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acc8c28469c91c/ドキュメント/"/>
    </mc:Choice>
  </mc:AlternateContent>
  <xr:revisionPtr revIDLastSave="210" documentId="8_{B2BE44DB-6ECA-4C04-BA8C-CCF157BD43AE}" xr6:coauthVersionLast="47" xr6:coauthVersionMax="47" xr10:uidLastSave="{A489B923-7C67-49E1-B1FE-08AEB40F2C4B}"/>
  <bookViews>
    <workbookView xWindow="-103" yWindow="-103" windowWidth="22149" windowHeight="13200" xr2:uid="{453D7330-0F58-4A51-8C98-0C07C506C0D8}"/>
  </bookViews>
  <sheets>
    <sheet name="THEORY project" sheetId="1" r:id="rId1"/>
    <sheet name="PRATICAL project" sheetId="2" r:id="rId2"/>
    <sheet name="Question2" sheetId="3" r:id="rId3"/>
    <sheet name="Question3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3" l="1"/>
  <c r="O9" i="3"/>
  <c r="F19" i="2"/>
  <c r="F18" i="2"/>
  <c r="F17" i="2"/>
  <c r="F16" i="2"/>
  <c r="C19" i="2"/>
  <c r="C18" i="2"/>
  <c r="C17" i="2"/>
  <c r="C16" i="2"/>
  <c r="D9" i="2"/>
  <c r="H9" i="2"/>
  <c r="P12" i="2"/>
  <c r="P11" i="2"/>
  <c r="P10" i="2"/>
  <c r="P9" i="2"/>
  <c r="P8" i="2"/>
  <c r="P7" i="2"/>
  <c r="L12" i="2"/>
  <c r="L11" i="2"/>
  <c r="L10" i="2"/>
  <c r="L9" i="2"/>
  <c r="L8" i="2"/>
  <c r="L7" i="2"/>
  <c r="H12" i="2"/>
  <c r="H11" i="2"/>
  <c r="H10" i="2"/>
  <c r="H8" i="2"/>
  <c r="H7" i="2"/>
  <c r="D12" i="2"/>
  <c r="D11" i="2"/>
  <c r="D10" i="2"/>
  <c r="D8" i="2"/>
  <c r="D7" i="2"/>
</calcChain>
</file>

<file path=xl/sharedStrings.xml><?xml version="1.0" encoding="utf-8"?>
<sst xmlns="http://schemas.openxmlformats.org/spreadsheetml/2006/main" count="146" uniqueCount="88">
  <si>
    <r>
      <t>1.</t>
    </r>
    <r>
      <rPr>
        <sz val="16"/>
        <color theme="1"/>
        <rFont val="Times New Roman"/>
        <family val="1"/>
      </rPr>
      <t xml:space="preserve">      </t>
    </r>
    <r>
      <rPr>
        <sz val="16"/>
        <color theme="1"/>
        <rFont val="Calibri"/>
        <family val="2"/>
        <scheme val="minor"/>
      </rPr>
      <t xml:space="preserve">What is the difference between </t>
    </r>
    <r>
      <rPr>
        <b/>
        <sz val="16"/>
        <color theme="1"/>
        <rFont val="Calibri"/>
        <family val="2"/>
        <scheme val="minor"/>
      </rPr>
      <t>Descriptive</t>
    </r>
    <r>
      <rPr>
        <sz val="16"/>
        <color theme="1"/>
        <rFont val="Calibri"/>
        <family val="2"/>
        <scheme val="minor"/>
      </rPr>
      <t xml:space="preserve"> and </t>
    </r>
    <r>
      <rPr>
        <b/>
        <sz val="16"/>
        <color theme="1"/>
        <rFont val="Calibri"/>
        <family val="2"/>
        <scheme val="minor"/>
      </rPr>
      <t>Inferential Statistics</t>
    </r>
    <r>
      <rPr>
        <sz val="16"/>
        <color theme="1"/>
        <rFont val="Calibri"/>
        <family val="2"/>
        <scheme val="minor"/>
      </rPr>
      <t>?</t>
    </r>
  </si>
  <si>
    <t>Answer</t>
  </si>
  <si>
    <t>Descriptive Statistics:</t>
  </si>
  <si>
    <t>Summarizes and describes features of a dataset</t>
  </si>
  <si>
    <t>To present data in a meaningful way</t>
  </si>
  <si>
    <t>Purpose</t>
  </si>
  <si>
    <t>Data Used</t>
  </si>
  <si>
    <t>Uses the entire population or a sample</t>
  </si>
  <si>
    <t>Inferential Statistics:</t>
  </si>
  <si>
    <t>Makes predictions or inferences about a population using a sample.</t>
  </si>
  <si>
    <t>To draw conclusions or test hypotheses</t>
  </si>
  <si>
    <t>Uses a sample to make generalizations about a population</t>
  </si>
  <si>
    <t>Population: It is the entire group that we want to study or draw conclusions about in statistical analysis</t>
  </si>
  <si>
    <r>
      <t>2.</t>
    </r>
    <r>
      <rPr>
        <sz val="16"/>
        <color theme="1"/>
        <rFont val="Times New Roman"/>
        <family val="1"/>
      </rPr>
      <t xml:space="preserve">      </t>
    </r>
    <r>
      <rPr>
        <sz val="16"/>
        <color theme="1"/>
        <rFont val="Calibri"/>
        <family val="2"/>
        <scheme val="minor"/>
      </rPr>
      <t>Define the following terms:</t>
    </r>
  </si>
  <si>
    <r>
      <t>·</t>
    </r>
    <r>
      <rPr>
        <sz val="16"/>
        <color theme="1"/>
        <rFont val="Times New Roman"/>
        <family val="1"/>
      </rPr>
      <t xml:space="preserve">        </t>
    </r>
    <r>
      <rPr>
        <sz val="16"/>
        <color theme="1"/>
        <rFont val="Calibri"/>
        <family val="2"/>
        <scheme val="minor"/>
      </rPr>
      <t>Population</t>
    </r>
  </si>
  <si>
    <r>
      <t>·</t>
    </r>
    <r>
      <rPr>
        <sz val="16"/>
        <color theme="1"/>
        <rFont val="Times New Roman"/>
        <family val="1"/>
      </rPr>
      <t xml:space="preserve">        </t>
    </r>
    <r>
      <rPr>
        <sz val="16"/>
        <color theme="1"/>
        <rFont val="Calibri"/>
        <family val="2"/>
        <scheme val="minor"/>
      </rPr>
      <t>Sample</t>
    </r>
  </si>
  <si>
    <t>Sample:      A sample is a subset of the population that is selected for analysis. It represents the population and is used to draw conclusions or make inferences about the entire population.</t>
  </si>
  <si>
    <r>
      <t>3.</t>
    </r>
    <r>
      <rPr>
        <sz val="16"/>
        <color theme="1"/>
        <rFont val="Times New Roman"/>
        <family val="1"/>
      </rPr>
      <t xml:space="preserve">      </t>
    </r>
    <r>
      <rPr>
        <sz val="16"/>
        <color theme="1"/>
        <rFont val="Calibri"/>
        <family val="2"/>
        <scheme val="minor"/>
      </rPr>
      <t xml:space="preserve">Define </t>
    </r>
    <r>
      <rPr>
        <b/>
        <sz val="16"/>
        <color theme="1"/>
        <rFont val="Calibri"/>
        <family val="2"/>
        <scheme val="minor"/>
      </rPr>
      <t>mean</t>
    </r>
    <r>
      <rPr>
        <sz val="16"/>
        <color theme="1"/>
        <rFont val="Calibri"/>
        <family val="2"/>
        <scheme val="minor"/>
      </rPr>
      <t xml:space="preserve">, </t>
    </r>
    <r>
      <rPr>
        <b/>
        <sz val="16"/>
        <color theme="1"/>
        <rFont val="Calibri"/>
        <family val="2"/>
        <scheme val="minor"/>
      </rPr>
      <t>median</t>
    </r>
    <r>
      <rPr>
        <sz val="16"/>
        <color theme="1"/>
        <rFont val="Calibri"/>
        <family val="2"/>
        <scheme val="minor"/>
      </rPr>
      <t xml:space="preserve">, and </t>
    </r>
    <r>
      <rPr>
        <b/>
        <sz val="16"/>
        <color theme="1"/>
        <rFont val="Calibri"/>
        <family val="2"/>
        <scheme val="minor"/>
      </rPr>
      <t>mode</t>
    </r>
    <r>
      <rPr>
        <sz val="16"/>
        <color theme="1"/>
        <rFont val="Calibri"/>
        <family val="2"/>
        <scheme val="minor"/>
      </rPr>
      <t>. How are they different from each other?</t>
    </r>
  </si>
  <si>
    <t>Mean : It is a average of the dataset</t>
  </si>
  <si>
    <t xml:space="preserve">Median: It is the middle value of dataset when the numbers are arranged in order </t>
  </si>
  <si>
    <t>Mode: It is the frequently occurring value in the dataset</t>
  </si>
  <si>
    <r>
      <t xml:space="preserve">Changes a lot if there's an outlier </t>
    </r>
    <r>
      <rPr>
        <sz val="11"/>
        <color theme="1"/>
        <rFont val="Calibri"/>
        <family val="2"/>
        <scheme val="minor"/>
      </rPr>
      <t>(very big or small number)</t>
    </r>
  </si>
  <si>
    <t>Mean</t>
  </si>
  <si>
    <t>median</t>
  </si>
  <si>
    <t>Stays stable even if there's an outlier</t>
  </si>
  <si>
    <r>
      <t xml:space="preserve">There can be </t>
    </r>
    <r>
      <rPr>
        <b/>
        <sz val="11"/>
        <color theme="1"/>
        <rFont val="Calibri"/>
        <family val="2"/>
        <scheme val="minor"/>
      </rPr>
      <t>no mode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one mode</t>
    </r>
    <r>
      <rPr>
        <sz val="11"/>
        <color theme="1"/>
        <rFont val="Calibri"/>
        <family val="2"/>
        <scheme val="minor"/>
      </rPr>
      <t xml:space="preserve">, or </t>
    </r>
    <r>
      <rPr>
        <b/>
        <sz val="11"/>
        <color theme="1"/>
        <rFont val="Calibri"/>
        <family val="2"/>
        <scheme val="minor"/>
      </rPr>
      <t>many modes</t>
    </r>
  </si>
  <si>
    <t>mode</t>
  </si>
  <si>
    <t>How they are different from each other</t>
  </si>
  <si>
    <r>
      <t>4.</t>
    </r>
    <r>
      <rPr>
        <sz val="16"/>
        <color theme="1"/>
        <rFont val="Times New Roman"/>
        <family val="1"/>
      </rPr>
      <t xml:space="preserve">      </t>
    </r>
    <r>
      <rPr>
        <sz val="16"/>
        <color theme="1"/>
        <rFont val="Calibri"/>
        <family val="2"/>
        <scheme val="minor"/>
      </rPr>
      <t>What is a Random Variable? What are its types?</t>
    </r>
  </si>
  <si>
    <r>
      <t xml:space="preserve">A </t>
    </r>
    <r>
      <rPr>
        <b/>
        <sz val="16"/>
        <color theme="1"/>
        <rFont val="Calibri"/>
        <family val="2"/>
        <scheme val="minor"/>
      </rPr>
      <t>random variable</t>
    </r>
    <r>
      <rPr>
        <sz val="16"/>
        <color theme="1"/>
        <rFont val="Calibri"/>
        <family val="2"/>
        <scheme val="minor"/>
      </rPr>
      <t xml:space="preserve"> is a variable that takes </t>
    </r>
    <r>
      <rPr>
        <b/>
        <sz val="16"/>
        <color theme="1"/>
        <rFont val="Calibri"/>
        <family val="2"/>
        <scheme val="minor"/>
      </rPr>
      <t>numerical values based on the outcome of a random experiment</t>
    </r>
    <r>
      <rPr>
        <sz val="16"/>
        <color theme="1"/>
        <rFont val="Calibri"/>
        <family val="2"/>
        <scheme val="minor"/>
      </rPr>
      <t>.</t>
    </r>
  </si>
  <si>
    <t>Type of random variable:</t>
  </si>
  <si>
    <t xml:space="preserve">RANDOM VARIABLE </t>
  </si>
  <si>
    <t>QUANTITATIVE</t>
  </si>
  <si>
    <t>QUALITATIVE</t>
  </si>
  <si>
    <t>CONTINOUS</t>
  </si>
  <si>
    <t>DISCRETE</t>
  </si>
  <si>
    <t>NOMINAL</t>
  </si>
  <si>
    <t>ORDINAL</t>
  </si>
  <si>
    <t>`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</si>
  <si>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Use the </t>
    </r>
    <r>
      <rPr>
        <b/>
        <sz val="11"/>
        <color theme="1"/>
        <rFont val="Calibri"/>
        <family val="2"/>
        <scheme val="minor"/>
      </rPr>
      <t>“Student Attitude and Behavior”</t>
    </r>
    <r>
      <rPr>
        <sz val="11"/>
        <color theme="1"/>
        <rFont val="Calibri"/>
        <family val="2"/>
        <scheme val="minor"/>
      </rPr>
      <t xml:space="preserve"> dataset and select the following columns:</t>
    </r>
    <r>
      <rPr>
        <b/>
        <sz val="11"/>
        <color theme="1"/>
        <rFont val="Calibri"/>
        <family val="2"/>
        <scheme val="minor"/>
      </rPr>
      <t>Height, Weight, 10th Marks, 12th Marks</t>
    </r>
    <r>
      <rPr>
        <sz val="11"/>
        <color theme="1"/>
        <rFont val="Calibri"/>
        <family val="2"/>
        <scheme val="minor"/>
      </rPr>
      <t>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</si>
  <si>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Find Mean, Median, Mode and Quartiles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</si>
  <si>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Find Skewness, kurtosisand Interpretation Based on the Skewness, kurtosis.</t>
    </r>
  </si>
  <si>
    <t>ANSWER</t>
  </si>
  <si>
    <t>HEIGHT</t>
  </si>
  <si>
    <t>MEAN</t>
  </si>
  <si>
    <t>MEDIAN</t>
  </si>
  <si>
    <t>MODE</t>
  </si>
  <si>
    <t>QUARTILES 1</t>
  </si>
  <si>
    <t>QUARTILES 2</t>
  </si>
  <si>
    <t>QUARTILES 3</t>
  </si>
  <si>
    <t>WEIGHT</t>
  </si>
  <si>
    <t>10TH MARKS</t>
  </si>
  <si>
    <t>12TH MARKS</t>
  </si>
  <si>
    <t>SKEWNESS</t>
  </si>
  <si>
    <t>kurtosis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</si>
  <si>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An investment analyst wants to assess the relationship between the stock prices of two companies to identify potential investment opportunities. Data: Let's consider the daily closing prices (in dollars) of Company A and Company B for a sample of 20 trading days: </t>
    </r>
  </si>
  <si>
    <t>Calculate the covariance and correlation between the stock prices of Company A and Company B. Interpret the value of the covariance and explain the nature of the relationship between the two stocks</t>
  </si>
  <si>
    <t xml:space="preserve">Company A: 45, 47, 48, 50, 52, 53, 55, 56, 58, 60, 62, 64, 65, 67, 69, 70, 72, 74, 76, 77 </t>
  </si>
  <si>
    <t>Company B: 52, 54, 55, 57, 59, 60, 61, 62, 64, 66, 67, 69, 71, 73, 74, 76, 78, 80, 82, 83</t>
  </si>
  <si>
    <t>Company A</t>
  </si>
  <si>
    <t>Company B</t>
  </si>
  <si>
    <t xml:space="preserve">Covarince is positive </t>
  </si>
  <si>
    <t>Correlation is positive</t>
  </si>
  <si>
    <t>Nature of relationship: both company have a positive relationship</t>
  </si>
  <si>
    <t>Group 1 scores: [85, 88, 92, 87, 90]</t>
  </si>
  <si>
    <t>Group 2 scores: [78, 80, 75, 82, 76]</t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</si>
  <si>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You want to test if there is a significant difference between the means of these two groups (at the 5% significance level).</t>
    </r>
  </si>
  <si>
    <t>ANS</t>
  </si>
  <si>
    <t>Group 1 scores</t>
  </si>
  <si>
    <t>Group 2  scores</t>
  </si>
  <si>
    <t>t-Test: Two-Sample Assuming Equal Variances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</si>
  <si>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</si>
  <si>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</si>
  <si>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</si>
  <si>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</si>
  <si>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</si>
  <si>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</si>
  <si>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</si>
  <si>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</si>
  <si>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</si>
  <si>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</si>
  <si>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u1  = u2</t>
  </si>
  <si>
    <t>There is no significant different between two group</t>
  </si>
  <si>
    <t>u1 ≠ u2</t>
  </si>
  <si>
    <t>There is significant different between two group</t>
  </si>
  <si>
    <t>Alpha value</t>
  </si>
  <si>
    <t>&lt;</t>
  </si>
  <si>
    <t>we will reject the null hypothesis There is significant different between two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</si>
</sst>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Symbol"/>
      <family val="1"/>
      <charset val="2"/>
    </font>
    <font>
      <sz val="16"/>
      <color theme="1"/>
      <name val="Symbol"/>
      <family val="1"/>
      <charset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4" fillId="0" borderId="0" xfId="0" applyFont="1"/>
    <xf numFmtId="0" fontId="7" fillId="0" borderId="0" xfId="0" applyFont="1"/>
    <xf numFmtId="0" fontId="0" fillId="4" borderId="0" xfId="0" applyFill="1"/>
    <xf numFmtId="0" fontId="0" fillId="2" borderId="0" xfId="0" applyFill="1"/>
    <xf numFmtId="0" fontId="0" fillId="8" borderId="0" xfId="0" applyFill="1"/>
    <xf numFmtId="0" fontId="0" fillId="5" borderId="0" xfId="0" applyFill="1"/>
    <xf numFmtId="0" fontId="7" fillId="7" borderId="0" xfId="0" applyFont="1" applyFill="1"/>
    <xf numFmtId="0" fontId="4" fillId="4" borderId="0" xfId="0" applyFont="1" applyFill="1" applyAlignment="1">
      <alignment horizontal="left" vertical="center" indent="4"/>
    </xf>
    <xf numFmtId="0" fontId="8" fillId="4" borderId="0" xfId="0" applyFont="1" applyFill="1"/>
    <xf numFmtId="0" fontId="9" fillId="4" borderId="0" xfId="0" applyFont="1" applyFill="1"/>
    <xf numFmtId="0" fontId="4" fillId="9" borderId="0" xfId="0" applyFont="1" applyFill="1"/>
    <xf numFmtId="0" fontId="11" fillId="9" borderId="0" xfId="0" applyFont="1" applyFill="1" applyAlignment="1">
      <alignment horizontal="left" vertical="center" indent="9"/>
    </xf>
    <xf numFmtId="0" fontId="0" fillId="10" borderId="0" xfId="0" applyFill="1"/>
    <xf numFmtId="0" fontId="0" fillId="11" borderId="0" xfId="0" applyFill="1"/>
    <xf numFmtId="0" fontId="4" fillId="9" borderId="0" xfId="0" applyFont="1" applyFill="1" applyAlignment="1">
      <alignment horizontal="left" vertical="center" indent="4"/>
    </xf>
    <xf numFmtId="0" fontId="4" fillId="5" borderId="0" xfId="0" applyFont="1" applyFill="1" applyAlignment="1">
      <alignment horizontal="left" vertical="center" indent="4"/>
    </xf>
    <xf numFmtId="0" fontId="4" fillId="5" borderId="0" xfId="0" applyFont="1" applyFill="1"/>
    <xf numFmtId="0" fontId="0" fillId="3" borderId="0" xfId="0" applyFill="1"/>
    <xf numFmtId="0" fontId="7" fillId="6" borderId="0" xfId="0" applyFont="1" applyFill="1"/>
    <xf numFmtId="0" fontId="4" fillId="7" borderId="0" xfId="0" applyFont="1" applyFill="1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horizontal="left"/>
    </xf>
    <xf numFmtId="0" fontId="3" fillId="2" borderId="0" xfId="0" applyFont="1" applyFill="1"/>
    <xf numFmtId="0" fontId="3" fillId="6" borderId="0" xfId="0" applyFont="1" applyFill="1"/>
    <xf numFmtId="0" fontId="7" fillId="12" borderId="0" xfId="0" applyFont="1" applyFill="1"/>
    <xf numFmtId="0" fontId="0" fillId="12" borderId="0" xfId="0" applyFill="1"/>
    <xf numFmtId="0" fontId="7" fillId="13" borderId="0" xfId="0" applyFont="1" applyFill="1"/>
    <xf numFmtId="0" fontId="0" fillId="13" borderId="0" xfId="0" applyFill="1"/>
    <xf numFmtId="0" fontId="4" fillId="14" borderId="0" xfId="0" applyFont="1" applyFill="1"/>
    <xf numFmtId="0" fontId="4" fillId="10" borderId="0" xfId="0" applyFont="1" applyFill="1"/>
    <xf numFmtId="0" fontId="7" fillId="11" borderId="0" xfId="0" applyFont="1" applyFill="1"/>
    <xf numFmtId="0" fontId="4" fillId="15" borderId="0" xfId="0" applyFont="1" applyFill="1" applyAlignment="1">
      <alignment horizontal="left" vertical="center" indent="4"/>
    </xf>
    <xf numFmtId="0" fontId="4" fillId="15" borderId="0" xfId="0" applyFont="1" applyFill="1"/>
    <xf numFmtId="0" fontId="0" fillId="5" borderId="1" xfId="0" applyFill="1" applyBorder="1"/>
    <xf numFmtId="0" fontId="0" fillId="12" borderId="1" xfId="0" applyFill="1" applyBorder="1"/>
    <xf numFmtId="0" fontId="0" fillId="2" borderId="0" xfId="0" applyFill="1" applyAlignment="1">
      <alignment horizontal="left" vertical="center" indent="4"/>
    </xf>
    <xf numFmtId="0" fontId="10" fillId="2" borderId="0" xfId="0" applyFont="1" applyFill="1" applyAlignment="1">
      <alignment horizontal="left" vertical="center" indent="9"/>
    </xf>
    <xf numFmtId="0" fontId="0" fillId="0" borderId="0" xfId="0" applyAlignment="1">
      <alignment horizontal="left" vertical="center" indent="4"/>
    </xf>
    <xf numFmtId="0" fontId="1" fillId="0" borderId="0" xfId="0" applyFont="1" applyAlignment="1">
      <alignment horizontal="left" vertical="center" indent="4"/>
    </xf>
    <xf numFmtId="0" fontId="10" fillId="0" borderId="0" xfId="0" applyFont="1" applyAlignment="1">
      <alignment horizontal="left" vertical="center" indent="9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13" fillId="0" borderId="3" xfId="0" applyFont="1" applyBorder="1" applyAlignment="1">
      <alignment horizontal="center"/>
    </xf>
    <xf numFmtId="0" fontId="14" fillId="0" borderId="0" xfId="0" applyFont="1"/>
    <xf numFmtId="0" fontId="13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Question2!$D$7</c:f>
              <c:strCache>
                <c:ptCount val="1"/>
                <c:pt idx="0">
                  <c:v>Company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Question2!$C$8:$C$28</c:f>
              <c:numCache>
                <c:formatCode>General</c:formatCode>
                <c:ptCount val="21"/>
                <c:pt idx="1">
                  <c:v>45</c:v>
                </c:pt>
                <c:pt idx="2">
                  <c:v>47</c:v>
                </c:pt>
                <c:pt idx="3">
                  <c:v>48</c:v>
                </c:pt>
                <c:pt idx="4">
                  <c:v>50</c:v>
                </c:pt>
                <c:pt idx="5">
                  <c:v>52</c:v>
                </c:pt>
                <c:pt idx="6">
                  <c:v>53</c:v>
                </c:pt>
                <c:pt idx="7">
                  <c:v>55</c:v>
                </c:pt>
                <c:pt idx="8">
                  <c:v>56</c:v>
                </c:pt>
                <c:pt idx="9">
                  <c:v>58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65</c:v>
                </c:pt>
                <c:pt idx="14">
                  <c:v>67</c:v>
                </c:pt>
                <c:pt idx="15">
                  <c:v>69</c:v>
                </c:pt>
                <c:pt idx="16">
                  <c:v>70</c:v>
                </c:pt>
                <c:pt idx="17">
                  <c:v>72</c:v>
                </c:pt>
                <c:pt idx="18">
                  <c:v>74</c:v>
                </c:pt>
                <c:pt idx="19">
                  <c:v>76</c:v>
                </c:pt>
                <c:pt idx="20">
                  <c:v>77</c:v>
                </c:pt>
              </c:numCache>
            </c:numRef>
          </c:xVal>
          <c:yVal>
            <c:numRef>
              <c:f>Question2!$D$8:$D$28</c:f>
              <c:numCache>
                <c:formatCode>General</c:formatCode>
                <c:ptCount val="21"/>
                <c:pt idx="1">
                  <c:v>52</c:v>
                </c:pt>
                <c:pt idx="2">
                  <c:v>54</c:v>
                </c:pt>
                <c:pt idx="3">
                  <c:v>55</c:v>
                </c:pt>
                <c:pt idx="4">
                  <c:v>57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64</c:v>
                </c:pt>
                <c:pt idx="10">
                  <c:v>66</c:v>
                </c:pt>
                <c:pt idx="11">
                  <c:v>67</c:v>
                </c:pt>
                <c:pt idx="12">
                  <c:v>69</c:v>
                </c:pt>
                <c:pt idx="13">
                  <c:v>71</c:v>
                </c:pt>
                <c:pt idx="14">
                  <c:v>73</c:v>
                </c:pt>
                <c:pt idx="15">
                  <c:v>74</c:v>
                </c:pt>
                <c:pt idx="16">
                  <c:v>76</c:v>
                </c:pt>
                <c:pt idx="17">
                  <c:v>78</c:v>
                </c:pt>
                <c:pt idx="18">
                  <c:v>80</c:v>
                </c:pt>
                <c:pt idx="19">
                  <c:v>82</c:v>
                </c:pt>
                <c:pt idx="20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13-440D-91E4-E987CAA0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245007"/>
        <c:axId val="1044242127"/>
      </c:scatterChart>
      <c:valAx>
        <c:axId val="104424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42127"/>
        <c:crosses val="autoZero"/>
        <c:crossBetween val="midCat"/>
      </c:valAx>
      <c:valAx>
        <c:axId val="10442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4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Question2!$D$7</c:f>
              <c:strCache>
                <c:ptCount val="1"/>
                <c:pt idx="0">
                  <c:v>Company 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Question2!$C$8:$C$28</c:f>
              <c:numCache>
                <c:formatCode>General</c:formatCode>
                <c:ptCount val="21"/>
                <c:pt idx="1">
                  <c:v>45</c:v>
                </c:pt>
                <c:pt idx="2">
                  <c:v>47</c:v>
                </c:pt>
                <c:pt idx="3">
                  <c:v>48</c:v>
                </c:pt>
                <c:pt idx="4">
                  <c:v>50</c:v>
                </c:pt>
                <c:pt idx="5">
                  <c:v>52</c:v>
                </c:pt>
                <c:pt idx="6">
                  <c:v>53</c:v>
                </c:pt>
                <c:pt idx="7">
                  <c:v>55</c:v>
                </c:pt>
                <c:pt idx="8">
                  <c:v>56</c:v>
                </c:pt>
                <c:pt idx="9">
                  <c:v>58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65</c:v>
                </c:pt>
                <c:pt idx="14">
                  <c:v>67</c:v>
                </c:pt>
                <c:pt idx="15">
                  <c:v>69</c:v>
                </c:pt>
                <c:pt idx="16">
                  <c:v>70</c:v>
                </c:pt>
                <c:pt idx="17">
                  <c:v>72</c:v>
                </c:pt>
                <c:pt idx="18">
                  <c:v>74</c:v>
                </c:pt>
                <c:pt idx="19">
                  <c:v>76</c:v>
                </c:pt>
                <c:pt idx="20">
                  <c:v>77</c:v>
                </c:pt>
              </c:numCache>
            </c:numRef>
          </c:xVal>
          <c:yVal>
            <c:numRef>
              <c:f>Question2!$D$8:$D$28</c:f>
              <c:numCache>
                <c:formatCode>General</c:formatCode>
                <c:ptCount val="21"/>
                <c:pt idx="1">
                  <c:v>52</c:v>
                </c:pt>
                <c:pt idx="2">
                  <c:v>54</c:v>
                </c:pt>
                <c:pt idx="3">
                  <c:v>55</c:v>
                </c:pt>
                <c:pt idx="4">
                  <c:v>57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64</c:v>
                </c:pt>
                <c:pt idx="10">
                  <c:v>66</c:v>
                </c:pt>
                <c:pt idx="11">
                  <c:v>67</c:v>
                </c:pt>
                <c:pt idx="12">
                  <c:v>69</c:v>
                </c:pt>
                <c:pt idx="13">
                  <c:v>71</c:v>
                </c:pt>
                <c:pt idx="14">
                  <c:v>73</c:v>
                </c:pt>
                <c:pt idx="15">
                  <c:v>74</c:v>
                </c:pt>
                <c:pt idx="16">
                  <c:v>76</c:v>
                </c:pt>
                <c:pt idx="17">
                  <c:v>78</c:v>
                </c:pt>
                <c:pt idx="18">
                  <c:v>80</c:v>
                </c:pt>
                <c:pt idx="19">
                  <c:v>82</c:v>
                </c:pt>
                <c:pt idx="20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6-4E87-8412-29D4BDCEF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486447"/>
        <c:axId val="1093486927"/>
      </c:scatterChart>
      <c:valAx>
        <c:axId val="109348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86927"/>
        <c:crosses val="autoZero"/>
        <c:crossBetween val="midCat"/>
      </c:valAx>
      <c:valAx>
        <c:axId val="10934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8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Question2!$D$7</c:f>
              <c:strCache>
                <c:ptCount val="1"/>
                <c:pt idx="0">
                  <c:v>Company 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Question2!$C$8:$C$28</c:f>
              <c:numCache>
                <c:formatCode>General</c:formatCode>
                <c:ptCount val="21"/>
                <c:pt idx="1">
                  <c:v>45</c:v>
                </c:pt>
                <c:pt idx="2">
                  <c:v>47</c:v>
                </c:pt>
                <c:pt idx="3">
                  <c:v>48</c:v>
                </c:pt>
                <c:pt idx="4">
                  <c:v>50</c:v>
                </c:pt>
                <c:pt idx="5">
                  <c:v>52</c:v>
                </c:pt>
                <c:pt idx="6">
                  <c:v>53</c:v>
                </c:pt>
                <c:pt idx="7">
                  <c:v>55</c:v>
                </c:pt>
                <c:pt idx="8">
                  <c:v>56</c:v>
                </c:pt>
                <c:pt idx="9">
                  <c:v>58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65</c:v>
                </c:pt>
                <c:pt idx="14">
                  <c:v>67</c:v>
                </c:pt>
                <c:pt idx="15">
                  <c:v>69</c:v>
                </c:pt>
                <c:pt idx="16">
                  <c:v>70</c:v>
                </c:pt>
                <c:pt idx="17">
                  <c:v>72</c:v>
                </c:pt>
                <c:pt idx="18">
                  <c:v>74</c:v>
                </c:pt>
                <c:pt idx="19">
                  <c:v>76</c:v>
                </c:pt>
                <c:pt idx="20">
                  <c:v>77</c:v>
                </c:pt>
              </c:numCache>
            </c:numRef>
          </c:xVal>
          <c:yVal>
            <c:numRef>
              <c:f>Question2!$D$8:$D$28</c:f>
              <c:numCache>
                <c:formatCode>General</c:formatCode>
                <c:ptCount val="21"/>
                <c:pt idx="1">
                  <c:v>52</c:v>
                </c:pt>
                <c:pt idx="2">
                  <c:v>54</c:v>
                </c:pt>
                <c:pt idx="3">
                  <c:v>55</c:v>
                </c:pt>
                <c:pt idx="4">
                  <c:v>57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64</c:v>
                </c:pt>
                <c:pt idx="10">
                  <c:v>66</c:v>
                </c:pt>
                <c:pt idx="11">
                  <c:v>67</c:v>
                </c:pt>
                <c:pt idx="12">
                  <c:v>69</c:v>
                </c:pt>
                <c:pt idx="13">
                  <c:v>71</c:v>
                </c:pt>
                <c:pt idx="14">
                  <c:v>73</c:v>
                </c:pt>
                <c:pt idx="15">
                  <c:v>74</c:v>
                </c:pt>
                <c:pt idx="16">
                  <c:v>76</c:v>
                </c:pt>
                <c:pt idx="17">
                  <c:v>78</c:v>
                </c:pt>
                <c:pt idx="18">
                  <c:v>80</c:v>
                </c:pt>
                <c:pt idx="19">
                  <c:v>82</c:v>
                </c:pt>
                <c:pt idx="20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D-4609-8FD6-A9A8E3626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717871"/>
        <c:axId val="1667713071"/>
      </c:scatterChart>
      <c:valAx>
        <c:axId val="16677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713071"/>
        <c:crosses val="autoZero"/>
        <c:crossBetween val="midCat"/>
      </c:valAx>
      <c:valAx>
        <c:axId val="166771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71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42446</xdr:colOff>
      <xdr:row>41</xdr:row>
      <xdr:rowOff>10722</xdr:rowOff>
    </xdr:from>
    <xdr:to>
      <xdr:col>7</xdr:col>
      <xdr:colOff>479126</xdr:colOff>
      <xdr:row>41</xdr:row>
      <xdr:rowOff>181002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520BD77E-1440-B3C2-A130-86A716D05C9E}"/>
                </a:ext>
              </a:extLst>
            </xdr14:cNvPr>
            <xdr14:cNvContentPartPr/>
          </xdr14:nvContentPartPr>
          <xdr14:nvPr macro=""/>
          <xdr14:xfrm>
            <a:off x="5213160" y="9132951"/>
            <a:ext cx="436680" cy="17028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520BD77E-1440-B3C2-A130-86A716D05C9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07040" y="9126831"/>
              <a:ext cx="448920" cy="18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500366</xdr:colOff>
      <xdr:row>41</xdr:row>
      <xdr:rowOff>32322</xdr:rowOff>
    </xdr:from>
    <xdr:to>
      <xdr:col>8</xdr:col>
      <xdr:colOff>419263</xdr:colOff>
      <xdr:row>41</xdr:row>
      <xdr:rowOff>168762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9913D84D-45AE-9E47-B39D-425CF051B92D}"/>
                </a:ext>
              </a:extLst>
            </xdr14:cNvPr>
            <xdr14:cNvContentPartPr/>
          </xdr14:nvContentPartPr>
          <xdr14:nvPr macro=""/>
          <xdr14:xfrm>
            <a:off x="5671080" y="9154551"/>
            <a:ext cx="572040" cy="13644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9913D84D-45AE-9E47-B39D-425CF051B92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664960" y="9148431"/>
              <a:ext cx="584280" cy="14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511217</xdr:colOff>
      <xdr:row>42</xdr:row>
      <xdr:rowOff>108625</xdr:rowOff>
    </xdr:from>
    <xdr:to>
      <xdr:col>10</xdr:col>
      <xdr:colOff>511577</xdr:colOff>
      <xdr:row>42</xdr:row>
      <xdr:rowOff>108985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26346BC4-2667-7A6D-1ACF-A8587E8D3EA6}"/>
                </a:ext>
              </a:extLst>
            </xdr14:cNvPr>
            <xdr14:cNvContentPartPr/>
          </xdr14:nvContentPartPr>
          <xdr14:nvPr macro=""/>
          <xdr14:xfrm>
            <a:off x="7641360" y="9415911"/>
            <a:ext cx="360" cy="3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26346BC4-2667-7A6D-1ACF-A8587E8D3EA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635240" y="9409791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1646</xdr:colOff>
      <xdr:row>38</xdr:row>
      <xdr:rowOff>43534</xdr:rowOff>
    </xdr:from>
    <xdr:to>
      <xdr:col>5</xdr:col>
      <xdr:colOff>653246</xdr:colOff>
      <xdr:row>39</xdr:row>
      <xdr:rowOff>163037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5F6A0E68-4991-D4EA-49BE-30CCDDFA6228}"/>
                </a:ext>
              </a:extLst>
            </xdr14:cNvPr>
            <xdr14:cNvContentPartPr/>
          </xdr14:nvContentPartPr>
          <xdr14:nvPr macro=""/>
          <xdr14:xfrm>
            <a:off x="3267360" y="8610591"/>
            <a:ext cx="651600" cy="3045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5F6A0E68-4991-D4EA-49BE-30CCDDFA622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261240" y="8604471"/>
              <a:ext cx="663840" cy="31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669086</xdr:colOff>
      <xdr:row>38</xdr:row>
      <xdr:rowOff>32374</xdr:rowOff>
    </xdr:from>
    <xdr:to>
      <xdr:col>7</xdr:col>
      <xdr:colOff>76286</xdr:colOff>
      <xdr:row>40</xdr:row>
      <xdr:rowOff>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66E0864B-7BEB-153A-CEF1-1FD244A195AC}"/>
                </a:ext>
              </a:extLst>
            </xdr14:cNvPr>
            <xdr14:cNvContentPartPr/>
          </xdr14:nvContentPartPr>
          <xdr14:nvPr macro=""/>
          <xdr14:xfrm>
            <a:off x="3934800" y="8599431"/>
            <a:ext cx="1312200" cy="33804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66E0864B-7BEB-153A-CEF1-1FD244A195A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928680" y="8593311"/>
              <a:ext cx="1324440" cy="35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511714</xdr:colOff>
      <xdr:row>40</xdr:row>
      <xdr:rowOff>168420</xdr:rowOff>
    </xdr:from>
    <xdr:to>
      <xdr:col>4</xdr:col>
      <xdr:colOff>54309</xdr:colOff>
      <xdr:row>41</xdr:row>
      <xdr:rowOff>184602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51DE7397-AC41-2831-3363-F28C5C5C183D}"/>
                </a:ext>
              </a:extLst>
            </xdr14:cNvPr>
            <xdr14:cNvContentPartPr/>
          </xdr14:nvContentPartPr>
          <xdr14:nvPr macro=""/>
          <xdr14:xfrm>
            <a:off x="1818000" y="9105591"/>
            <a:ext cx="848880" cy="20124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51DE7397-AC41-2831-3363-F28C5C5C183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811877" y="9099471"/>
              <a:ext cx="861125" cy="21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141034</xdr:colOff>
      <xdr:row>38</xdr:row>
      <xdr:rowOff>168454</xdr:rowOff>
    </xdr:from>
    <xdr:to>
      <xdr:col>11</xdr:col>
      <xdr:colOff>141394</xdr:colOff>
      <xdr:row>38</xdr:row>
      <xdr:rowOff>168814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A4C67BFB-8D20-6E34-4CC0-9227849AD7D0}"/>
                </a:ext>
              </a:extLst>
            </xdr14:cNvPr>
            <xdr14:cNvContentPartPr/>
          </xdr14:nvContentPartPr>
          <xdr14:nvPr macro=""/>
          <xdr14:xfrm>
            <a:off x="7924320" y="8735511"/>
            <a:ext cx="360" cy="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A4C67BFB-8D20-6E34-4CC0-9227849AD7D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918200" y="8729391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263978</xdr:colOff>
      <xdr:row>7</xdr:row>
      <xdr:rowOff>81642</xdr:rowOff>
    </xdr:from>
    <xdr:to>
      <xdr:col>13</xdr:col>
      <xdr:colOff>263978</xdr:colOff>
      <xdr:row>22</xdr:row>
      <xdr:rowOff>48985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08098-316B-3F2B-C64E-6C76D2C71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263978</xdr:colOff>
      <xdr:row>7</xdr:row>
      <xdr:rowOff>81642</xdr:rowOff>
    </xdr:from>
    <xdr:to>
      <xdr:col>13</xdr:col>
      <xdr:colOff>263978</xdr:colOff>
      <xdr:row>22</xdr:row>
      <xdr:rowOff>48985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1DBFBA-E930-1571-19A8-4091B632C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356506</xdr:colOff>
      <xdr:row>7</xdr:row>
      <xdr:rowOff>87084</xdr:rowOff>
    </xdr:from>
    <xdr:to>
      <xdr:col>13</xdr:col>
      <xdr:colOff>283028</xdr:colOff>
      <xdr:row>24</xdr:row>
      <xdr:rowOff>103414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A3138-8DC7-F3D2-36A7-BB5E4C7F1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6acc8c28469c91c/&#12489;&#12461;&#12517;&#12513;&#12531;&#12488;/Student%20Attitude%20and%20Behavior.csv.xlsx" TargetMode="External"/><Relationship Id="rId1" Type="http://schemas.openxmlformats.org/officeDocument/2006/relationships/externalLinkPath" Target="Student%20Attitude%20and%20Behavior.cs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udent Attitude and Behavior"/>
    </sheetNames>
    <sheetDataSet>
      <sheetData sheetId="0">
        <row r="2">
          <cell r="D2">
            <v>100</v>
          </cell>
          <cell r="E2">
            <v>58</v>
          </cell>
          <cell r="F2">
            <v>79</v>
          </cell>
          <cell r="G2">
            <v>64</v>
          </cell>
        </row>
        <row r="3">
          <cell r="D3">
            <v>90</v>
          </cell>
          <cell r="E3">
            <v>40</v>
          </cell>
          <cell r="F3">
            <v>70</v>
          </cell>
          <cell r="G3">
            <v>80</v>
          </cell>
        </row>
        <row r="4">
          <cell r="D4">
            <v>159</v>
          </cell>
          <cell r="E4">
            <v>78</v>
          </cell>
          <cell r="F4">
            <v>71</v>
          </cell>
          <cell r="G4">
            <v>61</v>
          </cell>
        </row>
        <row r="5">
          <cell r="D5">
            <v>147</v>
          </cell>
          <cell r="E5">
            <v>20</v>
          </cell>
          <cell r="F5">
            <v>70</v>
          </cell>
          <cell r="G5">
            <v>59</v>
          </cell>
        </row>
        <row r="6">
          <cell r="D6">
            <v>170</v>
          </cell>
          <cell r="E6">
            <v>54</v>
          </cell>
          <cell r="F6">
            <v>40</v>
          </cell>
          <cell r="G6">
            <v>65</v>
          </cell>
        </row>
        <row r="7">
          <cell r="D7">
            <v>139</v>
          </cell>
          <cell r="E7">
            <v>33</v>
          </cell>
          <cell r="F7">
            <v>90</v>
          </cell>
          <cell r="G7">
            <v>75</v>
          </cell>
        </row>
        <row r="8">
          <cell r="D8">
            <v>165</v>
          </cell>
          <cell r="E8">
            <v>50</v>
          </cell>
          <cell r="F8">
            <v>70</v>
          </cell>
          <cell r="G8">
            <v>63</v>
          </cell>
        </row>
        <row r="9">
          <cell r="D9">
            <v>152</v>
          </cell>
          <cell r="E9">
            <v>43</v>
          </cell>
          <cell r="F9">
            <v>61.6</v>
          </cell>
          <cell r="G9">
            <v>61.67</v>
          </cell>
        </row>
        <row r="10">
          <cell r="D10">
            <v>190</v>
          </cell>
          <cell r="E10">
            <v>85</v>
          </cell>
          <cell r="F10">
            <v>88.2</v>
          </cell>
          <cell r="G10">
            <v>67.5</v>
          </cell>
        </row>
        <row r="11">
          <cell r="D11">
            <v>150</v>
          </cell>
          <cell r="E11">
            <v>84</v>
          </cell>
          <cell r="F11">
            <v>60</v>
          </cell>
          <cell r="G11">
            <v>65</v>
          </cell>
        </row>
        <row r="12">
          <cell r="D12">
            <v>99</v>
          </cell>
          <cell r="E12">
            <v>50</v>
          </cell>
          <cell r="F12">
            <v>75</v>
          </cell>
          <cell r="G12">
            <v>70</v>
          </cell>
        </row>
        <row r="13">
          <cell r="D13">
            <v>152</v>
          </cell>
          <cell r="E13">
            <v>51</v>
          </cell>
          <cell r="F13">
            <v>60</v>
          </cell>
          <cell r="G13">
            <v>55</v>
          </cell>
        </row>
        <row r="14">
          <cell r="D14">
            <v>158</v>
          </cell>
          <cell r="E14">
            <v>64</v>
          </cell>
          <cell r="F14">
            <v>59</v>
          </cell>
          <cell r="G14">
            <v>54</v>
          </cell>
        </row>
        <row r="15">
          <cell r="D15">
            <v>160</v>
          </cell>
          <cell r="E15">
            <v>52</v>
          </cell>
          <cell r="F15">
            <v>50</v>
          </cell>
          <cell r="G15">
            <v>55</v>
          </cell>
        </row>
        <row r="16">
          <cell r="D16">
            <v>160</v>
          </cell>
          <cell r="E16">
            <v>83</v>
          </cell>
          <cell r="F16">
            <v>89.5</v>
          </cell>
          <cell r="G16">
            <v>69.7</v>
          </cell>
        </row>
        <row r="17">
          <cell r="D17">
            <v>156</v>
          </cell>
          <cell r="E17">
            <v>68</v>
          </cell>
          <cell r="F17">
            <v>54</v>
          </cell>
          <cell r="G17">
            <v>48</v>
          </cell>
        </row>
        <row r="18">
          <cell r="D18">
            <v>153</v>
          </cell>
          <cell r="E18">
            <v>52</v>
          </cell>
          <cell r="F18">
            <v>83</v>
          </cell>
          <cell r="G18">
            <v>76</v>
          </cell>
        </row>
        <row r="19">
          <cell r="D19">
            <v>162</v>
          </cell>
          <cell r="E19">
            <v>60</v>
          </cell>
          <cell r="F19">
            <v>62</v>
          </cell>
          <cell r="G19">
            <v>61.3</v>
          </cell>
        </row>
        <row r="20">
          <cell r="D20">
            <v>150</v>
          </cell>
          <cell r="E20">
            <v>60</v>
          </cell>
          <cell r="F20">
            <v>60</v>
          </cell>
          <cell r="G20">
            <v>65</v>
          </cell>
        </row>
        <row r="21">
          <cell r="D21">
            <v>109</v>
          </cell>
          <cell r="E21">
            <v>42</v>
          </cell>
          <cell r="F21">
            <v>60</v>
          </cell>
          <cell r="G21">
            <v>70</v>
          </cell>
        </row>
        <row r="22">
          <cell r="D22">
            <v>160</v>
          </cell>
          <cell r="E22">
            <v>50</v>
          </cell>
          <cell r="F22">
            <v>65</v>
          </cell>
          <cell r="G22">
            <v>65</v>
          </cell>
        </row>
        <row r="23">
          <cell r="D23">
            <v>154</v>
          </cell>
          <cell r="E23">
            <v>51</v>
          </cell>
          <cell r="F23">
            <v>65</v>
          </cell>
          <cell r="G23">
            <v>70</v>
          </cell>
        </row>
        <row r="24">
          <cell r="D24">
            <v>142</v>
          </cell>
          <cell r="E24">
            <v>42</v>
          </cell>
          <cell r="F24">
            <v>78</v>
          </cell>
          <cell r="G24">
            <v>60</v>
          </cell>
        </row>
        <row r="25">
          <cell r="D25">
            <v>180</v>
          </cell>
          <cell r="E25">
            <v>90</v>
          </cell>
          <cell r="F25">
            <v>75</v>
          </cell>
          <cell r="G25">
            <v>73.8</v>
          </cell>
        </row>
        <row r="26">
          <cell r="D26">
            <v>167</v>
          </cell>
          <cell r="E26">
            <v>85</v>
          </cell>
          <cell r="F26">
            <v>75</v>
          </cell>
          <cell r="G26">
            <v>60</v>
          </cell>
        </row>
        <row r="27">
          <cell r="D27">
            <v>90</v>
          </cell>
          <cell r="E27">
            <v>89</v>
          </cell>
          <cell r="F27">
            <v>60</v>
          </cell>
          <cell r="G27">
            <v>50</v>
          </cell>
        </row>
        <row r="28">
          <cell r="D28">
            <v>175</v>
          </cell>
          <cell r="E28">
            <v>73</v>
          </cell>
          <cell r="F28">
            <v>90</v>
          </cell>
          <cell r="G28">
            <v>90</v>
          </cell>
        </row>
        <row r="29">
          <cell r="D29">
            <v>151</v>
          </cell>
          <cell r="E29">
            <v>69</v>
          </cell>
          <cell r="F29">
            <v>73</v>
          </cell>
          <cell r="G29">
            <v>85</v>
          </cell>
        </row>
        <row r="30">
          <cell r="D30">
            <v>145</v>
          </cell>
          <cell r="E30">
            <v>39</v>
          </cell>
          <cell r="F30">
            <v>89</v>
          </cell>
          <cell r="G30">
            <v>77</v>
          </cell>
        </row>
        <row r="31">
          <cell r="D31">
            <v>99</v>
          </cell>
          <cell r="E31">
            <v>40</v>
          </cell>
          <cell r="F31">
            <v>94</v>
          </cell>
          <cell r="G31">
            <v>94</v>
          </cell>
        </row>
        <row r="32">
          <cell r="D32">
            <v>151</v>
          </cell>
          <cell r="E32">
            <v>52</v>
          </cell>
          <cell r="F32">
            <v>60</v>
          </cell>
          <cell r="G32">
            <v>65</v>
          </cell>
        </row>
        <row r="33">
          <cell r="D33">
            <v>158</v>
          </cell>
          <cell r="E33">
            <v>63</v>
          </cell>
          <cell r="F33">
            <v>78</v>
          </cell>
          <cell r="G33">
            <v>60</v>
          </cell>
        </row>
        <row r="34">
          <cell r="D34">
            <v>160</v>
          </cell>
          <cell r="E34">
            <v>60</v>
          </cell>
          <cell r="F34">
            <v>69</v>
          </cell>
          <cell r="G34">
            <v>60</v>
          </cell>
        </row>
        <row r="35">
          <cell r="D35">
            <v>163</v>
          </cell>
          <cell r="E35">
            <v>55</v>
          </cell>
          <cell r="F35">
            <v>85.6</v>
          </cell>
          <cell r="G35">
            <v>70</v>
          </cell>
        </row>
        <row r="36">
          <cell r="D36">
            <v>160</v>
          </cell>
          <cell r="E36">
            <v>70</v>
          </cell>
          <cell r="F36">
            <v>65</v>
          </cell>
          <cell r="G36">
            <v>60</v>
          </cell>
        </row>
        <row r="37">
          <cell r="D37">
            <v>144</v>
          </cell>
          <cell r="E37">
            <v>50</v>
          </cell>
          <cell r="F37">
            <v>70</v>
          </cell>
          <cell r="G37">
            <v>60</v>
          </cell>
        </row>
        <row r="38">
          <cell r="D38">
            <v>155</v>
          </cell>
          <cell r="E38">
            <v>48</v>
          </cell>
          <cell r="F38">
            <v>85</v>
          </cell>
          <cell r="G38">
            <v>80</v>
          </cell>
        </row>
        <row r="39">
          <cell r="D39">
            <v>150</v>
          </cell>
          <cell r="E39">
            <v>45</v>
          </cell>
          <cell r="F39">
            <v>90</v>
          </cell>
          <cell r="G39">
            <v>90</v>
          </cell>
        </row>
        <row r="40">
          <cell r="D40">
            <v>185</v>
          </cell>
          <cell r="E40">
            <v>72</v>
          </cell>
          <cell r="F40">
            <v>79</v>
          </cell>
          <cell r="G40">
            <v>65</v>
          </cell>
        </row>
        <row r="41">
          <cell r="D41">
            <v>165</v>
          </cell>
          <cell r="E41">
            <v>50</v>
          </cell>
          <cell r="F41">
            <v>77</v>
          </cell>
          <cell r="G41">
            <v>87</v>
          </cell>
        </row>
        <row r="42">
          <cell r="D42">
            <v>175</v>
          </cell>
          <cell r="E42">
            <v>43</v>
          </cell>
          <cell r="F42">
            <v>54</v>
          </cell>
          <cell r="G42">
            <v>51</v>
          </cell>
        </row>
        <row r="43">
          <cell r="D43">
            <v>98</v>
          </cell>
          <cell r="E43">
            <v>35</v>
          </cell>
          <cell r="F43">
            <v>70</v>
          </cell>
          <cell r="G43">
            <v>55</v>
          </cell>
        </row>
        <row r="44">
          <cell r="D44">
            <v>159</v>
          </cell>
          <cell r="E44">
            <v>95</v>
          </cell>
          <cell r="F44">
            <v>72</v>
          </cell>
          <cell r="G44">
            <v>80</v>
          </cell>
        </row>
        <row r="45">
          <cell r="D45">
            <v>160</v>
          </cell>
          <cell r="E45">
            <v>70</v>
          </cell>
          <cell r="F45">
            <v>70</v>
          </cell>
          <cell r="G45">
            <v>70</v>
          </cell>
        </row>
        <row r="46">
          <cell r="D46">
            <v>160</v>
          </cell>
          <cell r="E46">
            <v>65</v>
          </cell>
          <cell r="F46">
            <v>70</v>
          </cell>
          <cell r="G46">
            <v>75</v>
          </cell>
        </row>
        <row r="47">
          <cell r="D47">
            <v>154</v>
          </cell>
          <cell r="E47">
            <v>45</v>
          </cell>
          <cell r="F47">
            <v>64</v>
          </cell>
          <cell r="G47">
            <v>88</v>
          </cell>
        </row>
        <row r="48">
          <cell r="D48">
            <v>160</v>
          </cell>
          <cell r="E48">
            <v>80</v>
          </cell>
          <cell r="F48">
            <v>75</v>
          </cell>
          <cell r="G48">
            <v>75</v>
          </cell>
        </row>
        <row r="49">
          <cell r="D49">
            <v>90</v>
          </cell>
          <cell r="E49">
            <v>83</v>
          </cell>
          <cell r="F49">
            <v>60</v>
          </cell>
          <cell r="G49">
            <v>82</v>
          </cell>
        </row>
        <row r="50">
          <cell r="D50">
            <v>156</v>
          </cell>
          <cell r="E50">
            <v>70</v>
          </cell>
          <cell r="F50">
            <v>66</v>
          </cell>
          <cell r="G50">
            <v>65</v>
          </cell>
        </row>
        <row r="51">
          <cell r="D51">
            <v>155</v>
          </cell>
          <cell r="E51">
            <v>55</v>
          </cell>
          <cell r="F51">
            <v>73</v>
          </cell>
          <cell r="G51">
            <v>72</v>
          </cell>
        </row>
        <row r="52">
          <cell r="D52">
            <v>153</v>
          </cell>
          <cell r="E52">
            <v>56</v>
          </cell>
          <cell r="F52">
            <v>62</v>
          </cell>
          <cell r="G52">
            <v>53</v>
          </cell>
        </row>
        <row r="53">
          <cell r="D53">
            <v>157</v>
          </cell>
          <cell r="E53">
            <v>53</v>
          </cell>
          <cell r="F53">
            <v>85</v>
          </cell>
          <cell r="G53">
            <v>88</v>
          </cell>
        </row>
        <row r="54">
          <cell r="D54">
            <v>170</v>
          </cell>
          <cell r="E54">
            <v>65</v>
          </cell>
          <cell r="F54">
            <v>70</v>
          </cell>
          <cell r="G54">
            <v>80</v>
          </cell>
        </row>
        <row r="55">
          <cell r="D55">
            <v>159</v>
          </cell>
          <cell r="E55">
            <v>67</v>
          </cell>
          <cell r="F55">
            <v>98</v>
          </cell>
          <cell r="G55">
            <v>80</v>
          </cell>
        </row>
        <row r="56">
          <cell r="D56">
            <v>180</v>
          </cell>
          <cell r="E56">
            <v>43</v>
          </cell>
          <cell r="F56">
            <v>86</v>
          </cell>
          <cell r="G56">
            <v>78</v>
          </cell>
        </row>
        <row r="57">
          <cell r="D57">
            <v>100</v>
          </cell>
          <cell r="E57">
            <v>47</v>
          </cell>
          <cell r="F57">
            <v>87</v>
          </cell>
          <cell r="G57">
            <v>84</v>
          </cell>
        </row>
        <row r="58">
          <cell r="D58">
            <v>156</v>
          </cell>
          <cell r="E58">
            <v>52</v>
          </cell>
          <cell r="F58">
            <v>82</v>
          </cell>
          <cell r="G58">
            <v>70</v>
          </cell>
        </row>
        <row r="59">
          <cell r="D59">
            <v>167</v>
          </cell>
          <cell r="E59">
            <v>62</v>
          </cell>
          <cell r="F59">
            <v>80</v>
          </cell>
          <cell r="G59">
            <v>60</v>
          </cell>
        </row>
        <row r="60">
          <cell r="D60">
            <v>152</v>
          </cell>
          <cell r="E60">
            <v>60</v>
          </cell>
          <cell r="F60">
            <v>93.6</v>
          </cell>
          <cell r="G60">
            <v>85</v>
          </cell>
        </row>
        <row r="61">
          <cell r="D61">
            <v>152</v>
          </cell>
          <cell r="E61">
            <v>50</v>
          </cell>
          <cell r="F61">
            <v>90</v>
          </cell>
          <cell r="G61">
            <v>80</v>
          </cell>
        </row>
        <row r="62">
          <cell r="D62">
            <v>146</v>
          </cell>
          <cell r="E62">
            <v>61</v>
          </cell>
          <cell r="F62">
            <v>88</v>
          </cell>
          <cell r="G62">
            <v>81</v>
          </cell>
        </row>
        <row r="63">
          <cell r="D63">
            <v>156</v>
          </cell>
          <cell r="E63">
            <v>42</v>
          </cell>
          <cell r="F63">
            <v>87</v>
          </cell>
          <cell r="G63">
            <v>78</v>
          </cell>
        </row>
        <row r="64">
          <cell r="D64">
            <v>190</v>
          </cell>
          <cell r="E64">
            <v>90</v>
          </cell>
          <cell r="F64">
            <v>70</v>
          </cell>
          <cell r="G64">
            <v>70</v>
          </cell>
        </row>
        <row r="65">
          <cell r="D65">
            <v>155</v>
          </cell>
          <cell r="E65">
            <v>89</v>
          </cell>
          <cell r="F65">
            <v>89</v>
          </cell>
          <cell r="G65">
            <v>69</v>
          </cell>
        </row>
        <row r="66">
          <cell r="D66">
            <v>160</v>
          </cell>
          <cell r="E66">
            <v>55</v>
          </cell>
          <cell r="F66">
            <v>70</v>
          </cell>
          <cell r="G66">
            <v>60</v>
          </cell>
        </row>
        <row r="67">
          <cell r="D67">
            <v>153</v>
          </cell>
          <cell r="E67">
            <v>75</v>
          </cell>
          <cell r="F67">
            <v>95</v>
          </cell>
          <cell r="G67">
            <v>90</v>
          </cell>
        </row>
        <row r="68">
          <cell r="D68">
            <v>160</v>
          </cell>
          <cell r="E68">
            <v>42</v>
          </cell>
          <cell r="F68">
            <v>80</v>
          </cell>
          <cell r="G68">
            <v>75</v>
          </cell>
        </row>
        <row r="69">
          <cell r="D69">
            <v>100</v>
          </cell>
          <cell r="E69">
            <v>93</v>
          </cell>
          <cell r="F69">
            <v>90</v>
          </cell>
          <cell r="G69">
            <v>62</v>
          </cell>
        </row>
        <row r="70">
          <cell r="D70">
            <v>157</v>
          </cell>
          <cell r="E70">
            <v>58</v>
          </cell>
          <cell r="F70">
            <v>84</v>
          </cell>
          <cell r="G70">
            <v>65</v>
          </cell>
        </row>
        <row r="71">
          <cell r="D71">
            <v>162</v>
          </cell>
          <cell r="E71">
            <v>73</v>
          </cell>
          <cell r="F71">
            <v>50</v>
          </cell>
          <cell r="G71">
            <v>50</v>
          </cell>
        </row>
        <row r="72">
          <cell r="D72">
            <v>99</v>
          </cell>
          <cell r="E72">
            <v>78</v>
          </cell>
          <cell r="F72">
            <v>91</v>
          </cell>
          <cell r="G72">
            <v>60</v>
          </cell>
        </row>
        <row r="73">
          <cell r="D73">
            <v>162</v>
          </cell>
          <cell r="E73">
            <v>60</v>
          </cell>
          <cell r="F73">
            <v>84</v>
          </cell>
          <cell r="G73">
            <v>64</v>
          </cell>
        </row>
        <row r="74">
          <cell r="D74">
            <v>160</v>
          </cell>
          <cell r="E74">
            <v>35</v>
          </cell>
          <cell r="F74">
            <v>87</v>
          </cell>
          <cell r="G74">
            <v>75</v>
          </cell>
        </row>
        <row r="75">
          <cell r="D75">
            <v>190</v>
          </cell>
          <cell r="E75">
            <v>70</v>
          </cell>
          <cell r="F75">
            <v>89.8</v>
          </cell>
          <cell r="G75">
            <v>63.3</v>
          </cell>
        </row>
        <row r="76">
          <cell r="D76">
            <v>160</v>
          </cell>
          <cell r="E76">
            <v>60</v>
          </cell>
          <cell r="F76">
            <v>89</v>
          </cell>
          <cell r="G76">
            <v>69</v>
          </cell>
        </row>
        <row r="77">
          <cell r="D77">
            <v>150</v>
          </cell>
          <cell r="E77">
            <v>74</v>
          </cell>
          <cell r="F77">
            <v>75</v>
          </cell>
          <cell r="G77">
            <v>55</v>
          </cell>
        </row>
        <row r="78">
          <cell r="D78">
            <v>175</v>
          </cell>
          <cell r="E78">
            <v>65</v>
          </cell>
          <cell r="F78">
            <v>93</v>
          </cell>
          <cell r="G78">
            <v>66</v>
          </cell>
        </row>
        <row r="79">
          <cell r="D79">
            <v>172</v>
          </cell>
          <cell r="E79">
            <v>91</v>
          </cell>
          <cell r="F79">
            <v>92</v>
          </cell>
          <cell r="G79">
            <v>69</v>
          </cell>
        </row>
        <row r="80">
          <cell r="D80">
            <v>157</v>
          </cell>
          <cell r="E80">
            <v>76</v>
          </cell>
          <cell r="F80">
            <v>88</v>
          </cell>
          <cell r="G80">
            <v>58</v>
          </cell>
        </row>
        <row r="81">
          <cell r="D81">
            <v>100</v>
          </cell>
          <cell r="E81">
            <v>60</v>
          </cell>
          <cell r="F81">
            <v>88</v>
          </cell>
          <cell r="G81">
            <v>70</v>
          </cell>
        </row>
        <row r="82">
          <cell r="D82">
            <v>155</v>
          </cell>
          <cell r="E82">
            <v>52</v>
          </cell>
          <cell r="F82">
            <v>7.4</v>
          </cell>
          <cell r="G82">
            <v>79</v>
          </cell>
        </row>
        <row r="83">
          <cell r="D83">
            <v>156</v>
          </cell>
          <cell r="E83">
            <v>58</v>
          </cell>
          <cell r="F83">
            <v>75</v>
          </cell>
          <cell r="G83">
            <v>70</v>
          </cell>
        </row>
        <row r="84">
          <cell r="D84">
            <v>106</v>
          </cell>
          <cell r="E84">
            <v>64</v>
          </cell>
          <cell r="F84">
            <v>80</v>
          </cell>
          <cell r="G84">
            <v>70</v>
          </cell>
        </row>
        <row r="85">
          <cell r="D85">
            <v>170</v>
          </cell>
          <cell r="E85">
            <v>67</v>
          </cell>
          <cell r="F85">
            <v>81.400000000000006</v>
          </cell>
          <cell r="G85">
            <v>69</v>
          </cell>
        </row>
        <row r="86">
          <cell r="D86">
            <v>171</v>
          </cell>
          <cell r="E86">
            <v>60</v>
          </cell>
          <cell r="F86">
            <v>78</v>
          </cell>
          <cell r="G86">
            <v>55</v>
          </cell>
        </row>
        <row r="87">
          <cell r="D87">
            <v>177</v>
          </cell>
          <cell r="E87">
            <v>75</v>
          </cell>
          <cell r="F87">
            <v>60</v>
          </cell>
          <cell r="G87">
            <v>60</v>
          </cell>
        </row>
        <row r="88">
          <cell r="D88">
            <v>170</v>
          </cell>
          <cell r="E88">
            <v>45</v>
          </cell>
          <cell r="F88">
            <v>75</v>
          </cell>
          <cell r="G88">
            <v>64</v>
          </cell>
        </row>
        <row r="89">
          <cell r="D89">
            <v>180</v>
          </cell>
          <cell r="E89">
            <v>75</v>
          </cell>
          <cell r="F89">
            <v>90.2</v>
          </cell>
          <cell r="G89">
            <v>61.6</v>
          </cell>
        </row>
        <row r="90">
          <cell r="D90">
            <v>174</v>
          </cell>
          <cell r="E90">
            <v>54</v>
          </cell>
          <cell r="F90">
            <v>80</v>
          </cell>
          <cell r="G90">
            <v>62</v>
          </cell>
        </row>
        <row r="91">
          <cell r="D91">
            <v>172</v>
          </cell>
          <cell r="E91">
            <v>56</v>
          </cell>
          <cell r="F91">
            <v>86.5</v>
          </cell>
          <cell r="G91">
            <v>65.3</v>
          </cell>
        </row>
        <row r="92">
          <cell r="D92">
            <v>153</v>
          </cell>
          <cell r="E92">
            <v>50</v>
          </cell>
          <cell r="F92">
            <v>88.8</v>
          </cell>
          <cell r="G92">
            <v>71</v>
          </cell>
        </row>
        <row r="93">
          <cell r="D93">
            <v>158</v>
          </cell>
          <cell r="E93">
            <v>75</v>
          </cell>
          <cell r="F93">
            <v>90</v>
          </cell>
          <cell r="G93">
            <v>75</v>
          </cell>
        </row>
        <row r="94">
          <cell r="D94">
            <v>177</v>
          </cell>
          <cell r="E94">
            <v>70</v>
          </cell>
          <cell r="F94">
            <v>85</v>
          </cell>
          <cell r="G94">
            <v>61</v>
          </cell>
        </row>
        <row r="95">
          <cell r="D95">
            <v>175</v>
          </cell>
          <cell r="E95">
            <v>65</v>
          </cell>
          <cell r="F95">
            <v>76</v>
          </cell>
          <cell r="G95">
            <v>70</v>
          </cell>
        </row>
        <row r="96">
          <cell r="D96">
            <v>170</v>
          </cell>
          <cell r="E96">
            <v>70</v>
          </cell>
          <cell r="F96">
            <v>80</v>
          </cell>
          <cell r="G96">
            <v>70</v>
          </cell>
        </row>
        <row r="97">
          <cell r="D97">
            <v>180</v>
          </cell>
          <cell r="E97">
            <v>80</v>
          </cell>
          <cell r="F97">
            <v>91</v>
          </cell>
          <cell r="G97">
            <v>73.3</v>
          </cell>
        </row>
        <row r="98">
          <cell r="D98">
            <v>4.5</v>
          </cell>
          <cell r="E98">
            <v>42</v>
          </cell>
          <cell r="F98">
            <v>85</v>
          </cell>
          <cell r="G98">
            <v>90</v>
          </cell>
        </row>
        <row r="99">
          <cell r="D99">
            <v>170</v>
          </cell>
          <cell r="E99">
            <v>70</v>
          </cell>
          <cell r="F99">
            <v>80</v>
          </cell>
          <cell r="G99">
            <v>60</v>
          </cell>
        </row>
        <row r="100">
          <cell r="D100">
            <v>178</v>
          </cell>
          <cell r="E100">
            <v>83</v>
          </cell>
          <cell r="F100">
            <v>85.8</v>
          </cell>
          <cell r="G100">
            <v>63.66</v>
          </cell>
        </row>
        <row r="101">
          <cell r="D101">
            <v>180</v>
          </cell>
          <cell r="E101">
            <v>67</v>
          </cell>
          <cell r="F101">
            <v>80</v>
          </cell>
          <cell r="G101">
            <v>70</v>
          </cell>
        </row>
        <row r="102">
          <cell r="D102">
            <v>150</v>
          </cell>
          <cell r="E102">
            <v>48</v>
          </cell>
          <cell r="F102">
            <v>75</v>
          </cell>
          <cell r="G102">
            <v>50</v>
          </cell>
        </row>
        <row r="103">
          <cell r="D103">
            <v>170</v>
          </cell>
          <cell r="E103">
            <v>50</v>
          </cell>
          <cell r="F103">
            <v>95</v>
          </cell>
          <cell r="G103">
            <v>75</v>
          </cell>
        </row>
        <row r="104">
          <cell r="D104">
            <v>162</v>
          </cell>
          <cell r="E104">
            <v>65</v>
          </cell>
          <cell r="F104">
            <v>95</v>
          </cell>
          <cell r="G104">
            <v>85</v>
          </cell>
        </row>
        <row r="105">
          <cell r="D105">
            <v>170</v>
          </cell>
          <cell r="E105">
            <v>65</v>
          </cell>
          <cell r="F105">
            <v>90</v>
          </cell>
          <cell r="G105">
            <v>64</v>
          </cell>
        </row>
        <row r="106">
          <cell r="D106">
            <v>153</v>
          </cell>
          <cell r="E106">
            <v>63</v>
          </cell>
          <cell r="F106">
            <v>79.400000000000006</v>
          </cell>
          <cell r="G106">
            <v>61.33</v>
          </cell>
        </row>
        <row r="107">
          <cell r="D107">
            <v>165</v>
          </cell>
          <cell r="E107">
            <v>84</v>
          </cell>
          <cell r="F107">
            <v>90</v>
          </cell>
          <cell r="G107">
            <v>74</v>
          </cell>
        </row>
        <row r="108">
          <cell r="D108">
            <v>163</v>
          </cell>
          <cell r="E108">
            <v>60</v>
          </cell>
          <cell r="F108">
            <v>77</v>
          </cell>
          <cell r="G108">
            <v>70</v>
          </cell>
        </row>
        <row r="109">
          <cell r="D109">
            <v>183</v>
          </cell>
          <cell r="E109">
            <v>80</v>
          </cell>
          <cell r="F109">
            <v>80</v>
          </cell>
          <cell r="G109">
            <v>60</v>
          </cell>
        </row>
        <row r="110">
          <cell r="D110">
            <v>175</v>
          </cell>
          <cell r="E110">
            <v>85</v>
          </cell>
          <cell r="F110">
            <v>90</v>
          </cell>
          <cell r="G110">
            <v>57</v>
          </cell>
        </row>
        <row r="111">
          <cell r="D111">
            <v>156</v>
          </cell>
          <cell r="E111">
            <v>53</v>
          </cell>
          <cell r="F111">
            <v>84</v>
          </cell>
          <cell r="G111">
            <v>63</v>
          </cell>
        </row>
        <row r="112">
          <cell r="D112">
            <v>154</v>
          </cell>
          <cell r="E112">
            <v>50</v>
          </cell>
          <cell r="F112">
            <v>86</v>
          </cell>
          <cell r="G112">
            <v>68</v>
          </cell>
        </row>
        <row r="113">
          <cell r="D113">
            <v>172</v>
          </cell>
          <cell r="E113">
            <v>49</v>
          </cell>
          <cell r="F113">
            <v>94</v>
          </cell>
          <cell r="G113">
            <v>69</v>
          </cell>
        </row>
        <row r="114">
          <cell r="D114">
            <v>155</v>
          </cell>
          <cell r="E114">
            <v>52</v>
          </cell>
          <cell r="F114">
            <v>69</v>
          </cell>
          <cell r="G114">
            <v>54</v>
          </cell>
        </row>
        <row r="115">
          <cell r="D115">
            <v>172</v>
          </cell>
          <cell r="E115">
            <v>72</v>
          </cell>
          <cell r="F115">
            <v>85</v>
          </cell>
          <cell r="G115">
            <v>64</v>
          </cell>
        </row>
        <row r="116">
          <cell r="D116">
            <v>181</v>
          </cell>
          <cell r="E116">
            <v>60</v>
          </cell>
          <cell r="F116">
            <v>88</v>
          </cell>
          <cell r="G116">
            <v>88</v>
          </cell>
        </row>
        <row r="117">
          <cell r="D117">
            <v>150</v>
          </cell>
          <cell r="E117">
            <v>65</v>
          </cell>
          <cell r="F117">
            <v>85</v>
          </cell>
          <cell r="G117">
            <v>50</v>
          </cell>
        </row>
        <row r="118">
          <cell r="D118">
            <v>179</v>
          </cell>
          <cell r="E118">
            <v>70</v>
          </cell>
          <cell r="F118">
            <v>69</v>
          </cell>
          <cell r="G118">
            <v>60</v>
          </cell>
        </row>
        <row r="119">
          <cell r="D119">
            <v>187</v>
          </cell>
          <cell r="E119">
            <v>65</v>
          </cell>
          <cell r="F119">
            <v>85</v>
          </cell>
          <cell r="G119">
            <v>60</v>
          </cell>
        </row>
        <row r="120">
          <cell r="D120">
            <v>167</v>
          </cell>
          <cell r="E120">
            <v>80</v>
          </cell>
          <cell r="F120">
            <v>85</v>
          </cell>
          <cell r="G120">
            <v>72</v>
          </cell>
        </row>
        <row r="121">
          <cell r="D121">
            <v>170</v>
          </cell>
          <cell r="E121">
            <v>50</v>
          </cell>
          <cell r="F121">
            <v>70</v>
          </cell>
          <cell r="G121">
            <v>78</v>
          </cell>
        </row>
        <row r="122">
          <cell r="D122">
            <v>132</v>
          </cell>
          <cell r="E122">
            <v>57</v>
          </cell>
          <cell r="F122">
            <v>72</v>
          </cell>
          <cell r="G122">
            <v>75</v>
          </cell>
        </row>
        <row r="123">
          <cell r="D123">
            <v>169</v>
          </cell>
          <cell r="E123">
            <v>85</v>
          </cell>
          <cell r="F123">
            <v>80</v>
          </cell>
          <cell r="G123">
            <v>60</v>
          </cell>
        </row>
        <row r="124">
          <cell r="D124">
            <v>150</v>
          </cell>
          <cell r="E124">
            <v>60</v>
          </cell>
          <cell r="F124">
            <v>60</v>
          </cell>
          <cell r="G124">
            <v>68.099999999999994</v>
          </cell>
        </row>
        <row r="125">
          <cell r="D125">
            <v>180</v>
          </cell>
          <cell r="E125">
            <v>75</v>
          </cell>
          <cell r="F125">
            <v>84</v>
          </cell>
          <cell r="G125">
            <v>55</v>
          </cell>
        </row>
        <row r="126">
          <cell r="D126">
            <v>154</v>
          </cell>
          <cell r="E126">
            <v>45</v>
          </cell>
          <cell r="F126">
            <v>72.599999999999994</v>
          </cell>
          <cell r="G126">
            <v>62.6</v>
          </cell>
        </row>
        <row r="127">
          <cell r="D127">
            <v>139</v>
          </cell>
          <cell r="E127">
            <v>62</v>
          </cell>
          <cell r="F127">
            <v>91</v>
          </cell>
          <cell r="G127">
            <v>86</v>
          </cell>
        </row>
        <row r="128">
          <cell r="D128">
            <v>175</v>
          </cell>
          <cell r="E128">
            <v>60</v>
          </cell>
          <cell r="F128">
            <v>90</v>
          </cell>
          <cell r="G128">
            <v>65</v>
          </cell>
        </row>
        <row r="129">
          <cell r="D129">
            <v>172</v>
          </cell>
          <cell r="E129">
            <v>72</v>
          </cell>
          <cell r="F129">
            <v>78</v>
          </cell>
          <cell r="G129">
            <v>67</v>
          </cell>
        </row>
        <row r="130">
          <cell r="D130">
            <v>170</v>
          </cell>
          <cell r="E130">
            <v>55</v>
          </cell>
          <cell r="F130">
            <v>91</v>
          </cell>
          <cell r="G130">
            <v>81</v>
          </cell>
        </row>
        <row r="131">
          <cell r="D131">
            <v>170</v>
          </cell>
          <cell r="E131">
            <v>65</v>
          </cell>
          <cell r="F131">
            <v>82</v>
          </cell>
          <cell r="G131">
            <v>55</v>
          </cell>
        </row>
        <row r="132">
          <cell r="D132">
            <v>185</v>
          </cell>
          <cell r="E132">
            <v>65</v>
          </cell>
          <cell r="F132">
            <v>80.5</v>
          </cell>
          <cell r="G132">
            <v>53</v>
          </cell>
        </row>
        <row r="133">
          <cell r="D133">
            <v>177</v>
          </cell>
          <cell r="E133">
            <v>57</v>
          </cell>
          <cell r="F133">
            <v>75</v>
          </cell>
          <cell r="G133">
            <v>57</v>
          </cell>
        </row>
        <row r="134">
          <cell r="D134">
            <v>170</v>
          </cell>
          <cell r="E134">
            <v>86</v>
          </cell>
          <cell r="F134">
            <v>75</v>
          </cell>
          <cell r="G134">
            <v>68</v>
          </cell>
        </row>
        <row r="135">
          <cell r="D135">
            <v>174</v>
          </cell>
          <cell r="E135">
            <v>65</v>
          </cell>
          <cell r="F135">
            <v>90</v>
          </cell>
          <cell r="G135">
            <v>85</v>
          </cell>
        </row>
        <row r="136">
          <cell r="D136">
            <v>167</v>
          </cell>
          <cell r="E136">
            <v>72</v>
          </cell>
          <cell r="F136">
            <v>85</v>
          </cell>
          <cell r="G136">
            <v>60</v>
          </cell>
        </row>
        <row r="137">
          <cell r="D137">
            <v>155</v>
          </cell>
          <cell r="E137">
            <v>48</v>
          </cell>
          <cell r="F137">
            <v>84.2</v>
          </cell>
          <cell r="G137">
            <v>64.8</v>
          </cell>
        </row>
        <row r="138">
          <cell r="D138">
            <v>134</v>
          </cell>
          <cell r="E138">
            <v>40</v>
          </cell>
          <cell r="F138">
            <v>91.4</v>
          </cell>
          <cell r="G138">
            <v>65.5</v>
          </cell>
        </row>
        <row r="139">
          <cell r="D139">
            <v>159</v>
          </cell>
          <cell r="E139">
            <v>51</v>
          </cell>
          <cell r="F139">
            <v>86</v>
          </cell>
          <cell r="G139">
            <v>72</v>
          </cell>
        </row>
        <row r="140">
          <cell r="D140">
            <v>150</v>
          </cell>
          <cell r="E140">
            <v>50</v>
          </cell>
          <cell r="F140">
            <v>85</v>
          </cell>
          <cell r="G140">
            <v>55</v>
          </cell>
        </row>
        <row r="141">
          <cell r="D141">
            <v>150</v>
          </cell>
          <cell r="E141">
            <v>40</v>
          </cell>
          <cell r="F141">
            <v>80</v>
          </cell>
          <cell r="G141">
            <v>60</v>
          </cell>
        </row>
        <row r="142">
          <cell r="D142">
            <v>180</v>
          </cell>
          <cell r="E142">
            <v>85</v>
          </cell>
          <cell r="F142">
            <v>78</v>
          </cell>
          <cell r="G142">
            <v>58</v>
          </cell>
        </row>
        <row r="143">
          <cell r="D143">
            <v>120</v>
          </cell>
          <cell r="E143">
            <v>55</v>
          </cell>
          <cell r="F143">
            <v>75</v>
          </cell>
          <cell r="G143">
            <v>65</v>
          </cell>
        </row>
        <row r="144">
          <cell r="D144">
            <v>182</v>
          </cell>
          <cell r="E144">
            <v>58</v>
          </cell>
          <cell r="F144">
            <v>80</v>
          </cell>
          <cell r="G144">
            <v>60</v>
          </cell>
        </row>
        <row r="145">
          <cell r="D145">
            <v>165</v>
          </cell>
          <cell r="E145">
            <v>67</v>
          </cell>
          <cell r="F145">
            <v>90</v>
          </cell>
          <cell r="G145">
            <v>70</v>
          </cell>
        </row>
        <row r="146">
          <cell r="D146">
            <v>160</v>
          </cell>
          <cell r="E146">
            <v>38</v>
          </cell>
          <cell r="F146">
            <v>80</v>
          </cell>
          <cell r="G146">
            <v>88</v>
          </cell>
        </row>
        <row r="147">
          <cell r="D147">
            <v>170</v>
          </cell>
          <cell r="E147">
            <v>80</v>
          </cell>
          <cell r="F147">
            <v>75</v>
          </cell>
          <cell r="G147">
            <v>90</v>
          </cell>
        </row>
        <row r="148">
          <cell r="D148">
            <v>165</v>
          </cell>
          <cell r="E148">
            <v>45</v>
          </cell>
          <cell r="F148">
            <v>50</v>
          </cell>
          <cell r="G148">
            <v>50</v>
          </cell>
        </row>
        <row r="149">
          <cell r="D149">
            <v>148</v>
          </cell>
          <cell r="E149">
            <v>78</v>
          </cell>
          <cell r="F149">
            <v>71.2</v>
          </cell>
          <cell r="G149">
            <v>79.5</v>
          </cell>
        </row>
        <row r="150">
          <cell r="D150">
            <v>130</v>
          </cell>
          <cell r="E150">
            <v>35</v>
          </cell>
          <cell r="F150">
            <v>80.2</v>
          </cell>
          <cell r="G150">
            <v>70</v>
          </cell>
        </row>
        <row r="151">
          <cell r="D151">
            <v>140</v>
          </cell>
          <cell r="E151">
            <v>45</v>
          </cell>
          <cell r="F151">
            <v>85</v>
          </cell>
          <cell r="G151">
            <v>63</v>
          </cell>
        </row>
        <row r="152">
          <cell r="D152">
            <v>175</v>
          </cell>
          <cell r="E152">
            <v>70</v>
          </cell>
          <cell r="F152">
            <v>90.2</v>
          </cell>
          <cell r="G152">
            <v>72.8</v>
          </cell>
        </row>
        <row r="153">
          <cell r="D153">
            <v>175</v>
          </cell>
          <cell r="E153">
            <v>76</v>
          </cell>
          <cell r="F153">
            <v>61.8</v>
          </cell>
          <cell r="G153">
            <v>68.3</v>
          </cell>
        </row>
        <row r="154">
          <cell r="D154">
            <v>160</v>
          </cell>
          <cell r="E154">
            <v>70</v>
          </cell>
          <cell r="F154">
            <v>80</v>
          </cell>
          <cell r="G154">
            <v>69</v>
          </cell>
        </row>
        <row r="155">
          <cell r="D155">
            <v>155</v>
          </cell>
          <cell r="E155">
            <v>43</v>
          </cell>
          <cell r="F155">
            <v>79</v>
          </cell>
          <cell r="G155">
            <v>61</v>
          </cell>
        </row>
        <row r="156">
          <cell r="D156">
            <v>156</v>
          </cell>
          <cell r="E156">
            <v>50</v>
          </cell>
          <cell r="F156">
            <v>64</v>
          </cell>
          <cell r="G156">
            <v>49.5</v>
          </cell>
        </row>
        <row r="157">
          <cell r="D157">
            <v>160</v>
          </cell>
          <cell r="E157">
            <v>50</v>
          </cell>
          <cell r="F157">
            <v>86</v>
          </cell>
          <cell r="G157">
            <v>68</v>
          </cell>
        </row>
        <row r="158">
          <cell r="D158">
            <v>175</v>
          </cell>
          <cell r="E158">
            <v>68.900000000000006</v>
          </cell>
          <cell r="F158">
            <v>71</v>
          </cell>
          <cell r="G158">
            <v>66</v>
          </cell>
        </row>
        <row r="159">
          <cell r="D159">
            <v>155</v>
          </cell>
          <cell r="E159">
            <v>50</v>
          </cell>
          <cell r="F159">
            <v>80</v>
          </cell>
          <cell r="G159">
            <v>73</v>
          </cell>
        </row>
        <row r="160">
          <cell r="D160">
            <v>150</v>
          </cell>
          <cell r="E160">
            <v>55</v>
          </cell>
          <cell r="F160">
            <v>50</v>
          </cell>
          <cell r="G160">
            <v>50</v>
          </cell>
        </row>
        <row r="161">
          <cell r="D161">
            <v>165</v>
          </cell>
          <cell r="E161">
            <v>75</v>
          </cell>
          <cell r="F161">
            <v>65</v>
          </cell>
          <cell r="G161">
            <v>75</v>
          </cell>
        </row>
        <row r="162">
          <cell r="D162">
            <v>156</v>
          </cell>
          <cell r="E162">
            <v>50</v>
          </cell>
          <cell r="F162">
            <v>90</v>
          </cell>
          <cell r="G162">
            <v>80</v>
          </cell>
        </row>
        <row r="163">
          <cell r="D163">
            <v>167</v>
          </cell>
          <cell r="E163">
            <v>53</v>
          </cell>
          <cell r="F163">
            <v>85</v>
          </cell>
          <cell r="G163">
            <v>91</v>
          </cell>
        </row>
        <row r="164">
          <cell r="D164">
            <v>165</v>
          </cell>
          <cell r="E164">
            <v>64</v>
          </cell>
          <cell r="F164">
            <v>75</v>
          </cell>
          <cell r="G164">
            <v>70</v>
          </cell>
        </row>
        <row r="165">
          <cell r="D165">
            <v>190</v>
          </cell>
          <cell r="E165">
            <v>106</v>
          </cell>
          <cell r="F165">
            <v>82</v>
          </cell>
          <cell r="G165">
            <v>78</v>
          </cell>
        </row>
        <row r="166">
          <cell r="D166">
            <v>192</v>
          </cell>
          <cell r="E166">
            <v>85</v>
          </cell>
          <cell r="F166">
            <v>84</v>
          </cell>
          <cell r="G166">
            <v>85</v>
          </cell>
        </row>
        <row r="167">
          <cell r="D167">
            <v>173</v>
          </cell>
          <cell r="E167">
            <v>58</v>
          </cell>
          <cell r="F167">
            <v>91</v>
          </cell>
          <cell r="G167">
            <v>83.5</v>
          </cell>
        </row>
        <row r="168">
          <cell r="D168">
            <v>145</v>
          </cell>
          <cell r="E168">
            <v>60</v>
          </cell>
          <cell r="F168">
            <v>92</v>
          </cell>
          <cell r="G168">
            <v>75</v>
          </cell>
        </row>
        <row r="169">
          <cell r="D169">
            <v>170</v>
          </cell>
          <cell r="E169">
            <v>90</v>
          </cell>
          <cell r="F169">
            <v>75</v>
          </cell>
          <cell r="G169">
            <v>75</v>
          </cell>
        </row>
        <row r="170">
          <cell r="D170">
            <v>169</v>
          </cell>
          <cell r="E170">
            <v>65</v>
          </cell>
          <cell r="F170">
            <v>90</v>
          </cell>
          <cell r="G170">
            <v>80</v>
          </cell>
        </row>
        <row r="171">
          <cell r="D171">
            <v>175</v>
          </cell>
          <cell r="E171">
            <v>59</v>
          </cell>
          <cell r="F171">
            <v>81</v>
          </cell>
          <cell r="G171">
            <v>64</v>
          </cell>
        </row>
        <row r="172">
          <cell r="D172">
            <v>150</v>
          </cell>
          <cell r="E172">
            <v>42</v>
          </cell>
          <cell r="F172">
            <v>70</v>
          </cell>
          <cell r="G172">
            <v>71</v>
          </cell>
        </row>
        <row r="173">
          <cell r="D173">
            <v>178</v>
          </cell>
          <cell r="E173">
            <v>60</v>
          </cell>
          <cell r="F173">
            <v>70</v>
          </cell>
          <cell r="G173">
            <v>60</v>
          </cell>
        </row>
        <row r="174">
          <cell r="D174">
            <v>157</v>
          </cell>
          <cell r="E174">
            <v>40</v>
          </cell>
          <cell r="F174">
            <v>93</v>
          </cell>
          <cell r="G174">
            <v>86</v>
          </cell>
        </row>
        <row r="175">
          <cell r="D175">
            <v>160</v>
          </cell>
          <cell r="E175">
            <v>40</v>
          </cell>
          <cell r="F175">
            <v>76</v>
          </cell>
          <cell r="G175">
            <v>63</v>
          </cell>
        </row>
        <row r="176">
          <cell r="D176">
            <v>159</v>
          </cell>
          <cell r="E176">
            <v>80</v>
          </cell>
          <cell r="F176">
            <v>60</v>
          </cell>
          <cell r="G176">
            <v>79</v>
          </cell>
        </row>
        <row r="177">
          <cell r="D177">
            <v>182</v>
          </cell>
          <cell r="E177">
            <v>57</v>
          </cell>
          <cell r="F177">
            <v>83.7</v>
          </cell>
          <cell r="G177">
            <v>76.77</v>
          </cell>
        </row>
        <row r="178">
          <cell r="D178">
            <v>150</v>
          </cell>
          <cell r="E178">
            <v>54</v>
          </cell>
          <cell r="F178">
            <v>76</v>
          </cell>
          <cell r="G178">
            <v>76</v>
          </cell>
        </row>
        <row r="179">
          <cell r="D179">
            <v>154</v>
          </cell>
          <cell r="E179">
            <v>62</v>
          </cell>
          <cell r="F179">
            <v>70</v>
          </cell>
          <cell r="G179">
            <v>50</v>
          </cell>
        </row>
        <row r="180">
          <cell r="D180">
            <v>165</v>
          </cell>
          <cell r="E180">
            <v>75</v>
          </cell>
          <cell r="F180">
            <v>91</v>
          </cell>
          <cell r="G180">
            <v>70</v>
          </cell>
        </row>
        <row r="181">
          <cell r="D181">
            <v>150</v>
          </cell>
          <cell r="E181">
            <v>40</v>
          </cell>
          <cell r="F181">
            <v>80</v>
          </cell>
          <cell r="G181">
            <v>75</v>
          </cell>
        </row>
        <row r="182">
          <cell r="D182">
            <v>149</v>
          </cell>
          <cell r="E182">
            <v>50</v>
          </cell>
          <cell r="F182">
            <v>60</v>
          </cell>
          <cell r="G182">
            <v>60</v>
          </cell>
        </row>
        <row r="183">
          <cell r="D183">
            <v>150</v>
          </cell>
          <cell r="E183">
            <v>48</v>
          </cell>
          <cell r="F183">
            <v>60</v>
          </cell>
          <cell r="G183">
            <v>77</v>
          </cell>
        </row>
        <row r="184">
          <cell r="D184">
            <v>160</v>
          </cell>
          <cell r="E184">
            <v>50</v>
          </cell>
          <cell r="F184">
            <v>60</v>
          </cell>
          <cell r="G184">
            <v>70</v>
          </cell>
        </row>
        <row r="185">
          <cell r="D185">
            <v>173</v>
          </cell>
          <cell r="E185">
            <v>92</v>
          </cell>
          <cell r="F185">
            <v>54</v>
          </cell>
          <cell r="G185">
            <v>65</v>
          </cell>
        </row>
        <row r="186">
          <cell r="D186">
            <v>150</v>
          </cell>
          <cell r="E186">
            <v>48</v>
          </cell>
          <cell r="F186">
            <v>46</v>
          </cell>
          <cell r="G186">
            <v>48</v>
          </cell>
        </row>
        <row r="187">
          <cell r="D187">
            <v>163</v>
          </cell>
          <cell r="E187">
            <v>80</v>
          </cell>
          <cell r="F187">
            <v>76</v>
          </cell>
          <cell r="G187">
            <v>47</v>
          </cell>
        </row>
        <row r="188">
          <cell r="D188">
            <v>168</v>
          </cell>
          <cell r="E188">
            <v>48</v>
          </cell>
          <cell r="F188">
            <v>70</v>
          </cell>
          <cell r="G188">
            <v>60</v>
          </cell>
        </row>
        <row r="189">
          <cell r="D189">
            <v>162</v>
          </cell>
          <cell r="E189">
            <v>85</v>
          </cell>
          <cell r="F189">
            <v>56</v>
          </cell>
          <cell r="G189">
            <v>57</v>
          </cell>
        </row>
        <row r="190">
          <cell r="D190">
            <v>170</v>
          </cell>
          <cell r="E190">
            <v>80</v>
          </cell>
          <cell r="F190">
            <v>67</v>
          </cell>
          <cell r="G190">
            <v>70</v>
          </cell>
        </row>
        <row r="191">
          <cell r="D191">
            <v>145</v>
          </cell>
          <cell r="E191">
            <v>50</v>
          </cell>
          <cell r="F191">
            <v>75</v>
          </cell>
          <cell r="G191">
            <v>79</v>
          </cell>
        </row>
        <row r="192">
          <cell r="D192">
            <v>160</v>
          </cell>
          <cell r="E192">
            <v>52</v>
          </cell>
          <cell r="F192">
            <v>65</v>
          </cell>
          <cell r="G192">
            <v>70</v>
          </cell>
        </row>
        <row r="193">
          <cell r="D193">
            <v>180</v>
          </cell>
          <cell r="E193">
            <v>65</v>
          </cell>
          <cell r="F193">
            <v>86</v>
          </cell>
          <cell r="G193">
            <v>86</v>
          </cell>
        </row>
        <row r="194">
          <cell r="D194">
            <v>149</v>
          </cell>
          <cell r="E194">
            <v>35</v>
          </cell>
          <cell r="F194">
            <v>70</v>
          </cell>
          <cell r="G194">
            <v>67</v>
          </cell>
        </row>
        <row r="195">
          <cell r="D195">
            <v>173</v>
          </cell>
          <cell r="E195">
            <v>60</v>
          </cell>
          <cell r="F195">
            <v>60</v>
          </cell>
          <cell r="G195">
            <v>52</v>
          </cell>
        </row>
        <row r="196">
          <cell r="D196">
            <v>149</v>
          </cell>
          <cell r="E196">
            <v>40</v>
          </cell>
          <cell r="F196">
            <v>60</v>
          </cell>
          <cell r="G196">
            <v>60</v>
          </cell>
        </row>
        <row r="197">
          <cell r="D197">
            <v>170</v>
          </cell>
          <cell r="E197">
            <v>55</v>
          </cell>
          <cell r="F197">
            <v>50</v>
          </cell>
          <cell r="G197">
            <v>50</v>
          </cell>
        </row>
        <row r="198">
          <cell r="D198">
            <v>155</v>
          </cell>
          <cell r="E198">
            <v>39</v>
          </cell>
          <cell r="F198">
            <v>45</v>
          </cell>
          <cell r="G198">
            <v>45</v>
          </cell>
        </row>
        <row r="199">
          <cell r="D199">
            <v>153</v>
          </cell>
          <cell r="E199">
            <v>45</v>
          </cell>
          <cell r="F199">
            <v>67</v>
          </cell>
          <cell r="G199">
            <v>54</v>
          </cell>
        </row>
        <row r="200">
          <cell r="D200">
            <v>170</v>
          </cell>
          <cell r="E200">
            <v>65</v>
          </cell>
          <cell r="F200">
            <v>79</v>
          </cell>
          <cell r="G200">
            <v>62</v>
          </cell>
        </row>
        <row r="201">
          <cell r="D201">
            <v>173</v>
          </cell>
          <cell r="E201">
            <v>75</v>
          </cell>
          <cell r="F201">
            <v>60</v>
          </cell>
          <cell r="G201">
            <v>50</v>
          </cell>
        </row>
        <row r="202">
          <cell r="D202">
            <v>170</v>
          </cell>
          <cell r="E202">
            <v>60</v>
          </cell>
          <cell r="F202">
            <v>50</v>
          </cell>
          <cell r="G202">
            <v>50</v>
          </cell>
        </row>
        <row r="203">
          <cell r="D203">
            <v>120</v>
          </cell>
          <cell r="E203">
            <v>74</v>
          </cell>
          <cell r="F203">
            <v>80</v>
          </cell>
          <cell r="G203">
            <v>70</v>
          </cell>
        </row>
        <row r="204">
          <cell r="D204">
            <v>160</v>
          </cell>
          <cell r="E204">
            <v>68</v>
          </cell>
          <cell r="F204">
            <v>96</v>
          </cell>
          <cell r="G204">
            <v>92</v>
          </cell>
        </row>
        <row r="205">
          <cell r="D205">
            <v>140</v>
          </cell>
          <cell r="E205">
            <v>86</v>
          </cell>
          <cell r="F205">
            <v>76</v>
          </cell>
          <cell r="G205">
            <v>83</v>
          </cell>
        </row>
        <row r="206">
          <cell r="D206">
            <v>165</v>
          </cell>
          <cell r="E206">
            <v>60</v>
          </cell>
          <cell r="F206">
            <v>55</v>
          </cell>
          <cell r="G206">
            <v>50</v>
          </cell>
        </row>
        <row r="207">
          <cell r="D207">
            <v>161</v>
          </cell>
          <cell r="E207">
            <v>55</v>
          </cell>
          <cell r="F207">
            <v>89</v>
          </cell>
          <cell r="G207">
            <v>79</v>
          </cell>
        </row>
        <row r="208">
          <cell r="D208">
            <v>146</v>
          </cell>
          <cell r="E208">
            <v>39</v>
          </cell>
          <cell r="F208">
            <v>95.6</v>
          </cell>
          <cell r="G208">
            <v>86</v>
          </cell>
        </row>
        <row r="209">
          <cell r="D209">
            <v>155</v>
          </cell>
          <cell r="E209">
            <v>70</v>
          </cell>
          <cell r="F209">
            <v>60</v>
          </cell>
          <cell r="G209">
            <v>60</v>
          </cell>
        </row>
        <row r="210">
          <cell r="D210">
            <v>120</v>
          </cell>
          <cell r="E210">
            <v>80</v>
          </cell>
          <cell r="F210">
            <v>81</v>
          </cell>
          <cell r="G210">
            <v>80</v>
          </cell>
        </row>
        <row r="211">
          <cell r="D211">
            <v>160</v>
          </cell>
          <cell r="E211">
            <v>70</v>
          </cell>
          <cell r="F211">
            <v>84</v>
          </cell>
          <cell r="G211">
            <v>76</v>
          </cell>
        </row>
        <row r="212">
          <cell r="D212">
            <v>152</v>
          </cell>
          <cell r="E212">
            <v>32</v>
          </cell>
          <cell r="F212">
            <v>80</v>
          </cell>
          <cell r="G212">
            <v>60</v>
          </cell>
        </row>
        <row r="213">
          <cell r="D213">
            <v>168</v>
          </cell>
          <cell r="E213">
            <v>75</v>
          </cell>
          <cell r="F213">
            <v>75</v>
          </cell>
          <cell r="G213">
            <v>65</v>
          </cell>
        </row>
        <row r="214">
          <cell r="D214">
            <v>152</v>
          </cell>
          <cell r="E214">
            <v>64</v>
          </cell>
          <cell r="F214">
            <v>90.4</v>
          </cell>
          <cell r="G214">
            <v>80</v>
          </cell>
        </row>
        <row r="215">
          <cell r="D215">
            <v>156</v>
          </cell>
          <cell r="E215">
            <v>45</v>
          </cell>
          <cell r="F215">
            <v>85</v>
          </cell>
          <cell r="G215">
            <v>75</v>
          </cell>
        </row>
        <row r="216">
          <cell r="D216">
            <v>151</v>
          </cell>
          <cell r="E216">
            <v>55</v>
          </cell>
          <cell r="F216">
            <v>93.8</v>
          </cell>
          <cell r="G216">
            <v>83.5</v>
          </cell>
        </row>
        <row r="217">
          <cell r="D217">
            <v>165</v>
          </cell>
          <cell r="E217">
            <v>62</v>
          </cell>
          <cell r="F217">
            <v>78</v>
          </cell>
          <cell r="G217">
            <v>75</v>
          </cell>
        </row>
        <row r="218">
          <cell r="D218">
            <v>160</v>
          </cell>
          <cell r="E218">
            <v>60</v>
          </cell>
          <cell r="F218">
            <v>75</v>
          </cell>
          <cell r="G218">
            <v>85</v>
          </cell>
        </row>
        <row r="219">
          <cell r="D219">
            <v>153</v>
          </cell>
          <cell r="E219">
            <v>58</v>
          </cell>
          <cell r="F219">
            <v>85</v>
          </cell>
          <cell r="G219">
            <v>74</v>
          </cell>
        </row>
        <row r="220">
          <cell r="D220">
            <v>175</v>
          </cell>
          <cell r="E220">
            <v>75</v>
          </cell>
          <cell r="F220">
            <v>88</v>
          </cell>
          <cell r="G220">
            <v>85</v>
          </cell>
        </row>
        <row r="221">
          <cell r="D221">
            <v>161</v>
          </cell>
          <cell r="E221">
            <v>54</v>
          </cell>
          <cell r="F221">
            <v>90</v>
          </cell>
          <cell r="G221">
            <v>73</v>
          </cell>
        </row>
        <row r="222">
          <cell r="D222">
            <v>160</v>
          </cell>
          <cell r="E222">
            <v>60</v>
          </cell>
          <cell r="F222">
            <v>85</v>
          </cell>
          <cell r="G222">
            <v>80</v>
          </cell>
        </row>
        <row r="223">
          <cell r="D223">
            <v>153</v>
          </cell>
          <cell r="E223">
            <v>45</v>
          </cell>
          <cell r="F223">
            <v>83</v>
          </cell>
          <cell r="G223">
            <v>73</v>
          </cell>
        </row>
        <row r="224">
          <cell r="D224">
            <v>160</v>
          </cell>
          <cell r="E224">
            <v>50</v>
          </cell>
          <cell r="F224">
            <v>85</v>
          </cell>
          <cell r="G224">
            <v>80</v>
          </cell>
        </row>
        <row r="225">
          <cell r="D225">
            <v>170</v>
          </cell>
          <cell r="E225">
            <v>65</v>
          </cell>
          <cell r="F225">
            <v>82</v>
          </cell>
          <cell r="G225">
            <v>73</v>
          </cell>
        </row>
        <row r="226">
          <cell r="D226">
            <v>152</v>
          </cell>
          <cell r="E226">
            <v>65</v>
          </cell>
          <cell r="F226">
            <v>97</v>
          </cell>
          <cell r="G226">
            <v>80</v>
          </cell>
        </row>
        <row r="227">
          <cell r="D227">
            <v>164</v>
          </cell>
          <cell r="E227">
            <v>43</v>
          </cell>
          <cell r="F227">
            <v>80</v>
          </cell>
          <cell r="G227">
            <v>89</v>
          </cell>
        </row>
        <row r="228">
          <cell r="D228">
            <v>167</v>
          </cell>
          <cell r="E228">
            <v>65</v>
          </cell>
          <cell r="F228">
            <v>93</v>
          </cell>
          <cell r="G228">
            <v>85</v>
          </cell>
        </row>
        <row r="229">
          <cell r="D229">
            <v>167</v>
          </cell>
          <cell r="E229">
            <v>55</v>
          </cell>
          <cell r="F229">
            <v>55</v>
          </cell>
          <cell r="G229">
            <v>57</v>
          </cell>
        </row>
        <row r="230">
          <cell r="D230">
            <v>155</v>
          </cell>
          <cell r="E230">
            <v>68</v>
          </cell>
          <cell r="F230">
            <v>75</v>
          </cell>
          <cell r="G230">
            <v>75</v>
          </cell>
        </row>
        <row r="231">
          <cell r="D231">
            <v>153</v>
          </cell>
          <cell r="E231">
            <v>60</v>
          </cell>
          <cell r="F231">
            <v>60</v>
          </cell>
          <cell r="G231">
            <v>70</v>
          </cell>
        </row>
        <row r="232">
          <cell r="D232">
            <v>170</v>
          </cell>
          <cell r="E232">
            <v>76</v>
          </cell>
          <cell r="F232">
            <v>72</v>
          </cell>
          <cell r="G232">
            <v>67</v>
          </cell>
        </row>
        <row r="233">
          <cell r="D233">
            <v>172</v>
          </cell>
          <cell r="E233">
            <v>52</v>
          </cell>
          <cell r="F233">
            <v>72</v>
          </cell>
          <cell r="G233">
            <v>70</v>
          </cell>
        </row>
        <row r="234">
          <cell r="D234">
            <v>139</v>
          </cell>
          <cell r="E234">
            <v>33</v>
          </cell>
          <cell r="F234">
            <v>90</v>
          </cell>
          <cell r="G234">
            <v>75</v>
          </cell>
        </row>
        <row r="235">
          <cell r="D235">
            <v>153</v>
          </cell>
          <cell r="E235">
            <v>58</v>
          </cell>
          <cell r="F235">
            <v>85</v>
          </cell>
          <cell r="G235">
            <v>74</v>
          </cell>
        </row>
        <row r="236">
          <cell r="D236">
            <v>155</v>
          </cell>
          <cell r="E236">
            <v>39</v>
          </cell>
          <cell r="F236">
            <v>45</v>
          </cell>
          <cell r="G236">
            <v>45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2T08:31:20.82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1213 0 24575,'-102'42'0,"10"-5"0,-70 48 0,-16 8 0,114-61 0,31-15 0,-1-1 0,-38 12 0,-38 10 0,-21 5 0,-6-10 0,131-32 0,-39 5 0,42-5 0,0-1 0,1 0 0,-1 0 0,1 0 0,-1 0 0,1 0 0,-1-1 0,1 1 0,-1-1 0,1 0 0,-1 0 0,1 1 0,0-2 0,-3 0 0,-1-9-1365,6-3-5461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2T08:31:22.79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0 23941,'1588'378'0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2T08:31:23.14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0 24575,'0'0'-8191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2T08:31:46.27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1810 0 24575,'-9'1'0,"1"1"0,0-1 0,0 1 0,0 0 0,-11 6 0,-6 0 0,-10 4 0,1 1 0,1 1 0,0 2 0,-35 24 0,-118 91 0,143-102 0,-73 38 0,14-22 0,-6 3 0,30 1 0,-13 7 0,30-23 0,-44 21 0,57-31 0,27-11 0,-48 16 0,64-26 0,-127 44 0,21-4 0,34-15 0,55-18 68,6-3 57,-31 10 1,40-15-313,0 0 0,1 0-1,-1-1 1,0 1 0,1-1 0,-1-1 0,0 0 0,-7-1 0,-2-1-6639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2T08:31:48.59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24354,'3644'938'0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2T08:31:56.21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1089 0 24575,'-1'2'0,"0"-1"0,0 0 0,0 1 0,0-1 0,0 0 0,0 0 0,0 0 0,0 0 0,-1 0 0,1 0 0,0 0 0,0-1 0,-1 1 0,1 0 0,-3 0 0,0 1 0,-150 77 0,35-20 0,22-6 0,-170 81 0,25-29 0,222-94 146,-24 17-1,33-20-381,0 0-1,-1-1 0,0 0 1,0-1-1,0-1 1,-25 8-1,24-10-6589</inkml:trace>
  <inkml:trace contextRef="#ctx0" brushRef="#br0" timeOffset="1780.92">1043 16 24575,'-1'1'0,"1"-1"0,0 1 0,0-1 0,0 1 0,-1-1 0,1 1 0,0 0 0,0-1 0,0 1 0,0-1 0,0 1 0,0-1 0,0 1 0,0-1 0,0 1 0,1-1 0,-1 1 0,0-1 0,0 1 0,0-1 0,1 1 0,-1-1 0,0 1 0,0-1 0,1 1 0,-1-1 0,0 0 0,1 1 0,-1-1 0,1 1 0,-1-1 0,0 0 0,1 0 0,-1 1 0,1-1 0,-1 0 0,1 0 0,0 1 0,26 15 0,-22-14 0,70 35 0,139 46 0,-29-13 0,506 203 0,-597-235-1365,-78-33-5461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2T08:32:00.77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0 24575,'0'0'-8191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5866-A6C9-4271-B4C4-9B23930A8E0B}">
  <dimension ref="A2:S43"/>
  <sheetViews>
    <sheetView tabSelected="1" workbookViewId="0">
      <selection activeCell="E47" sqref="E47"/>
    </sheetView>
  </sheetViews>
  <sheetFormatPr defaultRowHeight="14.6" x14ac:dyDescent="0.4"/>
  <cols>
    <col min="6" max="6" width="17.69140625" customWidth="1"/>
  </cols>
  <sheetData>
    <row r="2" spans="1:19" ht="20.6" x14ac:dyDescent="0.55000000000000004">
      <c r="A2" s="8" t="s">
        <v>0</v>
      </c>
      <c r="B2" s="9"/>
      <c r="C2" s="9"/>
      <c r="D2" s="9"/>
      <c r="E2" s="9"/>
      <c r="F2" s="9"/>
      <c r="G2" s="9"/>
      <c r="H2" s="9"/>
      <c r="I2" s="9"/>
      <c r="J2" s="10"/>
    </row>
    <row r="4" spans="1:19" ht="15" customHeight="1" x14ac:dyDescent="0.55000000000000004">
      <c r="A4" s="3" t="s">
        <v>1</v>
      </c>
      <c r="B4" s="20" t="s">
        <v>2</v>
      </c>
      <c r="C4" s="20"/>
      <c r="D4" s="20"/>
      <c r="E4" s="17" t="s">
        <v>3</v>
      </c>
      <c r="F4" s="21"/>
      <c r="G4" s="17"/>
      <c r="H4" s="17"/>
    </row>
    <row r="5" spans="1:19" ht="20.6" x14ac:dyDescent="0.55000000000000004">
      <c r="B5" s="20" t="s">
        <v>5</v>
      </c>
      <c r="C5" s="20"/>
      <c r="D5" s="20"/>
      <c r="E5" s="17" t="s">
        <v>4</v>
      </c>
      <c r="F5" s="22"/>
      <c r="G5" s="23"/>
      <c r="H5" s="17"/>
    </row>
    <row r="6" spans="1:19" ht="20.6" x14ac:dyDescent="0.55000000000000004">
      <c r="B6" s="20" t="s">
        <v>6</v>
      </c>
      <c r="C6" s="20"/>
      <c r="D6" s="20"/>
      <c r="E6" s="17" t="s">
        <v>7</v>
      </c>
      <c r="F6" s="17"/>
      <c r="G6" s="17"/>
      <c r="H6" s="17"/>
    </row>
    <row r="8" spans="1:19" ht="23.15" x14ac:dyDescent="0.6">
      <c r="B8" s="24" t="s">
        <v>8</v>
      </c>
      <c r="C8" s="24"/>
      <c r="D8" s="24"/>
      <c r="E8" s="25" t="s">
        <v>9</v>
      </c>
      <c r="F8" s="25"/>
      <c r="G8" s="25"/>
      <c r="H8" s="25"/>
      <c r="I8" s="25"/>
      <c r="J8" s="53"/>
      <c r="K8" s="53"/>
      <c r="L8" s="53"/>
      <c r="M8" s="53"/>
    </row>
    <row r="9" spans="1:19" ht="23.15" x14ac:dyDescent="0.6">
      <c r="B9" s="24" t="s">
        <v>5</v>
      </c>
      <c r="C9" s="24"/>
      <c r="D9" s="24"/>
      <c r="E9" s="25" t="s">
        <v>10</v>
      </c>
      <c r="F9" s="25"/>
      <c r="G9" s="25"/>
      <c r="H9" s="25"/>
      <c r="I9" s="25"/>
      <c r="J9" s="53"/>
      <c r="K9" s="53"/>
      <c r="L9" s="53"/>
      <c r="M9" s="53"/>
    </row>
    <row r="10" spans="1:19" ht="23.15" x14ac:dyDescent="0.6">
      <c r="B10" s="24" t="s">
        <v>6</v>
      </c>
      <c r="C10" s="24"/>
      <c r="D10" s="24"/>
      <c r="E10" s="25" t="s">
        <v>11</v>
      </c>
      <c r="F10" s="25"/>
      <c r="G10" s="25"/>
      <c r="H10" s="25"/>
      <c r="I10" s="25"/>
      <c r="J10" s="53"/>
      <c r="K10" s="53"/>
      <c r="L10" s="53"/>
      <c r="M10" s="53"/>
    </row>
    <row r="12" spans="1:19" ht="20.6" x14ac:dyDescent="0.55000000000000004">
      <c r="A12" s="15" t="s">
        <v>13</v>
      </c>
      <c r="B12" s="11"/>
      <c r="C12" s="11"/>
      <c r="D12" s="11"/>
      <c r="E12" s="11"/>
    </row>
    <row r="13" spans="1:19" ht="20.6" x14ac:dyDescent="0.55000000000000004">
      <c r="A13" s="1"/>
      <c r="B13" s="12" t="s">
        <v>14</v>
      </c>
      <c r="C13" s="11"/>
      <c r="D13" s="11"/>
      <c r="E13" s="11"/>
    </row>
    <row r="14" spans="1:19" ht="20.6" x14ac:dyDescent="0.55000000000000004">
      <c r="A14" s="1"/>
      <c r="B14" s="12" t="s">
        <v>15</v>
      </c>
      <c r="C14" s="11"/>
      <c r="D14" s="11"/>
      <c r="E14" s="11"/>
    </row>
    <row r="16" spans="1:19" ht="18.45" x14ac:dyDescent="0.5">
      <c r="A16" s="14" t="s">
        <v>1</v>
      </c>
      <c r="B16" s="19" t="s">
        <v>12</v>
      </c>
      <c r="C16" s="19"/>
      <c r="D16" s="19"/>
      <c r="E16" s="19"/>
      <c r="F16" s="19"/>
      <c r="G16" s="19"/>
      <c r="H16" s="19"/>
      <c r="I16" s="19"/>
      <c r="J16" s="19"/>
      <c r="K16" s="2"/>
      <c r="L16" s="2"/>
      <c r="M16" s="2"/>
      <c r="N16" s="2"/>
      <c r="O16" s="2"/>
      <c r="P16" s="2"/>
      <c r="Q16" s="2"/>
      <c r="R16" s="2"/>
      <c r="S16" s="2"/>
    </row>
    <row r="17" spans="1:19" ht="18.45" x14ac:dyDescent="0.5">
      <c r="B17" s="7" t="s">
        <v>16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20" spans="1:19" ht="20.6" x14ac:dyDescent="0.55000000000000004">
      <c r="A20" s="16" t="s">
        <v>17</v>
      </c>
      <c r="B20" s="17"/>
      <c r="C20" s="16"/>
      <c r="D20" s="17"/>
      <c r="E20" s="17"/>
      <c r="F20" s="17"/>
      <c r="G20" s="17"/>
      <c r="H20" s="17"/>
      <c r="I20" s="17"/>
      <c r="J20" s="17"/>
    </row>
    <row r="22" spans="1:19" ht="18.45" x14ac:dyDescent="0.5">
      <c r="A22" s="18" t="s">
        <v>1</v>
      </c>
      <c r="B22" s="26" t="s">
        <v>18</v>
      </c>
      <c r="C22" s="26"/>
      <c r="D22" s="26"/>
      <c r="E22" s="26"/>
      <c r="F22" s="26"/>
      <c r="G22" s="26"/>
      <c r="H22" s="26"/>
      <c r="I22" s="27"/>
      <c r="J22" s="27"/>
    </row>
    <row r="23" spans="1:19" ht="18.45" x14ac:dyDescent="0.5">
      <c r="B23" s="26" t="s">
        <v>19</v>
      </c>
      <c r="C23" s="26"/>
      <c r="D23" s="26"/>
      <c r="E23" s="26"/>
      <c r="F23" s="26"/>
      <c r="G23" s="26"/>
      <c r="H23" s="26"/>
      <c r="I23" s="27"/>
      <c r="J23" s="27"/>
    </row>
    <row r="24" spans="1:19" ht="18.45" x14ac:dyDescent="0.5">
      <c r="B24" s="26" t="s">
        <v>20</v>
      </c>
      <c r="C24" s="26"/>
      <c r="D24" s="26"/>
      <c r="E24" s="26"/>
      <c r="F24" s="26"/>
      <c r="G24" s="26"/>
      <c r="H24" s="26"/>
      <c r="I24" s="27"/>
      <c r="J24" s="27"/>
    </row>
    <row r="26" spans="1:19" ht="20.6" x14ac:dyDescent="0.55000000000000004">
      <c r="B26" s="30" t="s">
        <v>27</v>
      </c>
      <c r="C26" s="30"/>
      <c r="D26" s="30"/>
      <c r="E26" s="30"/>
      <c r="F26" s="30"/>
      <c r="G26" s="1"/>
    </row>
    <row r="27" spans="1:19" ht="18.45" x14ac:dyDescent="0.5">
      <c r="B27" s="28" t="s">
        <v>22</v>
      </c>
      <c r="C27" s="29" t="s">
        <v>21</v>
      </c>
      <c r="D27" s="29"/>
      <c r="E27" s="29"/>
      <c r="F27" s="29"/>
      <c r="G27" s="29"/>
    </row>
    <row r="28" spans="1:19" ht="18.45" x14ac:dyDescent="0.5">
      <c r="B28" s="28" t="s">
        <v>23</v>
      </c>
      <c r="C28" s="29" t="s">
        <v>24</v>
      </c>
      <c r="D28" s="29"/>
      <c r="E28" s="29"/>
      <c r="F28" s="29"/>
      <c r="G28" s="29"/>
    </row>
    <row r="29" spans="1:19" ht="18.45" x14ac:dyDescent="0.5">
      <c r="B29" s="28" t="s">
        <v>26</v>
      </c>
      <c r="C29" s="29" t="s">
        <v>25</v>
      </c>
      <c r="D29" s="29"/>
      <c r="E29" s="29"/>
      <c r="F29" s="29"/>
      <c r="G29" s="29"/>
    </row>
    <row r="32" spans="1:19" s="1" customFormat="1" ht="20.6" x14ac:dyDescent="0.55000000000000004">
      <c r="A32" s="33" t="s">
        <v>28</v>
      </c>
      <c r="B32" s="34"/>
      <c r="C32" s="34"/>
      <c r="D32" s="34"/>
      <c r="E32" s="34"/>
      <c r="F32" s="34"/>
      <c r="G32" s="34"/>
    </row>
    <row r="34" spans="1:16" ht="20.6" x14ac:dyDescent="0.55000000000000004">
      <c r="A34" s="18" t="s">
        <v>1</v>
      </c>
      <c r="B34" s="31" t="s">
        <v>29</v>
      </c>
      <c r="C34" s="31"/>
      <c r="D34" s="31"/>
      <c r="E34" s="31"/>
      <c r="F34" s="31"/>
      <c r="G34" s="31"/>
      <c r="H34" s="31"/>
      <c r="I34" s="31"/>
      <c r="J34" s="31"/>
      <c r="K34" s="31"/>
      <c r="L34" s="13"/>
      <c r="M34" s="13"/>
      <c r="N34" s="13"/>
    </row>
    <row r="36" spans="1:16" ht="18.45" x14ac:dyDescent="0.5">
      <c r="B36" s="32" t="s">
        <v>30</v>
      </c>
      <c r="C36" s="32"/>
      <c r="D36" s="32"/>
    </row>
    <row r="37" spans="1:16" x14ac:dyDescent="0.4">
      <c r="P37" t="s">
        <v>38</v>
      </c>
    </row>
    <row r="38" spans="1:16" x14ac:dyDescent="0.4">
      <c r="F38" s="5" t="s">
        <v>31</v>
      </c>
    </row>
    <row r="41" spans="1:16" x14ac:dyDescent="0.4">
      <c r="D41" s="27" t="s">
        <v>32</v>
      </c>
      <c r="E41" s="27"/>
      <c r="H41" s="27" t="s">
        <v>33</v>
      </c>
      <c r="I41" s="27"/>
    </row>
    <row r="43" spans="1:16" x14ac:dyDescent="0.4">
      <c r="C43" s="6" t="s">
        <v>34</v>
      </c>
      <c r="E43" s="6" t="s">
        <v>35</v>
      </c>
      <c r="G43" s="6" t="s">
        <v>36</v>
      </c>
      <c r="I43" s="6" t="s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289CB-F835-4904-8B69-A382B925E062}">
  <dimension ref="A2:P19"/>
  <sheetViews>
    <sheetView workbookViewId="0">
      <selection activeCell="G28" sqref="G28"/>
    </sheetView>
  </sheetViews>
  <sheetFormatPr defaultRowHeight="14.6" x14ac:dyDescent="0.4"/>
  <cols>
    <col min="2" max="2" width="15.23046875" customWidth="1"/>
    <col min="5" max="5" width="11" customWidth="1"/>
    <col min="6" max="6" width="16.23046875" customWidth="1"/>
    <col min="10" max="10" width="16.3828125" customWidth="1"/>
    <col min="11" max="11" width="11.921875" customWidth="1"/>
    <col min="14" max="14" width="14.84375" customWidth="1"/>
    <col min="15" max="15" width="10.765625" customWidth="1"/>
  </cols>
  <sheetData>
    <row r="2" spans="1:16" x14ac:dyDescent="0.4">
      <c r="A2" s="37" t="s">
        <v>39</v>
      </c>
      <c r="B2" s="37"/>
      <c r="C2" s="4"/>
      <c r="D2" s="4"/>
      <c r="E2" s="4"/>
      <c r="F2" s="4"/>
      <c r="G2" s="4"/>
      <c r="H2" s="4"/>
      <c r="I2" s="4"/>
      <c r="J2" s="4"/>
      <c r="K2" s="4"/>
    </row>
    <row r="3" spans="1:16" x14ac:dyDescent="0.4">
      <c r="A3" s="38" t="s">
        <v>40</v>
      </c>
      <c r="B3" s="38"/>
      <c r="C3" s="4"/>
      <c r="D3" s="4"/>
      <c r="E3" s="4"/>
      <c r="F3" s="4"/>
      <c r="G3" s="4"/>
      <c r="H3" s="4"/>
      <c r="I3" s="4"/>
      <c r="J3" s="4"/>
      <c r="K3" s="4"/>
    </row>
    <row r="4" spans="1:16" x14ac:dyDescent="0.4">
      <c r="A4" s="38" t="s">
        <v>41</v>
      </c>
      <c r="B4" s="38"/>
      <c r="C4" s="4"/>
      <c r="D4" s="4"/>
      <c r="E4" s="4"/>
      <c r="F4" s="4"/>
      <c r="G4" s="4"/>
      <c r="H4" s="4"/>
      <c r="I4" s="4"/>
      <c r="J4" s="4"/>
      <c r="K4" s="4"/>
    </row>
    <row r="7" spans="1:16" x14ac:dyDescent="0.4">
      <c r="A7" t="s">
        <v>42</v>
      </c>
      <c r="B7" s="35" t="s">
        <v>44</v>
      </c>
      <c r="C7" s="35" t="s">
        <v>43</v>
      </c>
      <c r="D7" s="36">
        <f>AVERAGE('[1]Student Attitude and Behavior'!$D$2:$D$236)</f>
        <v>157.40212765957446</v>
      </c>
      <c r="F7" s="35" t="s">
        <v>44</v>
      </c>
      <c r="G7" s="35" t="s">
        <v>50</v>
      </c>
      <c r="H7" s="36">
        <f>AVERAGE('[1]Student Attitude and Behavior'!$E$2:$E$236)</f>
        <v>60.803829787234044</v>
      </c>
      <c r="J7" s="35" t="s">
        <v>44</v>
      </c>
      <c r="K7" s="35" t="s">
        <v>51</v>
      </c>
      <c r="L7" s="36">
        <f>AVERAGE('[1]Student Attitude and Behavior'!$F$2:$F$236)</f>
        <v>76.848510638297881</v>
      </c>
      <c r="N7" s="35" t="s">
        <v>44</v>
      </c>
      <c r="O7" s="35" t="s">
        <v>52</v>
      </c>
      <c r="P7" s="36">
        <f>AVERAGE('[1]Student Attitude and Behavior'!$G$2:$G$236)</f>
        <v>68.775872340425522</v>
      </c>
    </row>
    <row r="8" spans="1:16" x14ac:dyDescent="0.4">
      <c r="B8" s="35" t="s">
        <v>45</v>
      </c>
      <c r="C8" s="35" t="s">
        <v>43</v>
      </c>
      <c r="D8" s="36">
        <f>MEDIAN('[1]Student Attitude and Behavior'!$D$2:$D$236)</f>
        <v>160</v>
      </c>
      <c r="F8" s="35" t="s">
        <v>45</v>
      </c>
      <c r="G8" s="35" t="s">
        <v>50</v>
      </c>
      <c r="H8" s="36">
        <f>MEDIAN('[1]Student Attitude and Behavior'!$E$2:$E$236)</f>
        <v>60</v>
      </c>
      <c r="J8" s="35" t="s">
        <v>45</v>
      </c>
      <c r="K8" s="35" t="s">
        <v>51</v>
      </c>
      <c r="L8" s="36">
        <f>MEDIAN('[1]Student Attitude and Behavior'!$F$2:$F$236)</f>
        <v>80</v>
      </c>
      <c r="N8" s="35" t="s">
        <v>45</v>
      </c>
      <c r="O8" s="35" t="s">
        <v>52</v>
      </c>
      <c r="P8" s="36">
        <f>MEDIAN('[1]Student Attitude and Behavior'!$G$2:$G$236)</f>
        <v>69</v>
      </c>
    </row>
    <row r="9" spans="1:16" x14ac:dyDescent="0.4">
      <c r="B9" s="35" t="s">
        <v>46</v>
      </c>
      <c r="C9" s="35" t="s">
        <v>43</v>
      </c>
      <c r="D9" s="36">
        <f>_xlfn.MODE.SNGL('[1]Student Attitude and Behavior'!$D$2:$D$236)</f>
        <v>160</v>
      </c>
      <c r="F9" s="35" t="s">
        <v>46</v>
      </c>
      <c r="G9" s="35" t="s">
        <v>50</v>
      </c>
      <c r="H9" s="36">
        <f>_xlfn.MODE.SNGL('[1]Student Attitude and Behavior'!$E$2:$E$236)</f>
        <v>60</v>
      </c>
      <c r="J9" s="35" t="s">
        <v>46</v>
      </c>
      <c r="K9" s="35" t="s">
        <v>51</v>
      </c>
      <c r="L9" s="36">
        <f>_xlfn.MODE.SNGL('[1]Student Attitude and Behavior'!$F$2:$F$236)</f>
        <v>60</v>
      </c>
      <c r="N9" s="35" t="s">
        <v>46</v>
      </c>
      <c r="O9" s="35" t="s">
        <v>52</v>
      </c>
      <c r="P9" s="36">
        <f>_xlfn.MODE.SNGL('[1]Student Attitude and Behavior'!$G$2:$G$236)</f>
        <v>70</v>
      </c>
    </row>
    <row r="10" spans="1:16" x14ac:dyDescent="0.4">
      <c r="B10" s="35" t="s">
        <v>47</v>
      </c>
      <c r="C10" s="35" t="s">
        <v>43</v>
      </c>
      <c r="D10" s="36">
        <f>QUARTILE('[1]Student Attitude and Behavior'!$D$2:$D$236,1)</f>
        <v>152</v>
      </c>
      <c r="F10" s="35" t="s">
        <v>47</v>
      </c>
      <c r="G10" s="35" t="s">
        <v>50</v>
      </c>
      <c r="H10" s="36">
        <f>QUARTILE('[1]Student Attitude and Behavior'!$E$2:$E$236,1)</f>
        <v>50</v>
      </c>
      <c r="J10" s="35" t="s">
        <v>47</v>
      </c>
      <c r="K10" s="35" t="s">
        <v>51</v>
      </c>
      <c r="L10" s="36">
        <f>QUARTILE('[1]Student Attitude and Behavior'!$F$2:$F$236,1)</f>
        <v>70</v>
      </c>
      <c r="N10" s="35" t="s">
        <v>47</v>
      </c>
      <c r="O10" s="35" t="s">
        <v>52</v>
      </c>
      <c r="P10" s="36">
        <f>QUARTILE('[1]Student Attitude and Behavior'!$G$2:$G$236,1)</f>
        <v>60</v>
      </c>
    </row>
    <row r="11" spans="1:16" x14ac:dyDescent="0.4">
      <c r="B11" s="35" t="s">
        <v>48</v>
      </c>
      <c r="C11" s="35" t="s">
        <v>43</v>
      </c>
      <c r="D11" s="36">
        <f>QUARTILE('[1]Student Attitude and Behavior'!$D$2:$D$236,2)</f>
        <v>160</v>
      </c>
      <c r="F11" s="35" t="s">
        <v>48</v>
      </c>
      <c r="G11" s="35" t="s">
        <v>50</v>
      </c>
      <c r="H11" s="36">
        <f>QUARTILE('[1]Student Attitude and Behavior'!$E$2:$E$236,2)</f>
        <v>60</v>
      </c>
      <c r="J11" s="35" t="s">
        <v>48</v>
      </c>
      <c r="K11" s="35" t="s">
        <v>51</v>
      </c>
      <c r="L11" s="36">
        <f>QUARTILE('[1]Student Attitude and Behavior'!$F$2:$F$236,2)</f>
        <v>80</v>
      </c>
      <c r="N11" s="35" t="s">
        <v>48</v>
      </c>
      <c r="O11" s="35" t="s">
        <v>52</v>
      </c>
      <c r="P11" s="36">
        <f>QUARTILE('[1]Student Attitude and Behavior'!$G$2:$G$236,2)</f>
        <v>69</v>
      </c>
    </row>
    <row r="12" spans="1:16" x14ac:dyDescent="0.4">
      <c r="B12" s="35" t="s">
        <v>49</v>
      </c>
      <c r="C12" s="35" t="s">
        <v>43</v>
      </c>
      <c r="D12" s="36">
        <f>QUARTILE('[1]Student Attitude and Behavior'!$D$2:$D$236,3)</f>
        <v>170</v>
      </c>
      <c r="F12" s="35" t="s">
        <v>49</v>
      </c>
      <c r="G12" s="35" t="s">
        <v>50</v>
      </c>
      <c r="H12" s="36">
        <f>QUARTILE('[1]Student Attitude and Behavior'!$E$2:$E$236,3)</f>
        <v>70</v>
      </c>
      <c r="J12" s="35" t="s">
        <v>49</v>
      </c>
      <c r="K12" s="35" t="s">
        <v>51</v>
      </c>
      <c r="L12" s="36">
        <f>QUARTILE('[1]Student Attitude and Behavior'!$F$2:$F$236,3)</f>
        <v>86.25</v>
      </c>
      <c r="N12" s="35" t="s">
        <v>49</v>
      </c>
      <c r="O12" s="35" t="s">
        <v>52</v>
      </c>
      <c r="P12" s="36">
        <f>QUARTILE('[1]Student Attitude and Behavior'!$G$2:$G$236,3)</f>
        <v>76</v>
      </c>
    </row>
    <row r="15" spans="1:16" x14ac:dyDescent="0.4">
      <c r="B15" s="3" t="s">
        <v>53</v>
      </c>
      <c r="E15" s="3" t="s">
        <v>54</v>
      </c>
    </row>
    <row r="16" spans="1:16" x14ac:dyDescent="0.4">
      <c r="B16" s="35" t="s">
        <v>43</v>
      </c>
      <c r="C16" s="36">
        <f>_xlfn.SKEW.P('[1]Student Attitude and Behavior'!$D$2:$D$236)</f>
        <v>-2.5629390454880738</v>
      </c>
      <c r="E16" s="35" t="s">
        <v>43</v>
      </c>
      <c r="F16" s="36">
        <f>KURT('[1]Student Attitude and Behavior'!$D$2:$D$236)</f>
        <v>12.004227761923811</v>
      </c>
    </row>
    <row r="17" spans="2:6" x14ac:dyDescent="0.4">
      <c r="B17" s="35" t="s">
        <v>50</v>
      </c>
      <c r="C17" s="36">
        <f>_xlfn.SKEW.P('[1]Student Attitude and Behavior'!$E$2:$E$236)</f>
        <v>0.24740564639905588</v>
      </c>
      <c r="E17" s="35" t="s">
        <v>50</v>
      </c>
      <c r="F17" s="36">
        <f>KURT('[1]Student Attitude and Behavior'!$E$2:$E$236)</f>
        <v>-0.35090176835171905</v>
      </c>
    </row>
    <row r="18" spans="2:6" x14ac:dyDescent="0.4">
      <c r="B18" s="35" t="s">
        <v>51</v>
      </c>
      <c r="C18" s="36">
        <f>_xlfn.SKEW.P('[1]Student Attitude and Behavior'!$F$2:$F$236)</f>
        <v>-1.142812426075803</v>
      </c>
      <c r="E18" s="35" t="s">
        <v>51</v>
      </c>
      <c r="F18" s="36">
        <f>KURT('[1]Student Attitude and Behavior'!$F$2:$F$236)</f>
        <v>2.6412127135255625</v>
      </c>
    </row>
    <row r="19" spans="2:6" x14ac:dyDescent="0.4">
      <c r="B19" s="35" t="s">
        <v>52</v>
      </c>
      <c r="C19" s="36">
        <f>_xlfn.SKEW.P('[1]Student Attitude and Behavior'!$G$2:$G$236)</f>
        <v>6.8789726796802175E-2</v>
      </c>
      <c r="E19" s="35" t="s">
        <v>52</v>
      </c>
      <c r="F19" s="36">
        <f>KURT('[1]Student Attitude and Behavior'!$G$2:$G$236)</f>
        <v>-0.63959972017130706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FF06-A00A-4DF7-854B-9183E30C296E}">
  <dimension ref="A2:T28"/>
  <sheetViews>
    <sheetView topLeftCell="B7" workbookViewId="0">
      <selection activeCell="Q19" sqref="Q19"/>
    </sheetView>
  </sheetViews>
  <sheetFormatPr defaultRowHeight="14.6" x14ac:dyDescent="0.4"/>
  <cols>
    <col min="3" max="3" width="10.61328125" customWidth="1"/>
    <col min="4" max="4" width="11.69140625" customWidth="1"/>
  </cols>
  <sheetData>
    <row r="2" spans="1:20" x14ac:dyDescent="0.4">
      <c r="A2" s="39" t="s">
        <v>55</v>
      </c>
    </row>
    <row r="3" spans="1:20" s="44" customFormat="1" x14ac:dyDescent="0.4">
      <c r="A3" s="43"/>
      <c r="C3" s="43" t="s">
        <v>57</v>
      </c>
    </row>
    <row r="4" spans="1:20" x14ac:dyDescent="0.4">
      <c r="A4" s="41"/>
      <c r="C4" s="42" t="s">
        <v>58</v>
      </c>
    </row>
    <row r="5" spans="1:20" x14ac:dyDescent="0.4">
      <c r="B5" t="s">
        <v>56</v>
      </c>
    </row>
    <row r="7" spans="1:20" x14ac:dyDescent="0.4">
      <c r="B7" s="43"/>
      <c r="C7" s="43" t="s">
        <v>59</v>
      </c>
      <c r="D7" s="43" t="s">
        <v>60</v>
      </c>
      <c r="E7" s="43"/>
      <c r="F7" s="43"/>
      <c r="G7" s="43"/>
      <c r="H7" s="43"/>
      <c r="I7" s="43"/>
    </row>
    <row r="8" spans="1:20" x14ac:dyDescent="0.4">
      <c r="B8" s="44"/>
      <c r="C8" s="44"/>
      <c r="D8" s="44"/>
      <c r="E8" s="44"/>
      <c r="F8" s="44"/>
      <c r="G8" s="44"/>
      <c r="H8" s="44"/>
      <c r="I8" s="44"/>
    </row>
    <row r="9" spans="1:20" x14ac:dyDescent="0.4">
      <c r="B9" s="44"/>
      <c r="C9" s="44">
        <v>45</v>
      </c>
      <c r="D9" s="44">
        <v>52</v>
      </c>
      <c r="E9" s="44"/>
      <c r="F9" s="44"/>
      <c r="G9" s="44"/>
      <c r="H9" s="44"/>
      <c r="I9" s="44"/>
      <c r="O9" s="36">
        <f>CORREL(C7:C28,D7:D28)</f>
        <v>0.99859572699637911</v>
      </c>
      <c r="P9" s="35" t="s">
        <v>62</v>
      </c>
      <c r="Q9" s="35"/>
    </row>
    <row r="10" spans="1:20" x14ac:dyDescent="0.4">
      <c r="B10" s="44"/>
      <c r="C10" s="44">
        <v>47</v>
      </c>
      <c r="D10" s="44">
        <v>54</v>
      </c>
      <c r="E10" s="44"/>
      <c r="F10" s="44"/>
      <c r="G10" s="44"/>
      <c r="H10" s="44"/>
      <c r="I10" s="44"/>
      <c r="O10" s="36">
        <f>_xlfn.COVARIANCE.P(C7:C28,D7:D28)</f>
        <v>92.65</v>
      </c>
      <c r="P10" s="35" t="s">
        <v>61</v>
      </c>
      <c r="Q10" s="35"/>
    </row>
    <row r="11" spans="1:20" x14ac:dyDescent="0.4">
      <c r="B11" s="44"/>
      <c r="C11" s="44">
        <v>48</v>
      </c>
      <c r="D11" s="44">
        <v>55</v>
      </c>
      <c r="E11" s="44"/>
      <c r="F11" s="44"/>
      <c r="G11" s="44"/>
      <c r="H11" s="44"/>
      <c r="I11" s="44"/>
    </row>
    <row r="12" spans="1:20" x14ac:dyDescent="0.4">
      <c r="B12" s="44"/>
      <c r="C12" s="44">
        <v>50</v>
      </c>
      <c r="D12" s="44">
        <v>57</v>
      </c>
      <c r="E12" s="44"/>
      <c r="F12" s="44"/>
      <c r="G12" s="44"/>
      <c r="H12" s="44"/>
      <c r="I12" s="44"/>
      <c r="O12" s="42" t="s">
        <v>63</v>
      </c>
      <c r="P12" s="42"/>
      <c r="Q12" s="42"/>
      <c r="R12" s="42"/>
      <c r="S12" s="42"/>
      <c r="T12" s="42"/>
    </row>
    <row r="13" spans="1:20" x14ac:dyDescent="0.4">
      <c r="B13" s="44"/>
      <c r="C13" s="44">
        <v>52</v>
      </c>
      <c r="D13" s="44">
        <v>59</v>
      </c>
      <c r="E13" s="44"/>
      <c r="F13" s="44"/>
      <c r="G13" s="44"/>
      <c r="H13" s="44"/>
      <c r="I13" s="44"/>
    </row>
    <row r="14" spans="1:20" x14ac:dyDescent="0.4">
      <c r="B14" s="44"/>
      <c r="C14" s="44">
        <v>53</v>
      </c>
      <c r="D14" s="44">
        <v>60</v>
      </c>
      <c r="E14" s="44"/>
      <c r="F14" s="44"/>
      <c r="G14" s="44"/>
      <c r="H14" s="44"/>
      <c r="I14" s="44"/>
    </row>
    <row r="15" spans="1:20" x14ac:dyDescent="0.4">
      <c r="C15" s="44">
        <v>55</v>
      </c>
      <c r="D15" s="44">
        <v>61</v>
      </c>
    </row>
    <row r="16" spans="1:20" x14ac:dyDescent="0.4">
      <c r="C16" s="44">
        <v>56</v>
      </c>
      <c r="D16" s="44">
        <v>62</v>
      </c>
    </row>
    <row r="17" spans="3:4" x14ac:dyDescent="0.4">
      <c r="C17" s="44">
        <v>58</v>
      </c>
      <c r="D17" s="44">
        <v>64</v>
      </c>
    </row>
    <row r="18" spans="3:4" x14ac:dyDescent="0.4">
      <c r="C18" s="44">
        <v>60</v>
      </c>
      <c r="D18" s="44">
        <v>66</v>
      </c>
    </row>
    <row r="19" spans="3:4" x14ac:dyDescent="0.4">
      <c r="C19" s="44">
        <v>62</v>
      </c>
      <c r="D19" s="44">
        <v>67</v>
      </c>
    </row>
    <row r="20" spans="3:4" x14ac:dyDescent="0.4">
      <c r="C20" s="44">
        <v>64</v>
      </c>
      <c r="D20" s="44">
        <v>69</v>
      </c>
    </row>
    <row r="21" spans="3:4" x14ac:dyDescent="0.4">
      <c r="C21" s="44">
        <v>65</v>
      </c>
      <c r="D21" s="44">
        <v>71</v>
      </c>
    </row>
    <row r="22" spans="3:4" x14ac:dyDescent="0.4">
      <c r="C22" s="44">
        <v>67</v>
      </c>
      <c r="D22" s="44">
        <v>73</v>
      </c>
    </row>
    <row r="23" spans="3:4" x14ac:dyDescent="0.4">
      <c r="C23" s="44">
        <v>69</v>
      </c>
      <c r="D23" s="44">
        <v>74</v>
      </c>
    </row>
    <row r="24" spans="3:4" x14ac:dyDescent="0.4">
      <c r="C24" s="44">
        <v>70</v>
      </c>
      <c r="D24" s="44">
        <v>76</v>
      </c>
    </row>
    <row r="25" spans="3:4" x14ac:dyDescent="0.4">
      <c r="C25" s="44">
        <v>72</v>
      </c>
      <c r="D25" s="44">
        <v>78</v>
      </c>
    </row>
    <row r="26" spans="3:4" x14ac:dyDescent="0.4">
      <c r="C26" s="44">
        <v>74</v>
      </c>
      <c r="D26" s="44">
        <v>80</v>
      </c>
    </row>
    <row r="27" spans="3:4" x14ac:dyDescent="0.4">
      <c r="C27" s="44">
        <v>76</v>
      </c>
      <c r="D27" s="44">
        <v>82</v>
      </c>
    </row>
    <row r="28" spans="3:4" x14ac:dyDescent="0.4">
      <c r="C28" s="44">
        <v>77</v>
      </c>
      <c r="D28" s="44">
        <v>83</v>
      </c>
    </row>
  </sheetData>
  <phoneticPr fontId="1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9178A-3328-4521-880C-E5554C2C4076}">
  <dimension ref="A2:K27"/>
  <sheetViews>
    <sheetView workbookViewId="0">
      <selection activeCell="M17" sqref="M17"/>
    </sheetView>
  </sheetViews>
  <sheetFormatPr defaultRowHeight="14.6" x14ac:dyDescent="0.4"/>
  <cols>
    <col min="2" max="2" width="13.921875" customWidth="1"/>
    <col min="3" max="3" width="14.53515625" customWidth="1"/>
    <col min="6" max="7" width="15.921875" customWidth="1"/>
    <col min="8" max="8" width="12.15234375" customWidth="1"/>
  </cols>
  <sheetData>
    <row r="2" spans="1:11" x14ac:dyDescent="0.4">
      <c r="A2" s="39" t="s">
        <v>66</v>
      </c>
    </row>
    <row r="3" spans="1:11" x14ac:dyDescent="0.4">
      <c r="A3" s="40" t="s">
        <v>64</v>
      </c>
    </row>
    <row r="4" spans="1:11" x14ac:dyDescent="0.4">
      <c r="A4" s="40" t="s">
        <v>65</v>
      </c>
    </row>
    <row r="6" spans="1:11" x14ac:dyDescent="0.4">
      <c r="A6" t="s">
        <v>67</v>
      </c>
    </row>
    <row r="7" spans="1:11" ht="15.9" x14ac:dyDescent="0.45">
      <c r="B7" s="45" t="s">
        <v>68</v>
      </c>
      <c r="C7" s="45" t="s">
        <v>69</v>
      </c>
      <c r="E7" s="48" t="s">
        <v>81</v>
      </c>
      <c r="F7" s="48" t="s">
        <v>82</v>
      </c>
      <c r="G7" s="48"/>
      <c r="H7" s="48"/>
      <c r="I7" s="48"/>
      <c r="J7" s="48"/>
      <c r="K7" s="48"/>
    </row>
    <row r="8" spans="1:11" ht="15.9" x14ac:dyDescent="0.45">
      <c r="B8" s="45">
        <v>85</v>
      </c>
      <c r="C8" s="45">
        <v>78</v>
      </c>
      <c r="E8" s="48" t="s">
        <v>83</v>
      </c>
      <c r="F8" s="48" t="s">
        <v>84</v>
      </c>
      <c r="G8" s="48"/>
      <c r="H8" s="48"/>
      <c r="I8" s="48"/>
      <c r="J8" s="48"/>
      <c r="K8" s="48"/>
    </row>
    <row r="9" spans="1:11" x14ac:dyDescent="0.4">
      <c r="B9" s="45">
        <v>88</v>
      </c>
      <c r="C9" s="45">
        <v>80</v>
      </c>
    </row>
    <row r="10" spans="1:11" x14ac:dyDescent="0.4">
      <c r="B10" s="45">
        <v>92</v>
      </c>
      <c r="C10" s="45">
        <v>75</v>
      </c>
    </row>
    <row r="11" spans="1:11" x14ac:dyDescent="0.4">
      <c r="B11" s="45">
        <v>87</v>
      </c>
      <c r="C11" s="45">
        <v>82</v>
      </c>
    </row>
    <row r="12" spans="1:11" x14ac:dyDescent="0.4">
      <c r="B12" s="45">
        <v>90</v>
      </c>
      <c r="C12" s="45">
        <v>76</v>
      </c>
    </row>
    <row r="14" spans="1:11" x14ac:dyDescent="0.4">
      <c r="B14" t="s">
        <v>70</v>
      </c>
    </row>
    <row r="15" spans="1:11" ht="15" thickBot="1" x14ac:dyDescent="0.45"/>
    <row r="16" spans="1:11" x14ac:dyDescent="0.4">
      <c r="B16" s="47"/>
      <c r="C16" s="47" t="s">
        <v>68</v>
      </c>
      <c r="D16" s="47" t="s">
        <v>69</v>
      </c>
      <c r="F16" s="45" t="s">
        <v>79</v>
      </c>
      <c r="G16" s="45"/>
      <c r="H16" s="49" t="s">
        <v>85</v>
      </c>
    </row>
    <row r="17" spans="2:8" x14ac:dyDescent="0.4">
      <c r="B17" t="s">
        <v>22</v>
      </c>
      <c r="C17">
        <v>88.4</v>
      </c>
      <c r="D17">
        <v>78.2</v>
      </c>
      <c r="F17" s="50">
        <v>4.0831212452516007E-4</v>
      </c>
      <c r="G17" s="51" t="s">
        <v>86</v>
      </c>
      <c r="H17" s="50">
        <v>0.05</v>
      </c>
    </row>
    <row r="18" spans="2:8" x14ac:dyDescent="0.4">
      <c r="B18" t="s">
        <v>71</v>
      </c>
      <c r="C18">
        <v>7.2999999999999989</v>
      </c>
      <c r="D18">
        <v>8.1999999999999993</v>
      </c>
      <c r="F18" s="42" t="s">
        <v>87</v>
      </c>
      <c r="G18" s="42"/>
    </row>
    <row r="19" spans="2:8" x14ac:dyDescent="0.4">
      <c r="B19" t="s">
        <v>72</v>
      </c>
      <c r="C19">
        <v>5</v>
      </c>
      <c r="D19">
        <v>5</v>
      </c>
    </row>
    <row r="20" spans="2:8" x14ac:dyDescent="0.4">
      <c r="B20" t="s">
        <v>73</v>
      </c>
      <c r="C20">
        <v>7.7499999999999991</v>
      </c>
      <c r="F20" s="45" t="s">
        <v>80</v>
      </c>
      <c r="G20" s="45"/>
      <c r="H20" s="45" t="s">
        <v>76</v>
      </c>
    </row>
    <row r="21" spans="2:8" x14ac:dyDescent="0.4">
      <c r="B21" t="s">
        <v>74</v>
      </c>
      <c r="C21">
        <v>0</v>
      </c>
      <c r="F21" s="45">
        <v>2.3060041352041671</v>
      </c>
      <c r="G21" s="52" t="s">
        <v>86</v>
      </c>
      <c r="H21" s="45">
        <v>5.7932107093200633</v>
      </c>
    </row>
    <row r="22" spans="2:8" x14ac:dyDescent="0.4">
      <c r="B22" t="s">
        <v>75</v>
      </c>
      <c r="C22">
        <v>8</v>
      </c>
    </row>
    <row r="23" spans="2:8" x14ac:dyDescent="0.4">
      <c r="B23" t="s">
        <v>76</v>
      </c>
      <c r="C23">
        <v>5.7932107093200633</v>
      </c>
    </row>
    <row r="24" spans="2:8" x14ac:dyDescent="0.4">
      <c r="B24" t="s">
        <v>77</v>
      </c>
      <c r="C24">
        <v>2.0415606226258004E-4</v>
      </c>
    </row>
    <row r="25" spans="2:8" x14ac:dyDescent="0.4">
      <c r="B25" t="s">
        <v>78</v>
      </c>
      <c r="C25">
        <v>1.8595480375308981</v>
      </c>
    </row>
    <row r="26" spans="2:8" x14ac:dyDescent="0.4">
      <c r="B26" t="s">
        <v>79</v>
      </c>
      <c r="C26">
        <v>4.0831212452516007E-4</v>
      </c>
    </row>
    <row r="27" spans="2:8" ht="15" thickBot="1" x14ac:dyDescent="0.45">
      <c r="B27" s="46" t="s">
        <v>80</v>
      </c>
      <c r="C27" s="46">
        <v>2.3060041352041671</v>
      </c>
      <c r="D27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THEORY project</vt:lpstr>
      <vt:lpstr>PRATICAL project</vt:lpstr>
      <vt:lpstr>Question2</vt:lpstr>
      <vt:lpstr>Question3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AKANKSHA Manral</dc:creator>
  <cp:lastModifiedBy>AKANKSHA Manral</cp:lastModifiedBy>
  <dcterms:created xsi:type="dcterms:W3CDTF">2025-07-12T07:47:59Z</dcterms:created>
  <dcterms:modified xsi:type="dcterms:W3CDTF">2025-07-18T10:58:57Z</dcterms:modified>
</cp:coreProperties>
</file>