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<sst xmlns="http://schemas.openxmlformats.org/spreadsheetml/2006/main" count="12" uniqueCount="12">
  <si>
    <t>Congruent(c)</t>
  </si>
  <si>
    <t>Incongruent(i)</t>
  </si>
  <si>
    <t xml:space="preserve"> deviation of (C) (x-xbar)</t>
  </si>
  <si>
    <t xml:space="preserve"> deviation of (I) (x-xbar)</t>
  </si>
  <si>
    <t xml:space="preserve"> squared deviation (C) (x-xbar)^2</t>
  </si>
  <si>
    <t xml:space="preserve"> squared deviation (I)  (x-xbar)^2</t>
  </si>
  <si>
    <t>Mean(c)--&gt;</t>
  </si>
  <si>
    <t>Mean(i)--&gt;</t>
  </si>
  <si>
    <t>variance(c)--&gt;</t>
  </si>
  <si>
    <t>variance(i)--&gt;</t>
  </si>
  <si>
    <t>standard dev(c)--&gt;</t>
  </si>
  <si>
    <t>standard dev(i)--&gt;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</si>
</sst>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3.0"/>
    <col customWidth="1" min="4" max="4" width="22.57"/>
    <col customWidth="1" min="5" max="5" width="30.86"/>
    <col customWidth="1" min="6" max="6" width="31.43"/>
    <col customWidth="1" min="7" max="7" width="16.71"/>
    <col customWidth="1" min="8" max="8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>
        <v>12.079</v>
      </c>
      <c r="B2" s="3">
        <v>19.278</v>
      </c>
      <c r="C2">
        <f t="shared" ref="C2:C25" si="2">A2-$H$2</f>
        <v>-1.972125</v>
      </c>
      <c r="D2">
        <f t="shared" ref="D2:D25" si="3">B2-$H$3</f>
        <v>-2.737916667</v>
      </c>
      <c r="E2">
        <f t="shared" ref="E2:F2" si="1">C2^2</f>
        <v>3.889277016</v>
      </c>
      <c r="F2">
        <f t="shared" si="1"/>
        <v>7.496187674</v>
      </c>
      <c r="G2" s="1" t="s">
        <v>6</v>
      </c>
      <c r="H2">
        <f>Average(A2:A25)</f>
        <v>14.051125</v>
      </c>
    </row>
    <row r="3">
      <c r="A3" s="3">
        <v>16.791</v>
      </c>
      <c r="B3" s="3">
        <v>18.741</v>
      </c>
      <c r="C3">
        <f t="shared" si="2"/>
        <v>2.739875</v>
      </c>
      <c r="D3">
        <f t="shared" si="3"/>
        <v>-3.274916667</v>
      </c>
      <c r="E3">
        <f t="shared" ref="E3:F3" si="4">C3^2</f>
        <v>7.506915016</v>
      </c>
      <c r="F3">
        <f t="shared" si="4"/>
        <v>10.72507917</v>
      </c>
      <c r="G3" s="1" t="s">
        <v>7</v>
      </c>
      <c r="H3">
        <f>AVERAGE(B2:B25)</f>
        <v>22.01591667</v>
      </c>
    </row>
    <row r="4">
      <c r="A4" s="3">
        <v>9.564</v>
      </c>
      <c r="B4" s="3">
        <v>21.214</v>
      </c>
      <c r="C4">
        <f t="shared" si="2"/>
        <v>-4.487125</v>
      </c>
      <c r="D4">
        <f t="shared" si="3"/>
        <v>-0.8019166667</v>
      </c>
      <c r="E4">
        <f t="shared" ref="E4:F4" si="5">C4^2</f>
        <v>20.13429077</v>
      </c>
      <c r="F4">
        <f t="shared" si="5"/>
        <v>0.6430703403</v>
      </c>
      <c r="G4" s="1" t="s">
        <v>8</v>
      </c>
      <c r="H4">
        <f>AVERAGE(E2:E25)</f>
        <v>12.14115286</v>
      </c>
    </row>
    <row r="5">
      <c r="A5" s="3">
        <v>8.63</v>
      </c>
      <c r="B5" s="3">
        <v>15.687</v>
      </c>
      <c r="C5">
        <f t="shared" si="2"/>
        <v>-5.421125</v>
      </c>
      <c r="D5">
        <f t="shared" si="3"/>
        <v>-6.328916667</v>
      </c>
      <c r="E5">
        <f t="shared" ref="E5:F5" si="6">C5^2</f>
        <v>29.38859627</v>
      </c>
      <c r="F5">
        <f t="shared" si="6"/>
        <v>40.05518617</v>
      </c>
      <c r="G5" s="1" t="s">
        <v>9</v>
      </c>
      <c r="H5">
        <f>AVERAGE(F2:F25)</f>
        <v>22.05293383</v>
      </c>
    </row>
    <row r="6">
      <c r="A6" s="3">
        <v>14.669</v>
      </c>
      <c r="B6" s="3">
        <v>22.803</v>
      </c>
      <c r="C6">
        <f t="shared" si="2"/>
        <v>0.617875</v>
      </c>
      <c r="D6">
        <f t="shared" si="3"/>
        <v>0.7870833333</v>
      </c>
      <c r="E6">
        <f t="shared" ref="E6:F6" si="7">C6^2</f>
        <v>0.3817695156</v>
      </c>
      <c r="F6">
        <f t="shared" si="7"/>
        <v>0.6195001736</v>
      </c>
      <c r="G6" s="1" t="s">
        <v>10</v>
      </c>
      <c r="H6" s="3">
        <f>sqrt(H4)</f>
        <v>3.484415713</v>
      </c>
    </row>
    <row r="7">
      <c r="A7" s="3">
        <v>12.238</v>
      </c>
      <c r="B7" s="3">
        <v>20.878</v>
      </c>
      <c r="C7">
        <f t="shared" si="2"/>
        <v>-1.813125</v>
      </c>
      <c r="D7">
        <f t="shared" si="3"/>
        <v>-1.137916667</v>
      </c>
      <c r="E7">
        <f t="shared" ref="E7:F7" si="8">C7^2</f>
        <v>3.287422266</v>
      </c>
      <c r="F7">
        <f t="shared" si="8"/>
        <v>1.29485434</v>
      </c>
      <c r="G7" s="1" t="s">
        <v>11</v>
      </c>
      <c r="H7">
        <f>SQRT(H5)</f>
        <v>4.696055135</v>
      </c>
    </row>
    <row r="8">
      <c r="A8" s="3">
        <v>14.692</v>
      </c>
      <c r="B8" s="3">
        <v>24.572</v>
      </c>
      <c r="C8">
        <f t="shared" si="2"/>
        <v>0.640875</v>
      </c>
      <c r="D8">
        <f t="shared" si="3"/>
        <v>2.556083333</v>
      </c>
      <c r="E8">
        <f t="shared" ref="E8:F8" si="9">C8^2</f>
        <v>0.4107207656</v>
      </c>
      <c r="F8">
        <f t="shared" si="9"/>
        <v>6.533562007</v>
      </c>
    </row>
    <row r="9">
      <c r="A9" s="3">
        <v>8.987</v>
      </c>
      <c r="B9" s="3">
        <v>17.394</v>
      </c>
      <c r="C9">
        <f t="shared" si="2"/>
        <v>-5.064125</v>
      </c>
      <c r="D9">
        <f t="shared" si="3"/>
        <v>-4.621916667</v>
      </c>
      <c r="E9">
        <f t="shared" ref="E9:F9" si="10">C9^2</f>
        <v>25.64536202</v>
      </c>
      <c r="F9">
        <f t="shared" si="10"/>
        <v>21.36211367</v>
      </c>
    </row>
    <row r="10">
      <c r="A10" s="3">
        <v>9.401</v>
      </c>
      <c r="B10" s="3">
        <v>20.762</v>
      </c>
      <c r="C10">
        <f t="shared" si="2"/>
        <v>-4.650125</v>
      </c>
      <c r="D10">
        <f t="shared" si="3"/>
        <v>-1.253916667</v>
      </c>
      <c r="E10">
        <f t="shared" ref="E10:F10" si="11">C10^2</f>
        <v>21.62366252</v>
      </c>
      <c r="F10">
        <f t="shared" si="11"/>
        <v>1.572307007</v>
      </c>
    </row>
    <row r="11">
      <c r="A11" s="3">
        <v>14.48</v>
      </c>
      <c r="B11" s="3">
        <v>26.282</v>
      </c>
      <c r="C11">
        <f t="shared" si="2"/>
        <v>0.428875</v>
      </c>
      <c r="D11">
        <f t="shared" si="3"/>
        <v>4.266083333</v>
      </c>
      <c r="E11">
        <f t="shared" ref="E11:F11" si="12">C11^2</f>
        <v>0.1839337656</v>
      </c>
      <c r="F11">
        <f t="shared" si="12"/>
        <v>18.19946701</v>
      </c>
    </row>
    <row r="12">
      <c r="A12" s="3">
        <v>22.328</v>
      </c>
      <c r="B12" s="3">
        <v>24.524</v>
      </c>
      <c r="C12">
        <f t="shared" si="2"/>
        <v>8.276875</v>
      </c>
      <c r="D12">
        <f t="shared" si="3"/>
        <v>2.508083333</v>
      </c>
      <c r="E12">
        <f t="shared" ref="E12:F12" si="13">C12^2</f>
        <v>68.50665977</v>
      </c>
      <c r="F12">
        <f t="shared" si="13"/>
        <v>6.290482007</v>
      </c>
    </row>
    <row r="13">
      <c r="A13" s="3">
        <v>15.298</v>
      </c>
      <c r="B13" s="3">
        <v>18.644</v>
      </c>
      <c r="C13">
        <f t="shared" si="2"/>
        <v>1.246875</v>
      </c>
      <c r="D13">
        <f t="shared" si="3"/>
        <v>-3.371916667</v>
      </c>
      <c r="E13">
        <f t="shared" ref="E13:F13" si="14">C13^2</f>
        <v>1.554697266</v>
      </c>
      <c r="F13">
        <f t="shared" si="14"/>
        <v>11.36982201</v>
      </c>
    </row>
    <row r="14">
      <c r="A14" s="3">
        <v>15.073</v>
      </c>
      <c r="B14" s="3">
        <v>17.51</v>
      </c>
      <c r="C14">
        <f t="shared" si="2"/>
        <v>1.021875</v>
      </c>
      <c r="D14">
        <f t="shared" si="3"/>
        <v>-4.505916667</v>
      </c>
      <c r="E14">
        <f t="shared" ref="E14:F14" si="15">C14^2</f>
        <v>1.044228516</v>
      </c>
      <c r="F14">
        <f t="shared" si="15"/>
        <v>20.30328501</v>
      </c>
    </row>
    <row r="15">
      <c r="A15" s="3">
        <v>16.929</v>
      </c>
      <c r="B15" s="3">
        <v>20.33</v>
      </c>
      <c r="C15">
        <f t="shared" si="2"/>
        <v>2.877875</v>
      </c>
      <c r="D15">
        <f t="shared" si="3"/>
        <v>-1.685916667</v>
      </c>
      <c r="E15">
        <f t="shared" ref="E15:F15" si="16">C15^2</f>
        <v>8.282164516</v>
      </c>
      <c r="F15">
        <f t="shared" si="16"/>
        <v>2.842315007</v>
      </c>
    </row>
    <row r="16">
      <c r="A16" s="3">
        <v>18.2</v>
      </c>
      <c r="B16" s="3">
        <v>35.255</v>
      </c>
      <c r="C16">
        <f t="shared" si="2"/>
        <v>4.148875</v>
      </c>
      <c r="D16">
        <f t="shared" si="3"/>
        <v>13.23908333</v>
      </c>
      <c r="E16">
        <f t="shared" ref="E16:F16" si="17">C16^2</f>
        <v>17.21316377</v>
      </c>
      <c r="F16">
        <f t="shared" si="17"/>
        <v>175.2733275</v>
      </c>
    </row>
    <row r="17">
      <c r="A17" s="3">
        <v>12.13</v>
      </c>
      <c r="B17" s="3">
        <v>22.158</v>
      </c>
      <c r="C17">
        <f t="shared" si="2"/>
        <v>-1.921125</v>
      </c>
      <c r="D17">
        <f t="shared" si="3"/>
        <v>0.1420833333</v>
      </c>
      <c r="E17">
        <f t="shared" ref="E17:F17" si="18">C17^2</f>
        <v>3.690721266</v>
      </c>
      <c r="F17">
        <f t="shared" si="18"/>
        <v>0.02018767361</v>
      </c>
    </row>
    <row r="18">
      <c r="A18" s="3">
        <v>18.495</v>
      </c>
      <c r="B18" s="3">
        <v>25.139</v>
      </c>
      <c r="C18">
        <f t="shared" si="2"/>
        <v>4.443875</v>
      </c>
      <c r="D18">
        <f t="shared" si="3"/>
        <v>3.123083333</v>
      </c>
      <c r="E18">
        <f t="shared" ref="E18:F18" si="19">C18^2</f>
        <v>19.74802502</v>
      </c>
      <c r="F18">
        <f t="shared" si="19"/>
        <v>9.753649507</v>
      </c>
    </row>
    <row r="19">
      <c r="A19" s="3">
        <v>10.639</v>
      </c>
      <c r="B19" s="3">
        <v>20.429</v>
      </c>
      <c r="C19">
        <f t="shared" si="2"/>
        <v>-3.412125</v>
      </c>
      <c r="D19">
        <f t="shared" si="3"/>
        <v>-1.586916667</v>
      </c>
      <c r="E19">
        <f t="shared" ref="E19:F19" si="20">C19^2</f>
        <v>11.64259702</v>
      </c>
      <c r="F19">
        <f t="shared" si="20"/>
        <v>2.518304507</v>
      </c>
    </row>
    <row r="20">
      <c r="A20" s="3">
        <v>11.344</v>
      </c>
      <c r="B20" s="3">
        <v>17.425</v>
      </c>
      <c r="C20">
        <f t="shared" si="2"/>
        <v>-2.707125</v>
      </c>
      <c r="D20">
        <f t="shared" si="3"/>
        <v>-4.590916667</v>
      </c>
      <c r="E20">
        <f t="shared" ref="E20:F20" si="21">C20^2</f>
        <v>7.328525766</v>
      </c>
      <c r="F20">
        <f t="shared" si="21"/>
        <v>21.07651584</v>
      </c>
    </row>
    <row r="21">
      <c r="A21" s="3">
        <v>12.369</v>
      </c>
      <c r="B21" s="3">
        <v>34.288</v>
      </c>
      <c r="C21">
        <f t="shared" si="2"/>
        <v>-1.682125</v>
      </c>
      <c r="D21">
        <f t="shared" si="3"/>
        <v>12.27208333</v>
      </c>
      <c r="E21">
        <f t="shared" ref="E21:F21" si="22">C21^2</f>
        <v>2.829544516</v>
      </c>
      <c r="F21">
        <f t="shared" si="22"/>
        <v>150.6040293</v>
      </c>
    </row>
    <row r="22">
      <c r="A22" s="3">
        <v>12.944</v>
      </c>
      <c r="B22" s="3">
        <v>23.894</v>
      </c>
      <c r="C22">
        <f t="shared" si="2"/>
        <v>-1.107125</v>
      </c>
      <c r="D22">
        <f t="shared" si="3"/>
        <v>1.878083333</v>
      </c>
      <c r="E22">
        <f t="shared" ref="E22:F22" si="23">C22^2</f>
        <v>1.225725766</v>
      </c>
      <c r="F22">
        <f t="shared" si="23"/>
        <v>3.527197007</v>
      </c>
    </row>
    <row r="23">
      <c r="A23" s="3">
        <v>14.233</v>
      </c>
      <c r="B23" s="3">
        <v>17.96</v>
      </c>
      <c r="C23">
        <f t="shared" si="2"/>
        <v>0.181875</v>
      </c>
      <c r="D23">
        <f t="shared" si="3"/>
        <v>-4.055916667</v>
      </c>
      <c r="E23">
        <f t="shared" ref="E23:F23" si="24">C23^2</f>
        <v>0.03307851562</v>
      </c>
      <c r="F23">
        <f t="shared" si="24"/>
        <v>16.45046001</v>
      </c>
    </row>
    <row r="24">
      <c r="A24" s="3">
        <v>19.71</v>
      </c>
      <c r="B24" s="3">
        <v>22.058</v>
      </c>
      <c r="C24">
        <f t="shared" si="2"/>
        <v>5.658875</v>
      </c>
      <c r="D24">
        <f t="shared" si="3"/>
        <v>0.04208333333</v>
      </c>
      <c r="E24">
        <f t="shared" ref="E24:F24" si="25">C24^2</f>
        <v>32.02286627</v>
      </c>
      <c r="F24">
        <f t="shared" si="25"/>
        <v>0.001771006944</v>
      </c>
    </row>
    <row r="25">
      <c r="A25" s="3">
        <v>16.004</v>
      </c>
      <c r="B25" s="3">
        <v>21.157</v>
      </c>
      <c r="C25">
        <f t="shared" si="2"/>
        <v>1.952875</v>
      </c>
      <c r="D25">
        <f t="shared" si="3"/>
        <v>-0.8589166667</v>
      </c>
      <c r="E25">
        <f t="shared" ref="E25:F25" si="26">C25^2</f>
        <v>3.813720766</v>
      </c>
      <c r="F25">
        <f t="shared" si="26"/>
        <v>0.7377378403</v>
      </c>
    </row>
  </sheetData>
  <drawing r:id="rId1"/>
</worksheet>
</file>