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6.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akank\Downloads\"/>
    </mc:Choice>
  </mc:AlternateContent>
  <xr:revisionPtr revIDLastSave="0" documentId="13_ncr:1_{EABDAD8D-0A01-47C4-BCEB-E3081709704F}" xr6:coauthVersionLast="47" xr6:coauthVersionMax="47" xr10:uidLastSave="{00000000-0000-0000-0000-000000000000}"/>
  <bookViews>
    <workbookView xWindow="-120" yWindow="-120" windowWidth="20730" windowHeight="11040" firstSheet="12" activeTab="12" xr2:uid="{6E3691A7-1A0B-4DCB-AC4E-ED7F75365267}"/>
  </bookViews>
  <sheets>
    <sheet name="Best states" sheetId="1" state="hidden" r:id="rId1"/>
    <sheet name="Heathcare_visual" sheetId="3" state="hidden" r:id="rId2"/>
    <sheet name="Population of all US Cities 202" sheetId="9" state="hidden" r:id="rId3"/>
    <sheet name="Population" sheetId="10" state="hidden" r:id="rId4"/>
    <sheet name="Pivot" sheetId="17" state="hidden" r:id="rId5"/>
    <sheet name="Population_Raw data" sheetId="14" state="hidden" r:id="rId6"/>
    <sheet name="Job by Population" sheetId="5" state="hidden" r:id="rId7"/>
    <sheet name="Job Oppurtunity Rate Pivot" sheetId="15" state="hidden" r:id="rId8"/>
    <sheet name="House vs Rent Pivot" sheetId="16" state="hidden" r:id="rId9"/>
    <sheet name="House and Job Opportunity Data" sheetId="4" state="hidden" r:id="rId10"/>
    <sheet name="Salary" sheetId="11" state="hidden" r:id="rId11"/>
    <sheet name="Salary_Data" sheetId="12" state="hidden" r:id="rId12"/>
    <sheet name="Dashboard" sheetId="13" r:id="rId13"/>
    <sheet name="Information" sheetId="20" r:id="rId14"/>
  </sheets>
  <definedNames>
    <definedName name="_xlnm._FilterDatabase" localSheetId="0" hidden="1">'Best states'!$A$1:$J$52</definedName>
    <definedName name="_xlchart.v5.0" hidden="1">'House and Job Opportunity Data'!$A$1:$E$1</definedName>
    <definedName name="_xlchart.v5.1" hidden="1">'House and Job Opportunity Data'!$A$2:$E$16</definedName>
    <definedName name="_xlchart.v5.2" hidden="1">'House and Job Opportunity Data'!$F$1</definedName>
    <definedName name="_xlchart.v5.3" hidden="1">'House and Job Opportunity Data'!$F$2:$F$16</definedName>
    <definedName name="_xlchart.v5.4" hidden="1">'House and Job Opportunity Data'!$G$1</definedName>
    <definedName name="_xlchart.v5.5" hidden="1">'House and Job Opportunity Data'!$G$2:$G$16</definedName>
    <definedName name="_xlchart.v5.6" hidden="1">'House and Job Opportunity Data'!$H$1</definedName>
    <definedName name="_xlchart.v5.7" hidden="1">'House and Job Opportunity Data'!$H$2:$H$16</definedName>
    <definedName name="Slicer_City">#N/A</definedName>
    <definedName name="Slicer_State1">#N/A</definedName>
    <definedName name="Slicer_States">#N/A</definedName>
    <definedName name="Slicer_US_State">#N/A</definedName>
  </definedNames>
  <calcPr calcId="191028"/>
  <pivotCaches>
    <pivotCache cacheId="0" r:id="rId15"/>
    <pivotCache cacheId="1" r:id="rId16"/>
    <pivotCache cacheId="2" r:id="rId17"/>
    <pivotCache cacheId="3" r:id="rId18"/>
    <pivotCache cacheId="4" r:id="rId19"/>
    <pivotCache cacheId="5" r:id="rId20"/>
  </pivotCaches>
  <extLs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9" i="13" l="1"/>
  <c r="O15" i="3" l="1"/>
  <c r="E19" i="13" s="1"/>
  <c r="E2"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<sst xmlns="http://schemas.openxmlformats.org/spreadsheetml/2006/main" count="1537" uniqueCount="408">
  <si>
    <t xml:space="preserve"> </t>
  </si>
  <si>
    <t>Overall Ranking</t>
  </si>
  <si>
    <t>Access &amp; Affordability</t>
  </si>
  <si>
    <t>Prevention &amp; Treatment</t>
  </si>
  <si>
    <t>Avoidable Use &amp; Cost</t>
  </si>
  <si>
    <t>Healthy Lives</t>
  </si>
  <si>
    <t>Reproductive Care &amp; Women’s Health</t>
  </si>
  <si>
    <t>Income Disparity</t>
  </si>
  <si>
    <t>Racial &amp; Ethnic Equity</t>
  </si>
  <si>
    <t>Massachusetts</t>
  </si>
  <si>
    <t>Hawaii</t>
  </si>
  <si>
    <t>New Hampshire</t>
  </si>
  <si>
    <t>Rhode Island</t>
  </si>
  <si>
    <t>Vermont</t>
  </si>
  <si>
    <t>—</t>
  </si>
  <si>
    <t>Connecticut</t>
  </si>
  <si>
    <t>Washington</t>
  </si>
  <si>
    <t>Maryland</t>
  </si>
  <si>
    <t>New York</t>
  </si>
  <si>
    <t>Pennsylvania</t>
  </si>
  <si>
    <t>District of Columbia</t>
  </si>
  <si>
    <t>Minnesota</t>
  </si>
  <si>
    <t>Oregon</t>
  </si>
  <si>
    <t>California</t>
  </si>
  <si>
    <t>Iowa</t>
  </si>
  <si>
    <t>Maine</t>
  </si>
  <si>
    <t>New Jersey</t>
  </si>
  <si>
    <t>Colorado</t>
  </si>
  <si>
    <t>Utah</t>
  </si>
  <si>
    <t>Virginia</t>
  </si>
  <si>
    <t>Nebraska</t>
  </si>
  <si>
    <t>Wisconsin</t>
  </si>
  <si>
    <t>Idaho</t>
  </si>
  <si>
    <t>Illinois</t>
  </si>
  <si>
    <t>Delaware</t>
  </si>
  <si>
    <t>Montana</t>
  </si>
  <si>
    <t>Michigan</t>
  </si>
  <si>
    <t>North Dakota</t>
  </si>
  <si>
    <t>South Dakota</t>
  </si>
  <si>
    <t>Kansas</t>
  </si>
  <si>
    <t>Ohio</t>
  </si>
  <si>
    <t>New Mexico</t>
  </si>
  <si>
    <t>North Carolina</t>
  </si>
  <si>
    <t>Arizona</t>
  </si>
  <si>
    <t>Indiana</t>
  </si>
  <si>
    <t>Florida</t>
  </si>
  <si>
    <t>South Carolina</t>
  </si>
  <si>
    <t>Missouri</t>
  </si>
  <si>
    <t>Alaska</t>
  </si>
  <si>
    <t>Kentucky</t>
  </si>
  <si>
    <t>Nevada</t>
  </si>
  <si>
    <t>Alabama</t>
  </si>
  <si>
    <t>Louisiana</t>
  </si>
  <si>
    <t>Wyoming</t>
  </si>
  <si>
    <t>Georgia</t>
  </si>
  <si>
    <t>Tennessee</t>
  </si>
  <si>
    <t>Arkansas</t>
  </si>
  <si>
    <t>Texas</t>
  </si>
  <si>
    <t>Oklahoma</t>
  </si>
  <si>
    <t>West Virginia</t>
  </si>
  <si>
    <t>Mississippi</t>
  </si>
  <si>
    <t>https://www.commonwealthfund.org/publications/scorecard/2023/jun/2023-scorecard-state-health-system-performance</t>
  </si>
  <si>
    <t>Row Labels</t>
  </si>
  <si>
    <t>Sum of Overall Ranking</t>
  </si>
  <si>
    <t>State</t>
  </si>
  <si>
    <t>Grand Total</t>
  </si>
  <si>
    <t>Ranking</t>
  </si>
  <si>
    <t>Sum of Healthy Lives</t>
  </si>
  <si>
    <t>Sum of Access &amp; Affordability</t>
  </si>
  <si>
    <t>Sum of Prevention &amp; Treatment</t>
  </si>
  <si>
    <t>Rank</t>
  </si>
  <si>
    <t>US City</t>
  </si>
  <si>
    <t>US State</t>
  </si>
  <si>
    <t>Population 2024</t>
  </si>
  <si>
    <t>Population 2020</t>
  </si>
  <si>
    <t>Annual Change</t>
  </si>
  <si>
    <t>Density (/mile2)</t>
  </si>
  <si>
    <t>Area (mile2)</t>
  </si>
  <si>
    <t>Los Angeles</t>
  </si>
  <si>
    <t>Chicago</t>
  </si>
  <si>
    <t>Houston</t>
  </si>
  <si>
    <t>Phoenix</t>
  </si>
  <si>
    <t>Philadelphia</t>
  </si>
  <si>
    <t>San Antonio</t>
  </si>
  <si>
    <t>San Diego</t>
  </si>
  <si>
    <t>Dallas</t>
  </si>
  <si>
    <t>Jacksonville</t>
  </si>
  <si>
    <t>Fort Worth</t>
  </si>
  <si>
    <t>Austin</t>
  </si>
  <si>
    <t>San Jose</t>
  </si>
  <si>
    <t>Charlotte</t>
  </si>
  <si>
    <t>Columbus</t>
  </si>
  <si>
    <t>Indianapolis (balance)</t>
  </si>
  <si>
    <t>San Francisco</t>
  </si>
  <si>
    <t>Seattle</t>
  </si>
  <si>
    <t>Denver</t>
  </si>
  <si>
    <t>Oklahoma City</t>
  </si>
  <si>
    <t>Nashville (balance)</t>
  </si>
  <si>
    <t>El Paso</t>
  </si>
  <si>
    <t>Las Vegas</t>
  </si>
  <si>
    <t>Boston</t>
  </si>
  <si>
    <t>Detroit</t>
  </si>
  <si>
    <t>Portland</t>
  </si>
  <si>
    <t>Louisville/Jefferson County (balance)</t>
  </si>
  <si>
    <t>Memphis</t>
  </si>
  <si>
    <t>Baltimore</t>
  </si>
  <si>
    <t>Albuquerque</t>
  </si>
  <si>
    <t>Milwaukee</t>
  </si>
  <si>
    <t>Tucson</t>
  </si>
  <si>
    <t>Fresno</t>
  </si>
  <si>
    <t>Sacramento</t>
  </si>
  <si>
    <t>Atlanta</t>
  </si>
  <si>
    <t>Mesa</t>
  </si>
  <si>
    <t>Kansas City</t>
  </si>
  <si>
    <t>Colorado Springs</t>
  </si>
  <si>
    <t>Raleigh</t>
  </si>
  <si>
    <t>Omaha</t>
  </si>
  <si>
    <t>Miami</t>
  </si>
  <si>
    <t>Virginia Beach</t>
  </si>
  <si>
    <t>Long Beach</t>
  </si>
  <si>
    <t>Oakland</t>
  </si>
  <si>
    <t>Minneapolis</t>
  </si>
  <si>
    <t>Bakersfield</t>
  </si>
  <si>
    <t>Tulsa</t>
  </si>
  <si>
    <t>Tampa</t>
  </si>
  <si>
    <t>Arlington</t>
  </si>
  <si>
    <t>Aurora</t>
  </si>
  <si>
    <t>Wichita</t>
  </si>
  <si>
    <t>Cleveland</t>
  </si>
  <si>
    <t>New Orleans</t>
  </si>
  <si>
    <t>Henderson</t>
  </si>
  <si>
    <t>Honolulu</t>
  </si>
  <si>
    <t>Anaheim</t>
  </si>
  <si>
    <t>Orlando</t>
  </si>
  <si>
    <t>Riverside</t>
  </si>
  <si>
    <t>Lexington</t>
  </si>
  <si>
    <t>Stockton</t>
  </si>
  <si>
    <t>Irvine</t>
  </si>
  <si>
    <t>Corpus Christi</t>
  </si>
  <si>
    <t>Cincinnati</t>
  </si>
  <si>
    <t>Santa Ana</t>
  </si>
  <si>
    <t>Greensboro</t>
  </si>
  <si>
    <t>Pittsburgh</t>
  </si>
  <si>
    <t>Newark</t>
  </si>
  <si>
    <t>St. Paul</t>
  </si>
  <si>
    <t>Durham</t>
  </si>
  <si>
    <t>Lincoln</t>
  </si>
  <si>
    <t>North Las Vegas</t>
  </si>
  <si>
    <t>Jersey City</t>
  </si>
  <si>
    <t>Plano</t>
  </si>
  <si>
    <t>Anchorage</t>
  </si>
  <si>
    <t>Madison</t>
  </si>
  <si>
    <t>Chandler</t>
  </si>
  <si>
    <t>Reno</t>
  </si>
  <si>
    <t>Gilbert</t>
  </si>
  <si>
    <t>St. Louis</t>
  </si>
  <si>
    <t>Chula Vista</t>
  </si>
  <si>
    <t>Buffalo</t>
  </si>
  <si>
    <t>Fort Wayne</t>
  </si>
  <si>
    <t>Lubbock</t>
  </si>
  <si>
    <t>St. Petersburg</t>
  </si>
  <si>
    <t>Toledo</t>
  </si>
  <si>
    <t>Laredo</t>
  </si>
  <si>
    <t>Port St. Lucie</t>
  </si>
  <si>
    <t>Glendale</t>
  </si>
  <si>
    <t>Chesapeake</t>
  </si>
  <si>
    <t>Winston-Salem</t>
  </si>
  <si>
    <t>Irving</t>
  </si>
  <si>
    <t>Scottsdale</t>
  </si>
  <si>
    <t>Garland</t>
  </si>
  <si>
    <t>Enterprise</t>
  </si>
  <si>
    <t>Boise</t>
  </si>
  <si>
    <t>Cape Coral</t>
  </si>
  <si>
    <t>Frisco</t>
  </si>
  <si>
    <t>Richmond</t>
  </si>
  <si>
    <t>Spokane</t>
  </si>
  <si>
    <t>Norfolk</t>
  </si>
  <si>
    <t>Huntsville</t>
  </si>
  <si>
    <t>Fremont</t>
  </si>
  <si>
    <t>San Bernardino</t>
  </si>
  <si>
    <t>Tacoma</t>
  </si>
  <si>
    <t>Spring Valley</t>
  </si>
  <si>
    <t>Santa Clarita</t>
  </si>
  <si>
    <t>Hialeah</t>
  </si>
  <si>
    <t>Modesto</t>
  </si>
  <si>
    <t>McKinney</t>
  </si>
  <si>
    <t>Fontana</t>
  </si>
  <si>
    <t>Baton Rouge</t>
  </si>
  <si>
    <t>Moreno Valley</t>
  </si>
  <si>
    <t>Salt Lake City</t>
  </si>
  <si>
    <t>Sioux Falls</t>
  </si>
  <si>
    <t>Fayetteville</t>
  </si>
  <si>
    <t>Des Moines</t>
  </si>
  <si>
    <t>Worcester</t>
  </si>
  <si>
    <t>Yonkers</t>
  </si>
  <si>
    <t>Rochester</t>
  </si>
  <si>
    <t>Little Rock</t>
  </si>
  <si>
    <t>Grand Prairie</t>
  </si>
  <si>
    <t>Tallahassee</t>
  </si>
  <si>
    <t>Amarillo</t>
  </si>
  <si>
    <t>Peoria</t>
  </si>
  <si>
    <t>Augusta-Richmond County (balance)</t>
  </si>
  <si>
    <t>Knoxville</t>
  </si>
  <si>
    <t>Sunrise Manor</t>
  </si>
  <si>
    <t>Vancouver</t>
  </si>
  <si>
    <t>Oxnard</t>
  </si>
  <si>
    <t>Overland Park</t>
  </si>
  <si>
    <t>Grand Rapids</t>
  </si>
  <si>
    <t>Birmingham</t>
  </si>
  <si>
    <t>Montgomery</t>
  </si>
  <si>
    <t>Tempe</t>
  </si>
  <si>
    <t>Brownsville</t>
  </si>
  <si>
    <t>Providence</t>
  </si>
  <si>
    <t>Huntington Beach</t>
  </si>
  <si>
    <t>Paradise</t>
  </si>
  <si>
    <t>Chattanooga</t>
  </si>
  <si>
    <t>Akron</t>
  </si>
  <si>
    <t>Clarksville</t>
  </si>
  <si>
    <t>Fort Lauderdale</t>
  </si>
  <si>
    <t>Ontario</t>
  </si>
  <si>
    <t>Newport News</t>
  </si>
  <si>
    <t>Cary</t>
  </si>
  <si>
    <t>Mobile</t>
  </si>
  <si>
    <t>Elk Grove</t>
  </si>
  <si>
    <t>Eugene</t>
  </si>
  <si>
    <t>Salem</t>
  </si>
  <si>
    <t>Santa Rosa</t>
  </si>
  <si>
    <t>Shreveport</t>
  </si>
  <si>
    <t>Rancho Cucamonga</t>
  </si>
  <si>
    <t>Pembroke Pines</t>
  </si>
  <si>
    <t>Springfield</t>
  </si>
  <si>
    <t>Fort Collins</t>
  </si>
  <si>
    <t>Murfreesboro</t>
  </si>
  <si>
    <t>Oceanside</t>
  </si>
  <si>
    <t>Garden Grove</t>
  </si>
  <si>
    <t>Denton</t>
  </si>
  <si>
    <t>Lancaster</t>
  </si>
  <si>
    <t>Surprise</t>
  </si>
  <si>
    <t>Roseville</t>
  </si>
  <si>
    <t>Killeen</t>
  </si>
  <si>
    <t>Corona</t>
  </si>
  <si>
    <t>Palmdale</t>
  </si>
  <si>
    <t>Salinas</t>
  </si>
  <si>
    <t>Charleston</t>
  </si>
  <si>
    <t>Macon-Bibb County</t>
  </si>
  <si>
    <t>Lakewood</t>
  </si>
  <si>
    <t>Paterson</t>
  </si>
  <si>
    <t>Hollywood</t>
  </si>
  <si>
    <t>Alexandria</t>
  </si>
  <si>
    <t>Hayward</t>
  </si>
  <si>
    <t>Bellevue</t>
  </si>
  <si>
    <t>Sunnyvale</t>
  </si>
  <si>
    <t>Joliet</t>
  </si>
  <si>
    <t>Naperville</t>
  </si>
  <si>
    <t>Olathe</t>
  </si>
  <si>
    <t>Bridgeport</t>
  </si>
  <si>
    <t>McAllen</t>
  </si>
  <si>
    <t>Savannah</t>
  </si>
  <si>
    <t>Escondido</t>
  </si>
  <si>
    <t>Gainesville</t>
  </si>
  <si>
    <t>Mesquite</t>
  </si>
  <si>
    <t>Waco</t>
  </si>
  <si>
    <t>Visalia</t>
  </si>
  <si>
    <t>Thornton</t>
  </si>
  <si>
    <t>Rockford</t>
  </si>
  <si>
    <t>Syracuse</t>
  </si>
  <si>
    <t>Pasadena</t>
  </si>
  <si>
    <t>Columbia</t>
  </si>
  <si>
    <t>Pomona</t>
  </si>
  <si>
    <t>Palm Bay</t>
  </si>
  <si>
    <t>Jackson</t>
  </si>
  <si>
    <t>Victorville</t>
  </si>
  <si>
    <t>Midland</t>
  </si>
  <si>
    <t>Meridian</t>
  </si>
  <si>
    <t>Miramar</t>
  </si>
  <si>
    <t>Metairie</t>
  </si>
  <si>
    <t>Orange</t>
  </si>
  <si>
    <t>Fullerton</t>
  </si>
  <si>
    <t>New Haven</t>
  </si>
  <si>
    <t>Hampton</t>
  </si>
  <si>
    <t>Torrance</t>
  </si>
  <si>
    <t>Stamford</t>
  </si>
  <si>
    <t>Lewisville</t>
  </si>
  <si>
    <t>Warren</t>
  </si>
  <si>
    <t>Fargo</t>
  </si>
  <si>
    <t>Elizabeth</t>
  </si>
  <si>
    <t>Cedar Rapids</t>
  </si>
  <si>
    <t>Coral Springs</t>
  </si>
  <si>
    <t>Dayton</t>
  </si>
  <si>
    <t>Round Rock</t>
  </si>
  <si>
    <t>Sterling Heights</t>
  </si>
  <si>
    <t>Carrollton</t>
  </si>
  <si>
    <t>West Valley City</t>
  </si>
  <si>
    <t>Kent</t>
  </si>
  <si>
    <t>Santa Clara</t>
  </si>
  <si>
    <t>Norman</t>
  </si>
  <si>
    <t>Abilene</t>
  </si>
  <si>
    <t>Athens-Clarke County (balance)</t>
  </si>
  <si>
    <t>Pearland</t>
  </si>
  <si>
    <t>Clovis</t>
  </si>
  <si>
    <t>College Station</t>
  </si>
  <si>
    <t>West Palm Beach</t>
  </si>
  <si>
    <t>Topeka</t>
  </si>
  <si>
    <t>Lakeland</t>
  </si>
  <si>
    <t>Wilmington</t>
  </si>
  <si>
    <t>Simi Valley</t>
  </si>
  <si>
    <t>Allentown</t>
  </si>
  <si>
    <t>Lehigh Acres</t>
  </si>
  <si>
    <t>North Charleston</t>
  </si>
  <si>
    <t>Thousand Oaks</t>
  </si>
  <si>
    <t>The Woodlands</t>
  </si>
  <si>
    <t>Billings</t>
  </si>
  <si>
    <t>Vallejo</t>
  </si>
  <si>
    <t>Lafayette</t>
  </si>
  <si>
    <t>Concord</t>
  </si>
  <si>
    <t>Fairfield</t>
  </si>
  <si>
    <t>Broken Arrow</t>
  </si>
  <si>
    <t>Arvada</t>
  </si>
  <si>
    <t>Independence</t>
  </si>
  <si>
    <t>Spring Hill</t>
  </si>
  <si>
    <t>Hartford</t>
  </si>
  <si>
    <t>Nampa</t>
  </si>
  <si>
    <t>Cambridge</t>
  </si>
  <si>
    <t>Ann Arbor</t>
  </si>
  <si>
    <t>Antioch</t>
  </si>
  <si>
    <t>High Point</t>
  </si>
  <si>
    <t>New Braunfels</t>
  </si>
  <si>
    <t>Berkeley</t>
  </si>
  <si>
    <t>League City</t>
  </si>
  <si>
    <t>Menifee</t>
  </si>
  <si>
    <t>Richardson</t>
  </si>
  <si>
    <t>Clearwater</t>
  </si>
  <si>
    <t>Goodyear</t>
  </si>
  <si>
    <t>Odessa</t>
  </si>
  <si>
    <t>Las Cruces</t>
  </si>
  <si>
    <t>Manchester</t>
  </si>
  <si>
    <t>Waterbury</t>
  </si>
  <si>
    <t>Evansville</t>
  </si>
  <si>
    <t>Westminster</t>
  </si>
  <si>
    <t>West Jordan</t>
  </si>
  <si>
    <t>Pompano Beach</t>
  </si>
  <si>
    <t>Brandon</t>
  </si>
  <si>
    <t>Buckeye</t>
  </si>
  <si>
    <t>East Los Angeles</t>
  </si>
  <si>
    <t>Conroe</t>
  </si>
  <si>
    <t>Lowell</t>
  </si>
  <si>
    <t>Greeley</t>
  </si>
  <si>
    <t>Tuscaloosa</t>
  </si>
  <si>
    <t>Allen</t>
  </si>
  <si>
    <t>Carlsbad</t>
  </si>
  <si>
    <t>Elgin</t>
  </si>
  <si>
    <t>Provo</t>
  </si>
  <si>
    <t>Rio Rancho</t>
  </si>
  <si>
    <t>Murrieta</t>
  </si>
  <si>
    <t>Lansing</t>
  </si>
  <si>
    <t>South Fulton</t>
  </si>
  <si>
    <t>Tyler</t>
  </si>
  <si>
    <t>Beaumont</t>
  </si>
  <si>
    <t>Everett</t>
  </si>
  <si>
    <t>Temecula</t>
  </si>
  <si>
    <t>Pueblo</t>
  </si>
  <si>
    <t>Sparks</t>
  </si>
  <si>
    <t>Miami Gardens</t>
  </si>
  <si>
    <t>Santa Maria</t>
  </si>
  <si>
    <t>Sum of Population 2020</t>
  </si>
  <si>
    <t>Ranking of 2024</t>
  </si>
  <si>
    <t>Sum of Population</t>
  </si>
  <si>
    <t>Sum of Job Opportunity Rate (%)</t>
  </si>
  <si>
    <t>City</t>
  </si>
  <si>
    <t>Median House Price</t>
  </si>
  <si>
    <t>Average Household Income</t>
  </si>
  <si>
    <t>Average Monthly Rent</t>
  </si>
  <si>
    <t>Population</t>
  </si>
  <si>
    <t>Job Opportunity Rate (%)</t>
  </si>
  <si>
    <t>Sum of Annual Salary</t>
  </si>
  <si>
    <t>Sum of Monthly Pay</t>
  </si>
  <si>
    <t>New Brunswick</t>
  </si>
  <si>
    <t>Annual Salary</t>
  </si>
  <si>
    <t>Florids</t>
  </si>
  <si>
    <t>Average of Job Opportunity Rate (%)</t>
  </si>
  <si>
    <t>Average of Median House Price</t>
  </si>
  <si>
    <t>Average of Average Monthly Rent</t>
  </si>
  <si>
    <t>Monthly Pay</t>
  </si>
  <si>
    <t>Weekly Pay</t>
  </si>
  <si>
    <t>Hourly Wage</t>
  </si>
  <si>
    <t>(blank)</t>
  </si>
  <si>
    <t>Sum of Density (/mile2)</t>
  </si>
  <si>
    <t>Sum of Area (mile2)</t>
  </si>
  <si>
    <t xml:space="preserve">Overall ranking is </t>
  </si>
  <si>
    <t>*In terms of Healthcare</t>
  </si>
  <si>
    <t>States</t>
  </si>
  <si>
    <t>Population Density (/mile2)</t>
  </si>
  <si>
    <t>Source</t>
  </si>
  <si>
    <t>Link</t>
  </si>
  <si>
    <t>USA Population</t>
  </si>
  <si>
    <t>https://www.kaggle.com/datasets/dataanalyst001/population-of-all-us-cities-2024?resource=download</t>
  </si>
  <si>
    <t>Video Link:</t>
  </si>
  <si>
    <t>https://www.ziprecruiter.com/Salaries/What-Is-the-Average-Business-Analyst-Salary-by-State</t>
  </si>
  <si>
    <t>Salary</t>
  </si>
  <si>
    <t>CommonWealth Fund(HealthCare)</t>
  </si>
  <si>
    <t>https://www.zillow.com/research/data/</t>
  </si>
  <si>
    <t>https://www.census.gov/topics/income-poverty/income/data/tables.html</t>
  </si>
  <si>
    <t>https://www.census.gov/programs-surveys/popest.html</t>
  </si>
  <si>
    <t>https://www.zillow.com/research/tag/zillow-rent-index/</t>
  </si>
  <si>
    <t>https://www.bls.gov/ces/</t>
  </si>
  <si>
    <t>Supplementary Data</t>
  </si>
  <si>
    <t>https://www.city-data.com/</t>
  </si>
  <si>
    <t>https://drive.google.com/file/d/1jn98cISYSqQxafavCa5AmrxsdFwBrlAz/view?usp=drive_link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</si>
</sst>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quot;$&quot;#,##0.00"/>
  </numFmts>
  <fonts count="9" x14ac:knownFonts="1">
    <font>
      <sz val="11"/>
      <color theme="1"/>
      <name val="Aptos Narrow"/>
      <family val="2"/>
      <scheme val="minor"/>
    </font>
    <font>
      <sz val="72"/>
      <color theme="3" tint="0.249977111117893"/>
      <name val="Calibri"/>
      <family val="2"/>
    </font>
    <font>
      <sz val="11"/>
      <color rgb="FF000000"/>
      <name val="Aptos Narrow"/>
      <family val="2"/>
    </font>
    <font>
      <b/>
      <sz val="11"/>
      <color theme="1"/>
      <name val="Aptos Narrow"/>
      <family val="2"/>
      <scheme val="minor"/>
    </font>
    <font>
      <sz val="24"/>
      <color theme="3" tint="0.89999084444715716"/>
      <name val="Aptos Narrow"/>
      <family val="2"/>
      <scheme val="minor"/>
    </font>
    <font>
      <sz val="11"/>
      <color theme="1"/>
      <name val="Arial"/>
      <family val="2"/>
    </font>
    <font>
      <sz val="11"/>
      <color theme="4"/>
      <name val="Arial"/>
      <family val="2"/>
    </font>
    <font>
      <u/>
      <sz val="11"/>
      <color theme="10"/>
      <name val="Aptos Narrow"/>
      <family val="2"/>
      <scheme val="minor"/>
    </font>
    <font>
      <u/>
      <sz val="11"/>
      <color theme="1"/>
      <name val="Aptos Narrow"/>
      <family val="2"/>
      <scheme val="minor"/>
    </font>
  </fonts>
  <fills count="6">
    <fill>
      <patternFill patternType="none"/>
    </fill>
    <fill>
      <patternFill patternType="gray125"/>
    </fill>
    <fill>
      <patternFill patternType="solid">
        <fgColor theme="3" tint="0.89999084444715716"/>
        <bgColor rgb="FF000000"/>
      </patternFill>
    </fill>
    <fill>
      <patternFill patternType="solid">
        <fgColor theme="4" tint="0.79998168889431442"/>
        <bgColor theme="4" tint="0.79998168889431442"/>
      </patternFill>
    </fill>
    <fill>
      <patternFill patternType="solid">
        <fgColor theme="3" tint="9.9978637043366805E-2"/>
        <bgColor indexed="64"/>
      </patternFill>
    </fill>
    <fill>
      <patternFill patternType="solid">
        <fgColor theme="3" tint="0.89999084444715716"/>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7"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1" fontId="0" fillId="0" borderId="0" xfId="0" applyNumberFormat="1"/>
    <xf numFmtId="6" fontId="0" fillId="0" borderId="0" xfId="0" applyNumberFormat="1"/>
    <xf numFmtId="3" fontId="0" fillId="0" borderId="0" xfId="0" applyNumberFormat="1"/>
    <xf numFmtId="8" fontId="0" fillId="0" borderId="0" xfId="0" applyNumberFormat="1"/>
    <xf numFmtId="0" fontId="2" fillId="0" borderId="0" xfId="0" applyFont="1"/>
    <xf numFmtId="0" fontId="3" fillId="3" borderId="9" xfId="0" applyFont="1" applyFill="1" applyBorder="1"/>
    <xf numFmtId="164" fontId="0" fillId="0" borderId="0" xfId="0" applyNumberFormat="1" applyAlignment="1">
      <alignment horizontal="center" vertical="center"/>
    </xf>
    <xf numFmtId="0" fontId="7" fillId="0" borderId="0" xfId="1"/>
    <xf numFmtId="0" fontId="8" fillId="0" borderId="0" xfId="0" applyFont="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0" xfId="0" applyFont="1" applyFill="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0" fillId="0" borderId="0" xfId="0" applyAlignment="1">
      <alignment horizontal="center"/>
    </xf>
    <xf numFmtId="0" fontId="4" fillId="4" borderId="10" xfId="0" applyFont="1" applyFill="1" applyBorder="1" applyAlignment="1">
      <alignment horizontal="center" vertical="center"/>
    </xf>
    <xf numFmtId="0" fontId="4"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0" xfId="0" applyFont="1" applyFill="1" applyAlignment="1">
      <alignment horizontal="center" vertical="center"/>
    </xf>
    <xf numFmtId="0" fontId="4" fillId="4" borderId="14" xfId="0" applyFont="1" applyFill="1" applyBorder="1" applyAlignment="1">
      <alignment horizontal="center" vertical="center"/>
    </xf>
    <xf numFmtId="0" fontId="4" fillId="4" borderId="15"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6" fillId="5" borderId="10"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13" xfId="0" applyFont="1" applyFill="1" applyBorder="1" applyAlignment="1">
      <alignment horizontal="center" vertical="center"/>
    </xf>
    <xf numFmtId="0" fontId="6" fillId="5" borderId="0" xfId="0" applyFont="1" applyFill="1" applyAlignment="1">
      <alignment horizontal="center" vertical="center"/>
    </xf>
    <xf numFmtId="0" fontId="6" fillId="5" borderId="14" xfId="0" applyFont="1" applyFill="1" applyBorder="1" applyAlignment="1">
      <alignment horizontal="center" vertical="center"/>
    </xf>
    <xf numFmtId="0" fontId="6" fillId="5" borderId="15" xfId="0" applyFont="1" applyFill="1" applyBorder="1" applyAlignment="1">
      <alignment horizontal="center" vertical="center"/>
    </xf>
    <xf numFmtId="0" fontId="6" fillId="5" borderId="16" xfId="0" applyFont="1" applyFill="1" applyBorder="1" applyAlignment="1">
      <alignment horizontal="center" vertical="center"/>
    </xf>
    <xf numFmtId="0" fontId="6" fillId="5" borderId="17" xfId="0" applyFont="1" applyFill="1" applyBorder="1" applyAlignment="1">
      <alignment horizontal="center" vertical="center"/>
    </xf>
    <xf numFmtId="0" fontId="5" fillId="0" borderId="0" xfId="0" applyFont="1" applyAlignment="1">
      <alignment horizontal="center"/>
    </xf>
    <xf numFmtId="0" fontId="0" fillId="0" borderId="0" xfId="0" applyNumberFormat="1"/>
  </cellXfs>
  <cellStyles count="2">
    <cellStyle name="Hyperlink" xfId="1" builtinId="8"/>
    <cellStyle name="Normal" xfId="0" builtinId="0"/>
  </cellStyles>
  <dxfs count="9">
    <dxf>
      <numFmt numFmtId="3" formatCode="#,##0"/>
    </dxf>
    <dxf>
      <numFmt numFmtId="10" formatCode="&quot;$&quot;#,##0_);[Red]\(&quot;$&quot;#,##0\)"/>
    </dxf>
    <dxf>
      <numFmt numFmtId="10" formatCode="&quot;$&quot;#,##0_);[Red]\(&quot;$&quot;#,##0\)"/>
    </dxf>
    <dxf>
      <numFmt numFmtId="10" formatCode="&quot;$&quot;#,##0_);[Red]\(&quot;$&quot;#,##0\)"/>
    </dxf>
    <dxf>
      <numFmt numFmtId="1" formatCode="0"/>
    </dxf>
    <dxf>
      <font>
        <b val="0"/>
        <i val="0"/>
        <strike val="0"/>
        <condense val="0"/>
        <extend val="0"/>
        <outline val="0"/>
        <shadow val="0"/>
        <u val="none"/>
        <vertAlign val="baseline"/>
        <sz val="11"/>
        <color theme="1"/>
        <name val="Aptos Narrow"/>
        <family val="2"/>
        <scheme val="minor"/>
      </font>
      <numFmt numFmtId="164" formatCode="&quot;$&quot;#,##0.00"/>
      <fill>
        <patternFill patternType="none">
          <fgColor indexed="64"/>
          <bgColor indexed="65"/>
        </patternFill>
      </fill>
      <alignment horizontal="center"/>
    </dxf>
    <dxf>
      <numFmt numFmtId="164" formatCode="&quot;$&quot;#,##0.00"/>
      <alignment horizontal="center" vertical="center"/>
    </dxf>
    <dxf>
      <numFmt numFmtId="164" formatCode="&quot;$&quot;#,##0.00"/>
      <alignment horizontal="center" vertical="center"/>
    </dxf>
    <dxf>
      <numFmt numFmtId="164" formatCode="&quot;$&quot;#,##0.00"/>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styles" Target="styles.xml"/><Relationship Id="rId21" Type="http://schemas.microsoft.com/office/2007/relationships/slicerCache" Target="slicerCaches/slicerCache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theme" Target="theme/them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17/06/relationships/rdRichValueTypes" Target="richData/rdRichValueTyp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sharedStrings" Target="sharedStrings.xml"/><Relationship Id="rId30" Type="http://schemas.microsoft.com/office/2017/06/relationships/rdRichValue" Target="richData/rdrichvalue.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[Dashboard.xlsm]Heathcare_visual!PivotTable2</c:name>
    <c:fmtId val="0"/>
  </c:pivotSource>
  <c:chart>
    <c:autoTitleDeleted val="0"/>
    <c:pivotFmts>
      <c:pivotFmt>
        <c:idx val="0"/>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Heathcare_visual!$B$21</c:f>
              <c:strCache>
                <c:ptCount val="1"/>
                <c:pt idx="0">
                  <c:v>Sum of Access &amp; Affordability</c:v>
                </c:pt>
              </c:strCache>
            </c:strRef>
          </c:tx>
          <c:spPr>
            <a:noFill/>
            <a:ln w="25400" cap="flat" cmpd="sng" algn="ctr">
              <a:solidFill>
                <a:schemeClr val="accent4">
                  <a:tint val="65000"/>
                </a:schemeClr>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Heathcare_visual!$B$22:$B$23</c:f>
              <c:numCache>
                <c:formatCode>General</c:formatCode>
                <c:ptCount val="1"/>
                <c:pt idx="0">
                  <c:v>1</c:v>
                </c:pt>
              </c:numCache>
            </c:numRef>
          </c:val>
          <c:extLst>
            <c:ext xmlns:c16="http://schemas.microsoft.com/office/drawing/2014/chart" uri="{C3380CC4-5D6E-409C-BE32-E72D297353CC}">
              <c16:uniqueId val="{00000000-F1A7-4F5C-9E01-0F94660CB2C7}"/>
            </c:ext>
          </c:extLst>
        </c:ser>
        <c:ser>
          <c:idx val="1"/>
          <c:order val="1"/>
          <c:tx>
            <c:strRef>
              <c:f>Heathcare_visual!$C$21</c:f>
              <c:strCache>
                <c:ptCount val="1"/>
                <c:pt idx="0">
                  <c:v>Sum of Prevention &amp; Treatment</c:v>
                </c:pt>
              </c:strCache>
            </c:strRef>
          </c:tx>
          <c:spPr>
            <a:noFill/>
            <a:ln w="25400" cap="flat" cmpd="sng" algn="ctr">
              <a:solidFill>
                <a:schemeClr val="accent4"/>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Heathcare_visual!$C$22:$C$23</c:f>
              <c:numCache>
                <c:formatCode>General</c:formatCode>
                <c:ptCount val="1"/>
                <c:pt idx="0">
                  <c:v>1</c:v>
                </c:pt>
              </c:numCache>
            </c:numRef>
          </c:val>
          <c:extLst>
            <c:ext xmlns:c16="http://schemas.microsoft.com/office/drawing/2014/chart" uri="{C3380CC4-5D6E-409C-BE32-E72D297353CC}">
              <c16:uniqueId val="{00000001-F1A7-4F5C-9E01-0F94660CB2C7}"/>
            </c:ext>
          </c:extLst>
        </c:ser>
        <c:ser>
          <c:idx val="2"/>
          <c:order val="2"/>
          <c:tx>
            <c:strRef>
              <c:f>Heathcare_visual!$D$21</c:f>
              <c:strCache>
                <c:ptCount val="1"/>
                <c:pt idx="0">
                  <c:v>Sum of Healthy Lives</c:v>
                </c:pt>
              </c:strCache>
            </c:strRef>
          </c:tx>
          <c:spPr>
            <a:noFill/>
            <a:ln w="25400" cap="flat" cmpd="sng" algn="ctr">
              <a:solidFill>
                <a:schemeClr val="accent4">
                  <a:shade val="65000"/>
                </a:schemeClr>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Heathcare_visual!$D$22:$D$23</c:f>
              <c:numCache>
                <c:formatCode>General</c:formatCode>
                <c:ptCount val="1"/>
                <c:pt idx="0">
                  <c:v>1</c:v>
                </c:pt>
              </c:numCache>
            </c:numRef>
          </c:val>
          <c:extLst>
            <c:ext xmlns:c16="http://schemas.microsoft.com/office/drawing/2014/chart" uri="{C3380CC4-5D6E-409C-BE32-E72D297353CC}">
              <c16:uniqueId val="{00000002-F1A7-4F5C-9E01-0F94660CB2C7}"/>
            </c:ext>
          </c:extLst>
        </c:ser>
        <c:dLbls>
          <c:dLblPos val="outEnd"/>
          <c:showLegendKey val="0"/>
          <c:showVal val="1"/>
          <c:showCatName val="0"/>
          <c:showSerName val="0"/>
          <c:showPercent val="0"/>
          <c:showBubbleSize val="0"/>
        </c:dLbls>
        <c:gapWidth val="227"/>
        <c:overlap val="-48"/>
        <c:axId val="950870016"/>
        <c:axId val="950870496"/>
      </c:barChart>
      <c:catAx>
        <c:axId val="9508700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50870496"/>
        <c:crosses val="autoZero"/>
        <c:auto val="1"/>
        <c:lblAlgn val="ctr"/>
        <c:lblOffset val="100"/>
        <c:noMultiLvlLbl val="0"/>
      </c:catAx>
      <c:valAx>
        <c:axId val="950870496"/>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50870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[Dashboard.xlsm]Population!USA Population</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latin typeface="Arial" panose="020B0604020202020204" pitchFamily="34" charset="0"/>
                <a:cs typeface="Arial" panose="020B0604020202020204" pitchFamily="34" charset="0"/>
              </a:rPr>
              <a:t>USA Population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Population!$B$3</c:f>
              <c:strCache>
                <c:ptCount val="1"/>
                <c:pt idx="0">
                  <c:v>Sum of Population 2020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Population!$A$4:$A$5</c:f>
              <c:strCache>
                <c:ptCount val="1"/>
                <c:pt idx="0">
                  <c:v>Connecticut</c:v>
                </c:pt>
              </c:strCache>
            </c:strRef>
          </c:cat>
          <c:val>
            <c:numRef>
              <c:f>Population!$B$4:$B$5</c:f>
              <c:numCache>
                <c:formatCode>General</c:formatCode>
                <c:ptCount val="1"/>
                <c:pt idx="0">
                  <c:v>646614</c:v>
                </c:pt>
              </c:numCache>
            </c:numRef>
          </c:val>
          <c:extLst>
            <c:ext xmlns:c16="http://schemas.microsoft.com/office/drawing/2014/chart" uri="{C3380CC4-5D6E-409C-BE32-E72D297353CC}">
              <c16:uniqueId val="{00000000-369A-4642-8D71-D3D90BE095CC}"/>
            </c:ext>
          </c:extLst>
        </c:ser>
        <c:ser>
          <c:idx val="1"/>
          <c:order val="1"/>
          <c:tx>
            <c:strRef>
              <c:f>Population!$C$3</c:f>
              <c:strCache>
                <c:ptCount val="1"/>
                <c:pt idx="0">
                  <c:v>Ranking of 2024</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Population!$A$4:$A$5</c:f>
              <c:strCache>
                <c:ptCount val="1"/>
                <c:pt idx="0">
                  <c:v>Connecticut</c:v>
                </c:pt>
              </c:strCache>
            </c:strRef>
          </c:cat>
          <c:val>
            <c:numRef>
              <c:f>Population!$C$4:$C$5</c:f>
              <c:numCache>
                <c:formatCode>General</c:formatCode>
                <c:ptCount val="1"/>
                <c:pt idx="0">
                  <c:v>1</c:v>
                </c:pt>
              </c:numCache>
            </c:numRef>
          </c:val>
          <c:extLst>
            <c:ext xmlns:c16="http://schemas.microsoft.com/office/drawing/2014/chart" uri="{C3380CC4-5D6E-409C-BE32-E72D297353CC}">
              <c16:uniqueId val="{00000001-369A-4642-8D71-D3D90BE095CC}"/>
            </c:ext>
          </c:extLst>
        </c:ser>
        <c:dLbls>
          <c:showLegendKey val="0"/>
          <c:showVal val="0"/>
          <c:showCatName val="0"/>
          <c:showSerName val="0"/>
          <c:showPercent val="0"/>
          <c:showBubbleSize val="0"/>
        </c:dLbls>
        <c:gapWidth val="100"/>
        <c:overlap val="-24"/>
        <c:axId val="1367858560"/>
        <c:axId val="1367853760"/>
      </c:barChart>
      <c:catAx>
        <c:axId val="13678585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IN" sz="1050">
                    <a:latin typeface="Calibri" panose="020F0502020204030204" pitchFamily="34" charset="0"/>
                    <a:ea typeface="Calibri" panose="020F0502020204030204" pitchFamily="34" charset="0"/>
                    <a:cs typeface="Calibri" panose="020F0502020204030204" pitchFamily="34" charset="0"/>
                  </a:rPr>
                  <a:t>US States</a:t>
                </a:r>
              </a:p>
            </c:rich>
          </c:tx>
          <c:overlay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3760"/>
        <c:crosses val="autoZero"/>
        <c:auto val="1"/>
        <c:lblAlgn val="ctr"/>
        <c:lblOffset val="100"/>
        <c:noMultiLvlLbl val="0"/>
      </c:catAx>
      <c:valAx>
        <c:axId val="1367853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Sum of </a:t>
                </a:r>
                <a:r>
                  <a:rPr lang="en-IN">
                    <a:latin typeface="Calibri" panose="020F0502020204030204" pitchFamily="34" charset="0"/>
                    <a:ea typeface="Calibri" panose="020F0502020204030204" pitchFamily="34" charset="0"/>
                    <a:cs typeface="Calibri" panose="020F0502020204030204" pitchFamily="34" charset="0"/>
                  </a:rPr>
                  <a:t>P</a:t>
                </a:r>
                <a:r>
                  <a:rPr lang="en-IN" sz="1050">
                    <a:latin typeface="Calibri" panose="020F0502020204030204" pitchFamily="34" charset="0"/>
                    <a:ea typeface="Calibri" panose="020F0502020204030204" pitchFamily="34" charset="0"/>
                    <a:cs typeface="Calibri" panose="020F0502020204030204" pitchFamily="34" charset="0"/>
                  </a:rPr>
                  <a:t>opulati</a:t>
                </a:r>
                <a:r>
                  <a:rPr lang="en-IN">
                    <a:latin typeface="Calibri" panose="020F0502020204030204" pitchFamily="34" charset="0"/>
                    <a:ea typeface="Calibri" panose="020F0502020204030204" pitchFamily="34" charset="0"/>
                    <a:cs typeface="Calibri" panose="020F0502020204030204" pitchFamily="34" charset="0"/>
                  </a:rPr>
                  <a:t>on</a:t>
                </a:r>
              </a:p>
            </c:rich>
          </c:tx>
          <c:overlay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quot;M&quot;"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8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[Dashboard.xlsm]Job Oppurtunity Rate Pivot!PivotTable6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 Oppurtunity Rate Pivot'!$B$3</c:f>
              <c:strCache>
                <c:ptCount val="1"/>
                <c:pt idx="0">
                  <c:v>Total</c:v>
                </c:pt>
              </c:strCache>
            </c:strRef>
          </c:tx>
          <c:spPr>
            <a:solidFill>
              <a:schemeClr val="accent1"/>
            </a:solidFill>
            <a:ln>
              <a:noFill/>
            </a:ln>
            <a:effectLst/>
          </c:spPr>
          <c:invertIfNegative val="0"/>
          <c:cat>
            <c:strRef>
              <c:f>'Job Oppurtunity Rate Pivot'!$A$4</c:f>
              <c:strCache>
                <c:ptCount val="1"/>
                <c:pt idx="0">
                  <c:v>New York</c:v>
                </c:pt>
              </c:strCache>
            </c:strRef>
          </c:cat>
          <c:val>
            <c:numRef>
              <c:f>'Job Oppurtunity Rate Pivot'!$B$4</c:f>
              <c:numCache>
                <c:formatCode>General</c:formatCode>
                <c:ptCount val="1"/>
                <c:pt idx="0">
                  <c:v>5</c:v>
                </c:pt>
              </c:numCache>
            </c:numRef>
          </c:val>
          <c:extLst>
            <c:ext xmlns:c16="http://schemas.microsoft.com/office/drawing/2014/chart" uri="{C3380CC4-5D6E-409C-BE32-E72D297353CC}">
              <c16:uniqueId val="{00000000-7E4F-475E-9B51-A70C104C6AC5}"/>
            </c:ext>
          </c:extLst>
        </c:ser>
        <c:dLbls>
          <c:showLegendKey val="0"/>
          <c:showVal val="0"/>
          <c:showCatName val="0"/>
          <c:showSerName val="0"/>
          <c:showPercent val="0"/>
          <c:showBubbleSize val="0"/>
        </c:dLbls>
        <c:gapWidth val="182"/>
        <c:axId val="1426880656"/>
        <c:axId val="1426873936"/>
      </c:barChart>
      <c:catAx>
        <c:axId val="142688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73936"/>
        <c:crosses val="autoZero"/>
        <c:auto val="1"/>
        <c:lblAlgn val="ctr"/>
        <c:lblOffset val="100"/>
        <c:noMultiLvlLbl val="0"/>
      </c:catAx>
      <c:valAx>
        <c:axId val="1426873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80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[Dashboard.xlsm]House vs Rent Pivot!PivotTable8</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'House vs Rent Pivot'!$B$3</c:f>
              <c:strCache>
                <c:ptCount val="1"/>
                <c:pt idx="0">
                  <c:v>Average of Median House Price</c:v>
                </c:pt>
              </c:strCache>
            </c:strRef>
          </c:tx>
          <c:spPr>
            <a:solidFill>
              <a:schemeClr val="accent1"/>
            </a:solidFill>
            <a:ln>
              <a:noFill/>
            </a:ln>
            <a:effectLst/>
          </c:spPr>
          <c:invertIfNegative val="0"/>
          <c:cat>
            <c:strRef>
              <c:f>'House vs Rent Pivot'!$A$4</c:f>
              <c:strCache>
                <c:ptCount val="1"/>
                <c:pt idx="0">
                  <c:v>New York</c:v>
                </c:pt>
              </c:strCache>
            </c:strRef>
          </c:cat>
          <c:val>
            <c:numRef>
              <c:f>'House vs Rent Pivot'!$B$4</c:f>
              <c:numCache>
                <c:formatCode>"$"#,##0_);[Red]\("$"#,##0\)</c:formatCode>
                <c:ptCount val="1"/>
                <c:pt idx="0">
                  <c:v>680000</c:v>
                </c:pt>
              </c:numCache>
            </c:numRef>
          </c:val>
          <c:extLst>
            <c:ext xmlns:c16="http://schemas.microsoft.com/office/drawing/2014/chart" uri="{C3380CC4-5D6E-409C-BE32-E72D297353CC}">
              <c16:uniqueId val="{00000000-69C4-4DFD-AC19-015E7BB48262}"/>
            </c:ext>
          </c:extLst>
        </c:ser>
        <c:dLbls>
          <c:showLegendKey val="0"/>
          <c:showVal val="0"/>
          <c:showCatName val="0"/>
          <c:showSerName val="0"/>
          <c:showPercent val="0"/>
          <c:showBubbleSize val="0"/>
        </c:dLbls>
        <c:gapWidth val="219"/>
        <c:overlap val="-27"/>
        <c:axId val="1426861024"/>
        <c:axId val="1426865344"/>
      </c:barChart>
      <c:lineChart>
        <c:grouping val="standard"/>
        <c:varyColors val="0"/>
        <c:ser>
          <c:idx val="1"/>
          <c:order val="1"/>
          <c:tx>
            <c:strRef>
              <c:f>'House vs Rent Pivot'!$C$3</c:f>
              <c:strCache>
                <c:ptCount val="1"/>
                <c:pt idx="0">
                  <c:v>Average of Average Monthly Rent</c:v>
                </c:pt>
              </c:strCache>
            </c:strRef>
          </c:tx>
          <c:spPr>
            <a:ln w="28575" cap="rnd">
              <a:solidFill>
                <a:schemeClr val="accent2"/>
              </a:solidFill>
              <a:round/>
            </a:ln>
            <a:effectLst/>
          </c:spPr>
          <c:marker>
            <c:symbol val="none"/>
          </c:marker>
          <c:cat>
            <c:strRef>
              <c:f>'House vs Rent Pivot'!$A$4</c:f>
              <c:strCache>
                <c:ptCount val="1"/>
                <c:pt idx="0">
                  <c:v>New York</c:v>
                </c:pt>
              </c:strCache>
            </c:strRef>
          </c:cat>
          <c:val>
            <c:numRef>
              <c:f>'House vs Rent Pivot'!$C$4</c:f>
              <c:numCache>
                <c:formatCode>"$"#,##0_);[Red]\("$"#,##0\)</c:formatCode>
                <c:ptCount val="1"/>
                <c:pt idx="0">
                  <c:v>3374</c:v>
                </c:pt>
              </c:numCache>
            </c:numRef>
          </c:val>
          <c:smooth val="0"/>
          <c:extLst>
            <c:ext xmlns:c16="http://schemas.microsoft.com/office/drawing/2014/chart" uri="{C3380CC4-5D6E-409C-BE32-E72D297353CC}">
              <c16:uniqueId val="{00000001-69C4-4DFD-AC19-015E7BB48262}"/>
            </c:ext>
          </c:extLst>
        </c:ser>
        <c:dLbls>
          <c:showLegendKey val="0"/>
          <c:showVal val="0"/>
          <c:showCatName val="0"/>
          <c:showSerName val="0"/>
          <c:showPercent val="0"/>
          <c:showBubbleSize val="0"/>
        </c:dLbls>
        <c:marker val="1"/>
        <c:smooth val="0"/>
        <c:axId val="1426862944"/>
        <c:axId val="1426866784"/>
      </c:lineChart>
      <c:catAx>
        <c:axId val="14268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5344"/>
        <c:crosses val="autoZero"/>
        <c:auto val="1"/>
        <c:lblAlgn val="ctr"/>
        <c:lblOffset val="100"/>
        <c:noMultiLvlLbl val="0"/>
      </c:catAx>
      <c:valAx>
        <c:axId val="14268653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1024"/>
        <c:crosses val="autoZero"/>
        <c:crossBetween val="between"/>
      </c:valAx>
      <c:valAx>
        <c:axId val="1426866784"/>
        <c:scaling>
          <c:orientation val="minMax"/>
        </c:scaling>
        <c:delete val="0"/>
        <c:axPos val="r"/>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2944"/>
        <c:crosses val="max"/>
        <c:crossBetween val="between"/>
      </c:valAx>
      <c:catAx>
        <c:axId val="1426862944"/>
        <c:scaling>
          <c:orientation val="minMax"/>
        </c:scaling>
        <c:delete val="1"/>
        <c:axPos val="b"/>
        <c:numFmt formatCode="General" sourceLinked="1"/>
        <c:majorTickMark val="out"/>
        <c:minorTickMark val="none"/>
        <c:tickLblPos val="nextTo"/>
        <c:crossAx val="14268667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[Dashboard.xlsm]Salary!PivotTable2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Annual Salary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Salary!$B$3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Salary!$A$4:$A$18</c:f>
              <c:strCache>
                <c:ptCount val="14"/>
                <c:pt idx="0">
                  <c:v>Alaska</c:v>
                </c:pt>
                <c:pt idx="1">
                  <c:v>Colorado</c:v>
                </c:pt>
                <c:pt idx="2">
                  <c:v>District of Columbia</c:v>
                </c:pt>
                <c:pt idx="3">
                  <c:v>Hawaii</c:v>
                </c:pt>
                <c:pt idx="4">
                  <c:v>Massachusetts</c:v>
                </c:pt>
                <c:pt idx="5">
                  <c:v>Nevada</c:v>
                </c:pt>
                <c:pt idx="6">
                  <c:v>New Brunswick</c:v>
                </c:pt>
                <c:pt idx="7">
                  <c:v>New Jersey</c:v>
                </c:pt>
                <c:pt idx="8">
                  <c:v>New York</c:v>
                </c:pt>
                <c:pt idx="9">
                  <c:v>North Dakota</c:v>
                </c:pt>
                <c:pt idx="10">
                  <c:v>Oregon</c:v>
                </c:pt>
                <c:pt idx="11">
                  <c:v>Vermont</c:v>
                </c:pt>
                <c:pt idx="12">
                  <c:v>Washington</c:v>
                </c:pt>
                <c:pt idx="13">
                  <c:v>Wisconsin</c:v>
                </c:pt>
              </c:strCache>
            </c:strRef>
          </c:cat>
          <c:val>
            <c:numRef>
              <c:f>Salary!$B$4:$B$18</c:f>
              <c:numCache>
                <c:formatCode>General</c:formatCode>
                <c:ptCount val="14"/>
                <c:pt idx="0">
                  <c:v>106253</c:v>
                </c:pt>
                <c:pt idx="1">
                  <c:v>103744</c:v>
                </c:pt>
                <c:pt idx="2">
                  <c:v>111490</c:v>
                </c:pt>
                <c:pt idx="3">
                  <c:v>102505</c:v>
                </c:pt>
                <c:pt idx="4">
                  <c:v>107751</c:v>
                </c:pt>
                <c:pt idx="5">
                  <c:v>100468</c:v>
                </c:pt>
                <c:pt idx="6">
                  <c:v>99428</c:v>
                </c:pt>
                <c:pt idx="7">
                  <c:v>100165</c:v>
                </c:pt>
                <c:pt idx="8">
                  <c:v>107939</c:v>
                </c:pt>
                <c:pt idx="9">
                  <c:v>104392</c:v>
                </c:pt>
                <c:pt idx="10">
                  <c:v>104314</c:v>
                </c:pt>
                <c:pt idx="11">
                  <c:v>104902</c:v>
                </c:pt>
                <c:pt idx="12">
                  <c:v>111744</c:v>
                </c:pt>
                <c:pt idx="13">
                  <c:v>99584</c:v>
                </c:pt>
              </c:numCache>
            </c:numRef>
          </c:val>
          <c:smooth val="0"/>
          <c:extLst>
            <c:ext xmlns:c16="http://schemas.microsoft.com/office/drawing/2014/chart" uri="{C3380CC4-5D6E-409C-BE32-E72D297353CC}">
              <c16:uniqueId val="{00000000-A9CB-49CA-8687-44C9534D96B6}"/>
            </c:ext>
          </c:extLst>
        </c:ser>
        <c:dLbls>
          <c:showLegendKey val="0"/>
          <c:showVal val="0"/>
          <c:showCatName val="0"/>
          <c:showSerName val="0"/>
          <c:showPercent val="0"/>
          <c:showBubbleSize val="0"/>
        </c:dLbls>
        <c:marker val="1"/>
        <c:smooth val="0"/>
        <c:axId val="915146176"/>
        <c:axId val="915139936"/>
      </c:lineChart>
      <c:catAx>
        <c:axId val="91514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39936"/>
        <c:crosses val="autoZero"/>
        <c:auto val="1"/>
        <c:lblAlgn val="ctr"/>
        <c:lblOffset val="100"/>
        <c:noMultiLvlLbl val="0"/>
      </c:catAx>
      <c:valAx>
        <c:axId val="915139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46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[Dashboard.xlsm]Salary!PivotTable4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a:t>
            </a:r>
            <a:r>
              <a:rPr lang="en-IN" baseline="0"/>
              <a:t> Salary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Salary!$B$20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Salary!$A$21:$A$35</c:f>
              <c:strCache>
                <c:ptCount val="14"/>
                <c:pt idx="0">
                  <c:v>Alaska</c:v>
                </c:pt>
                <c:pt idx="1">
                  <c:v>Colorado</c:v>
                </c:pt>
                <c:pt idx="2">
                  <c:v>District of Columbia</c:v>
                </c:pt>
                <c:pt idx="3">
                  <c:v>Hawaii</c:v>
                </c:pt>
                <c:pt idx="4">
                  <c:v>Massachusetts</c:v>
                </c:pt>
                <c:pt idx="5">
                  <c:v>Nevada</c:v>
                </c:pt>
                <c:pt idx="6">
                  <c:v>New Brunswick</c:v>
                </c:pt>
                <c:pt idx="7">
                  <c:v>New Jersey</c:v>
                </c:pt>
                <c:pt idx="8">
                  <c:v>New York</c:v>
                </c:pt>
                <c:pt idx="9">
                  <c:v>North Dakota</c:v>
                </c:pt>
                <c:pt idx="10">
                  <c:v>Oregon</c:v>
                </c:pt>
                <c:pt idx="11">
                  <c:v>Vermont</c:v>
                </c:pt>
                <c:pt idx="12">
                  <c:v>Washington</c:v>
                </c:pt>
                <c:pt idx="13">
                  <c:v>Wisconsin</c:v>
                </c:pt>
              </c:strCache>
            </c:strRef>
          </c:cat>
          <c:val>
            <c:numRef>
              <c:f>Salary!$B$21:$B$35</c:f>
              <c:numCache>
                <c:formatCode>"$"#,##0_);[Red]\("$"#,##0\)</c:formatCode>
                <c:ptCount val="14"/>
                <c:pt idx="0">
                  <c:v>8854</c:v>
                </c:pt>
                <c:pt idx="1">
                  <c:v>8645</c:v>
                </c:pt>
                <c:pt idx="2">
                  <c:v>9290</c:v>
                </c:pt>
                <c:pt idx="3">
                  <c:v>8542</c:v>
                </c:pt>
                <c:pt idx="4">
                  <c:v>8979</c:v>
                </c:pt>
                <c:pt idx="5">
                  <c:v>8372</c:v>
                </c:pt>
                <c:pt idx="6">
                  <c:v>8285</c:v>
                </c:pt>
                <c:pt idx="7">
                  <c:v>8347</c:v>
                </c:pt>
                <c:pt idx="8">
                  <c:v>8994</c:v>
                </c:pt>
                <c:pt idx="9">
                  <c:v>8699</c:v>
                </c:pt>
                <c:pt idx="10">
                  <c:v>8692</c:v>
                </c:pt>
                <c:pt idx="11">
                  <c:v>8741</c:v>
                </c:pt>
                <c:pt idx="12">
                  <c:v>9312</c:v>
                </c:pt>
                <c:pt idx="13">
                  <c:v>8298</c:v>
                </c:pt>
              </c:numCache>
            </c:numRef>
          </c:val>
          <c:smooth val="0"/>
          <c:extLst>
            <c:ext xmlns:c16="http://schemas.microsoft.com/office/drawing/2014/chart" uri="{C3380CC4-5D6E-409C-BE32-E72D297353CC}">
              <c16:uniqueId val="{00000000-95D9-4376-80B0-42E75F4101F6}"/>
            </c:ext>
          </c:extLst>
        </c:ser>
        <c:dLbls>
          <c:showLegendKey val="0"/>
          <c:showVal val="0"/>
          <c:showCatName val="0"/>
          <c:showSerName val="0"/>
          <c:showPercent val="0"/>
          <c:showBubbleSize val="0"/>
        </c:dLbls>
        <c:marker val="1"/>
        <c:smooth val="0"/>
        <c:axId val="900563968"/>
        <c:axId val="900564448"/>
      </c:lineChart>
      <c:catAx>
        <c:axId val="90056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564448"/>
        <c:crosses val="autoZero"/>
        <c:auto val="1"/>
        <c:lblAlgn val="ctr"/>
        <c:lblOffset val="100"/>
        <c:noMultiLvlLbl val="0"/>
      </c:catAx>
      <c:valAx>
        <c:axId val="900564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56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[Dashboard.xlsm]Heathcare_visual!PivotTable2</c:name>
    <c:fmtId val="10"/>
  </c:pivotSource>
  <c:chart>
    <c:title>
      <c:tx>
        <c:rich>
          <a:bodyPr rot="0" spcFirstLastPara="1" vertOverflow="ellipsis" vert="horz" wrap="square" anchor="ctr" anchorCtr="1"/>
          <a:lstStyle/>
          <a:p>
            <a:pPr>
              <a:defRPr sz="1800" b="1" i="0" u="none" strike="noStrike" kern="1200" cap="none" spc="50" baseline="0">
                <a:solidFill>
                  <a:schemeClr val="tx1">
                    <a:lumMod val="65000"/>
                    <a:lumOff val="35000"/>
                  </a:schemeClr>
                </a:solidFill>
                <a:latin typeface="+mn-lt"/>
                <a:ea typeface="+mn-ea"/>
                <a:cs typeface="+mn-cs"/>
              </a:defRPr>
            </a:pPr>
            <a:r>
              <a:rPr lang="en-IN" b="1">
                <a:solidFill>
                  <a:schemeClr val="accent1"/>
                </a:solidFill>
              </a:rPr>
              <a:t>HealthCare</a:t>
            </a:r>
          </a:p>
        </c:rich>
      </c:tx>
      <c:overlay val="0"/>
      <c:spPr>
        <a:noFill/>
        <a:ln>
          <a:noFill/>
        </a:ln>
        <a:effectLst/>
      </c:spPr>
      <c:txPr>
        <a:bodyPr rot="0" spcFirstLastPara="1" vertOverflow="ellipsis" vert="horz" wrap="square" anchor="ctr" anchorCtr="1"/>
        <a:lstStyle/>
        <a:p>
          <a:pPr>
            <a:defRPr sz="1800" b="1"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25400" cap="flat" cmpd="sng" algn="ctr">
            <a:solidFill>
              <a:schemeClr val="accent4"/>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Heathcare_visual!$B$21</c:f>
              <c:strCache>
                <c:ptCount val="1"/>
                <c:pt idx="0">
                  <c:v>Sum of Access &amp; Affordability</c:v>
                </c:pt>
              </c:strCache>
            </c:strRef>
          </c:tx>
          <c:spPr>
            <a:noFill/>
            <a:ln w="25400" cap="flat" cmpd="sng" algn="ctr">
              <a:solidFill>
                <a:schemeClr val="accent4">
                  <a:tint val="65000"/>
                </a:schemeClr>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Heathcare_visual!$B$22:$B$23</c:f>
              <c:numCache>
                <c:formatCode>General</c:formatCode>
                <c:ptCount val="1"/>
                <c:pt idx="0">
                  <c:v>1</c:v>
                </c:pt>
              </c:numCache>
            </c:numRef>
          </c:val>
          <c:extLst>
            <c:ext xmlns:c16="http://schemas.microsoft.com/office/drawing/2014/chart" uri="{C3380CC4-5D6E-409C-BE32-E72D297353CC}">
              <c16:uniqueId val="{00000000-A459-4C4A-9395-9DD7BFF5C7DB}"/>
            </c:ext>
          </c:extLst>
        </c:ser>
        <c:ser>
          <c:idx val="1"/>
          <c:order val="1"/>
          <c:tx>
            <c:strRef>
              <c:f>Heathcare_visual!$C$21</c:f>
              <c:strCache>
                <c:ptCount val="1"/>
                <c:pt idx="0">
                  <c:v>Sum of Prevention &amp; Treatment</c:v>
                </c:pt>
              </c:strCache>
            </c:strRef>
          </c:tx>
          <c:spPr>
            <a:noFill/>
            <a:ln w="25400" cap="flat" cmpd="sng" algn="ctr">
              <a:solidFill>
                <a:schemeClr val="accent4"/>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Heathcare_visual!$C$22:$C$23</c:f>
              <c:numCache>
                <c:formatCode>General</c:formatCode>
                <c:ptCount val="1"/>
                <c:pt idx="0">
                  <c:v>1</c:v>
                </c:pt>
              </c:numCache>
            </c:numRef>
          </c:val>
          <c:extLst>
            <c:ext xmlns:c16="http://schemas.microsoft.com/office/drawing/2014/chart" uri="{C3380CC4-5D6E-409C-BE32-E72D297353CC}">
              <c16:uniqueId val="{00000001-A459-4C4A-9395-9DD7BFF5C7DB}"/>
            </c:ext>
          </c:extLst>
        </c:ser>
        <c:ser>
          <c:idx val="2"/>
          <c:order val="2"/>
          <c:tx>
            <c:strRef>
              <c:f>Heathcare_visual!$D$21</c:f>
              <c:strCache>
                <c:ptCount val="1"/>
                <c:pt idx="0">
                  <c:v>Sum of Healthy Lives</c:v>
                </c:pt>
              </c:strCache>
            </c:strRef>
          </c:tx>
          <c:spPr>
            <a:noFill/>
            <a:ln w="25400" cap="flat" cmpd="sng" algn="ctr">
              <a:solidFill>
                <a:schemeClr val="accent4">
                  <a:shade val="65000"/>
                </a:schemeClr>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Heathcare_visual!$A$22:$A$23</c:f>
              <c:strCache>
                <c:ptCount val="1"/>
                <c:pt idx="0">
                  <c:v>Massachusetts</c:v>
                </c:pt>
              </c:strCache>
            </c:strRef>
          </c:cat>
          <c:val>
            <c:numRef>
              <c:f>Heathcare_visual!$D$22:$D$23</c:f>
              <c:numCache>
                <c:formatCode>General</c:formatCode>
                <c:ptCount val="1"/>
                <c:pt idx="0">
                  <c:v>1</c:v>
                </c:pt>
              </c:numCache>
            </c:numRef>
          </c:val>
          <c:extLst>
            <c:ext xmlns:c16="http://schemas.microsoft.com/office/drawing/2014/chart" uri="{C3380CC4-5D6E-409C-BE32-E72D297353CC}">
              <c16:uniqueId val="{00000002-A459-4C4A-9395-9DD7BFF5C7DB}"/>
            </c:ext>
          </c:extLst>
        </c:ser>
        <c:dLbls>
          <c:dLblPos val="outEnd"/>
          <c:showLegendKey val="0"/>
          <c:showVal val="1"/>
          <c:showCatName val="0"/>
          <c:showSerName val="0"/>
          <c:showPercent val="0"/>
          <c:showBubbleSize val="0"/>
        </c:dLbls>
        <c:gapWidth val="227"/>
        <c:overlap val="-48"/>
        <c:axId val="950870016"/>
        <c:axId val="950870496"/>
      </c:barChart>
      <c:catAx>
        <c:axId val="9508700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50870496"/>
        <c:crosses val="autoZero"/>
        <c:auto val="1"/>
        <c:lblAlgn val="ctr"/>
        <c:lblOffset val="100"/>
        <c:noMultiLvlLbl val="0"/>
      </c:catAx>
      <c:valAx>
        <c:axId val="950870496"/>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50870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[Dashboard.xlsm]Job Oppurtunity Rate Pivot!PivotTable6</c:name>
    <c:fmtId val="2"/>
  </c:pivotSource>
  <c:chart>
    <c:title>
      <c:tx>
        <c:rich>
          <a:bodyPr rot="0" spcFirstLastPara="1" vertOverflow="ellipsis" vert="horz" wrap="square" anchor="ctr" anchorCtr="1"/>
          <a:lstStyle/>
          <a:p>
            <a:pPr algn="ctr" rtl="0">
              <a:defRPr lang="en-US" sz="1800" b="1" i="0" u="none" strike="noStrike" kern="1200" cap="none" spc="50" baseline="0">
                <a:solidFill>
                  <a:schemeClr val="accent1"/>
                </a:solidFill>
                <a:latin typeface="+mn-lt"/>
                <a:ea typeface="+mn-ea"/>
                <a:cs typeface="+mn-cs"/>
              </a:defRPr>
            </a:pPr>
            <a:r>
              <a:rPr lang="en-US" sz="1800" b="1" i="0" u="none" strike="noStrike" kern="1200" cap="none" spc="50" baseline="0">
                <a:solidFill>
                  <a:schemeClr val="accent1"/>
                </a:solidFill>
                <a:latin typeface="+mn-lt"/>
                <a:ea typeface="+mn-ea"/>
                <a:cs typeface="+mn-cs"/>
              </a:rPr>
              <a:t>Job Opportunities</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50" baseline="0">
              <a:solidFill>
                <a:schemeClr val="accen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 Oppurtunity Rate Pivot'!$B$3</c:f>
              <c:strCache>
                <c:ptCount val="1"/>
                <c:pt idx="0">
                  <c:v>Total</c:v>
                </c:pt>
              </c:strCache>
            </c:strRef>
          </c:tx>
          <c:spPr>
            <a:solidFill>
              <a:schemeClr val="accent1"/>
            </a:solidFill>
            <a:ln>
              <a:noFill/>
            </a:ln>
            <a:effectLst/>
          </c:spPr>
          <c:invertIfNegative val="0"/>
          <c:cat>
            <c:strRef>
              <c:f>'Job Oppurtunity Rate Pivot'!$A$4</c:f>
              <c:strCache>
                <c:ptCount val="1"/>
                <c:pt idx="0">
                  <c:v>New York</c:v>
                </c:pt>
              </c:strCache>
            </c:strRef>
          </c:cat>
          <c:val>
            <c:numRef>
              <c:f>'Job Oppurtunity Rate Pivot'!$B$4</c:f>
              <c:numCache>
                <c:formatCode>General</c:formatCode>
                <c:ptCount val="1"/>
                <c:pt idx="0">
                  <c:v>5</c:v>
                </c:pt>
              </c:numCache>
            </c:numRef>
          </c:val>
          <c:extLst>
            <c:ext xmlns:c16="http://schemas.microsoft.com/office/drawing/2014/chart" uri="{C3380CC4-5D6E-409C-BE32-E72D297353CC}">
              <c16:uniqueId val="{00000000-5D57-4BBA-B465-B6B377C02F23}"/>
            </c:ext>
          </c:extLst>
        </c:ser>
        <c:dLbls>
          <c:showLegendKey val="0"/>
          <c:showVal val="0"/>
          <c:showCatName val="0"/>
          <c:showSerName val="0"/>
          <c:showPercent val="0"/>
          <c:showBubbleSize val="0"/>
        </c:dLbls>
        <c:gapWidth val="182"/>
        <c:axId val="1426880656"/>
        <c:axId val="1426873936"/>
      </c:barChart>
      <c:catAx>
        <c:axId val="142688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426873936"/>
        <c:crosses val="autoZero"/>
        <c:auto val="1"/>
        <c:lblAlgn val="ctr"/>
        <c:lblOffset val="100"/>
        <c:noMultiLvlLbl val="0"/>
      </c:catAx>
      <c:valAx>
        <c:axId val="1426873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1426880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[Dashboard.xlsm]House vs Rent Pivot!PivotTable8</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lumMod val="40000"/>
                <a:lumOff val="6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'House vs Rent Pivot'!$B$3</c:f>
              <c:strCache>
                <c:ptCount val="1"/>
                <c:pt idx="0">
                  <c:v>Average of Median House Price</c:v>
                </c:pt>
              </c:strCache>
            </c:strRef>
          </c:tx>
          <c:spPr>
            <a:solidFill>
              <a:schemeClr val="accent1"/>
            </a:solidFill>
            <a:ln>
              <a:noFill/>
            </a:ln>
            <a:effectLst/>
          </c:spPr>
          <c:invertIfNegative val="0"/>
          <c:cat>
            <c:strRef>
              <c:f>'House vs Rent Pivot'!$A$4</c:f>
              <c:strCache>
                <c:ptCount val="1"/>
                <c:pt idx="0">
                  <c:v>New York</c:v>
                </c:pt>
              </c:strCache>
            </c:strRef>
          </c:cat>
          <c:val>
            <c:numRef>
              <c:f>'House vs Rent Pivot'!$B$4</c:f>
              <c:numCache>
                <c:formatCode>"$"#,##0_);[Red]\("$"#,##0\)</c:formatCode>
                <c:ptCount val="1"/>
                <c:pt idx="0">
                  <c:v>680000</c:v>
                </c:pt>
              </c:numCache>
            </c:numRef>
          </c:val>
          <c:extLst>
            <c:ext xmlns:c16="http://schemas.microsoft.com/office/drawing/2014/chart" uri="{C3380CC4-5D6E-409C-BE32-E72D297353CC}">
              <c16:uniqueId val="{00000000-9838-4956-A031-3571ECD17BAF}"/>
            </c:ext>
          </c:extLst>
        </c:ser>
        <c:dLbls>
          <c:showLegendKey val="0"/>
          <c:showVal val="0"/>
          <c:showCatName val="0"/>
          <c:showSerName val="0"/>
          <c:showPercent val="0"/>
          <c:showBubbleSize val="0"/>
        </c:dLbls>
        <c:gapWidth val="219"/>
        <c:overlap val="-27"/>
        <c:axId val="1426861024"/>
        <c:axId val="1426865344"/>
      </c:barChart>
      <c:lineChart>
        <c:grouping val="standard"/>
        <c:varyColors val="0"/>
        <c:ser>
          <c:idx val="1"/>
          <c:order val="1"/>
          <c:tx>
            <c:strRef>
              <c:f>'House vs Rent Pivot'!$C$3</c:f>
              <c:strCache>
                <c:ptCount val="1"/>
                <c:pt idx="0">
                  <c:v>Average of Average Monthly Rent</c:v>
                </c:pt>
              </c:strCache>
            </c:strRef>
          </c:tx>
          <c:spPr>
            <a:ln w="28575" cap="rnd">
              <a:solidFill>
                <a:schemeClr val="accent1">
                  <a:lumMod val="40000"/>
                  <a:lumOff val="60000"/>
                </a:schemeClr>
              </a:solidFill>
              <a:round/>
            </a:ln>
            <a:effectLst/>
          </c:spPr>
          <c:marker>
            <c:symbol val="none"/>
          </c:marker>
          <c:cat>
            <c:strRef>
              <c:f>'House vs Rent Pivot'!$A$4</c:f>
              <c:strCache>
                <c:ptCount val="1"/>
                <c:pt idx="0">
                  <c:v>New York</c:v>
                </c:pt>
              </c:strCache>
            </c:strRef>
          </c:cat>
          <c:val>
            <c:numRef>
              <c:f>'House vs Rent Pivot'!$C$4</c:f>
              <c:numCache>
                <c:formatCode>"$"#,##0_);[Red]\("$"#,##0\)</c:formatCode>
                <c:ptCount val="1"/>
                <c:pt idx="0">
                  <c:v>3374</c:v>
                </c:pt>
              </c:numCache>
            </c:numRef>
          </c:val>
          <c:smooth val="0"/>
          <c:extLst>
            <c:ext xmlns:c16="http://schemas.microsoft.com/office/drawing/2014/chart" uri="{C3380CC4-5D6E-409C-BE32-E72D297353CC}">
              <c16:uniqueId val="{00000001-9838-4956-A031-3571ECD17BAF}"/>
            </c:ext>
          </c:extLst>
        </c:ser>
        <c:dLbls>
          <c:showLegendKey val="0"/>
          <c:showVal val="0"/>
          <c:showCatName val="0"/>
          <c:showSerName val="0"/>
          <c:showPercent val="0"/>
          <c:showBubbleSize val="0"/>
        </c:dLbls>
        <c:marker val="1"/>
        <c:smooth val="0"/>
        <c:axId val="1426862944"/>
        <c:axId val="1426866784"/>
      </c:lineChart>
      <c:catAx>
        <c:axId val="14268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5344"/>
        <c:crosses val="autoZero"/>
        <c:auto val="1"/>
        <c:lblAlgn val="ctr"/>
        <c:lblOffset val="100"/>
        <c:noMultiLvlLbl val="0"/>
      </c:catAx>
      <c:valAx>
        <c:axId val="14268653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1024"/>
        <c:crosses val="autoZero"/>
        <c:crossBetween val="between"/>
      </c:valAx>
      <c:valAx>
        <c:axId val="1426866784"/>
        <c:scaling>
          <c:orientation val="minMax"/>
        </c:scaling>
        <c:delete val="0"/>
        <c:axPos val="r"/>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862944"/>
        <c:crosses val="max"/>
        <c:crossBetween val="between"/>
      </c:valAx>
      <c:catAx>
        <c:axId val="1426862944"/>
        <c:scaling>
          <c:orientation val="minMax"/>
        </c:scaling>
        <c:delete val="1"/>
        <c:axPos val="b"/>
        <c:numFmt formatCode="General" sourceLinked="1"/>
        <c:majorTickMark val="out"/>
        <c:minorTickMark val="none"/>
        <c:tickLblPos val="nextTo"/>
        <c:crossAx val="14268667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[Dashboard.xlsm]Population!USA Population</c:name>
    <c:fmtId val="15"/>
  </c:pivotSource>
  <c:chart>
    <c:title>
      <c:tx>
        <c:rich>
          <a:bodyPr rot="0" spcFirstLastPara="1" vertOverflow="ellipsis" vert="horz" wrap="square" anchor="ctr" anchorCtr="1"/>
          <a:lstStyle/>
          <a:p>
            <a:pPr algn="ctr" rtl="0">
              <a:defRPr lang="en-IN" sz="1800" b="1" i="0" u="none" strike="noStrike" kern="1200" cap="none" spc="50" baseline="0">
                <a:solidFill>
                  <a:schemeClr val="accent1"/>
                </a:solidFill>
                <a:latin typeface="+mn-lt"/>
                <a:ea typeface="+mn-ea"/>
                <a:cs typeface="+mn-cs"/>
              </a:defRPr>
            </a:pPr>
            <a:r>
              <a:rPr lang="en-IN" sz="1800" b="1" i="0" u="none" strike="noStrike" kern="1200" cap="none" spc="50" baseline="0">
                <a:solidFill>
                  <a:schemeClr val="accent1"/>
                </a:solidFill>
                <a:latin typeface="+mn-lt"/>
                <a:ea typeface="+mn-ea"/>
                <a:cs typeface="+mn-cs"/>
              </a:rPr>
              <a:t>USA Population</a:t>
            </a:r>
          </a:p>
        </c:rich>
      </c:tx>
      <c:overlay val="0"/>
      <c:spPr>
        <a:noFill/>
        <a:ln>
          <a:noFill/>
        </a:ln>
        <a:effectLst/>
      </c:spPr>
      <c:txPr>
        <a:bodyPr rot="0" spcFirstLastPara="1" vertOverflow="ellipsis" vert="horz" wrap="square" anchor="ctr" anchorCtr="1"/>
        <a:lstStyle/>
        <a:p>
          <a:pPr algn="ctr" rtl="0">
            <a:defRPr lang="en-IN" sz="1800" b="1" i="0" u="none" strike="noStrike" kern="1200" cap="none" spc="50" baseline="0">
              <a:solidFill>
                <a:schemeClr val="accent1"/>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Population!$B$3</c:f>
              <c:strCache>
                <c:ptCount val="1"/>
                <c:pt idx="0">
                  <c:v>Sum of Population 2020</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Population!$A$4:$A$5</c:f>
              <c:strCache>
                <c:ptCount val="1"/>
                <c:pt idx="0">
                  <c:v>Connecticut</c:v>
                </c:pt>
              </c:strCache>
            </c:strRef>
          </c:cat>
          <c:val>
            <c:numRef>
              <c:f>Population!$B$4:$B$5</c:f>
              <c:numCache>
                <c:formatCode>General</c:formatCode>
                <c:ptCount val="1"/>
                <c:pt idx="0">
                  <c:v>646614</c:v>
                </c:pt>
              </c:numCache>
            </c:numRef>
          </c:val>
          <c:extLst>
            <c:ext xmlns:c16="http://schemas.microsoft.com/office/drawing/2014/chart" uri="{C3380CC4-5D6E-409C-BE32-E72D297353CC}">
              <c16:uniqueId val="{00000000-F015-41C7-A9C0-21F12002D5A1}"/>
            </c:ext>
          </c:extLst>
        </c:ser>
        <c:ser>
          <c:idx val="1"/>
          <c:order val="1"/>
          <c:tx>
            <c:strRef>
              <c:f>Population!$C$3</c:f>
              <c:strCache>
                <c:ptCount val="1"/>
                <c:pt idx="0">
                  <c:v>Ranking of 2024</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Population!$A$4:$A$5</c:f>
              <c:strCache>
                <c:ptCount val="1"/>
                <c:pt idx="0">
                  <c:v>Connecticut</c:v>
                </c:pt>
              </c:strCache>
            </c:strRef>
          </c:cat>
          <c:val>
            <c:numRef>
              <c:f>Population!$C$4:$C$5</c:f>
              <c:numCache>
                <c:formatCode>General</c:formatCode>
                <c:ptCount val="1"/>
                <c:pt idx="0">
                  <c:v>1</c:v>
                </c:pt>
              </c:numCache>
            </c:numRef>
          </c:val>
          <c:extLst>
            <c:ext xmlns:c16="http://schemas.microsoft.com/office/drawing/2014/chart" uri="{C3380CC4-5D6E-409C-BE32-E72D297353CC}">
              <c16:uniqueId val="{00000001-F015-41C7-A9C0-21F12002D5A1}"/>
            </c:ext>
          </c:extLst>
        </c:ser>
        <c:dLbls>
          <c:showLegendKey val="0"/>
          <c:showVal val="0"/>
          <c:showCatName val="0"/>
          <c:showSerName val="0"/>
          <c:showPercent val="0"/>
          <c:showBubbleSize val="0"/>
        </c:dLbls>
        <c:gapWidth val="100"/>
        <c:overlap val="-24"/>
        <c:axId val="1367858560"/>
        <c:axId val="1367853760"/>
      </c:barChart>
      <c:catAx>
        <c:axId val="13678585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r>
                  <a:rPr lang="en-IN" sz="1050">
                    <a:latin typeface="Calibri" panose="020F0502020204030204" pitchFamily="34" charset="0"/>
                    <a:ea typeface="Calibri" panose="020F0502020204030204" pitchFamily="34" charset="0"/>
                    <a:cs typeface="Calibri" panose="020F0502020204030204" pitchFamily="34" charset="0"/>
                  </a:rPr>
                  <a:t>US States</a:t>
                </a:r>
              </a:p>
            </c:rich>
          </c:tx>
          <c:overlay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3760"/>
        <c:crosses val="autoZero"/>
        <c:auto val="1"/>
        <c:lblAlgn val="ctr"/>
        <c:lblOffset val="100"/>
        <c:noMultiLvlLbl val="0"/>
      </c:catAx>
      <c:valAx>
        <c:axId val="1367853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Sum of </a:t>
                </a:r>
                <a:r>
                  <a:rPr lang="en-IN">
                    <a:latin typeface="Calibri" panose="020F0502020204030204" pitchFamily="34" charset="0"/>
                    <a:ea typeface="Calibri" panose="020F0502020204030204" pitchFamily="34" charset="0"/>
                    <a:cs typeface="Calibri" panose="020F0502020204030204" pitchFamily="34" charset="0"/>
                  </a:rPr>
                  <a:t>P</a:t>
                </a:r>
                <a:r>
                  <a:rPr lang="en-IN" sz="1050">
                    <a:latin typeface="Calibri" panose="020F0502020204030204" pitchFamily="34" charset="0"/>
                    <a:ea typeface="Calibri" panose="020F0502020204030204" pitchFamily="34" charset="0"/>
                    <a:cs typeface="Calibri" panose="020F0502020204030204" pitchFamily="34" charset="0"/>
                  </a:rPr>
                  <a:t>opulati</a:t>
                </a:r>
                <a:r>
                  <a:rPr lang="en-IN">
                    <a:latin typeface="Calibri" panose="020F0502020204030204" pitchFamily="34" charset="0"/>
                    <a:ea typeface="Calibri" panose="020F0502020204030204" pitchFamily="34" charset="0"/>
                    <a:cs typeface="Calibri" panose="020F0502020204030204" pitchFamily="34" charset="0"/>
                  </a:rPr>
                  <a:t>on</a:t>
                </a:r>
              </a:p>
            </c:rich>
          </c:tx>
          <c:overlay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quot;M&quot;"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858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[Dashboard.xlsm]Salary!PivotTable4</c:name>
    <c:fmtId val="2"/>
  </c:pivotSource>
  <c:chart>
    <c:title>
      <c:tx>
        <c:rich>
          <a:bodyPr rot="0" spcFirstLastPara="1" vertOverflow="ellipsis" vert="horz" wrap="square" anchor="ctr" anchorCtr="1"/>
          <a:lstStyle/>
          <a:p>
            <a:pPr algn="ctr" rtl="0">
              <a:defRPr lang="en-IN" sz="1800" b="1" i="0" u="none" strike="noStrike" kern="1200" cap="none" spc="50" baseline="0">
                <a:solidFill>
                  <a:schemeClr val="accent1"/>
                </a:solidFill>
                <a:latin typeface="+mn-lt"/>
                <a:ea typeface="+mn-ea"/>
                <a:cs typeface="+mn-cs"/>
              </a:defRPr>
            </a:pPr>
            <a:r>
              <a:rPr lang="en-IN" sz="1800" b="1" i="0" u="none" strike="noStrike" kern="1200" cap="none" spc="50" baseline="0">
                <a:solidFill>
                  <a:schemeClr val="accent1"/>
                </a:solidFill>
                <a:latin typeface="+mn-lt"/>
                <a:ea typeface="+mn-ea"/>
                <a:cs typeface="+mn-cs"/>
              </a:rPr>
              <a:t>Monthly Salary of Business Analyst</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Salary!$B$20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Salary!$A$21:$A$35</c:f>
              <c:strCache>
                <c:ptCount val="14"/>
                <c:pt idx="0">
                  <c:v>Alaska</c:v>
                </c:pt>
                <c:pt idx="1">
                  <c:v>Colorado</c:v>
                </c:pt>
                <c:pt idx="2">
                  <c:v>District of Columbia</c:v>
                </c:pt>
                <c:pt idx="3">
                  <c:v>Hawaii</c:v>
                </c:pt>
                <c:pt idx="4">
                  <c:v>Massachusetts</c:v>
                </c:pt>
                <c:pt idx="5">
                  <c:v>Nevada</c:v>
                </c:pt>
                <c:pt idx="6">
                  <c:v>New Brunswick</c:v>
                </c:pt>
                <c:pt idx="7">
                  <c:v>New Jersey</c:v>
                </c:pt>
                <c:pt idx="8">
                  <c:v>New York</c:v>
                </c:pt>
                <c:pt idx="9">
                  <c:v>North Dakota</c:v>
                </c:pt>
                <c:pt idx="10">
                  <c:v>Oregon</c:v>
                </c:pt>
                <c:pt idx="11">
                  <c:v>Vermont</c:v>
                </c:pt>
                <c:pt idx="12">
                  <c:v>Washington</c:v>
                </c:pt>
                <c:pt idx="13">
                  <c:v>Wisconsin</c:v>
                </c:pt>
              </c:strCache>
            </c:strRef>
          </c:cat>
          <c:val>
            <c:numRef>
              <c:f>Salary!$B$21:$B$35</c:f>
              <c:numCache>
                <c:formatCode>"$"#,##0_);[Red]\("$"#,##0\)</c:formatCode>
                <c:ptCount val="14"/>
                <c:pt idx="0">
                  <c:v>8854</c:v>
                </c:pt>
                <c:pt idx="1">
                  <c:v>8645</c:v>
                </c:pt>
                <c:pt idx="2">
                  <c:v>9290</c:v>
                </c:pt>
                <c:pt idx="3">
                  <c:v>8542</c:v>
                </c:pt>
                <c:pt idx="4">
                  <c:v>8979</c:v>
                </c:pt>
                <c:pt idx="5">
                  <c:v>8372</c:v>
                </c:pt>
                <c:pt idx="6">
                  <c:v>8285</c:v>
                </c:pt>
                <c:pt idx="7">
                  <c:v>8347</c:v>
                </c:pt>
                <c:pt idx="8">
                  <c:v>8994</c:v>
                </c:pt>
                <c:pt idx="9">
                  <c:v>8699</c:v>
                </c:pt>
                <c:pt idx="10">
                  <c:v>8692</c:v>
                </c:pt>
                <c:pt idx="11">
                  <c:v>8741</c:v>
                </c:pt>
                <c:pt idx="12">
                  <c:v>9312</c:v>
                </c:pt>
                <c:pt idx="13">
                  <c:v>8298</c:v>
                </c:pt>
              </c:numCache>
            </c:numRef>
          </c:val>
          <c:smooth val="0"/>
          <c:extLst>
            <c:ext xmlns:c16="http://schemas.microsoft.com/office/drawing/2014/chart" uri="{C3380CC4-5D6E-409C-BE32-E72D297353CC}">
              <c16:uniqueId val="{00000002-A287-4794-81B3-B5A8C41ED32E}"/>
            </c:ext>
          </c:extLst>
        </c:ser>
        <c:dLbls>
          <c:showLegendKey val="0"/>
          <c:showVal val="0"/>
          <c:showCatName val="0"/>
          <c:showSerName val="0"/>
          <c:showPercent val="0"/>
          <c:showBubbleSize val="0"/>
        </c:dLbls>
        <c:marker val="1"/>
        <c:smooth val="0"/>
        <c:axId val="915146176"/>
        <c:axId val="915139936"/>
      </c:lineChart>
      <c:catAx>
        <c:axId val="91514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39936"/>
        <c:crosses val="autoZero"/>
        <c:auto val="1"/>
        <c:lblAlgn val="ctr"/>
        <c:lblOffset val="100"/>
        <c:noMultiLvlLbl val="0"/>
      </c:catAx>
      <c:valAx>
        <c:axId val="91513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46176"/>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[Dashboard.xlsm]Salary!PivotTable2</c:name>
    <c:fmtId val="10"/>
  </c:pivotSource>
  <c:chart>
    <c:title>
      <c:tx>
        <c:rich>
          <a:bodyPr rot="0" spcFirstLastPara="1" vertOverflow="ellipsis" vert="horz" wrap="square" anchor="ctr" anchorCtr="1"/>
          <a:lstStyle/>
          <a:p>
            <a:pPr algn="ctr" rtl="0">
              <a:defRPr lang="en-IN" sz="1800" b="1" i="0" u="none" strike="noStrike" kern="1200" cap="none" spc="50" baseline="0">
                <a:solidFill>
                  <a:schemeClr val="accent1"/>
                </a:solidFill>
                <a:latin typeface="+mn-lt"/>
                <a:ea typeface="+mn-ea"/>
                <a:cs typeface="+mn-cs"/>
              </a:defRPr>
            </a:pPr>
            <a:r>
              <a:rPr lang="en-IN" sz="1800" b="1" i="0" u="none" strike="noStrike" kern="1200" cap="none" spc="50" baseline="0">
                <a:solidFill>
                  <a:schemeClr val="accent1"/>
                </a:solidFill>
                <a:latin typeface="+mn-lt"/>
                <a:ea typeface="+mn-ea"/>
                <a:cs typeface="+mn-cs"/>
              </a:rPr>
              <a:t>Annual Salary of Business Analyst</a:t>
            </a:r>
          </a:p>
        </c:rich>
      </c:tx>
      <c:overlay val="0"/>
      <c:spPr>
        <a:noFill/>
        <a:ln>
          <a:noFill/>
        </a:ln>
        <a:effectLst/>
      </c:spPr>
      <c:txPr>
        <a:bodyPr rot="0" spcFirstLastPara="1" vertOverflow="ellipsis" vert="horz" wrap="square" anchor="ctr" anchorCtr="1"/>
        <a:lstStyle/>
        <a:p>
          <a:pPr algn="ctr" rtl="0">
            <a:defRPr lang="en-IN" sz="1800" b="1" i="0" u="none" strike="noStrike" kern="1200" cap="none" spc="50" baseline="0">
              <a:solidFill>
                <a:schemeClr val="accent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Salary!$B$3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Salary!$A$4:$A$18</c:f>
              <c:strCache>
                <c:ptCount val="14"/>
                <c:pt idx="0">
                  <c:v>Alaska</c:v>
                </c:pt>
                <c:pt idx="1">
                  <c:v>Colorado</c:v>
                </c:pt>
                <c:pt idx="2">
                  <c:v>District of Columbia</c:v>
                </c:pt>
                <c:pt idx="3">
                  <c:v>Hawaii</c:v>
                </c:pt>
                <c:pt idx="4">
                  <c:v>Massachusetts</c:v>
                </c:pt>
                <c:pt idx="5">
                  <c:v>Nevada</c:v>
                </c:pt>
                <c:pt idx="6">
                  <c:v>New Brunswick</c:v>
                </c:pt>
                <c:pt idx="7">
                  <c:v>New Jersey</c:v>
                </c:pt>
                <c:pt idx="8">
                  <c:v>New York</c:v>
                </c:pt>
                <c:pt idx="9">
                  <c:v>North Dakota</c:v>
                </c:pt>
                <c:pt idx="10">
                  <c:v>Oregon</c:v>
                </c:pt>
                <c:pt idx="11">
                  <c:v>Vermont</c:v>
                </c:pt>
                <c:pt idx="12">
                  <c:v>Washington</c:v>
                </c:pt>
                <c:pt idx="13">
                  <c:v>Wisconsin</c:v>
                </c:pt>
              </c:strCache>
            </c:strRef>
          </c:cat>
          <c:val>
            <c:numRef>
              <c:f>Salary!$B$4:$B$18</c:f>
              <c:numCache>
                <c:formatCode>General</c:formatCode>
                <c:ptCount val="14"/>
                <c:pt idx="0">
                  <c:v>106253</c:v>
                </c:pt>
                <c:pt idx="1">
                  <c:v>103744</c:v>
                </c:pt>
                <c:pt idx="2">
                  <c:v>111490</c:v>
                </c:pt>
                <c:pt idx="3">
                  <c:v>102505</c:v>
                </c:pt>
                <c:pt idx="4">
                  <c:v>107751</c:v>
                </c:pt>
                <c:pt idx="5">
                  <c:v>100468</c:v>
                </c:pt>
                <c:pt idx="6">
                  <c:v>99428</c:v>
                </c:pt>
                <c:pt idx="7">
                  <c:v>100165</c:v>
                </c:pt>
                <c:pt idx="8">
                  <c:v>107939</c:v>
                </c:pt>
                <c:pt idx="9">
                  <c:v>104392</c:v>
                </c:pt>
                <c:pt idx="10">
                  <c:v>104314</c:v>
                </c:pt>
                <c:pt idx="11">
                  <c:v>104902</c:v>
                </c:pt>
                <c:pt idx="12">
                  <c:v>111744</c:v>
                </c:pt>
                <c:pt idx="13">
                  <c:v>99584</c:v>
                </c:pt>
              </c:numCache>
            </c:numRef>
          </c:val>
          <c:smooth val="0"/>
          <c:extLst>
            <c:ext xmlns:c16="http://schemas.microsoft.com/office/drawing/2014/chart" uri="{C3380CC4-5D6E-409C-BE32-E72D297353CC}">
              <c16:uniqueId val="{00000000-CF24-4C71-A852-D06EA5218FE2}"/>
            </c:ext>
          </c:extLst>
        </c:ser>
        <c:dLbls>
          <c:showLegendKey val="0"/>
          <c:showVal val="0"/>
          <c:showCatName val="0"/>
          <c:showSerName val="0"/>
          <c:showPercent val="0"/>
          <c:showBubbleSize val="0"/>
        </c:dLbls>
        <c:marker val="1"/>
        <c:smooth val="0"/>
        <c:axId val="915146176"/>
        <c:axId val="915139936"/>
      </c:lineChart>
      <c:catAx>
        <c:axId val="91514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39936"/>
        <c:crosses val="autoZero"/>
        <c:auto val="1"/>
        <c:lblAlgn val="ctr"/>
        <c:lblOffset val="100"/>
        <c:noMultiLvlLbl val="0"/>
      </c:catAx>
      <c:valAx>
        <c:axId val="915139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146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_xlchart.v5.5</cx:f>
        <cx:nf>_xlchart.v5.4</cx:nf>
      </cx:numDim>
    </cx:data>
    <cx:data id="2">
      <cx:strDim type="cat">
        <cx:f>_xlchart.v5.1</cx:f>
        <cx:nf>_xlchart.v5.0</cx:nf>
      </cx:strDim>
      <cx:numDim type="colorVal">
        <cx:f>_xlchart.v5.7</cx:f>
        <cx:nf>_xlchart.v5.6</cx:nf>
      </cx:numDim>
    </cx:data>
    <cx:data id="3"/>
  </cx:chartData>
  <cx:chart>
    <cx:title pos="t" align="ctr" overlay="0"/>
    <cx:plotArea>
      <cx:plotAreaRegion>
        <cx:series layoutId="regionMap" uniqueId="{97783F90-3609-4EBE-927C-367C76F968B7}" formatIdx="0">
          <cx:tx>
            <cx:txData>
              <cx:f>_xlchart.v5.2</cx:f>
              <cx:v>Average Monthly Rent</cx:v>
            </cx:txData>
          </cx:tx>
          <cx:dataId val="0"/>
          <cx:layoutPr>
            <cx:regionLabelLayout val="bestFitOnly"/>
            <cx:geography viewedRegionType="countryRegion" cultureLanguage="en-US" cultureRegion="US" attribution="Powered by Bing">
              <cx:geoCache provider="{E9337A44-BEBE-4D9F-B70C-5C5E7DAFC167}">
                <cx:binary>3Hxrc9TIlu1fIfh8Rec7lSdOT0RLVeUnxmDMNHxRGNutt1JKvfXrZ8llGFzQZvrE3Huirz9Q4dIj
d+7n2mun+eft9I/b4v7GvZjKomr/cTv9+jLpuvofv/zS3ib35U37qkxvnW3tH92rW1v+Yv/4I729
/+XO3YxpFf/CCBW/3CY3rrufXv7HP/G2+N6e29ubLrXV2/7eze/u277o2meu/fDSi5u7Mq02adu5
9Lajv758fz/dtC+ffs1+fXls+7az1csX91WXdvP7ub7/9eWTZ9nLF78cLvGdOC8KSNz1d3iY01ec
+txXxH/5orBV/Pi9Z+QrITURShLz8IPr+1Uvbko8+CjKi9D2VTd/ufZDiR7kubm7c/dtiy09fH7/
gifbgAZ+/9Ptf13zdl17VXoM/f/68rpKu/u7F1fdTXcP5aWtfRDOzaFdt3p99aCbX56a7T/+efAF
tHXwzTeWPVTtzy49tSAMe3E/vvhoXf795v77yv+acQV5pSVnklC6t6F+amMtXhHCfaKJ2l/nX+y4
t/EXkb4q/BnJfmzk795wYOWLj3+uiK+r/g3NHN4U6R/WVenN9/s7t+2L36r4vlid9BmN/sVAhi0l
Y9wX8mu8fhvPlPqvmOBcaKrJ+kO/LL639TdSfVX8M8L92Nw/esmBxcPfntXI17X/hka/vK+qdi6G
mx+a/TJJi5u7+6JOVqd4RrV/0e7mlZGUKIowf/hBBfjW7lq+okoq6vt7tzAHefxbsb4q/xnpfmz4
H77lwPKXP7D8D5/7G5r+uXi/uqlenNr2/qdG/79Ydn5z6WIr+N0TmwBRXCb2vkqnf6dsJ0WRVjZF
MjwULkzS25vY/juF+xMgttr0twpQLP23Svczt9uk9/8D9T0FRM+iRfZKU6mlYcgi32YZSjXSDPcB
JR/Lzxej7avLqq8HYf71FPP9K564y68vf1RZvn/ob5hc/sQHNzdFsTYJzyTrv1hKYF2tjVbmS614
amSjXmmjGKVM7EuN/LL43sh7gf51Cx88f2DeHzUEB0/8/2Pb39Dnpf+bfR5bYQIRvmT8hzABtmVS
KwQv3V+nT227F+hft+3B8/8D2x488Te07a6wLr37QV07vbnNW1sNaVH8W1HBz8rHzt1Ut2l7+/Ma
9xdKiH6lfUK0/xWQPk0ylLFXAkSL9Ll56oJrLv8q0b/uiT9+zYFD/lkt+X79v6Ff/udNm4DOeiCS
nuwbePDq/qbr/s1eaRE3N3dwukPhNvfVcO++eMUPuaa/WPHMK712zMw8klxwuSewhohXxkfWlOqw
1j2I8q974X4rX59/slNAmTd/tvmvT/wN/O55Eb+FLU/u/KsMpnklCZda8D2vQfhTGxrzigCWKm7E
vgMWXxxoj1oOWMM/F+vHne/B40928v+IkvzzvvErlt/cdDfbB874G8by+asP2wW/ffDoE7j5ZLdf
1Hpy9+tLJqDlr0T0+orH557R+dfn7m/a7teXnlKvjOZcSQ3rGSqIevlivF8vUc1eSYqg9Q2XUigf
3UhlXZf8+lKDz5ZCw9zMByXy8kVr+/V7sF8GTCh4UMo0NZrprwT+pS3m2FZftfH4+4uqLy9tWnUt
WHL4VL2/bZVyXZEyYhTlDGiZ+2s7VN/evENWxd30/xQ0cxUdc3nv06jrzZbVovaKkNRDunyQsq/z
G+E52e6qZm5nsenYJJMp9GxEPseVE5UXWjbl+tQkcu43ufGq5ng0ZdG+LmRZe3Ng80nWn2XeZZPd
QFdFxsNYa0Hv9WTn/l2RTLq48X1ZR7e85I26iFXa1DwoadpCFFFLV75JKOnGahMX0uV1YEdZludU
zw1EjsuSzmes5FX2h9cOFs98Y9IfKAnk8hMdIacyYaQSRsF8jMAjvtWRpmXaJyrx76PRVllz3JWi
EMeFGFqnj5c27tIxXNIaRGpBopRFu+eXpyC+nq6vNdccnCeQhKIQ5un6S8b9VhGV3mU053kadpZL
ngTGMK/Jdm4aY9dtXNLFIgk84S11dTkKPrcspGJRIz/tVFK1eWBtwx29MNJvcO15IeHC38qoCQcj
68OFFBVmdcunMk5J6rHEce9OeW4gbBMvOtbNrvBFx0lQuU6pT7kkUXfy/LoHtlnXFUZoBtKQGZ8f
rlv3s9XW4/5dPMPnVDCQumh/T0TEqjgYs7RP31QRRmddkCSWMRU8vzzK6sG2tfCp8JkR0meIoafb
juWQemRK+J2nC93wUI5EyRsEkted2CXVxUXqUUtf87yZ+6u8JWRJAoCaAkp5XhJkhKeSSKbW+u6D
I4U2+IEBOpWSbM6r6DYySyXdkW3qMpq3XlS2Zj6afTfBKs8v+f3mfe0rDNZ8YgiqEnm6+UQnUZHN
xN0JNSLKdzNVC8130o19K7apHwn1yfXQehO0Smv1yZJ5cGY7pJbU408cgR5kMk2kIQJRgkDlSKf+
gTSxWTJp6s77nKROl97x1CVrQJSTTTBf68dMLCJMy3ZmdTAZxiGVTEnSX5W1yuaw8qirrkyZlK7a
NNI69q4c0qr9/LzO1nz6Tb7VlHIiBBGSauRwrg5yST9GviPNMn2eXOfgBKTPCZRFppFLL5gcH7yr
muXNGjTdaNePtI77v6osSpUWimNc5gsukNqems5vWNvNrbKfq0J6yOEZstcyBsNMulme8Ugi77dx
7/KbMpMVMqqrS0flse9l3pAHTYJsu2b+OcFTVboUw5mY8tqWP0kr9NDHMPDjSjOlfQYLK3VQnyY+
VrWpFv65jZjyym3WtXXRXzZLl9ZVODZzA+E8XQ64ZuemtPPGz5fZuxrrOjppjSuyOCyXhcxnZdJU
XRRUhqioC3tJvOKdKk28lCHjZkJKZF420+qULKbAW/M0GpvmJ2FKQT88cQCGCYZRRhHKgcXhrE81
D8+smqEa6k9aWpnJsCagOpoginpjXEgX7SG1R/M+exa9wLX+IZ3UNPJxaRo7rppdP/KfB7Q4zOIM
aMMgkMCMYZL+nVvkU96WUWLrT7VDFDVb3ua+eM1owucz3vYz1GGioVg+lMk0zzroEzc2SYiEP6p3
cbNE3rErRbZ8cF7fqgs/VStAmMRQFuYo7+VqHttyAxeaBy2Hd7XL8uXDUqh8zANSFGvRSqF9GMhW
JsGXfMZE4INfThNsx2U246NdSNz5m1q2vN0p3a+2y6c4BcBoHpY3fuzNY+DbKcMrLMADJE+9asUG
XS3L/GZqVdXUOzM4OlwJbpfu3Lk8ckFRlI6VoRdH5XQcCxTXj5VfReLDQAYKJ9N+DJwxNJUFRHk+
NxymcGhfE62B8QUILE4PXINHcxVTUxefFlq2Lg4mRnTdBqPNbHHC+2ZEonh+xcNsxDRyEaOo21Sg
dh+u2DrSJmPJx4986VdnHHuxpj/W6hzFWw2NVJ+ijC9wwpH1XRu/1kgs8NPnxVjh7JOg4FopplG4
JCNMACU/DYqFD33jGVV+KEVVdjzobC+9e9skDbJRkrcV3bpI2/RyaP0YGadOpI23sd+xwQa+1mMx
BB2Lm7Mi8tXVxF3hz0E7UjW863yPpGEjl8mewYlIEmRERGkdiEjRNdgTAj+0QwJ0cRJlebdG/iAk
f8NQ7+s54Lnj03D0/I4P85rPUaAAN7DrtaNDT/B0x7mKkmpsWn099BUBiJXOMYDYYVn9VgBkieOE
jhPcdsoNx0fcPSBbT9WrS/M+G1l0FU1qdWnWpEvpjtOa8TVFNktL6K4phrpNjxY554i6aCxXTE1n
v0R0atogjJ7fEjvIbGAffB9lE1kNFqR0PYfzLUxueFUuNqvYtd8lHLHV1fEqQOfxfg3dhzhmhMyQ
LUqmNcSRK9eU4uoGhcZLKGA8neT6lW3yNr8pTKbFcToWqx6aebTqImom3JUmfN3iHJeq3eWednxX
+27gbTijXmC7P9naAcpcjyJQLhhFqBApgPeebq2bcqqL3s7XPB7WTNW5Bq61FEtqbzvi56wK5s42
ywfNqrU+lp6lMMikyiKet0upaBfvDPf68Roo1UEdo844vI8PC7JJlXoGLibGol6zW4+0eZyyekRa
64BIsGDaRQS/oceiUEUZC6ii63TidaEs+gwhkRiW4be9ftZUmGOI+rWxvdxjlG9bxYMY9QEXgK40
kz7aTvId1KXjItSsGu/9UGqL7LCHtyzxpyEP0VkmcfWztHBQjtYlBQewJyhLRAE1PVU7ySwgZD3p
921P4SHd3HVwKNR+6EdktbByG42endpAFXyGwoshqgBZkPSgpdFNRXepVetH2S7qhI9kgIAc3jkw
Z6gApYfA76YKherRbHEzVlDlVPgVYgVRtJojzqfVEF6WUnyYOTPDO2JLC0lknqM25apb+9TntS0M
x+a+QYrY/FoEkCQoFUBBh50N4GDrxWSa3yfJrIoo6Pqc12E0kii7UGwRbt42iVO1HxjGTJYEzjVp
c0qKnk8yqIF2vDMXl554HZWJ5mEz2im+JWlBjseoF2qT68oWdyIrFveutKrE2cGFFuMbMVAyLRs/
q4yswwb4se134yj94cI1STTZQJWkpOecOGo2VeUMDbOp610U2MlvlixIqsGJKYynfEAwDIsb5yKY
PJmJbGcY7cWVKrpZxCGZaD/2R7UZExoBv0Vxd9IlGsgs1EsxLgvaWrhifTLlc9QHTVtnajcYHfON
LL1peT8qy9IPvSjiaMNFx2g4oz+1c6DirjUbk7IxD2NZxMea8W7TWDIuZ5GpCDmiI03YLvZaPyHb
OreluJ7lEOfetbFkmt5P3cS7117bVd47VAzd30mnlLte9BBXNqitpUn71kxLkR9FKdiN3WKFX9rA
5JazJNRuaRv/My0zv7pLWG2HaQNXmZt703fjSMK8GFuaHXdR1Uh/gz5AFuooKr1cXRiqvTw/GlTN
2iK5T/yKd9DyRLnvxOuF2wEuvVDX1slbrkinyLaqRF3rk95EaVKcV3LKm3ibDXE3DuejjOI03UWi
HHv5LqoYb05UJpLY38FXFM+DelgIynrR+ulogtgTquk2SeSWbD4Z49ZL0qMxLVFtwtyMAgl2qNNe
/m69Xsn2BM4xelE4csAWetHXQF0m6GbuT+pNwbTGR7f/0kvTAteIQVfvwsW2ovm89I1hw2mmXB2z
Yzp5ntbhnMm810dTldGyCKQY1rpIpJdiOzGXKCo3UzQrYsJMJkbGb+axHmt9mUVeNhY7nXOP1Sd5
Pxt/eKMyLlMTNMasnIR2nUzyDzqOIm85E6JooSlvbpCyXyNrN4k883jkdHFO0yalxWWWjZkfbccM
iSDe2pRyyI6UtYo0D15B2JbEyZw2G1LnmfM3VUc8Wf3OYlZhvTIrjLnuY79pQoc+GJplfp+igoRU
JetLID8gS9A0ZsX0Immx+7BOaMXVLkvGVWO86HJ82DbpvKuq1GvKF0MX+zo0Y2fhAEsFvHHUGVfi
vnq/1aSTC9TXZBiXa9SSNsJqRULRZFY0Xc1Da5Ew+Z+0mFY9V8Jk4JK83nMwhVflfiLumwYNTbNz
aQqkFY4+nXUTpn4iew8WFH3Tf+iyqk8r6MtLFnuU9Iug02s/06vIKSxdL1cKnoUVOC41nyNvWh1M
OW+1vJw9fFeYclXNMFDcihLrNyNkGKoWy4aP+3GO8+YzCLcE38mptuoqlyIyPBSjAQEU1Dqh0MWj
90RLa/BKnXnr5qJuflBGD69x4SPGNXKR62+8lflrTlLnXT2q2tvf/kXJ+/vAFLD8tWZ1CQFo5SXD
5zxVdeqO0orP2HTDFhzZDmLG45RcoQGPrQnk3lB2GTq4Gjrv3sUnFTVzJAOaJ8Os3piyt9DSwMoC
t7AaHJsLQXNEgwlyMq+gNy4x/kGM6pg0n81eg7ZGBCGv7feUsBQ9WljbSo30eO79tTsne9Pu3UNF
eQH9KJHiia3Uxbr5Sc0J/DSmbl0mEYnCl7NtiE6uFy8VfXeKnfJVvXtHWvq5h5TY5PoWmroWz2Gy
weFdbZesou8V6i3jgl9swa3QW4/IKs9OFszvp/ooxilQPD2mvUVMmyxemY92hH3TQbPmM1VxBfdp
JRArNu8GgN03Lbjs9YVsWD/EEPv4KCqyhkO5yFX+qldxMl73RVzE6a6Kfbw3aTiN+XHezpp2Z3zv
K2nWmk4fParcZIODOFPKc7wEFcBi8axOc9T5gTaLItdAbpk/bOrG66o0JG0cYXGZJTg+u+mKGtxm
AcIAlA3MlPQn2sZrOPeor/gun3uV+bscYHGaT7lpi8ked8KSsgwLI4pyCKI2Bm1IDe1xf9I1LT4A
GmVxUTY9/p3LESSaJCMFVdSAyy8uhryLQAqMLsPqNInt8EFV0YQuIJqX1fdHg1Se7SbeMGQY3yVF
72+LEiW23E5eFZn2RBqUqukjUVOGfBMX1ub58SOdnHVF4rJdnxTod29n0eJg7nGdJVDHEX+Imcb6
BRTWRmMeLR944tuxu274mIzquNtvfTJxCxXxelpy7CiPx1Zu1UIoslznxKo+OtWr14CvWl18z5/6
bT5CA7Rn6367NGX4cHBw3N+koEK9IC0W8MpGsLwyASiLWZWveU0d7lAzXXvYQfYt/GpPsixUFi7a
9VXjInYSR82Cdyx76i1CWw7WsJEiB18a0Rytb1mid6rCrgAxIc/KXK3x1IkxBQkf536HVMlVNKPm
tTMyTbZDr7cqr0/5ShWw3s/BxWdFFeNxNxfY5ccR8CzyTseodS69MDxbSUrbo9y91nnEVfdWgMaa
o+0UZd6c7NRYy6LdgLqgSgQaJJD6JGJO0ZKjGBoYf/HEgl2pqlzLRimj1d0ccxTOt9dk1lkw0Twl
KR9Ox0WWkX6bL/3oXTmAabAKS90Y9Qn5Fv7ljfUCDWSCrHuI6spD8kd7ubJURQq8CmRtSjvWn5SZ
k4Z+FlOhigulmnqOdoLZtvP+GFOaTdEWFY0XMmgL8N9e6BdUuw9gJMe8e0/iJovjMJIzT6Z3owa2
ae7MkA4N+9hGPqiJI5f3Q2lCjy1t/mERPRM26FEdJjT7lFpgSo0Tfj3t4eVlZlg44EtPD4EeMZma
No872duyqTMQxKGUfF639ZBuimJY85+Z4zWbAP2vwZu25XpH9cDeRxlbv8O5ZQ93zPG83hhxsBPl
Fp37OttIi6hGKMdAi9HF0s203mYI1DUqTbleeXRZYEpkIiMx7MEI4IEPX9OpF4dumh3XAWWO+Jd9
ouPRBiOpwJ6LeYkMOxmbao3y2FtWOrDFnAgfArCsO2kWAv8WBPOHC/CWq+R5iknjp8eFpDMoaQ1c
xbvad2xVmi06D7Kq7sXbfJ+w8j3R2Ph0JaO9ollJyNYpJ8SmjMvGRkHSqN676lNZY8/diCnecJqy
eIVxiZiwhh6KVaz+IeA8m6OOBJHs1yCv2Tpm3FTjtPqkjhaWp4FM2qost0lWIBp3e4WAB16TXu5j
CI703lIvO0sYL7T/E+LroKEHl4P8AA9mSG6KfkcrJx1mCOCr2VVirYLUOo4nRMNokWYbT6wRVAwg
XpJgSJtV9p90d097u3V5tQ5OiJGSYv2Dxtb1k/XGVoOq2qfGDBwwpEAfgEh6fqkDAh3RhL+KWf/6
CZQV/l2Pf3zLyox+3vgRoOQXHyH5ZG3Y1JEQb3CEcvVuo5LVqH2awcJWOAGTPSbH52V5SiHgWD/8
x6cSm8c4HH7OnsoSDZyBvs3iK4OpmvqUSrri8bb1Nd8uFtD5Z3r+fkFmDIgD5RsGctEc8Ip54ggt
ShK9a6YKhSLOUfFP9JwjzT1G9vMbpCtt999N+7pDcLdEasp8RjGOOlhwKjIRV12h3j1mjDFZVtJ+
VnyWcjeJ1h92WR0t7m0/8jnblH215nPukBq8dhGoRz+R6KmnQyK0Ur5B8dJGClB0B0TjbIg36pk3
74p9UI3AdYjxqc8j5PXUH1KYIBH9jMg0HMUB0MJLVkGymjf9Eg4NOvudLLmVJJiQWuYQqb7B7YiP
iF6kM0c/GY77eVa9T7PPb+LQjDCcIJxITEwo/vzncMqKutt0bPKGi6TN18y0PAChupVV/3b2/F6c
//X1JIEh1x+l1IHO9AQ0wnzSXzyWvSlOmiwgFpnVBq5N479ErUkCyh9/1oL9+TjTKr5LB3yMwEQP
aXaxL0sAyas1dF4gLqq2WQvG8xtc88s3bgqHwPhJIAJxHkWA0TzgM8d5mVK3yPxYV57LZajLUvNP
yiFgfhaC3y8F0/mY4PkCnb4+THVlxMq5j1V8vIcigwQ7Aj9iTYmP53d1MFvD23FCw2AYv54MNgqZ
9Wl+qUiXRNlUm1uSgaZ+DCum8hUqOl6u7eToD1UZklI4pgPtCkw6ggJQtA07Xk36OhsJkuBP5Nof
EflG4eAwoQKDgzuEI7X5h2NMQjAv0mnSHrmFkaTdMjmtpyR6Ilhv/2iXCoP20LYxOF8TlNGCLjbo
ZNzR8gwoAkeD4tDmNRipcybAiZDLMpJxbI9nYBZpL6Ipzek0hxHDKOxj2zQl2jOXMVE127LoF9aF
xBLVlhvfSVCA53yilqtLs58z5gpNEn8TVSVtptd5nAwGR3n6QaUUXE2GIyTHaIB0Wm4KL6vhIo/A
SXt4LAnyPdxB5+CjiKmH9LpvgfIHbY5JyVBS0LKu8GQcmAegbZmP/qViPdQN6Kd6fcHbYgWZ3h5z
1Rjawm6k9umSBnnblXQJqtaZKt2oWhdZH3yhYhqU8yR4BFgPyA4TvxH6XRp/BRe6GcB4oefJFdvW
vsWSZY5uZzglmKKkcVhMZYs+D3OGIiuuOeC44Rdq7oyoTzJFvJWkaAcH/nfe94dmnFvebJK8L0EH
gxnSmH4EWdL5Ngq93sYjKYOG41QTuzSNqfW4jRslZPNezmZY7HvMQdZJG7ApYerCdi2GG+/TGix4
vIGf45jDLnENpVlYUoDhP2a0xK1/KtU0sk9UTnPnX4DOi+q3lTFZzrZZ1XoEHToS2tSFOGKGGf+2
sjNsuxkntrg5IB4YkyEEZMSh5XAWczSe56bt2iXAmHxM0eUb32FemyakPRKk6MbPipT5nGwigUag
Ckpdle73CoyQ1wf+fhT4mCMbzOljde6XqCfZrkoKxXqg+wf8B0J+xa9z1a3FcO8axQNKrXSRo5V0
Bid16mBwRJUUGTa2GmKwPGfBmHuDeY/iYv2rujJesStTGcsgiePxSs6pzDZzOkZHqRj4cUr4clK6
aTgGw2LfaadYOBmZXOi0Kwi47MG9j+DUxyKWtg0QfcnnzNXF7zFJ7WYyNEKPXPDuCE04qC5WyTO/
Jp9sjnCsxlqdqzGtN1okCaxLPLfL9CS2mU37N0tWdGSLbqHb+jPhBTxWlbdJ3V8xKuozJ7z4rBza
bitbUOM4IBMfD7Y3m8SM/ltdJw3OG9TpXdo20aZI6jiYRVVtZGSaU39h5W6OKkynq1oKvNqfq1Bk
ld6NeOWJjz7xs5tsf4TzGNFdY/LiKJ9osQSzyeQuyYi9qgVmBkEB6qgNPG7j63Fa/JvCqyQohr58
P/os3RLWkVNBTJIG1vP4uQB9uHNdW923mY7egtRMcY6q4+aOYgSFPovW9N3AsiTd1XPlbWlbdu/a
QYAIQSrYtPPUn/LWzXkgy9EPI22ixP89HZiZT3Ayor9tmcjo1vZ1h/YrLZM5GLj07/1O6nLjRZ47
LQ2OSWwE7bK308Bz9G+lPZNtR5sw8hN7Q7K2Pp+0IGetoquHRnKd7cbDeDoBZr8mOh9OwMp7p2nO
E7bxkf3u6DjyKlgWnyZo52vv41g3433jeVPIUrrctG1mGU461DjWuCwtPDcp6iLASS7Xb+plzKdT
1cdNHBBapxcz1UjEaPXCYeQFPxU+KepTNzVux+qencminAIw0B/kON+SPoouBEX4DG3fbUB5kjSI
p3LQGzlbvhW6qy7qRLiPcz0BKxKM3eM26HOczchDncayDryeixtMzG3AWVEdWRAYASNl93aiVf62
TeYuD/Oui6+bZG5+d1NdsqCZ+imMqKuzIIN8mAT74AIReFOyhGLyx0vD2qQIq2XIbrKyXgIMn8oP
+HPHJqjrgb41GG6c1Mz5Ye9IdCrSSty0vprOM8whBoxDRI9Foy6Ieq9Bp9zH58r3bBoUNDc3zgPY
2vjAjVkgs7a5VKPKd0j0SoUmXfRxR21yifNDOHMyJu6a2ao+GvqJHmX1oG4cj65H9O/XS1Mu/lFT
iznImjK+n6GQo6TTfb8FPJ2vOmdkFDjRYJKcx11AkmE4USavjxrgYxrEujXXpurMZz7V/H3mIvt5
WIblvoeDbwZt2WuBAw9HBJVi00xNdwXc6wVyrIZzz7X5p4XY6ogXNMKJMdDcF8lMBGrZhIxEstQH
TyVzdYz/jiIK67bKjnLZu2ucOeOQf2CnlFR8lynefgRf2FyaKnHHdC7MVVm65Sxus2Y7aaRctOdl
elEJ0p26XoyXVRu59873xS3PByQH1szDhZhLBA+4tjeUd/3Z5PR4ko4Tt+CT/OooUqXYoG3HyU/Q
MeZk8Vx0HkWJe7swP7n2Qel8bBa/e4+CHx8j2PTrhXodzlapdFeYSJ5j8k552JWm2PjLXHH4u6t2
S+zZyxyjgct4snUT4sQK2bkxaz7WXS9iNP3Lcu6M6M9wgCoHa1Ha9zFfTImcXU5brnP/mGIWGQ71
It74Q8wxMXDenRcxnI07n6VYUhPO5QQMvtE9qHb/PJd80N2W4D+kKLqgMHV0Pnp1fAn2p7jwxFx9
KDp3g2diENAp/dCWQDBZr7OLyWQ4Fiprmp4aW7NPvRf1Y1gkI3mNI0j9dcqGoTlKWMFFaBKqz0Rk
nb8zpKzMfzF3Zj1y49i2/kU80ERRAi7ug4aYc06n034hnLZLAzVQlEiR+vV3he3utl3ddU7hvFyg
YMCVkaGQQtrc3Otby6e+TmQBfTnaMgMdvkjSrWdZuy2pyfqQD7cjAYdwdmRiuNaxty7qMqUGApRv
lb8eh2jq70IbkQc2pI3MY6vqsaxTqR7bqjF9CSna1ee+EWNTEDVQkJqc+2TPzDxvjy4ZlK7319bD
K9LJwm8icNXGtRIngVmB6nKfoXPJaa+5ucEUp53zUPvV88q2EWkiXhdfgBFyv1h9tIjnBQOC5YU2
2JUq1BElFxqjcaoG4E4Hs8TsRAPrDe3zFjoemMzZyUv1KUCx845JBKViP3VuUEVtZqqfUlKJFmRQ
1aUqU4RXnchJlNqnJgTNkwV11D2MzifbfsUGuM09NgXeZU1bO+SBgr5wwzqU0wLg3laMmLid2mBp
8thn4rQQZ+f2rnMkTrcQl3/wbF9gftSLKz0mA9rfLUvUJkvh4jbuAgz+5xHPQwLZNde+C/oy8nVX
X0QN1TjrB4yf822x05CFvYMgxXQrDkMT0bGsVrreiAbj26K1jT2EVeQnRZx4NcOorlX+UVRKQibV
lLksWKHKx0uw3BKaWpb3LY/mjEUixIgQs8QXXxL1xaRoTUIlXbAfR+6HZWXqQAc5WriajDmYASBy
a8bq+NGRaGRozHTimi5HJV3wgtEjjW0+owhNSVzWspMZrSbfpqXoEY1RlzKwI6U3PjGxfgeRueeH
dkqiT5UxH7etrt5VtfxYpZK2GbYJ/dMK5qTkCVd7D4uHhyIRK8hybDt3LuhuVdjonalVmstJbjJj
wEdl1ve0f1JDFxdKxS7TSROhvpql/7xUfNuxsYO8WFl+A+Uz8XLfzutUbFhsovt0rsMnBrBJFY3B
DAr3A26YDJze+sUfpXiQ0zAn5cxYdYHJcHzS07xUpbaV4UdMsyuWkd6mx35spyIYpm4nJk6fBuH5
ZbrU41lwSm4CYaNzICGmjtUMUT3FtqgIAo5wC830frNB0GUewyJceKmZ5lL68XgLrnFdjlKtPEvn
1bP5JKo2j+LZyCz1ew62FaCmPs4xTq50GL4/bRweSQ49ftq30P0KhYdyzTYn1C1WeSz+TSy6omnR
X+Aj8EesOs1Ow4ec60HWL21T+R8xEbQ7wETpfvTSfscka+9J66nc9HH96g39u64FoVZh47ZjAW8/
jGuwjBkNx/FD6HF10kHIbcaVbZO8wdD2xGWAk648TN4ba3JswsO7FtuSk1n95rOoQ/ZR8Mp/FX64
XgwU5YLKaTyGGGW/QBQIxLWmWZmFrTfdxJyH6FtRHK83YfQ5EtdNuhv666ptg/ltNAlpyi5uINBi
yD3Gx4EiWSCfVWMXaGDbiCEmW1s/DzvUkSwmTUtvOjkHb3VdLyILOnyGrO1YneQC75tjLId7onaS
HvtYB6zAFt50Cr2WqE69HJf3Eru2OhcyDL2PWHhXlaUkWc2BLCIuFtmSQzPR4N2VZ9j5mxE6axyR
d5Ta9k2bRGJ5wM5zN2oOSmvkNLxAUlRn6QC7ZKpCS3Oxs5ZvIlhsk88Yf5qsMZ39vCwOzwoeSuzT
tMR09YuBmmYyKIWmHFoTnjA8r4ByNXZDMw+c9WsEtJXvelYv58hh/5YhnYovRccnQksy9WCRvc3Q
l2Xuug9MGpuLOZyLziOTd6tX5j9B9UtS0Ero4bJ4Wetuv6KpOqH6DWtpp7pu0cqlaD1Bl5DxNqxX
n+SaXwlB13tUlkoaOB9AyuAmyqO6r9tImF1lYkg8vchbgSZNlddtrMm5m5oAPXU48O11mPUg7oLR
X+cCuwouUNLSeNxkrnxddW5PvKAdortYhzzJhD814acOOCsZckMS2/IdhDxhvRtRj/GY5tht20hm
eqv7WecMCy51RQ1dLekyDco8csVgHO/F2SUcI5181tiAyfvOYGoVZhb4eap3Ssupea0qEY1VseJR
gbwDl1A4qMzYaYyXXYVebTjqWpP+j3maraFlDS6rH0o6QQN84l4ATWgvAXAtQ6FcRLz2vtVS4HuI
CDAu3YKwhjZhgN/j9L/2JGUeruPcDq5IZW3pK1U0qJ++D5GJvAohS5deR7aBz608w653RQrAMVz1
GTyHG/tSRdyz8R6894bnbfLntPmg5VqTOhsSDOAIdra8XWMsESjHy4uuMVBILgsaSnvrtannolxX
s57EfoPqhm8LS147tm9hogfTF7RbtBvOocbpbRlixYJgzgHjhD1/Chcqm7iMAdA24cnTenIj+Khm
QY+DvUM17aRMWtRjsoyFAB11EwAyQ+suU1RMlzZoopJo3yysd05iOmww4W1yoF66W6OyGmzUdKVc
QQKlmB0MY3LZ0PolJSddzKHOGZ5KnfnRlEYlc1sY7aFH9i8y0d07AupnyYIRprgs0nh2SlAw/Rdv
EOiyQOXXSpRjPKd1YRT4GZttwQRRdIu1+0b/n9KmMvcU1O4B8+nmMno8zEUQ65vWd64vZdgDIjMp
BGpJuqc2tSs7TmjhWBYO0kWZHVYx7NXiga60iVwHmIaM+CI3jwuU1qjnWYx1VBdLuLnHuSGrRYNA
uhIdKHaIvJWU7lUcLX3B+8S+kY1bJzO/Wif/MRGNoAVC+IbPyoOwns2twdZg2IjBbkS1fl2inVDz
QddUmC8VsdeJCzrqYMg3UVc7+McMJ7te+wmgoWBKh5x70TiWkfPmgz+P7ENnuggDS8aDaswxUGwo
dqjMzbc90vF0EXhUL69AMoBzZEqC/svBmkwGDZIfgHfCcOu2ws67z6IJffiNhRBoszUUrGQi7k6k
mkcg9prC9AHmT/ZASgKn5yIZaAqpjCz1Hn4KfDHMViQLwfwdJtlNba4xMHvbAFLg3uDpgybeiPPc
5C72pb13+LKLKOVJWrZgPr4SQFUYHrayuhCU4fkjNpdr/cDaXl27rjBoDuhg4pOKGG3eUCJDtw9N
1D6Oa8hvgG9WXyrl48on62aB0XGNyci2NTaTjbe+SyzV96vqapwC7HVQrVk/opqyHiYKQdNHH+ND
VqTtuB59DC2aYgWz834NI/gbqZijwxC1LbBJRZ8mXo27JRi811jNfpYy8JG16jY4B+bNZfBluVt4
PYOmCPRsYDbrBoD7aWNSc6xiBWpuHjZgqhVfLT5u2l2RDeyGczkwF+ygXEH/9UIYHovKhAall8CH
0WSLZMAew2qe0BQMbr4JtdSXKvBNUni0kmwHQEM+r5YtoKGXAWcJSoF9jFSdVFmPBvxuIteOd4Y3
fMjQU7smiwVPgcmIqakLLOgtiDCMS+63HhOAbIuljEthAP4Vodc35TZZ/E5FgfkBZ+llYUL5xzrX
Qxnw2ebrQt0HhmphznYZlCy6ySSPM1WLxuEonbAhaDAF6oPxJux4cE7qTjDgS9z1mfJ5eiakDt5c
14iTJXK+B0PY5mDTgk9w6+gB+gdLXd7QuVU5W6PGFXp17Zx1Kll4qesm6VB/VdidWz9wdLfEK30h
vJb2FpMrEWIYMPYu62Tvf2hSkBhZD0DkdgT54pVspQ6bgjSA22LiHu3L3m/rZ0GtWnOsm+jq0J8X
daim5Hrd4rs1XDGGDoOR3yZdH75OoD+qzOjuQzj346taxjFDZgFmjyA9AXBVBrd8pz5UZPUq9FaW
5ASdx43SsB3NmLt8HCpNjqrFQ12oRrC7RS/jaaETPCiKiQvmAuxAuJe8YGLcMNwGVfwmgy0sbeTN
j0a54IiMjiXIW5Os127N64H0DBjxsHlODnNYD3GxpQSNU9+kdj/QwHSPcPE2hcJwq1C41aN8Cqku
0b7458GNNZjF1X+tubOvKV/8TM7ag6WTirJPOv4HcGeviGi0vEvQ7u/9iPtvI8j4Vw+/QjNiceFg
RXiFFyi5sYAP9tIseOoS/Qng9HIvted4liyj5+M52O7Tigh0NH7U77EeqAHbjDksEgZoBr99WadA
vW8x7CgSi43KBK/zltnaH19I0kVPbR1GfR5hqn+UcvAh0YEAFWH42WlM/1UpJOZB6g0LlOhNAW0e
7qpX7GjHXj6qaB4jere09YQqPyPqA8yUmuDLBrxgXdtP0BoghI53kQPi4/ZrAA9JUISjZ5f66Om6
b7cjAHO3vOONXelnOkSjOLRj0i9RziPlLaRIDI1WheIlQNlAawO30aZ+E3sFgEB/Q9uYeK7JlYiV
Z4/aWUwxsziwdBdFw5p8jIdhQVGZpOhshzpGa48W6PPATxTExVUF0CYC+wVMGm08aC8HjzYeGuD1
EQWiWsvxqzcRx+YCQisAwnKWqxM1lNSmEqCYZMWvcDvuwQkySNVWmzc9mDBZsIVpQhsr9TImKzdt
AYE4wb4PVqbGtrdtO856LOY1TmK/9GSo5+lNi834LsO7yMbl6xihJcs2WaMyHDjsm22aY2J9PZMo
rry029eVNWx6r0m1BTRreCLwMzD6LLZnsszYMJ9bN/Muzq2XJszs/lqe+1VdhmqIxIUY3tkU+iso
8KsH/2dCoqEO1qSqYV/EKK/epv47+NGLtMMXTkbIUv+NUPmrJn89ImzcECuv3mFIvteIgZ+PiOFc
snjwS3ztvx/RfKdqQjooSPMzqyMNCM54lsDy0bQQBb+f8o/8hB9mju85AJ9HCWdNVf/I8v3nX//v
/ut4zTCYv4XE/ut//x8k4Pzrb89jj//+8iU3/wga/v1V10/zz3fCh/nx6a4ZCr/85U9xDv8hsOF7
JPF/+OEvaQ6/hJAEP8c5+J4XxsnVjfVP68ufMh3+EfX673/vR6YDC/8rhW4Pdwq6OEzNrpa275kO
5BpGC58MZF4o31fFF0apH6EOyLFF4MI1veObTh0F+HAQb6+5DvhRfB1BQ7f+/kvB38l1+PUOoxFq
o0evyAtOGCFF/tVc8lOsAzFQ3LdRQweTnzvvaVvECfPnDFPuokl58dPl+XEz/Wdn0PeDwc+K2cLV
f41H8NeDefDhyTnBwert1jVuT9Nb+HD2f30QOJTxNj9p6N/OKcZZMVxXnFn4G5VRdWtjTCDNoe06
uR+ha86W3UKzLeZ6LLg42iotwgTCoe+/x4QqyoIBLLs6TWlpZ7tLt1dfblBp5Vr2/UFN/S5F44IZ
gDvz4UsoZdmtiE4YPifJepm9/gKpNdSHpDKffDc/axndL2P7SqppT5vLxvpsg5EkZxIylbDqYvT6
GZsdSB4QoipM4MUylVRvx+ugdtVBgZ1noda1GHSKoIb4NBHI7Hx5tKT6ECRPARO7umOfp6bg8SuN
RSaCqkBbtquUvetjci+n+eNUnzSmhISIklF9V9FnT98Z3aAdF7C0x3+E0Q2tkzvjLhBfL9h+Y1oK
u0+UqF2aQDvo0+XFurgGpjpVeaNDNCJ6PksSl6DWTytFCkjq3UkJW/ja5BuTl7EbsrS+c5j9RWzY
L617iJMN1jPrgRTj4xHeM7qbKsHLJujXRzW2bshgxnwaVU3utgZTEaikzWUV0/ZFhEn6IEWKWfYW
oAGpZ/Ld3/636tv/oHT9pxL4/0nl+qUAXUG+n56YP1Wtm0/N8PXf/MZPGTRIoImwbaLxNdsSa84/
6pX/X6gRWI6o74NEYqhk/yhXDNHpWBMTlgJguZayf5WrECnNwGsBF8INGAXp34qh+XUJvlYQloYI
kYjQfSHi5HdIyIFhCxdHtsPISwczrIN5BMlS/6zh/6MiBR4B8RiovvjI1P9tzeWr7kgVpNvBXGec
W5IR3KFJjEv6vznK9UR/qruKpxadNY7Cho8z+TjarwvN/3eH+A1yYs0YDaPBIfT2wLwH1xTT9vbX
h/hTpUWeCUbi1zUK5OCfrJ6x7YIBMz11WKNkygxJUSbk+ND3KHw1mvS/PtqfvvxvR4PB1kuwkMa/
d0PMUrvQkamDG68q6ow/mp7Zsqtk93dXKhzKD4BCgrsB//t72pE3w00aWB8nhv3xs20j+Kpb4994
CzSlvz6rP63A3w6FfjJCWheO+NvXhDmn57oQhxrUoC9QLcUhVsgZ4XazV8Wk34+mcn/33sBBAz/0
wxCW5Sv6+uvtRxvuB9Dc54MTuIoBKJcsVljiOMEff31+v3LFeGSvhwLVd22fQSX9TrTBXweRCDrX
oXd1yFHrSXsgU9IeReBZpCio6V7CEJWJbqtvdGftf3P86/P6SzdwPT4oYiB/ybU0/fY8uyqStSeq
+ZDACFrGA04wntZ3f32S187l94OAXoU75NpGsd89uIDkMIjHdOCwYJ+2ZzC1YBTCQn7bBd522Fxg
sfVPbTmqXu3++tD/7v4JgxiBCClqlv97QEBKI+vDYKUOsPs7DDXpUmUwhLCcAfOaMBOqsbOrMQL5
68P66If/dNJgbAGHBgEWBSSB/HZl545IMHSTOiAZRn0eGWTtEgO1ANMSVB0KB9kjJkP86jTmwHs8
vbNziK+gBa3hrFn3jcR+Mai30M+bbUbLs7AHyLWGQja26yVV4AtGDkk7XIC4+IbzJ0y4dZ2xXrfP
TiQ2Yy1rQfQYlidII+mhwrdJMpfd6KOlxSQIg8jag7riw8ZMWA2JCUkNYtLwJjdqPMdKt8caO92z
l2zxBwJuzc9q6uobbIPjM6xhLt88Mpc1PODnpeo1blS7dMWmhb7otN/eNUiXLGpZY67Cps9x0LMT
b/qwTMhkiplt/T4K5ksE1eidHVz0AE+1vyeadeUYqvYY9R7AUu1HO0iNGJpa6d8knkA6Q4hhK4qQ
eQzZgjeBjejCMG0rxy0JwD+52b+BDIelsEXZrUZdP/DWrJ/TpXcPZsMOO485RGdmWhyv2b6uQ8xf
wZkp0ORpt70DWUND7NP9r0pZGKnBmy1/kCmydW7BqL2kAbybOxsv0YMxHt7oeoFp5N+MjgZL1i89
OAVH46KHo+2CeX64wMNZwTNDByZzfD6Rp3Rhue5acgv70ldI2VG2Ovw7Le1m30Vb8DWFdfyDDWiV
R5o0rwtgy6PnJlwSBcfQflijr9syqjSr12mDao2K0XYSXwLlG6QQD+/XW3wOcJXiioDNL8311kev
z859ousbCfSxDKny93rGzHjtgvZYDSHGO0qq3Qp4e4/cqQ3gWRxXecrhp0qs89p865IKhtMoOGx+
jAMEW5xPU7vs1z7B2Ia25kmMm35aJMeLVTrjxkga+oAchxFWSi5O8HZEGYQjXZo0Bb+S4nIC9fR5
0SsZXKfv7HYB49Ae2yDudxiMA6GyMBJzkFPcf4w0rx7c1R0K06zAsHpt6F2AID7MQSrY0iPF3zj+
NZQUdwnht8GaAikVNWM6i/xBZy3n0R3ExaC42pFyaI/RyUk1XSbC/Ee/367Ak4zvOQnJHgbx8B4B
dtVljegL76ftAakR85pbajzM5qc4OE5qgSKnbQc1sqn522IxSE/lOi4ZEivIHoRK8kfUiuQPUCJL
PpN5PSNBJH2rQZmXlZ4iTMSBt5fwyqcZH9Pr9eBQ5Qp/s18wUcKVnI3tyrqSHhQM3x16+DUuXVVF
z54VG7yKiQ9Zj1B/n7BB7ekara8JhJCPA6f1g9dP3sE0ASCESEOjbVhjEA8IROOzDy74NPW6v4Wt
bgUnFg43g67SO+tv4XOXLmAPMQUlkE59egap4u4xhdt2lVTJfduo4ZOr6fqgnLP3FvjurZ2n+OJb
5m7mKaVnyM7D3p8o1De3xE8SnvZi2dx2mFaSmJx6AQ4w+dfi1QV8eVCbx0AWQkliGaRtWoApGXeG
r94fURMvQKC6EUKiMu0XusXQcwyKkCA9wHDu08LGKQVKKef9AsinL2YJRQANZVSCFEe6zRpf0xUg
6z0DCeVVVpkO70k5ZtRtyngesGE74dNWz4E/bicn3HSmbeDyjvJmytsYTlmwmG16BOpCd2PbxqBZ
q/RI5xQCR2zHUnoV2asaAipOACp+noQtOI/UA33llDoS5XU4jSlxSHHhpIRAAT058Lo0N0iQxJR3
RIMTDIm9H9AEvK3TsqCMGfHQgSDcA0Z1+YIq8LFp0q0cDQP7F7TmK4NGtguqhJ6DwR/269h0SYa4
MflpFqP/tjD8iyUAvxpMn1PdvbjZrneIABenby8Phpg+9cAmj85WwB03yta7dWvt3Zy4pTQJMnBK
3MMbri6SoyK/6lX27ZDNJgVahzkyuXZBOl+d9t4bVPL5PbPLXBha46VwhJGyaWJ3M0iAIsFcBY/R
YPkHUAfji2n6Hs57Pewp3bAF3nwPa7XX5yvwKYRcaHGKR/0Jdu7lCHdLAigOhs8i4cK7Lu/g85wy
t+mCcXI21JSUCNZobmJhDeiepUozB53uMJLUBVki/fCogtCAPk1Mf2pn34qMQQnXBZK3tsMyIKot
g/a8HdJGxE9AcrzXZTbbQxPN+OrA0zU5lRhPsBV8BiazGodtxMpPQILnzFcaLA1D0As05HXFNB9f
fRJu/mVkoTrqLqy/pD5eLbo2fupVTM/cH9N9Fc9zEUygnPD0k2SPjag6QoIVL2vapPthmOKndIpJ
SSMwRsmyDPtKpJh6Xxe7OfWheYGmvl9jRsrQN2k+pnOY1Ty29yFU+09+P3XlIHGDxzwSpw13dA7O
cin7yBu+tljDj8Hszc+ziLcX3EjVPcIVKoz2dfo0tL3J42hO942Swz5RYfy6YC+6wPQW8AvGPmjF
ZxB/+wDRBPfLIraHjXjmqxk4edczyfNtWVoIECT+8T2JxfI/nIcPa6Nw3XmR9G9p05HnigsUmVC4
U9sFuiTUNh+ApiUgaI3dEU/T96F20XujSPS+pdLdYqWKd/VUE5DsDSkIIhkODFOVG5CW6nGsgTIE
auhLIkJ7++2qL7SHdge54i4Q3s4bhhEL39yeqRr9bBrr8QqnAuLBjbizdPTObIJgN6TtcuzdEpZy
6pEmorwIDzHkNWBFrrvjiV8dfUDYAkkRuJeBR28PKYkS9BVJdN6Sxt6yeeBwlLAq96PFYNwER/8d
JIf+GDsbQyziZo+oIqgOSYPF0NsifP3btN1Aotpu/GlO8wqmZThwID+gBPr+Y02aNyUc5Lp6csdA
8uEOfvStaEaqQcHP0r3AjE9phmietkT0wLxjQIovGM4D3BCsvQtFTXY6DMQp0j09t5CD7322kpIr
ae8mNmPpZvWw7NmEqNDMguEUReAr3sDDUCOP0nbmmH4LPwDIJ2/WpRv8fEA8zrMe7bADhwLotBnY
fPajYLmbqs3kSgM5q+puu3GrL08Tj9ddGPgIvJ3EQJ6R9DkiwKE36JghEmedQdnwqhmPJuCMNtvm
q3MhMVMIWcdgpOYP3YuncTuBvUZbnTb+m1dF7ibqp7mIkBfzhiiTQGe2GUMMD2d+qmc8mI1Pg9Nm
1+1BCcZO8Rq5MlmcOiYuAMsWOiOhCaexsaAyRlS6YQ63B3hE8MyTEPQp6ILYPkdkAi0NPN9cAB+2
OcdL768JVUjP2yZ+QFANeJCruwKifbxfJ5hlcEZ3rLYB9FM4LGDSAYCim/4psEIBw2wH2Mprssfe
flFIh3DBRze4K3YyTE+hCWHfFg05V9zca4kswTFCkuDakq/JtLCdHw2voe78DAmj/ILTEKCkRlRO
iiyBXZKotRy7Kthz3gBsQF8CbpcqnXegSkt0iPVJwueeA6e5DyQItW9uDLjdPs8bvQPKFu4Cu14t
Ov50TGoWZGxrntcRMLxKSHVAtdrjQiChxYuQOsyxvUtF8koGIJ5LCxwPNnEYNZK1gqgbQkHzkoUA
hpNR2TG4GX4YNTQyW1GxBzAWICSHukK0XDWUcdMBjB+Rerfftrb+WGlDDz8cG9qa0ibbr44NKPnn
uo3l/TAIiQG0AEMXuP7DTKT+LA2MxMxXcLx3iRRHbdx2CppU7KOu1gdSQ84uxmqK7jEC3u5bAAlP
smpEaXrNXG6t6osYOQogzxXPuarrfYcw1Z2ZMM51XtecqtZ3wHmW6S1VW3/2UxIeNnHNDinWsQpX
uUs07AnneXhDe+9/sNiO3/iIOfJyFdDxwcBCTYD86PWeb248Lq5OrxDlvFsSjUex70GaIjq6hgis
8C0WltO3qI6mNTf15u6+2T8Guow73Tj1ASopSB3r18GtS9Llg+hqdhJwJLyHsuvxbBp0+OJdV8jY
7yU8AEl9sMOgz4AFohvgaMt7OPfpwS7TeupoZc4rceIzYGLwKJCVr/z8wu8Nk/2XfmZebpDH97Mp
xBdBdIHFCtMVgg02FNYhwl53jnTpyBK9CwcGGz6nPoLbjKlBibuvwrDkNRjZUHrpluRV1W07Onct
ZHvgCejxNiyFwPV0poldi9gpVLK2aw8wQMDWFTMPXy9W25PDrqIY63DLVjDK1Sy3Ym76Z9I1r3ZY
MNBClc8ws0UMUeqwKfblexW2IbKnIKDA8sQmDXgsXfYjAhefR9GPl2XrgqNCJgZyFitkT1TI0xGA
tcghnFfSH7BdislXt3TwaAGHOfo6Tl4WAq4E+85kj13MmgWk4e+6kCwXLIrdPVrF9hMyHcZ37SSm
V6mlZWDwkF8HgXdqxN6MFCK3EGhpIuSpPEShvw75PDb2o1BIacs0LAUnE+iv1ZqsAMMS/2LTBMQb
OtvPg/Ti3PGroE3E7TaaDshSSLr9IhBOtMK/c4FPYkVI9iSXWwwCq9sWzVDWRl07l7DlTTeqijnA
1TZ4xPP/ZRnA3WqsaWmmWYCARb5sMAzM+h64MfYdVVe/WDWHWLiYX/qArR9mYAFvGIN9jNp5RVSD
fdp0MEc7FoMOJsMK78q0obJLEoLv1d1TkrJ1yet6Uo/U6+Y+50gvjGvt7TZjdEZxxx9IMkb7uo7Z
JRCxQ3FRmh3rPsXetA2qN+ronA2ohGCCSbVLKoTjYauD9aRK+4+8Zx60/PR9ZKP17MHEvMe7/DCy
RE30hXWJujMYar1VGzc7ZBkmYP2A5t+k6bbujWK4YmMCh03VWkC4KS5KyNl7ZurouTEjDG+6wQOr
UgBMA3oqh6ygHSV0v8BcdY89yAsKsrizcoO6BesJkiKWuJTdwD+NqdjyTq0JxoQhIuws34aMwjSQ
BQrdrZ3BCoFDGh4HRKqjwyWYN19JvsT1D7wh8T2bvKoA6h/c+rUJ//CrYcjHdgXyqpvqxIda3yH2
rL50VNCnSLaAfXLkZxD9oR1IxhEjukcQcFsaGcoCRgDvAchYfOhWqfNxEePembAD2FkhCsEO/4+6
M1lyGzu39avcOHNUYKPH4J6IS4AkyGT2nVITRKpSQt/3ePrzQVW+VjLpZMhn5IEr7CqXQAAbu/n/
tb5Vrm27x5mYdg9BN/srbDnGXg2KadsO9dfQzk0vDkJWLDaCeyZSycsQ/x7Yypn7QcuCqyaoEva/
Rf6ja+M+ctO2/KZWcfnSWC2qzlVQhcm3Qo5j+UKUnX+BviJ2qZYMDLZGeegU7LIOfCy6qVEKjgsg
blWNK7UuSlptOWVkx0Ktf5VPdfqQZzbeN7yl2zBqArekhPVgKM33cUSHJc9sVepKrSEbD3+iU872
egrjlk0Vh6Sqn1Zgu+Md6iCx5jjhSYoS7/n+9S9mZjxlAXtjTDE4uNkHgdSzsO1FnQvM23dgjt8o
0zB43Wi8mhxBxng+6LV8yx7KoHJGmUjqLPEnGqjhAl6jujYq/ElyktfXaE68HiHYj9BQdQSdknLb
jPaPCrvMU8Cn9wh/tQ5dvSmqaGXXo+82lsATkOvFVrbHbq1EFZyfNuhXFhEIZ7gZH6ugCl0nzLdL
c0ohIOF9KV1t0D6bEfVX7KzpXmT9I7ib2QsMTre2SSH/87rrqSYI6ioLMQhSPOIY3l8uwA0jJGvi
ck2rP1RKteUEMK4r35TPtFuOGRU/K/eqrdOpp7mH4+Coj46j8e+itjHTsG5+FumhK74BPBxXUpOK
S+pK8pYGr/wa+suJcqAe9/ntnqreqzYcEGORDFgfugem2s5DINeeagbard4VlPQA5J25yqmHyitc
atgyjc9jGoc2+hpAY3owP9shfexTj7QRrgrgoWfe36kb0ojxAKdOac5emqi/Nv6SEVH2lA50loYq
dZWh+GpYxdfff2i/XuOouxPprWLwteIYVNrL2ai34CZvP7/EycHB+ANhyFDUMWW+vw+85NZQK23t
lSxglwHq8j1eTKrl/RB9CXHIrqu8l68DQPVuqQa4wnz1XGvn46cHwIHYLFgqss355agBoellp0qF
XXmBgFnWFq3hDCKpDsAHql1S2r+NqFiwG+YSFajoijCPv72KvZU1ATvxsnxkljKmWxMj4Jn55ONY
VOmh64ROGgAqrJ8hH790hu1AtDPmxcqL2qBzmrKInKLsDyZ+szND8cSVuAmLICFD4Eoxj4aJ3UTR
PE1W4TG1oW2Xmgt1Mh8grT99PlZOvCZhaooseFfMXNrSwfrljowyS6A04X3Gn4CR8RUxJvaS3Ikq
f//5lZSPzUb13aWOFEYcVA0/M7hU19tU73JcpjAnkESOdt+t4enPjxhKMpRHpl+7lUaJT64r/8Vg
37puwV+A5EK3ouAPoUqvUgXLtDnZ61Zc7lt1lHYBoJ5L0iyo6lX4XIF1Sms2V+06Vdq43cO2Gq8G
7PrbHIwfaQiUHVaDEc1nblRDGnbUcKSVSXFf5gNAXHbc9UvTWVLtvOOZAvp8trH9XKH1vpsMI3rN
5s7cd2lKEyX1X+oxCcCcIn9PRmNnGNk60mnPCESijtI9Zj67I3JfnLzI7srBupx9eABZkVTrBau3
wr1jYnaIVWUFbqxf1b1i7gl36JxRKzSPBtfgtq2lACdLYpdzvHlIwAHwgm3fGZmvXTsg9cYMkPRz
hzZPS8HaYs+N/M30h3PqrxNjjYgVNGE6axbr/tFY87MeRmw98VxiqcHHZqs73jqA/riOi9Xoq4P3
+ZD72PlFhQcdX9dsZC8f6MtVofX9UGaFZ1uttqPokq2roG4Phlq2W98K2kNI/eVBi+zg4vMrn/h8
aWuDHQI2vqReHH2+qNF6KeyMHHnWNH3pjUF8rSj6PoC7ib9/fqkTN0mXd5G8Wjr/Oe6h0xxh0zl1
uZf1NaXRXlDJpxzcuFKc1zuM45HlNHTZJjy+VO4+v/iJ+2RfpRo0xJBI0Gx+P32YSdBx9sxzr/EL
oN5D/hCMAf3eeKp/exsA6Y3vyURhhMTyOHKDg2ATFCJOPZAzz9OUD65ijR1fkaqe2Vt9HKZsNxBM
IYxChiEfg6PKpoDUgxmA5mI3uFiWPEmNr4dBNzacPt9+9wGiL+XGFPjgtJKOl60gSstcSytuCziX
J0HgABuISt5ZcIvNmWd46s5UtjZsDXS6WsfLF1hMERpdxp1J2kOoSs+QA97iUX0IBuPMHmT5lt+L
Lrgv9DlopBWWF115PzAyFY5nLtGNVcsUWkC+tqHyrcy0n9Fb9ntqFed2o6evaLMVtRcB3LECXNJK
0yqWK1ai3yd2+Ypp/UGtkVOS+5Wuwk75PcAYW3BNZuOt/tx1cMWjb1xvOHe0vpl4Utftp7T3NC25
xg9w5jIfN6XLZdDIIGxn93GsrOoteYwi/mivlxTpQTJzbVeOrIifj8OPswhXETKbDUsB0HpMmEOk
DpEqFjBjVY61HPcc2Ew/zNy4jauWrhpCUXUqzsySR2kTi/6IqzJxmLpO8NMHRpufAWFA/5J4Nhae
1ZDanMXzMpkvR5C5wLDpZDWTDRZAKrQEGvtsl9S+ZXMLASDYpTSTNgPbonnSqzsbvIoblCWbg2Vb
UBWKfoE2xni0FSi2kOT1M7/+5IuBms2IE5atHb8Y+pJhSnkz9ShR5esYTM9eGil2fP5iPs6wPCJ0
laYtbFTTx99splUsI0GRenlrpqS/9Z6ciAfLbM/tWk58sCD62NsyDxFvdDSTQ5HGWFnlTERjqdLN
9sPdaGB0//xuTs1ABlsAuMYcynl276eFGRTOiFUqQUHQxCvQHUtnvGvXTZN+62Pt93fRnBmRibJk
AOyBIPn+clYbGT2qi4Szo/+2PLs6Mm6z2n/+/K5OfTwWX7uJJJeDwfGKMTZJLuaCjwcelnWTTII6
u6+/UXEtNnWgW3+SCRLvULE0Z5aqU3MeiliNfTWSwQ+HHuonMr6pPvGCQLkm4+B1joNNGT/Bb7xn
uj5ztVMDnmOPwmDnZPlBLZhyj6ZRNolHJkyyzYjKvB3QjLufP8yPFgEmBR6iqbAc4fM4PvDbcBg6
IBmJZ3WD/ATGrNhIKI5XIH36lAK9OTzGwiINrmj762rKkysdxuI2tBB2zVMJJyaIS1dUfocVwKIp
23XxudOtOPnksY4sX6aKc+Toc6n9RtaHLGO1GTVqhW31Klq7cJCWNLvItJ67keoERDAqmbkaPSUD
iC/fLr4SYOhgz2z35ZBpO6pINqw9CV5FyH18/iBPfGs0tpZ0IlNFZXm8IKYmvyEa2W6Th4IxWrQb
uURR5ac0safXz6914nEsZqhlX7EQEo+3MYqYYGLiBfRmX7zJFBzcTJdfmynNPdPO4/WCrDmzwzjx
0ZFPRBDA4rThJo+W375OpxE+HLcX61/CKJAchdY9xcx6sXZO1WNVQzGhJdt7v3+vEEyXfDWNDeLx
TKlJcO5qqyk8zmpXlYElE2vILbJkEBhJ8DRZevD7+zYuuJQBoKQvhrP30xjfygDguyo8CeC2M4me
1iRhIrcDNAgvgzZ45non1hyuxx5KZWFjs3j0aDP882FU8GjHHnBKqtWDK1dFhZdYN/+dSwFWACfM
htE6XkRLU4vaLOeIJuwiv9HTCre72RoXUSfEmenr1BhdMLqLD2GRPB9tSXt0MflMZcBrsu6hC4vv
GJsf0ob3FwXVLUCG9rcPR0xgmC4wcClI1o8/QDFScFfAgnqzMiP0MYe7uqvdkjrAmQudmJjRFoOe
XWyI2DiW9/lLEaecB2QgPkfANNCfg3HcWnP18Pmg11X+jKMN/btrHI0JW4qTGOwA33NsipUWReW+
0Rv9TukMf+WTgsNTlAcga9jHoS0Fj8VQA2vAg78FvpJQ/OuQROUR7R5tRAZD+Nh6sKbUi9S23s+a
Ft4qdjA6+dT7L34p59usQaHB6XZy0ML5u1C3UGvDB73RxUIjjOnh3QEkQ3GRiybZFFmzQJEq3+YA
NQbXcSqzO8SvhEs+qq8JKA63MBumHenD/VWvhtllL9W9ZyX2Q1QkjcMTTjYZtaJ6FaIW8lAoZati
mMu1D+cBxWAyHApNjZwBxvbm88d7amyyioOcxkKxBDm/f4NG1VQtuVy5h1bwtRrbVyssrzVV2qhZ
AZADlvzn1zv1hbPnZrNH+R5l/NH19HDKKzWYcq+twqXmdDUoyW5o8zOb148lP41aKQp/9iaU6Y5D
j0kTxXU/2rmHkvS2JGEF4ZD1Z5U80om6pCvtdLryNajzM0cm9fR1qdLyRDlcH2/I7DKrsnLQqYkU
0/wlXChGZC5Jt6jd5XRN45wzTkWCwrpN+srF6SfocEGjMSql3+lIffV4kHYqFOGNaDXgHajDGHDl
FuMHbSw7/qYLQguHET1QYs6Ba7fCoPZizm4g/Hsl0RrHmvVqRWC2RgzOXBLjxO9ZEka+I/wWNzGB
G9tyHKoNji7+PrknTti08dqUTOUJI/+5V3HqjRsqYwyIOhPFzyzDX+aISG70LE/63JPb1wlfyGoa
5G0i2v7MyDo1F/1yneONUV/2WVrYQ+5ZOrDWnHqDk4Xh+vPhu0w2x5MROZucVgl1FVCp338uckUS
V6XVuUfTCQiuDhtDVp6JK0BY20xnTGcnL0a9kjMLCKAP214SrdDmAcxDhGNknETnba+VG2RgCCrb
6MzjOzURGJT9WS2w7H3Y/KbTpBoxUgqvjutbhXQBB0rlc5HW39sI81ZonHmS4tS4MDklcYDFS4Xj
+f2jnEni5fmyT4vHNMTqoQhQtfWwA8OhuYUqhZ5WVq0DkFu9i2Q/9KYAZXMAvuHSCqxkA1J0ejTx
BaDR9gPoP5+/6ZM/jwmRMhL1W9jb73/eMPqNlIRsc4aq/K7awVOo9PcpIKN/5zqYklG74177sDlo
iCYLS0Q5HifRkmpO+5pPElDDrj6zkJ7atlKcwr0mL38xl6nrl+9QhRtDuMuceS3C8bBB5zbkt3Wh
72NLXKdF9UDK7plCxakB/Msljzes8aylCHXkzAOCtA264jtJRShcgfIU/Zkzh3pq/HIipUnG9pGz
8NG5qB0srZxHM2OaUaavbQhmJoKe16fCcijfBo5USpGTMSOvo2oRHEtikWfVKH/svnnWKKo8+5UF
WklBtoy1BbNB2Nb3wWwXsIvS1Mn8xtqM5mA9WTqz5srIG1QTUjO6c7KUNgvlhzwoaNoLyx3hPsdF
d4UnsVxDG/xOVAIZU5MarbtsUu5LlJcs9gArPh+1p56CvTh1KXEwbo8bsFjbmwaODju/ct7N7SxW
raw966V+Qc30uY2I2Pr8gqde8WLPwDFoUmw9fuxlLALwm3wmUWVLiGO6utyQvWi5auATO9kswtTP
r3jiFlnXF7exjRHnw+nSNgihbUl18YA1auuwnozLPGSHNkETeYaONXvokL59fs2feo2jeR/tjcJD
5RPlaHs0usiDTunMpplnZLPthENn3Guh6J2cZI6LEIzlU6lklktK/GL4oNthhW36lHVzuwYyaG+l
YUAye+ZHfWz3aagSqPosszZpDMr7LzoY9bn0e77oZvbRs4Ed3aBKUzfQfpst3Al1xUhBPqWnazuo
Q2eiJ4P8WhPu5z9EPTFXLr5w5BiE29JoO/ohMtIII2ujDN9yrNIaWcTNkZrOtwgsgaDzusxdGyNJ
xGcBxiqliEw6FH3UqA77G6BI8maafPlLqLHxVtpZ/sK2ON+GA0MK20SyQdmjb9HlfgeUvWLK7tea
EYdrBIOaW0t564VGZa7HsDNdK7hQikS9TwhkuOazxYky8SE8h1Zn7yEOvsjdlJw5mJ+6fzpgeNDN
pUN/XDii3BanTaty/2kyEhcXIEgzxug5ElK4+fxZn7oU6ku0BrjRWTaOVk2aTsQzLMuSXaghYXLW
YukZy2Rvh2nw/Pm1fr6341G/VH9VTq8sg8fHf7K70m7IIg4HvQ61saVhjOODDMatTxSAC35fXAgI
ejftqAxXiiIFt0or2Y6mgtgoc7n+a1f/W2CGfwmM+ZUX89//+fgGvqHveRu10+7t//7XAp7R5aUW
+P9xAh8QDoei+T//Lw++p9+b0//q3ywHJs4/yIqgO42micbOorz4m+VA6eUPtmOWDqEKxdPPmv/f
MAdV+2OpwOKWtplzObixffibPaMqf7CfoB62lOBMRCrG77Bnjgb4kmZDQcGk77TM76wp7ye12DIb
NiZ2fNVla3xYKC+3WnVmYEOf4E/5ZWT/vMrSJVQFe0+AFjyDXzdDlR+lKZmc8RVIlih1C0vOkR/U
EzEDOEGw2TbERE6KOJiQWJyuDGMnnf2LHqfonUxsbhpZWwUI2mGQYSYivtOpCpflqjCmDqNGuBuU
DCl9eAnEzys7cUA7edtMymU1F6DW1euoDvZynMCT6zEBwN2yN+YE2M/v9GkVKWQkjOEANC7jH2KA
xRLf/YgAy60ajIFoOPzOpjDNvz+aEg6vUbCrGiR8xTACweBK2N3ItMNP1y1U3QSBsjO1wVNTL1TR
VFe/KuxcIMSokktopv/cKv4YO2EHipEk5Sp5JqB4cieL9FAPCrQf74RKI4iEBYtoE7IZtmYHvXs0
LDhgrVqq1tOsVAYAPyXd1tJs6FtRkBJBniiddVTVnZ5BxMVZpkvXhItIl/z5FGyiYpVIY3dRSBir
CjCKBoZAitIKPDvTijw1xa3VjZVBtl0SN+pXfQpw0ihT0RduMKl3oB/08SYUcQkXYbIv8Ieb+54A
ASIpBT4pE1tAOiXDvS6i1NhZRaKTL6row+xZYc+6KQ9A/YvCUtnQaeVawivpKiV+57RLBqdCv7rr
FR2DXdeZ65YHf4B327w2YXAxTrgEppEzrV1FO0kBqE9ZAJN/2g93c9/tsSuy9hbCviPDkb0YWReu
Ndnhpigz2RkTze0L4ZpV9GxlOhkBM4g5o4rmdd3mJGCw9BMnPkZ7tJbhGibgvMVXjrnI9rWrJuwX
xnrVbA21h7WRmy52muY2YE+Gzzy7jPL0sq+bfJPV0S3qWZwqXQwbKPU4Q9GxVOWbxh7uW2H2j0E/
Wj+g0gEcTVxjGI0fpJKQkt1AGKrEgyx1bC3ajcTSuraljCDSZhWPUCJhYrw1Tfs9j+rvUzw9VbRl
UPft7THbMIvANZ+3Gljfyepd1W49DtaHGV0uiazfZL27rDJpkw5irYI7rrvpT5xnq6D405c7qPNG
qm5HM+BH6P2LbkTfCOzU1uximn3bD8FKGuaDkik7NVAujZIgxy55KXl9rMWpm1vm2u+JJFUsr5Pn
Fw502BN8wixkAAh+AHO1yeVdrIvYFYTUwKu54R7vdHC+7hhRW4lotjhaL0eXoWYkTugrt3i7mktM
qReBMjKYW7FNq5HIQd8MVlY2Xdick+XCXCmYW0aSB6ySHJSxeJbm1kl0875Tgtu8KvHst06v2Ies
629DO9qnSgkRM47WJAmucAUL0oCGEss3aXtBLV8lUrLkyHwtk2wfNclFkVr7uBO38yBccCsuO9BL
XYM3mpJdMeOK5bATrqxwouZlep2tL9b2iJ3CyG5o2FvFPBH+mOd7Iofe8GwgjA7zFE94SmrMqCZb
Uoe2PgmKdzPxBGf2MEjRPk6/iqzogDEsmX9qHU3y4SSyhlj66KqoCB/qMeOtzX5K3Czr00ObqYNr
wnwKMC/uMLR9F2XV3FZVIj9Ys0UvehzvABYcZETdiW0+A1PcVqHxg+QzxOvgI9ZB7Mu0t+RNQd0W
ughqSV9v8IdZ80qretLRrJYAneJbbc6dE8XNk2KG1boXrYpnKylgcOG+dZpxJ0q82ISsb0VcbxWt
v0mVYttk5tuUZvckROw7P7mYm3RfIfMwy+JgNYqNyH+CazhF9LRDHfs6qQS+VIBCjrcBUCQXp+md
NnWCmG5jL0P8wQERyAdgme0qrsfHOOo1ghW7irGgXGvRnDuVQXQeKQyX5F5chQ2klEHH6t5GbpRW
Oz9PsJ5YdbTKrGAjUc6D74pHnlxgM1euI/TzaZd5LG4Yl8tiZnFrMHDX10mc3mmmDYQ0ByFq5JyR
1VJG21ffRGrTuxx3cmxV8aM2LbibMXql5X0REeC+GhmgWMI2SVK9JRXsgTLTV5p4ibPJzVTDofLj
4f+5VJvirbDNg1zJPf4i6c0XxrwqYV0b3QJISDOxk8plLmsPkWl8wQ2+keUJXb6UvEyZIpy4mZI1
gfPX6qwLNyeoeoVDw/KULO6eClUdLqKoqi/TYsj+2nGyVwy+Fzd/7Qh+hdMt2+mjfQJFmZ8lMTpF
6EXe7xNiClJj3ROm4neRq8b7Gg/lL5u0E1dYyi7/vAJ/pGqi1YRZpiOoBe+37FR+LcsYc45ANgiu
UiNeScZ11EVeVN5hX2Ik0HUmZtGO159fU/w8ln921aNjBPzytqTKL13KU37PsR4XGv+FVfFLoLEB
waASO62lP3Oc3JFUC2ttbGO+iqFwZAVDZF7PXwpUnVGrgV7PQhJfBvGNvHfTzeT40bCywQ2S6cJM
tReSgsa9SFWjYzTlxbqbUWVZpVS5ouwtx8ynadcRgfatyON2o81006Mo+pM82HpdyQYkbxlubwud
2gGXc99pFLCZDx/Ryim7LFBvgI+/xabtsSg9NHW9MRqaQuDOPVUOpTWRCOAVhjzfTnNHihdtS7ce
dHgx0XinhATLRhHpGWpA/96eLhj0P6pmUFbQE3aU7r1p0B7GOX7WoAVgIiSqJGHHFvkqeuU2IqWg
03fJHF8oNH1zck9cNZVlFhhYH4X83JO+vori7NIKgefiO+39mREsrxO4MU6Il6iIM2tVzrHlIsy9
5ETnBLrpicKYHTTE9yEH3dVYSg9dm3D2VXFFzma7lUoOtqIrXo0AM5qc3VZl5tTt2FJy2fd6L616
XeU8bjEjCvGYT5gY/XGEit5dlQZrJBxyTHsaflmZpLXIoi2hbYNSO5hD6pwZbufG+FF9YKA50Csz
oy0+5DfBlbSpLqqnYTvvdI/MN5Ye50+FDt5eXOZfhzM1yJ9Uro9DnfIIxUEFsMjy4375wEQZWnli
adJl6eICPyhOuQEVIy6kZ3Mjr+XHa8k5PPdYl1b9K38hKP0gr/bRxr9SCTA582veL3x/fe3q0pil
wM5ZSj+qI00y4gti+cKrUL4piXmL5Gc6gZ8/7vdz1sdrLGWjX254rrNOClGIsbh+D2rPns7oH07e
A2pYk/LDiZZhBhtCkqOKxVu6qZboHp09518z1G+d9P/zz/C/nsMVxh9v4l+f30+BY//+l/5BjRV/
cLrmUGzxwaD3WmxC/6Aw2n9A0lKI4aMMqeuawSj/B4ZR/wNiIUNNNpAN0XXl6/snNXbBy+m0fpcT
PSvR/+LkTtmA9hvuAyoVOuas4xqp6LEXyXJQ7Ih5IeI+yQP9Wq2H8upnPfiXR3Ni1fxQduZa2Ebo
ZCz1xg8Kh76RCcawRL4z1UFczf0kruJOtZ8mnsChoiD913j8l/uAD80TVmc4lQpHVWQOH6Q3tYTc
v6RIsDMzomVWg1yS8xCPs7hqAXjs8tY31LU6WuIBX4fy8PnNLpuMf85giFXJ3ZYprlJnNxBiHpfh
KkluxqKp891ct+0bddPGIBevtw6TmMc7nLD2kw8I7swtn3jEbExwURlANT+qVlp6wvVgmdmuzsR4
g0u+fSP8NpoJJqjHm0CGtPn5bX64IF1VxFoMIoMa0wehfbwEjCpNbXuh5BcXplVaLhJdG2i8Kn1V
Ocq9fH69j1I6AKQIcvDAogel2HS0CYJFJs+Bv8R9FiNdRPQkjXI9z8s21eI8nTlkTghA/QifSf0W
d1Wv5095WZqDExoJ/mMqEeZdOylsCute78gxLMMG/pM9fpkU68wo4Lx5PA7YKSL9+ullQt1zXPvF
pWsFcdZ2nm5S63+QaB/5F02QyhVHpQrQShWIYU8U4pQuQXa6eOAbnO4kEgQ8RQ4Ng6OjpcJwKfXX
gAqXsUKfzlhqfKW4IBlRXJHdmoV7soXTbJ3XvbjKFGKliLeCteJiTw/YotYRsaqTMlubUh/FFTED
Ur3uTLmAATyNd6IFueODiU5Xc03375vVq+XkGvUMmoI4eSW+qFUqNgazhAHgCly6F8u99BynoU3U
ek3Uy67244qMTdgrUlCsFAKNBT1YSurBSkRRPF62mt1rt6DzhgPW+5TzFcKJVU9xU1n9nAjqKeM7
HftmvJGGdryxk4rwydGvypcuVsqXuZbVHRrdtnLGvi9f0HD2N3LTFJljVzPT1yjHJI2IWn8lVnC8
K+pUKBTr/PJFDdvxTqokTDVtZ7nRHOmvOo7ZfJdP9vhikKbQgQsSRMQ2vs5RVau5UzhRNABpExB5
mEf+k0KWUu121qC/ph3P0Zp7nlutiYfO5qXNVmU/gbfTXw3JGO+ioLHXlTro6mYqotZy7FEKy1XT
++PdX2M1jAO1Y0MZDd1llIzNWxoX8JkAfZYvChyXZtsMfToTCwE7Z4/TLcp2SUWqVLui72V165Y4
2+ewH+wnq2Q+ddukA6OaTRrjpM8N7RViUPkChY2Pv8rsgz3V9lOZkkq10vKIkTEmMJ81Uh0vaszd
6Qr3+njTdVM5uL2h8Ej5usuXcYyzDKRXMlebvmMvTbEPJlUXxhF4iHK51wG/98oKCuiVy/PXALyS
S2jR7ANS49oW6A+nym356uf/h+iW3Mmg8zFvzKEnca+3odn27hDY9oZUOAYw0DMC+dpkKGmzg8C7
EE0vl07fDCC0q9GyYVKaolZXRAzLRI+klkxpGAJBCYooS5TxvgR+RsyHX4yQD4hZm1a+KvEv5Gkk
5N0gWhNGTkDqW7inHBZJ20nu4sGt6Bz6dwRL4EEJcczjIgihgxyU2Z5ekC0Nbz31lZ7KRDNHN8Mk
KcNzw+MPt02e99uG8wkpcUtFAmAcsXJyEq2ATuo85+ahVP1wPUYTVWNgHRubE0kVVuOOgq62IaJJ
vdJJq3awonk+xmVIlcX4YGRd4YQl9CJDkaYrjcBRh8wA8aWRlQqr3kR0OOXka8kI27shrJqA8kev
f221xNYYX82gOoEdjRe9KeE8sYogWyG7LYjJK+Yrq+6CN1IgxJVB3Mg+j0LjChWL7ZPkpU0HkQ8U
tBm7ZAShGI+2eTm3b3ZEfobbSF0QuQxue6/57Zi7pKURZ452zX9S84b0LSFpj22I3jaqq9dcEM+J
1E7XoOmpTNkowRh0NWFM1GQTvXkLBf+DY1A33rHMMZYVKA+RZ0g+q/RcR9upacsXHfn0ExRacryo
9VPB0Pt+vJvH0H+iAi+uSk2UL1OzhEoAvHgdCyt4inWDCbNQkgc4bTFN55kPy550defLJGBEHEZ2
VrngL2zbJzVssIoHQ6efEcW5S1FNCzZCzSwdkMIs289IYcTXrJYkWvaEN1g7ldgWdXBECXderUUN
AI4e3bc56HUDKWOy/2eEKdyucBdY9oMJGeTp34gxLe3BvKfvk8D274edrnYSldqhEs6veaa5kl+P
iz5+M2vK03GwqTYpFRXEVNP/DjbNTUn7Rvor//+SFat+hGqt+N9sa4jqVVWVfrGZLRh9KyVIOs1J
mkQ6ZGnU8egyv1zNhNd/mXBVeZGWW2CiVNmN+aq2pihRdE5kB70Uo8VepGx166AOkeQkoue1VoT5
rKO00ZgstDSor9BLT7tJja0rgBj2U00cJKknqdG8yWlsH6DIML3BfGPQVFAs75oA9E0wSstQ6oKc
QnVYiCusX8yllaEwp8c2f05P0ujWaEP7QKlAVZ00tZkHAdDym0wLlUVUavyNMMkZgqMa2Acj5cTu
BkrCfE/4ozeFPfNgD5CKXj3N9QNBuCDzSYBPVzGLSeaoJhREKDF8SzpYgC39odorai6s+rP2Ok/0
2ikRME2a4UJRNCE7MfQHOQ1v2iHHvd2Vg3YYuk5eWj4zNl36Qm85wDNq32rNyq/Mlf5qpqyPAMWY
pzOE7LU7VUUaQhyh1b2PJs41279+lsj1OqXSGrOT8EkQqF2T3PCLKq1rr5+68aYFs/mQWYO9FnOa
T3tlUBDJrLop08ZLYQAkduTaLl4GpSrDa5oq/OooK7nXoZ+5ZF5Hk4mHukwbVguj1YpslYY4Moit
sWRgj04wEnzQJSQdYxTXp3uqqvqLEQom1qmW4sNQ1mNESfFUlK0245FgXjTFfVpI8r7sQulHW1dQ
T7rBpiTAVyzcSDLtJ+heDAsrpdznVEgsH2hPsDwF9Zgnm9rUYNFQCl2eKHFCBKPrE8t6V1o6C2bN
VHXvL280htb7OncZIy5teI2SqDg1tMosQy/WG0r069TSffkJ7hsaOZ4TW8t7Q42k7r4How5hNhrC
ILTu0gQ7GEtVac8UJaygmqLNBP8sEES3slsOtuPQ0mwRbDfA++gQlzU/cfw0i9x2QIczGATJEk3I
HsRUQhneVR1eqRkGu0gKpzX/qdxR01FIxHN5yeuv7mCwhbukD6Uvo0SHApKkT+o45WwNAY4XKIag
9WXSvekGnfug95ej0kNtbl9o5O1QaFNv4ShSNq2DbiPkQJAYJYjtGsdqV/QAqQN6WXe5hlh9xTak
XsU99WuRsCNpjSz5IRGuu7H6wvfsuciIM6to+fEFDg6zwo+8rn5I6XRtj9qwY1yzMegq+dpuS/la
z6aeqmHmGM2UeZh6qjV7Y/9+NLqJJAk5ceMqJBBT0641udUuR6XLb3nbrMv5mO5Z+UArZ4m0MiW1
BcNnrAM7vewQ167QJU7X8lQGjyRedC91oahXRZ/FhUMBnw3kWIE/o4li9GSRiTt2fuAXSe/6oRu+
vldVkuKo0St2jDI4J5HMtzwpnr/rlcELAXccJBtdV4fQzRAML45cqS8diRW4WU0dpFDmI5kZgvWK
2bCNi4uOXurOUKeqvGySlEGahcw2kVEzIud+0WD56CubG1qgceT0bLvdz49Ryynp3emU6jgHDp3C
AhqADx60uVdimxWv9Er956a/J+GK/jQj8fPrfDj9LNVxChVIx1GbcXB7X9aCLth2cdGWXpov4NEO
BfZD1dQSQVCQ1i+MJa10/3M6/Py6H47+XBchHSY5TqYfnYMcyVM1LsbSg39tvLZSBrS+oSu7GcyQ
+avI8unOMELmYhpL7HI/v/r70uliVEVxoSziX9vgRxw7YqYmpnpC5rA36D4HEJK3lQdrmXVjs2G2
bzHE4fAoa44ly84bWs7/sHcmS3Ib2Zp+lbbegwbH5MCiNwBizjmTZCY3sBQHzKNjfvr7gRJLJKWS
rtq6F9esNqUykyIDATjcz/nPP7C5f72E/9dY3H+PmPM/KTSFmw9W9u8Ru1P1KX2tXr9H+QBnts/8
Bti5FswYoF5oziQ5bPDaN7zOdUlN2YKcMGuAUUMg0e94nXgj0VrhKUO7bzEU4oX7xrSRbyT/YvuY
t1HApPtP8Drrq8fKD68u9GauAltokwoPovmPrxQNfZKuCQYmmOjOodkWxatNdxTja6sbjZ/wbjOV
U4QcKqrCiaRoGDFO0pX4B0XWHAgcPneRno6f5CDKW5JMqw8epl41Y748xhuOVN1wrqN+X1ZrhU88
0yRYGcZtl04Ok86xM6/JUUbinWclHvHKKxAzOO6jxOvmoZuH8VYfX8u6QxijkvxdP+rdS52ndELr
WFSMgfRmflW4WM84apKMiClpbEQhwg9shcxexvmucdr8lwTz2xjzs5I2dTG6aFcbS3rK55ZUzajw
BjyrcAHZDzqFVWh3QEWEBUC5DDrTy5jF00sxEU9WJjFJlFyZmRzdHb44JCpqpJuTIKvl9cdGNc1L
3evrzaAWPRjMQl1iAsI/YuRavVh9ahfB6JIXlRJkdL+Qk/BqJIbBeMio/bIlP33Y3PMHMrnn1J1u
Vnuu72zU7wiL3LntyGie5AE+SH7jmuV8bxXmV0fqcFH1ScoJw9s2p9+rBgQl1pY2mMq7jY0KJmKW
H2fMuXxzLt07lMvNKcKa5tFcJhWmSqmdNS3mMVobYq0rLa8YdcUyzBiZXdx5SqPTqkR73qq03Ndj
m4FxarfyytVLomc76LHvzLIZGM7lnOODmAjjzUfxnMo8eu61Zj6himl3VeURyLgamd9XqYM5LDHF
MO3XqzUWw/sCP5qWcIayu5qirr0krjt+8TrcRP146bU8VIWV3I5WRXowybZZWE0eLpIQ3sbrQps7
jOSdIX9tl6zYxZzE9iFOS0pII5vUB9ww4XBPEd0HUQ9mfFfBTRVHXpf0IWly870Rl+m9t9p8G2BA
9ygaIwM+SKyLwGFcx8ehBl0w+5iTuG5Cox/b44Qk8iFOyiJwymx+0aq4O5Nu4X2eukkyiNTL2KLU
xidxR9q39+BlDsbK5NTX2jN4jXOX4Dua++Tba0RkqTX/iB0OiuMhgYQW62sZkpUgKKVExVnn5W8n
oZI7OWfqWsFZOcvOGCm266m9SqLKCjVMH0vCLrL6yTWphvCcqfFjafn3oo6t63a0hnqXkF15k1WS
qBd/KnnLsf7EoZf5LogJodv5DPG6OXtjqvOPuhLxr15JS+Y8qNqb9QLQTccu1DeU1q/HchomHyKy
Hj0sE9a858ROMrpy50640IkaS+LhYILdgSV5j3PB27NTxAS8RMASvigimAdysDxFTrvBbLlU9uMw
2AM1fSr6oLfIQk2qVL+xmnK+6m1nowRmtq9qVQR4gMY7LxpzRDEDS5H35SFSsy59zFOLt3M0meWV
M/TEdstUrYWH4xBz4EdrVVOJQZh0KvvGEK12nIbuHZ63071GtZ2HsPSmk9mNkMkq5xpyX3co+9wI
iZ5EQDWQp9HWrnEaMvJUaqS3eCar4n7qzO6hmLIZD9SMIaLpFTvZ8CBNx/NREFDgtskNsZ/+UBJq
qvfp1ZihyU75S6aGbbCM2p2XGkzNMYi1M+2Mc6c/tLXuC1co/oxG/AKB1O8Sy7ROkSIeGOLFjMe+
q24p+1+8oSHrfDW9XT2NjFxXER3jbbdeBv19JfrGj2J67Hz51CnSS+CuBFGvX7LU6JdAeJsjuEre
zgS/4p5cv3PlIk9EqHy0eWKgTcaDDvAXRtDbY7O7daYsu+vb6hkD5Y25dJEptJtSrx/H1MQoa5Z9
MJE96+tTPoZGVRCVNMyNS89KEsjiVIRHjAr0YE2ca2Iu1Lkz1aWHUb7HsXo8YFVvhQL+R+sjItJD
6YFedjHqXX5es74ks1LXhHRbe2cSvsEyujg87Ss97gwf2lr1oBP0ftDsSjtYEMGDfgGmWgCYESfU
AqSfxve+XRYgQBzW6PfTvriHkjjdOl73SdZbs5TG4kLAcUtGxeSWQQPuvW2zrVb6LsvvSQINhmge
67CdbQOYR1GnO/FCvCDen8sourcADEOg2Za6Mbz03u60llcCZ5FuHEne7nKG9wx2Hsciiu5tIyIj
BIaTj/k6Qco8Ji/SpxC2ZvJazNEr3lHtvUGzeGcwa7ikOMs+OMQTPw4T+HVvOmclyyqYQbp9EKr3
tkpQFmr8T5LNUYAZB41ULj+SWq8eXALrg3WYl725rACmkyy+OCqqbtZpp4Z1uJp6+NygIcq6YY/R
rmA9SFh0Sdk+2EVShK2s8ospazOwI6M5eLNKPlpEOBEDUiuCxvPhgUVY3Hi1Xtxlm2+vUzlylzrE
ByO0v5OWskJSHLpTuZrmXYHlQqjRC9/amFfZY+fsWqHlj7jYGj7JMcb7HrPvPbhLLlgZCeAAdQFy
NbIF90tq4BVtmw5spC69aKPjnW01LccK//kTKQfMBPLVOWkF09pfG6H/1MlPS/P5//zvv45FxTKQ
hu3f18rhK8Wj+qFUhtP+66d+q5Y9583mssXwmH5H0OfR4f023vbkG1jnJhRzb6OGi+/KZdjnWy2M
aSYuEA4mjJTf38pl4w2GbwyHv1HWrX9SLn8Vqn5XLWMzgWuQzTUzL0fZu83Rv+dVAAlmbQUGi0xx
KCx/znqSpmCHmTssGzoLoY8r25cRcLq6H+O1W26MbIAXLOa+1HfVlh+ke1ZMZdoQpBkdKMn1L91g
f2FfHyn8rCY+1ZGWTDeROXz6/9LD/Q/qzjb+DJ3Rv19x71P1sa5UWn2/6H771Lf+zHnjbr0XpONN
TEMf9vuKM7asXSZfWM5gTolNyO8NGouRzLjNZ5fQWjxOfm/QLOPNRujTNzKfQYPHFX5LHP6N1PBr
rPKfkw83ROP3BbcZRtjQKRj0mvw18QdZkSH0JB/sxLl4G8j7dQyPZLsjOW4BgOw7ZdOb/usG/XYB
37Md/+wLJQgOlAqbOEXBD/t+hef86saAxbmJBd1QYNp6WD1wXQd47xgzL/8b0SZN7h9+IGo67hcs
FBrnn9hQWzVMcyKtC8es85p5fIGJF9iTssf08Nc/7UcU5+u95FHzrOEVoN38eXbeJQCpQy6sS14y
cU1lRkBdvwKXOUYMiWOFQyHzTNz8N4CrP/mVrCRInMgkBQqx7a5/x8ea2nxcdK2zLsrIrFOFGyO2
YnbFvJ7KsvwbvEjAKfr5nrICEW3hgIcOdntHvv+2ucYaXs6pdZlqOm3IvtsQbMoIYgjGXjKTqMys
Sc7lPCsE7Ojv1DOjasD3uWCKohuV9zeeCH/8+QBXGx0Ie20H9sxPIEMmkmgoKECxKN84FV5J+ocO
Qejwf/ldtHvIejYVIrDLjz8+zkyGH8tiweJkdDdYjDsk4MDD15H/Xy+o7T7++HISWg04Y3Mg2e4f
fAbTvgHbrSk3xyj5ogzG8wOSmr95mn9279iEIC3yZexSPz1MHWcy2RsF8Tkk4FwydwTccx3G7GLN
wUD/+hf95N68vSN4GkGRxFeTc+4PpCq8mMW4asK8ZEaa07GMfKeItI1t1DG5d6GBvFoOVCsz9eYH
uDnmKR6BdP7mMv64guGfsu2hJ+P//AGVigxhRJGTW5fZ7Y2zicWZRiaU5141mmKFYj1EPEZuMKAB
ndiICtvLazcMXtlBuuNfX82fPQGUcp7lbU+a6uTHFZUXsE7KvOHl3agWGO9ORBcM9cVqur/jP/3Z
V4ExQ/GD5GViJv3jV9EUdXUnW/OS2txez4t5ZbWCcjVwHZ7EX/+uH7d6tm8Ld2xmMRBi+Lo/LN8m
6esCKEQ7R9Ql4GYaCHKFbPNlBWq6G6uF3eGvv1H8uAVvX4mvE9Wb47DOMDr/aR/EXZEgEIiNZz1i
+I67NNC96tT84EwarA8V8VxNm/SlxM2Mp6+Ml3LuYYJpFaNJFyb8cW05/r7uINARGoCY1WD8FkH8
YHBH9Mrf3CT6gh/ecnSQDtHSmERujLSvUusfnwk5dBmmQaZ1VoWOoGlN1n2dOto+xvhn8Gu9xPCH
4W/WkbJYZzgs7QR/7L5jLFHuwKG4xqiMeJCRHfefViZun2aDhBJIL+s2f201dl69y2hEbTEB5YvY
s17bxGWO57TdUc/4WIc9PQw0PheqzDDRFmbtSz/K+uLGlnnuMm4glAfCFHB1hYyFtNN7168JSUxQ
qlqB56HNn4blgZ9WiUQpJ0kDAjs5cimdUlG1fAceahdHEXjUtgg0fWuEDgQO3AiEZjUr5FceRC37
9aDBOERtyGj6ApRVMjDuBLyXrxRB9CTti2wqozmXIl0eAC1gYKEKHomKAxP+IBZvm5GvprMl1+Eg
/K4tatZenzuveWqw2q3MsF8X4alPSjTbCT2O9mu55MZHsq2M49jK9qEjDRH1C7pCmcbWCBDljbY/
eTYnjFiEeNLMlpd0RoLFIFQLzNnijkbwrhBrp4fINBXwB0bfWm2IJzy+uT/eFMkHpeL1nTFCH2m8
jflUOhCiBNktn5BigtU6JozEVUXCDMhb8N4NzcJ/pUWLeYLqwV8pM9xf1577Zg26an89UStO6n2j
0LOB4SZddowhNTHFk5KVbSWAtT5jpFWek60w+Zpk95VjpWfG/ED4oIMZmq7BIrOrQtwQCcqqyTFF
e5VOzt1csqxBT1a7SxWMesTYvtn2S22UqAOVNUIeMJAGAjnYkhDZrzQAp054/2o9Bj77yv1LUOTz
KJFpIoKtXRg5crE4b/o8YuAoKpO1PGaa907pEX/W3bhvs2ZCURAuZ1GPOnzeL7gLGIC72OcEGPyv
16ssVuLe0tJ+HWvIBk4yAEfjUeEVIXE++GuYK2mqxDnI0Igd60M1jhUyr3S5LlpwwRbqKwA8/bq7
F6nenQm/Gk9xsfA1ilzoAI/BGgWuipwn/M/TyceME0hV2tlyg45Zv5RkLDIVzT0vSG0ieBCgWsFS
rctT7un2DlS3ac65jrK9Yk0msK1Udd83Cv5EFg3l59ru+i+utdYnG3jpBvAEmHGZs2gOhpydiVBY
Ni4YwQyve21pnp0i79Re2YvzcV6lQI1YVYi3wYj2NLly8kHo0lBkdUWM0VDfeGSITwG5NUR5kWJK
GmPfXC9O4hxa9CQXsfSyPbhqcl5gkPT7Bc7UBwfb9bNJUAwC4MlaP1RFm+/QZzOpESOP0Y0IHc3z
qfqQNeSohNWYoKLUO3nYilFF39oqI+y6Utu11ID+SPGyL10SfNmYIr9C1P8AzYJQsrxtTllH2NZi
D8vnKK4nYo9T7X7x6vI5zUcrwKGo95sqxRkN5pcv8+5VAhkF8HO0MDLKJBjGTuzLpuYPudoNWcI6
278ZEZWVd2Yiwm3EWiOQbD2ab7+DBB0Dpam5ma6odNF5mWKx0emMk29tCUG+VXhRaA3orN26UUHR
qyRc60XbGWU9vG1yp4XcV6n9YOcLVlD6x0Kq+tkroK4SUzPvlRaZ4VBwHV7Ul/ecSoT9rmzvVw6x
YX4T6zxRGRsZqZVedaf3Q3MHdZNFrSEXw8cKpd6NZmS8EmrjeO7qBgDrQioRBbZhEg22cer6T0g3
2ZDq1RNPi76yZPV+hISEQWZMzNxsIwNKk7kipWIjHZcSl/3AsLX6JRLWfEdgsRZ8Zf30yuM8dgdS
K0mKterLr3RUXcyNOuRpzxbEbkxhtlEutZk+CpojJZwzruJpbCxefZzk2qM143NztEXevDRQN7k0
OUJpyouqeDFqnI3jES4ME4t6I/ThEtSUH+wscZsvS4MiUY2SyPBC9mpXZdb0GapPGwd2rtnvPSfy
Tl3iqSOpgDFBpHOcDrDUs+QXNfavqI3MnW2lcRyQptyqZ6IKBu2R+NTaPLpG4t6MHfQEJKH5LiEE
5Zhpzrpf3Kp5u3pxKX3MKae3o92VD07cfDGK9XmGKX2b90Z/ZF+VRYDkdthZQ2N8iiEJflrTdHqM
B8mT443Pdi28QM+3YsloakxSlPNtoYg8tFNVhzM+uWWgoAYuQT6oeCKtaNYvOF8u163qQVfXOdX8
rswH4Ts8hSyg2PHeadU4V7tZ9MX13HXW7ZquxW0rrOGhTN02IE9TfbRGDUl9v6JvI0jx0jvNCo4Z
Gcy/YGOjk0g64rAI3GQ+0BZsF15kh2jCrDPDlF+iRpsepz7O7wU8rusuje0P+eTkcdDBl+asrATE
tMWMbzxrSa+72TbPmjd5cLvHWL0a6dRcSmxad1VqDxcIHFrkWz1BkgfBlrfXKGbHcMZGMiKmO5Lz
PsE29snJm+Y4VuaKUVESXenLQPIzfri+N8bTC3mW7bDTlbLS85zOs03Muq7Bl4omNyeaS59AgZNB
HTfU/SqTa/1WTzvDC7R8KCvf0KSeHwcWz83ECf9FjK26HppmPMwchJcqU2URNl4SKb8WtBcIk9tD
bkUCThiVhUbOlxzvY2MkiKLKIqhfii3vhQR20++Wwr5iSME2auqL1wdtM26O/WU3REFR1cZ1Lxe8
mxavFe7OLaTFhiimz7WB78De09ot3Dm2TpbVGjtyQ8iWHWT6oErRvh3Eot65xWLtxnnNA2y4YZoh
2/AtFIaCYNBMhmYzyRTntDX5pJc951CPkDWItBGTCYtbdTeu9ClVsUpS6OsovSXPY36rd5N2bado
gP3UbM29q5lYWJJWS1SXkjZRrAQyYmfJ2v0SFcn8vsEA7iOMEPmJObqT4q+LlBbnfsGEOasL2fkR
ydFf8L1p07AjBHE4yr75YidzfKcyPPJ9ZhT92ZzmhLhCosGwDkjbxbdk18HGJF5LY4a1M3Qn6onq
oGaP1wXtuJ7UZLzZg9W7l3yABK1ZcnxOnAWasYzX7FaXRE75UVMVt5VXkHtaGbN2nxAmHnBmK2Ed
sUcs5gFubUu+0q8d7H8Q+D9B4L9HNQ3LMGlM/wX1/cEb5hbX3D/5wDcYVAd4tzydlhvKCWQQOvLf
gHcYLMA2QA+0bo6HDysN0jddmXiDfT7emnhsYkLFx34H3t03hJ7opPrAK+HjGND+Axj0D06B0sPD
FuRuk6+hf/kZ0oomjWOpsu0T1LImCo1szR+SoonO2KCNAQ5c6r23xYxTga17AZ/g7BKX9+IpfX4L
zta8YBal3uuQyPGo1Y3dd3fyT0DTn9pai6vjPUDfQXlFb/uz+ZU3uISvT551ykarfiVtfb5r9aS6
Ik2QsrhNi+XgNfoYENpEgO5ff7dpcJO/g6HghyG3QxIGPs14wgGr/rFBjTBK4d1PcQCIo+eyjcxg
mIbUu869rnZCp7GJgtTdyuE2OfIyW176FieD9MO84s2NC35LENe6mOe4wFYydwYyMItuyHcQWx2C
rNwG04FB2qdoKvsr0ZjN3tIbC2nPsOnfSk8EsPTL28RY0FNIONiB7rbsJBO8/XAYVtJJ8e3SWtg4
zkz/4BgvOOqQCwxvnRhjl/ZeWfid1MXwkGCot68Xqxp9rTexeIyhcycBzL8sMFNLf6/RV6Mhkk/D
vKKNt9aWhks6TXXTWVRUWqJNUHJJxj0uWhlByllNP1v7gYhCOZE3jfVgguVClQSlMS/PVbbx/TXl
iSt7yiI0Skv/no5UYimsF5Pu6yKZR6yEXefoEsm9nxL4SbNngMtYBhpzZgst8Q9ahgl3moowi1v9
pah1J6wrZsIhmm9vNw1ml+5Hc3Yx9uFVQrCHrtuHiEI4yGol/RMy7mSHuc40nBh1FXEI275/mNPB
TQLII4qjmbSTPcpDTLiqqM/hANtOI7SdFa/mpcKDefLjOEVDjWPl4KNHsHismWYd7dEwNL+wnM6f
bPuZ5EF3l9hOdUeEImVw3OIHwYgBV4yuzxC06bPYEyrZ7bt+su+WwtAOq+Ei6UiMcZ/r6d7rxxGr
FOGdkKKWDyvSIlQz9ZCdUbATSc2A9hX1TXNcS33deUXTH5e0q9c9hVpM358ZiwNRkvY3GNtqayMz
cSHwfT5jMYXQIzOGozvhfeIX0k4+W5M+3opazPaWoF1+BvNFCwNtnQwqO61K3xMxlpzLuNr498jO
yULevUdEIqhfhjwdqA4ywr+mR9GV6YxHELncHMhmROHKLLwSBCz3+acqSzYNfN9lB0Ovp095PpYC
wUdSEkjfVM2oXyu0zukrB3nRHL0KeORWqS46r8NqngrdzMbnTZ/mXS22Ub+uEIWQ1TM86XgrWq3/
WEUwRcLOw/c4cJhgp7t+6CptV0fuco3eipQ8pcte7IZRW9PHxayX5biMLQx0LSIw1q8r6GthN6DA
+mB5E+P1nDBLaEO40G72xrkOPBYnHAV9dcW8I23CVjfrV1VL84RxdcFSn/X6tKC2eABD3zbDhN+f
r2l1m62DvDGGuqVIMzy+rdt+25JE9mMXrWLatbaiHktGS70n2yKz/C4dufo5luuxref1mELHeKEX
gt0/Gp7yPRtH3jCZeJF3Sh9mDZXQPPyCSz5lLD72tn7jwc0ZUIU19WunCjxqGo1Y469buccvT6hu
B2PXw3Cn0NL6EXmisb4rSOrdIrknE1D8MEcGTVPISSCWV6x7OhhL7q/EJer9jc0EVBDDbarFOo3P
VcyYQwF32tXrsPQlS6dbFe3U6ty0FKPQxjGW0vbT0KeZb4GKHlrXKG6XKkHf5dSpQccnsvme0Fjj
1qprXqw0covbDgf5Mqhip7ZxeBrH0wxURr839kl5VSKSJPGNK2Dtlg1DICTN443VdjPZu6YdDWGl
OvlBo1bFtyvtci8o4rUSGJPhYgMdbHGhQLZyeqmFVt9QcHll6DqEl0Xkcp1i0J1dPqn6FyX6t+Y8
OacRr2gsuHpvuidyDjskjQp6PLiJ28JIc1OMYYyaMDYLwudeDHp+nZhj1HJnluoqIYryyciH2fGR
ltgfbfR/hKaYAuOqCXc0o9YI4xX2fEUgcn0h9z25GuTaEdjbusVpJnHM3rkQ8i6EKvcnZvar9FlA
2lPOOUMQk+ktoeUB/MGGKqWBelMp1x9qomNxgcER5FBN5sLuNzpZF7KP02XGtrWfow3HLE31/us5
+p/C8e8KRzBtZkr/vnC8QU+U/K/wNa97Zsm/GxJuvqN88DvmxlaBQE8HQWSiAIv9twKSIJA3X9nr
m93TbyP2bwWk94Z5Cci6hWxAR+FO7fLNmMB+Q1kJP8QjEI2UDSrSf1BAUpL9UCUx2SLECl9OXKaF
jXnCz06pKOsBX2eJ9Rh6wXg9kHK89FFYGzqevOqa1HVv15QIoaBi2lnrU9iuL5pROCIwUnFUY6Nd
RVz7boHztcfxtg5kvarrOq6OSWcOZ+BSGYJKOZd6qLRHTraGxOVYu/SpK8DOS+dxdBuMnUicR5dV
ZxoEpRbW76ZkchRuffw9sTfaFkcZj6HaIWt5O7nu2U/s+AhMdO0gCzzj0gkxu43up7W9nYEuJPfR
t8pGHFvVmEwH3TyQhXMWVhRGQ+6F6Kc+DQwXwgG4KijBWWA1V8t11MXxbur1cB71j4nmUKsWSttF
DOD3gFXrwQYQ8qvYOGzHzHt25GynmjwN1wJ29NzddjmtMIKV/pXIV3NfyNKFGtd0R7NEICZKgdXr
0kLtgml7XNSQPkjEdGEpsOhtcuCAqcYQcKLxJyQru+0WD3cela9odVLhD5jx0lkTCZXotgktj5Z+
KnFuGZlwQ8mT14lAVoqO8sHTy2lHINrBK4djY005nG6josevu8BClhMakX7Q0kwExA+8s/txYRS+
/QhckMJ+MKOwWAYAFVtzEDINv5TKC815Ls8N4MqFrmIJTAOMb5V7jdi8vc0YKhxyR4MDLSWFiHP0
Iu8Ms1AP3BzifEpu+Du8nmtAiMHeqbpxfXOY571hgUFpY7mcjDrJnmSGS7PiKAhhb0Npm4W9h1K7
hPBXrbCCZeLbLtquAZChhSSy80T2oZmZRraae1qqqAQtNNtwUN3km0V8QIUCVNY2RAsU2i7P2qda
Oe/ceb3KjEn68ehYew0m7Q7ng+Qgm/J1tbMPBK1Zh6yOOmTIU7XTPVinreF9tlYtCwEsgaMgZRR4
dTngfQQaxAT5ZPV+wOEpMPB5RhhAOecKZjfMyXzR2yd0/uLDYq0iAAy/zFr+C1zvGYtet9llabYc
7Qr/o5WkNXSjrIW0ytpQ4j90TFYLHC9Z5gCFZhvmonvWVF+GucTuDTkhnRQGlQfh8gThSkP8zMoO
om32tjOc+Bo7gHJvur9AvNfPlCcQyhtHe2IuUapgcBIrlEWaPpRj7gaVcnQ/y5Pl0KRe96RXM6wX
GKYPKxYsoVLrteq7Yg+JeUI8nDj7FQArtGmjd9UsUN8Ymn6H1Grd6ViA74SiYAdyNkJG41QcMnNO
ArVBkMbueDSM+NRTj1+UhmWoZiTN28E2uYvM3UPDymTgxN4UEu7U+rpNwK+yM/3tElk6YwXh8OYC
TuFrLgNvwNe7W/PqMdfM5S5qBv0sejXZ8N+dhJgQjOt3TuNOIcwzJxgKVBomEuY9lzpcMU41+Q+1
qwoB7qHOnRvNyn9JR1qjrOL0Zr6GAMQdtVCu3M9mVTZk3SIDmtK/zFHC1GfCNb4ZgTEzp3/U3fRE
fLUDLU7iN9DZDw7uDQxETJjm3tz661Q4oUXFz7jT+zj0xUO6YHUghrtiYHKgZ6k4LKn2mfS8ZV90
66XrMRab+O8VqbsoFxe/sqpqL2OtC5BXNuGyyeESyIW+sNLXto5pf9z1UdXGfJSb/rvIpcZwcegD
tGQLUe81w46qZUnFTne9GHI/lMar125iyjQzg3GjnEdGEgelhMixaD7R0tlhttrPoyrQTK5LdGN3
qED0QogzBV++zwpj3KFYYAqNM1c4eaV7RKh8WxfGB8dRVxlV50nZ8zt3UhKzMadnUmI6p0FPqyfP
G98XEePYppGfHRDvYIxSmNJx8WSI4SKtvrtpXOOc1l0JC7gurvEf97EguCsg+oeRmTCka9svHdV0
mHpW5NvrUB8sC5u6yF6Au6e+uNoixXHf7FwYsZF3LOjwlJl88LDlflqsBfFDBbHZIVRmJLdq37sF
WLDLN1br+kSTlt6p3LnKBIcQimis+ib6/VzExR7aou3rpf2IIWWCs0KbXnAiPRFE3/jjaGpoOwcD
7S7HCzxh5wVf7OcpGoAhF/mpHpAVJXGR7Aejnw5zNTNQryI7kOXo3fYFRhwxMGNrWduFT3iiISft
MbLAgv+BWXS9w2RnP7cM+9jQipNItPeD12R+q82fzLQx2AuH4eSOa8dek3a7BT7Jkf03PdPATFj/
s8tN7ubZ27lQuAvDPKSU4XuGA+YeQIUhodWIQyyz99OY2qdVc5+WXl1Ujgin0eIvptbIM0OTaK8x
38SM0BF7u5buTlilfnYbFJB0eBUeB3W075yuDkkcWs3qF4TnVf+W6KlI5axZDRnLcZ5QujYBQyO3
nt4h9SwlryLmE1nht6y+0r1Fpe7REktkIdtLhoadSeaxNeoUwEU2jhG9NYdpm1/i49cpN97Zqmb3
JmxmRVuQA8NG9gPzQukgoGJmsVbw7EclPeDiTd8JkA79K0H703Rr113/p7z+6s39J+U1rJ3fy+TN
t1tCH/qrEvtYD6qvf2Cp/v6xbwW29QYd4RYz/5X6/I0VbSMHxCSEgtYk85t/+S9w1hRvoFHj6QWJ
GPjV2ryEvrGi9TeQA6nFoZPB/DGk+U9qa+DGH2rrTYzLpVkuyRsbK9r8mRbtsLni4dNmmBTnX8qY
8jIuQavWFpk7KhfGckwYMWGRYkVIJ9nlotTa22zEu37JuubOsuNgzQUjtXh9miMETKP7skb5deTW
1xmzpNh0T1NpPIicChRKtW+q/CPYwe1qTY+rmA9OobP9THfjrK5H4rh8r1P4O7K9Y7rrvFRi3Gk2
JtpVnrxOro1XR00aoteQvcU0AgyqBfvowrSynhl3oYOyKWcMDJBbL3sd2uY261WIbP6e8LrQVvpH
27QDD2ULhgcPnpnfF50ddnF/o+FHhJHmDl5rWHe8+npyr6n1HXNRCk0wkCLtXr2meY+iYT8qZzdx
fBjZ8tYhbmS2B/yQnPuIyWBMtIho5d5CUDzE8wm61h5X7fcDt2REEdE7nzpnOLhje7uZCQxzecjx
/jYXTHCq+8qs7pzIPBbY2CakYmilegaxW2KF6tAK6cGxUaqOVgm2Za+7dVx8A+Q0sexjNeSPhtc8
rwuuPyNqfUwKVCz3GYm32nCTWbiQGfI4xxG7W119kBPb0QoOVz07qzzQqxzc/ENftu+qyUX0B8cp
K6xArxeAOKt8aMtQulQn47Tv7RWXACR7+3o0mddqKO0tj4BBbAV7DQsNjceXWc9mK25sD2de0Lp7
RC+7avUQsmivuT1/brRh2s+Lu2di/oHMtEOWqOdGr2y8muI9hr8cQLXAQ8eKMWtBkRMZ13ZfZrgm
G1j8yiLkOL4hcp5erCAhU/HoC64wsOr5PE/ExqT+RzOLHX4j+u5BXevWGD/GaVIczdTutSM5UV9Q
er545n+xd6a9kSPnlv5FbHBfPk4yd6VSUmqvL4RKqiKDS5DBnfHr58nqbvu279gDf7jADGC44Ubb
raWkTEa87znnOWYRDyJ5bAuWNQvZolgahjgPuvzKc01gQOUtaJPg2U8qLF4oyaJiLRRZI0RsM9gW
nvRXTk0FhmoHuSnHAN4n9N6YIqpok9olpZIqeJZtc+PoBb+CkfssmKZLns2HjpIxERhvdaUPWWju
etocwMqHuyplYVrQfdHRCRprr/tMWvkG2G1XGlTj+EZwl2M2WY1QqtGg2T8u82nED7hDvrBW3pi/
q6g81Nq7zZqMESAtD/2UlwCyuIqH/fjCBvi6OxcUwCaQJzgMN7wJT6SmjF3iwlGi8pBbNlDvaQzJ
CaYDxW/luMG7NHHnzW3yEFEVY0zPVi7ZrbUCg7wpUlfH+dCnaPrOck0kJyxCEVfLgVrmufHcW1ni
FtGh+Rhk2Msc0T9HjvZj4QwZxWmmhrdOIC/l1T1E47sYOoOvPvpxiaFtpcfmJnAI3bKxLmB+5QvH
Kj4dRU4vbK6epZYjWjbdF2QuPIZ2zeiaKGdN7kjxj32x8lqrivNqOKqlAIKERZY19CUTsOTCxXt0
vYHYbGif7Gh5BgkKJysgnNRcWSN9sRSAk7MtbLZ+gzvvTYkE1LcwXn3QApXrHUSeU13ih/sEgn4s
E9vdBYTV1hLrK6iiFNtLwWXWycwTBrpbB6T5Wrr98xTIlF84Bhxrcmp4Joq1H04mqhMz9H4bEBUG
8LgF5wHAMMfh5vN8LtRzJb3P/5Fz//+j1Alu5Cta818szH58bz+64q/Lst8/6M+z3PvNsVzX9Vzm
d9ZN18/3X5dl+MmxqBEycq68gD93ZQ67MtQ/aBPBHx0bf57nmNz/jd0YZXJ/Pb9hacDrtLA4X625
7Mn/wWNeAnwC15aNJwfWN40Vumhtm4ukQ8aWXfAYCHdpqoPA5/4jG4yQNglRTE9e2PqHTvfJY1mF
iWY2cezb1sr9O7vt/NNM+4QLSI1nuN2VOMxspzW2Uovhze2qCi5ToPI1SsGApBSKsz2HpOg9DtHV
dbLcNJiPYm/xnDMOUy/GVaC25hhW90VhSvBG03CJpM+6WCxp8dIu03RkWx8Oq7n15Zup8JVSUW2Q
Uwzr6FLS0XxhS/XCdoyNC57UXWAF6b2vPH0xrbK9zKmTbAn7+1AM+nljTE5/vOJ24nlyoF/71sxO
wr0qg4UqnwYYhB9BUKk97iF4Ca4GeqhU0937gZ+9KnxCC2cebdBOOtrbKIM5FHgqu3izn2/G6xGy
Mlg3nNp0sk+h6p6hX0HEsSwb74Y7OnZsOo1+kv1QxLi8vhczFtSVMxbd3sRMcmJNyOVeNl73TUg9
MSzxO3wuwSicw2nkfd5n+tjCGrZXGeagdTmGAeN9EXIoJIa4R6HJ90aZ3k1Fnm+DfC7WOvNyLFBR
tDenejqhDdF0YVjinFmVjzRWTcvjgvFnW8xREfd+Yd+F7dztYX/J20CZ08nt5LInCuN85K5TH/PI
6h/BTpRzDEun2OAJ5qHZZnYI1N8dID8oc6uswFjLpJQPRm86j/3i9u+USpc/F7szn+yRedYvZnnH
gG6QOwi2qWf2b/ysEKbVLKN71YXVGwrruLXCBph3b5ubSRZ6N5meQdtrO3+pqevurB44fz73cxw5
I0WbOS8cPL9GFH06Tj60HLoks1dIxpKzDcwBFVMye2DfZBYrP1I9U2SlVySbx23YoZiGGLVHewxv
cFBhZ3e85uy2VhoPEvCQYdMrkHXpvJ0tI5o3I93Np4ayWZpyCT+bo1/+yGWa35sNfH1RpPqu8HIK
ZMjHGp9h7TCXJmlnRStFC8a8YkQbbkAmBEwkWXYUBfKfUyX5Gmes9yasynxFS5pPPvltyGfdcCuC
hkB23ajxoTVS/a7KhrY5o2zmm8YT6VPkFt7dVQxqCSPuxjGQ98Ls+os9ZmhJntNzao5stXhNSsSb
WlHMAfjSW/sdB+aqm+T1ihb6yYHIVnKgXrY9sHjoIDdigOPABK4xrPw2qV54jDT3C6anvUQg30C5
4JpgNOYtGXA57YaxwTqgRLhpwVDdAQJJ79rMtWlC8Z1vpSgjDJ9GO792ScZqag6H5ZEOHCeNsRkZ
G03CaA9dqToOepTXRr5gSuLRUN64lc1i3uXkWqhZ9WRRnYn2py+BRQUHvoE6IXSpVMKTRDR6rav6
q2Q0Q4jyq/nW0QHmBVF4AlzUMhov6diR8skpysZKZqQAUwQmXnxgUtlboFbcEBv29Q92aVqvLQnq
IU4bu23UtkQVNCGgeWE4A71zUvbY9rYdm7SKUG455NPNbA6d+ZjQEbT4z2lQNf2ld7Jh3NeKfbg8
6obNMKm/MK/mZu2CGpoe23xOw083LZKMi35QmpP3XI0511r4+p5RcGMf+vxrCZrGKnbwlNuWg4vD
7T/C2f9hsv/LYG9DKv5X9wDuNG0q/nINoIXh+jF/N11BsSKnFpj2NUd2de78cQ0Ivd+uGUzWyNcu
uV/2qT/vAdfp++9z/FVsw3nEMM9Lx/53rgGh+VeJjMsIRHH+48HfcV3Cg9cx/7+kFCO7liG2f6aa
MH2fCm76fVfUGwbTN3rgHtvR2EtzUG9hZb1x2lrbIVhQLEZkD/Ze2lD2wZkQNhDyuQxYk3eIhoIq
KHxB68BQklk5an+yucUckwUhynZnnoy0bL6B3jIvBkUnO230A/UJk46bUADPMOS8GdLgko8ivJ+0
WBdhX93ISUx8toE30qTUpjNse01JQ3s0e57iY3W3dDzpmt6FMFTOh7YL9APis7eugykgHTINT9gp
i/jK/DlkgoiDa1joaY63I87y6ru4AuyJvUBQldltbwrrJnf4nkxTinvL79oNQpG6J+u0cUX5Ajlh
NTgzKQzle/sqGD/qwbqq5eO0bt1m/i5klN4UuPRXDiC7VVMqfweTwNy0Ln78iahVPLklCQ/H+erz
2dm6AwwjUSD6JMHwYY/LBAFu5Dwt8OgLghm5liRzewn4JIANlAXyUqlu25fLVtfGXXIF4AyGmveN
E02rOaitS9TY5Vs/es0rE922whagrb66FDySTqIMW1xDYVCADBzK25bkBoJHOKLHSVW8USEmHgon
cw8OvBe4FXK+euTH9lE5BqXTpIlv3IL4ysqovBYxz1enJGvEGVfX9JZEdvfFVTh6IUhVSOymw7T2
WZaesjGC+TQV7kENZfgQTCh3zHTX/T0JnD3OkeY9EDlVxBBjyhdZ0CUJcSIiOUoKxpXaBBtilTVG
MdIXp0ARWm6EY/HDi2zGa9rM1KqzG3adXcJaR9emPCpDs0FSoQzUSpQFySkLuODZ7EmPLaGDBjsF
+bfAHknbsIySG88mNZTbZf1IZKHazJWoH63iarb3Aa65ExTRdJ7R5RouVkzzBJK2okDMrXJj3nCp
me8X8sznoS9SpF+SP5tOYALW4Gf2Tj8RrvHEuKxbFZL8Mp3yZQGh8r0dsO0YjjOwT0OF2qdtzb+D
C+WeH6ARj/NC8AdPJ/7+2pPHuedTBvawkIUB+n1vEwV7YQCl69IjushufEmXC0cE32NF0dcFrx/x
rdojDObgJtk0YckntHqMuRvSYXKzIFNeBSSYz7z/dgIhP1jNM6mfZBZk18g3lC+NJcUZkbf7EkqP
O2twmh+01CHvUId39+s7y5O8CbfjYPHpWboEDynJtFh4rYcpETnp4feUltFXP8sqc4+IzcNTR7wg
pkzPZ5y//sF7p1ouy+D1z8Fc8S+WSW4fPBJP3Rqj84Jm2Y27fHLzb79eabnX89V0Go3Dylps70bM
QElDN6rvJpzlGepDPsTouOULVir7lcuMqDd95QYPrYf9uy4Ie1roXERkehuNcwjcPXMJT73BlUej
0vzW7GRq6C4j0tcHmThLs/bvuP0uNwpS3yUx8/AyYRfYZLwi2dZEXvItsqk5m7wqI2wELO1ocC1/
aIMFqmiZZsZjrRnWEWTqR4X3cVeXV/z99bdVTVX9KIjgh3FXJBJdq6c6p8559y6B650siEDJioba
jAK5lE8/TEuKD+DqL9L8lwjD97B1kWsBlsZABc+dzM6jWu4Ho3saFZT10au/STxwaUXRVBTe2v1w
Z07pfXa9AJd9tq/y9qc3RTeRQzbkWvMp7eAyd87WGbNd7+uXlMFvzUUnPPk+n/C6DSJCtLKbpY5D
W9aXnnNsYBKsh50lLP9CidMzbioAt9gUUXopq/ED1BcrkG4squUs5mg9zfm6S0g7ySC5t3pjvrNm
yFyApxc8VSEwKL+miTAECL9ZkKOIvBOchP3UcFkqVLY2WusL3xd+Q/uHkiPA2kw0NzjeSLFQ2Xdw
bO+ztXoQMd4DxyRq9jg4dzbA0Hcjtd86I/xcBjBiWnbVthwxiVSLZKNcOQtUYl0WK7u1x7jx/fpx
ACEZj1muvyog3YDrJcIc4ammnx9lPgDVCoqdk/dZ7HmaXzDGToSsq5d2WopT4VvP+L1I7UcKOt1S
HczQdvYTD+G1GQ7NZpYFrXPRcGxS3WyNun5X5sBmkbzWaSnM4Njywt+xz4MvOybvplWp2EBPJrrw
01maSyPC4IewA7F3J2V+C3yjXltF8dRbXf6xLAZmixxplRBCGJsD6N6ki/qjS92gWo1a8zxwxnKf
5tphM4jzLNb12o6SR1WB28ZRszFluJxncqbNhsmXXf91HkO/xS/Mmtlmv2b555Jn/gMvq3ZDvsC6
Z5npbiYQrHVMc02+LyRyqtux0ussu/nRebDQNC1/S1WzlWiaj6FEzqWqO1qTm32D2Tcya3PaR7by
dlBZP03XfFcZYu2iEpBpzbKCtUTC1pmKuHY947Z1vedkoRPT523IKCjTtzDnHJads+5RPE5ox+mG
S0L4RePJeAk8YT0Xi7reIQgMxx0x+OPUJ0juo52EM5GU/DkPBgaVzq1+dEmQ/+jbtjxGLdklmXZ4
jUYDB63vTtui42NTWq7AUZnnIMnrB+CRM2RXxc3qmgCcmjY8N2MzfZMUSH6bbMs5+9CQY48bFvk4
oVlfOzVP8l4MAWw0T8VJUYXRyp/z9ERXV2EdOzuxMA91OBvtiLEdajCdkz3zD05s48636EMo8LWA
ia0xrmAHor+7yDEIeC0sYkuy1yCxiZrqavRS8F/1uSYscHS9KtkkCp550qnkhepLQPG4SHNysYoB
rI+kwdYm9A7cFApyRrXaiLlkaJq8+trYPf+UlW3fWVXKtrIV077JAvXqq57ePZ6FayrXs3gKIBMa
biNiM9CHouIWVo2jcTRrHmAgNNT+V6Vfg285zsmUkcsm0ZNQgLhb3PJ70JUh6fJkusOnQ24qke2W
kGG7U3Y2xsNUJDF3htu5zreuYexSsqcxIMr3vG2B++WU4bH5UW2sLboYRdaV7GTNPq7bwt3pWt/S
lLHs2poIrT1AjvTKbrzXBXe8gkAdJ9cY3i1Aux9V3k1X87jxTnD4bLFP/kFCiAuIv/TbqPHT7VBC
YyOunK7aVoj10JK/JIxuY0UzL5yg9Z0MmKSbCBt7x4T34jQzuOc5XXfksxbfCa6+WMpFwzDfLdLa
+ZNgN2yBph3r9Ieal53Tc+SNUL03o8gHRs15PqIc44fJu+QwqeQkUnWB4OatgyTMDwvrrJskD7Oo
Z8GQFRaRcn2JCp6u1k0w4BWjL6vJSqtBdZry9MHxcerwFu4m6mq76breigy2Di8pAz/1mBExYzb8
U7nMh5n7rz55XFWKOE+rwtsAub36DuAtEi0qwOzigBsG1u2+APnVEf5YPrOCvZZL/DqpbYCD1etc
uQ+GGY2gRSMGbXeYHpNA64216O6c5l69zUc0AkSmN6UdsdGNfxFRDWJd9/0li+hXxXKc3yn2JN8J
GS9xbkv93cJBeztVcK2FNf5o08XeTJ493oa4GlCuAvfozkw/Kw+kcjSV9mkKfHVJuargEBqc9WIE
3yjTTlYKGPwHwb0FwnbrklRLkmNlXKW93DSJunZEtUcxx0kTosIlTbmbexcoCtaMyIAs5QHA0Fh5
af7Nv4KrPOeqqj37UPPK2v3MSrsDwiei45JqGNO59Yt6ubT9d9Od+q+AddJpmmTHPb5z946PjaHN
o0eTCj1zRSqObG4x9sVB64QuV31tZ3BFazwQC9WvZWuWt11WfTKAwmWtbTVQztFr7wbTGZqCzD5V
VXHq0x/yFYz+9ZmV9P12IKO7bS2zfef64m/oFZwvfcIWlTvQxRE5hVC5TruVZZfO0cQBTMZc804b
5PTiE1y5UY0jT5ptZROrpS/vCqkCL9ahk32XqjMp4MgF8oiVcRSYURvIFaMhas5URuFXmJo8OMbU
sy5iSMPXvg3gWTiV/K6z2sSYkjiuwSOfSG88mJNkvVrXG8/S4U1SI7B2PBg3uNgOYkHdbCaGLOju
xVmkw/Ru9TAmfBU46D7USMRtnl/d3HzxO0o+5jt8FCwFpYj6JwytqCsbQr1SO0hfnIP62t056bFY
O11PW5CiZTBjD74PnF7sW0UxyWzIH8WsoeZe61hHpzsV7cBKKW3Di1+Z432a9c3FySO9LiiGwVvi
QrpLa9ZmiSPWeRQmR76xZwa/ZB1EWb01SJEeSt9I2//k7H73bPzftj6Rh8Xin4s//6stPiTVz3/Z
FP36mD+XPtG1et3H9By5GCb+Ahxzf/PRcX181QEbHS9iVfSH+OMAxuNDyLZgh/6DI/3nEghdiKwA
fWvIRQCmoCv9G2LQdWn0lzgZuEX+AhxxjfzBzvP/QQyCLGG7jT24B68MQ7yMxnhuZc9MkmTzsUyV
t9dGnS9xPU3Ll1d3wYnn1NUTalnThcGUrAK9Bh/ksc3bgqXTWcvEefLzHPqrT4fOOu3c4JyVcCcX
3hdPrPXLXcECnSJP3/pWN0m4gQ+bH0Mbk8PSqe9jl+e8N67VtiKf5nbVDY3+NBugHiJJfTtO5sJ+
bDtRHCNZypskcMrd4CCWzL28rZne46hM6PzIwcNbYzcdpKhIvleGj+3SSINjxcOtxDI83+HTLXdN
GRLi4dShEMaf7YfZGKJzIArz1lqEebs4IPkxITtqC0qppOXcTjFXCA53o7i3Zn+4TUCKaJMGYMtH
dpXKjfAT8mTjCk5XD1c4Pw6tEWG/rdr+PlosEhl5QH+c68Gjbq89KF5pNl/TxBdxWp44SlC8AXao
eFZu7itKwWkShvqa76Ou79eTO1VrM1isuLfs4bUORXKH6j499Dy/PqNlIuvWDtQxFOGydzDdnH2H
DIuHdwc+iS22KkFeMGdffa/wKa9HieOjGcsRlazgj8F+Y+UWsiQSTjGqKtzhy4icFSEenNFRc2PL
9OAmbDsGgf23MGtabrzkFm5SdTBC44Adk75xVetXd2zVTlGk9jONSK90sERJxLvTjoUoIkKVVfeW
DjSSGea1Y0aPhLFxdD7cNO6Sv6SLiN4D5VfY+vzmmDTkuppxUk8MKOJWY0+6nQh9jquhdcRr0ru4
MKlReHRrt9lVbmizLIOku/fmEuNFwcLtQQPxvk3xGmyBsZTlygDieEEOAMgjMeTBxnbGEzcq8z6C
OnusWW4lXCHc8hM/YXNOfOrUl3lwbvyeI7xqfPE+YHJ6o+DEOsu08R6qEOFjxs98Rrlzbmwuwft2
qNM7LvTdE6NUFM9VVx4qYzg0MpmSVUQj8NlWjf0usX7cqtQtDsIidgbD2oWpW3AbndzMuyub6cbO
JpeXIyOvYfYb0mH9RzaEzFzLzL3NbpLgQznTD0/N1SGF4sDwWnmHWiXu9veKPRwmL45bfDJ6NNhd
Utd+D0L5hCdHv3Rds+y0Kc0HAH2+vNLPjaNndNdmI0oSz9lIWwN+Y199dEkLYTlFHV25jhN9korK
dtiCCRVqUT6HAlVsdKATUdBU3WCogbABFPpA5NRfhy7s24Cj8Tutj2OLPQIoTy0JNk3+Ebr1TkLQ
ibUP1ZalXV48oOiUFy8p9/4y9Uc/0fLgFhWd2w0z2MDD8r2vI3EIGFVgwmKRDzruVImc80vTme4P
DRQ4doocR0yGlSZvvOItMI35OZANdyAwIoT0msBErsTOrXyruUeB2uJkprq2HcM8plvM63M8V2xy
b0GQUoxTPoxJMr4ZCXujwnesh9xMnb20QpP7OEFGVkRj+4myxnfimuvJnIMd3iTUwdIajM3V0PwG
ngBtqjF1KVZTsNSYnZb0Tnd1sTNmgIX4O70gbsfZj+LQ4AaSJstmAB7DHa4eWM7hLH4mrH+leRdR
sy7bVPGY65CdKADXN7Uxq1sucUQALBjkMKXY+JAipTQpYr3nKzOOWuLCpSFeuXKbRBs7c1ObOVXk
eHgwsGaa21IWPXhViAEAgzObkdToH8SV0B4EMvYYcj78PJh3OeQ8OlH8qo+byjHPI5yIOERGZWoK
S39TOXX0EnFqnMnBZq9t6IpTpcdvke79PSeijhEUx3OXcjGW45SfutxHSFiM6FQNbnsPJlrd5uak
XoxElOeuqJoNyA3ataI6XWss9vhglfNa4B7c+yA4uCqF1LDPuf1DB+lwO3lR8+E66nq4UFD2Bsld
PPc2CJ0Vs0e05baV7gaNGAzUhC28lWT3liV4iIOLW42pmh+R7TpK3Ty9Xpa+2XSzHd6waPRygIp1
ducE+cQLDcBPZLie4jc76N2SOsNOirk/FJFunssh2QmryXGTJ/q+GB1304z002EsN3UeD4Z0uejN
W1/V49kaU/tI6rX4Nim7YOhCmx8tjlt4/PMNVY7NHkVpxvOl2ui98H2xruRkvuE2T/Y8mTLA/+gl
tu/d6yE3PhsEqmPTh8a2SgNkciHLg+caydanYu6hXKbwOZ1CMoKmMh8zkpV8uSAxYrZF/tbJAiq2
FvVddnr5NOHicgFoYYqvytkluEI561oD9l2hXd540rRHiBCtIBQw1KxB2b1L7PA80YT5QPNey9mf
5+nT4HERoUZAldB7nKh/YBta7vFsRrTON8gUJMfbiX7IJFQ/o7YpDmOZsafASX0SNuC1UFb3cKSK
fe8N72yacWjUHep+yIzxvej9d09kH2Yy/MS9/R7W80VaGtFe02gvHUX/pAwWIvDiiS1gc2Q9EUDR
KeyXgnzM57WI8pVU7Hs40kTDS10sPRVtTcqfgs2c6tTY70ofQdi/5apFJnQFX8xE87br3t0QIs1O
M+Ue62Fim36verX4b52f/Bwo2wr35TjxizOWzGbDN7LbSmpzx16/0bsqa+pb0SgAQQ0PUO5e0bi2
CEVuFRjy6kjvLoi4KbfXXPKKGytd5HFoRfCOkUZ9g82B4SCZs/ImyDyrfRootEh2pS5KLeO5mzRG
3bT38i9y653x7Klk9jZWNjIMUSVZ1AcVCGctsQvtaPGS29HvXruA8EU7p/goF36Tfeq+zpQY7n1B
UGWpeoBZtZyxuQVcJ0ucC617ggAWUlpDddeqAP/1YgSIi9xFnqXOyk1GsPzICWI8wplKT3NQWnEq
reU8kmQ7t/w2j7qfVn0mpg86CZdjS5hl1bkGS2WJFieH63ULqthABtlpbwRFH8kWUMtCtjfp92Hp
0DinQrHrqN2NCdg8VKxoqYQy0gM20f4wJMzqbWWLY2+mJ9+iN4J2yIaKBb9fL0SKvg2OX8bh7C07
oUaxxR4cbYzUTDYteLLNlCD7reqMKow+IXPH6izcDyabtL60wdaZifnTHRKu0U3RCCgyEbrTF9gy
P3ztWLsG3efgBtA2nxPlcuOg6qwUVfmfIe6fDnGMOf9gyneuevu/mOQG6gT/uyf/10f96ePzseQR
XYWd+ftcxqz0pzHf/+0XtBV9/1cZN/yTv81y5m8m9T0kUgPzGnm94kL+mOVshkPTCuBkOpHjWOBP
/51Z7nde6N8JtZ4F3/Mq5NtXQAkm5PAfFH1s09BZcN0d8M+O1D+AncMGjxowLc1paZp7iC8JlbjZ
R9EWD3R3hQ+DFR5zNkBr7WfmavLD79cRaBcsaX/r2qo/Zm31mTbZcCZBioWmLHr6dLCWydx+LMaW
HHtUvmQpqk/tds+11yN9mJoVewGhrbH1sU+H9qYth9OMNs1ikLoJ1yrloahtVihW+yBRJuJkbLn5
4FtaFV3Xx7A0nJVH8tKgHRT5Ur8JCuJ4EkXTI/Dig1vRauC7VHiyGsvXaWMGJ78jso6aZK0ULWhr
HiAzVtfquPi1swbL1oC7W7LD2JDfmYxso+tGrlQ07KseVy+lsnM86xoppnZfcBXDVTKLcbNM3rEr
Jn/XzDgXg6G/sdxM70aPEdGe0n0mwoJKoAWQ6fBse/1rH9l3ekTBJIpLE6QnvxVN8yJK3d1zq6Gv
q2cbR0OCZXXD2rUxLsHc2FyL3Jgec/h5aU8nX3vuIrUjztswX2dxl1zveeZtWiKsNvje3Tbf2u0c
YbxQGDdwvpERbtNYUQVIj1/Bol/fVszTcTUXQWzKkezgwHa3s6d16o63nV9fcgd1MbGiuAqNmmhr
u3YW551XMxUdeM1XodPFs2XdFKwveNrb94ZTflDtsewqJ/2i8YZuzNrmqTp/zy2LhbO2v5kZ67vA
NZ6JW70DFrkvrdndTpO3FUZ9WjQHTD33lPNwipR+eoL4y7bKteFxfE4U6JLEaoKUNJvE0R91XUYg
tdJeC0lGzDDMisTCA1Dr9K02gmHV+e3PnDrllb1Er7bN2Gr1lhtXKtexR5VLSj8QbWn5G4pGuZ5V
9xCYqCCaylk/TdZQlD4CZd5YqFaxqaMDBsM3x/DttfbMvRl600qRL42tbP7hd0iWg+XhpJ7t26KE
LYLfMYOL0b9aQ2nE4FHu/bTfZpax96DBoq/suJEeZKphamH/sANuBoqcNAni/M2iRGAlwUXs3EFG
e5SFdlXPJDR8PRQUpyQvVGpsFSftyjcnYEeN/0RzxwuIPbicVUSLr8O9y+nn55pVCq9pSlNrHb5h
hG/5KbaSaDEBL7p1T5klXs22UBubxUFM5OsEfiGImeveud8NcT4uR9XRmdTylorAsiRO0WyGxPe2
KFARLoAKvpEQSG5MWOBHr+lQb9pyW6YSidG6lNmpoQnsaBjGa2WRAqFO5ut/xHr2/7i5/L+fTJbJ
//bPT6b7TJQfXz/KJvsHd5lJ9urXx/5xPgXXzNh1kUcwHJsYhrK/nU+B9xsNTr8CW/QKXlnffzuf
XPM367pJ5Oxw6Ybj//vb+eREv4W+F1FuANQOUiAg+39j1wgh7K+7RhexhO+M79D2qVWEzfBXx9lI
RIai73Da88zOz3YLwDeEVoqm77rPkyseC4IULkzTVV145caszA+GqY3myRfX2nWOA2TuVWgYTgxU
pY1tHI+rtDAfuwkMFlNhuLFLY9rZun6ZeIKQkQ6DPfhP7qvyxsBxzlOaEFebV1bs11H4VJh8MaPu
vaduINySlnmPUXX+zu1wdNodF/udqrtNr/wNe5vj3NiHxLg0CRr+LHfK6B40f4iSzqo2wnhR8Mbn
7/QKxNnyNRvHKXjN/E/DUFCD3qiB3va2z1fhEVIZ+6R+tAlmJe1PQzx32dGura2b3o5lsPahGUjv
ENrVKTc5qjoekd376Jvnvu8Qc244uj1x8fzbilzVVTlHBiWJcxOVKl5EFvddvZeYp5f2K4VnQd87
vGEKW9tHhjx+hIfOiV7oM0JFbk4ufETQhYBycYngLxOBG1/L2UvOl0jgui2H3cimgSLAbQ36tqzk
sR6hZfXmo990mzGtB4hVQX03OyiRlT/7BIWGKGdpON2z9gUAJah2kmoQm3lJI9z9y3hImnnvSA2H
A4kWl0vkMvZF/rajlI6jfqjiOWAQH9qgOlr5XgweP9Uu2UR96R6sEuzCxL39McwZBOQsx7VqxL3C
5kwD4Xikp/17mWVM/M4VmVQetNfbm96Vz50SA1l7Ej9jNML8nbjdgJ3GEGOWwbHLHfOaNrrRpkNl
epC4u6FqnwMq6Y2GByjc2JZEfPeucU7y5waywSsIiqhodt5MCSApa8rQQv/d5KKfDPbaJmjM2LtB
3t1U3U+K404h3LNEX4blDhvDXqc/p6wiLnZtNo1WpcNpoPwYkmls9njnXWCvOKj6hjxlF2Hysdcj
Z4ffi3tkorU27C9nSYiHz/vMgxrLTvt/s3duvXEj2Zb+K4N5ZyMYvA9wXvKu1P1iyfILYckW72SQ
DJJB/vr5qOqedlX3qZ4+wAADzLy5ypYyk0lG7Nh7rW/FoqMDU24XYYB/VHtqWtzb9nlih/TS9imp
2l0PMS1WZ0ybBH/xTLlpd2XP4W4EQJTjqfQLAfREXzWJt7OmDl2JfZxAaaSpdUwprAKTPkz11xje
I7Gsm6CbbqZBAtiNaZS9xSDEnYmtBQcUn4jUtz2xVcck0Zcx9kCmVYXrU3alez29kSF2CtWabDbZ
V1UYHoqKzpdNaHyWONcyJaKePLTEKQ4hUoGDbvIbzr/XnXGH7f+Lm8yvpx9OFi4ngf98g3n6SWTm
P/mJvx17HIZRnweKyA/W8Ju/byu24NzjIOEj6oMlZB1G/a9jj08wjs9fsda7HEuiv/uRpfcX3E6Q
DF0hcCWvM7F/Y1vBuLTuG7+ee7BIkzISBehOhe/wWr/fV4S2LLQOjUDYILuXEUQppPD5PTSyvFls
q4VfDZrGoCZ6CKbwmh436LYxbx9VA7lHdP15WA2RbRgs1y5ay4s5dvwYVnee3g0skt+HIICE6zcC
oHIYr0BUTyb9XR14s3PvuogWqjUW1A4uFkQ2EjLvIpovfQnLLd9YxdI4R8gzSl1zj4uAVKhxWngQ
OSCgQNzEMabXw7IkIhgZQndd+6UMa42ZI6ir0j7D1PAZwsg40vsgFW4PstcFt69dJJ8gOTD5ILkw
kkg7wtVJXjsHzSyfXdy/7KdLYzfeVruxCY+hDGbvYsgwJ8SbYiYU5ymeLWsYN3ZQjDBhEZ98z+s4
/JH4OXz2Rfamb3FpNPhXtmEfZOIRECMuJ81bAERtGnkZ0npZQStRioLEpn01aVhzh5Hif+SQBYBw
x8z8VCVA/02daRLea0fDe2Y7niixX2dkG5w1khRvVfaYgNvjyxry6xYF4SmX03PeZOCR8KBu7IqC
s5gSBu9tlaQv9FKmBOEqjf/QXHMqukynYXjpE8LwhrK/cyqTgjQaI7QAif+uCYfcdMz2l9zrUUZG
28I4F4kpns0IpWkGAXLGW/+WQOHYO3ExPC7hQLN3sSoacvLZcnANe4GajsC+gwMSxyN5Ug/jkj37
pfxosHRd0rmfNoTh3izg29C36Vf86edqbOpToTnkrR01g7qNqb/yL5US9qFrl7s0qejgyuJZIdhF
E2Q1+6Iaf/pZzR7vL/HdFDXwo4WxNtGAfLDHglvMQ3Ekt2FFEY+3Mnf83Thy8E9sCD0urrArxN3d
dagnuQ88V1wQAJodasN2P1gJk5C+Dd+yQY5HtIvZWwih92y6ed6r1rMeMFy5UCKSn7ATm1vP0o9I
DRE1VnN5FArJPEOz7FTTcF69uquReeYUWnvDQYeee8G6kB46INAH7HwuICYrOo4+4GWvqC409vZd
zNpBP3DIaka62VvjoHcbyXPYJ0mHnEhUWOobIiUBaMxId+FNe2Is9zazjU0ozZNNf5nhafFsldhu
l3oCrqWIPdTWizfHYuOgLDqnrQfhULnZhzN43bdhwRVn4xNAno+naWzR3A+zKK7AAw2Xvq954mGE
tDsHFtJHo33QOSO5YR5wn1BAY8xHlB1zZawTHd7hYSYzK3gsySa584VkWNUSdbKCXGiVNxicYvDI
/dYuh/zpcyqihb0kx4xj87kekq7azo7m1bixChxUk34fypZSFtfyXT4VNoohbgtUzQT5hsbMP1rF
oronDXM+D/SzTlJP8xQdNbeW2VrIQM225d2uuNVJf9hti1s/mWJ18M0wpB9MVyKeNVJ0YZgwoZ5u
QEr0r73H3YJxkM7GwR4rcZnWUXWcMkQ5aWtJ5PcNn6yYyCTJ/WOQNqwSZpJbwiSsveeguca7uKaS
t84e8Q+TsQRuvQxhtlPxPweZMjcl/n0eqRe5ZALRP06TivYSeiL3JhfMNboSnj6q7B9xH0JmkCp7
rrocYKCPe+1advNobyrQm7uFA/RdW8Vf2lIW4YagsehKuWVztiN9IMxvvMJDqB7ouVmPhdsH32Xl
ZbsEYsWWSM8uR5Gf8hhPRsp9vLaq53IW137M6E3HYB8SrTWK1bTBt5aBp/3sfq9PLTxFn87x6BzQ
QuIYJZPjGMCuKVPYntncnyZbMJSICWJhL1nCzRz79T1Yw1cG+d7J5cz+3kk6EMZNJwzYUGudUH/1
Z2zfmRBkGTjjhUvuxa4YAIBstK30R9y47j63tHU5g209hMjqdzWdij3gf2aDSZgcYtdmPUCGm0Fj
v10sMV4zNs839TwEKLcM5vke29qIWYD6VwINi1zI3pMMt1GeIzS0u+O8aoZgjF9HA6vWgm4BcS26
V6FNfaELZl/+1HmbBNHHEMKBKsKGEZnLcYzPFp1aY47W3EYXnRjJxbGNQEoRVe+zasa9AI26HWzL
2qm+aCHdNyUj71D2T1GWA14jUXXXgtIjN6O9wJ+JLtJSHwbyQZUFDce/aSChFl3oNDMgtFwXzFRt
YAkNlTlbRftjLJbrUsfDpW0Y6C8T4thSBvWtpDK5gvtLZ1HM+WHKtOAUALzN8jjltGoNYq7rbBsm
RIpaIZ95IM0GYGfBetf63xY0HZs6DOx9WuhvsimKS0/FIOiwNm5iB3KnmnP7inuA0JXMRcJaFB/A
N6ODIbEjUfxWOk2sZfmMOCKGbY/GM2fpL6LkDYDfBPBMd3dxQReQwXp/M7nhyObOycYXCeRP70NF
7U9yxMtD6VEwjMZ9AWwPzbjo2+cy5FcteIo2ajD6oxtcuc1Jgdi5LKKboJ/Su8Yr83ucXmrVlS9X
Y6G5DEHxbahisWMxhVcHUeglnBs2DO08Zhnj1jFBfZqbkHXdz8o3ufbGKjk3F4Nb+YgsA2Z0kVUf
MBVUV2R3geKbF0TwzvzWp/GMQNoPmJfyHqa0KHBqtCERMpJBpwPIjd10xdylwWBqLpji7aNKzF95
7At9rac6fEIByM86Yn4EOn2BG5ZBbBkl90NfTneejvNXQGuPnu/jGCmTG1c2/ckZwoTeIaQDJsAx
Fxqfl/sl8iBOGA9m66zDvbvEyIdaJlir1XWad0u7Gj59DlPbpJE/PE6R3m7me8bCYDe3o73oE83s
4BQYL/w2FbTLBmHecxXrW46HhEyMYzqecqWdW6/yx71NRkDNyqo04vMUV4Uco3SDzJY7QsBCgazz
MM0M2LesmghdGN7KLRnB5UffkT25PqgJ3ynAgIasoI6us7I9Hpna12hI+giP8SDZ5pknE9Qww+DX
4ooUwpxxYiTecNueyymNl13egDZrE+cH/CnvsfYz+W4nuQWAD38hDetsMLBaGswpWZHmw47JlnkX
ZUgOA/Six2XqAIyzeF6PhAYdMd7fLT5SKxC3wW5kOzAn21oAeYz+GPyIk6DaprIPbiPtZS+e6txr
e4Bc0VVTufcyqDyqUQsw5DZAW6qd5qFz3C5jpCz6G1NIBLEiZjgYaDUwxieaCiSQ6edbQnzLY2LT
7I6DSR8gzwMK4H0ddedbxxyUbXUE6UJzE0jHC1vc8LWcjHgsch0TpRVkF8KbqHjj1j/jBKGnnVk9
3pzZn8rnRIIlvBwtsqqjJe3OEfzPZpOSW71XiCPOEt3HNq2MXWyMWyuyVRKxX0Tf3evF6BdBKuwP
T03jKSQj/bLJc33rJmn3pXG8jjyivsn1zmn9XVF5WA6prpbnqNMV4lXP66enhEjHCFeIO0S7JVIO
8MtSzeM+y3keLkkapdMSxqX/ZYrDxf+akP+3AEoy7Kzh4EY8iB3EvLnzAaG7nKWReBXp6xhMDEeb
YHhkxktWXp/W1nVZm+w1rrz6gByicnfVYsqLYajFmhyfhBvXLSzE86vKWsQmvh/5pydTsbx2VfSI
4QmMHM2bt7qqm51FZNUBbUVy2dWUpGU9thpYwFg92WRubhxydI9TWBVXORP4AxPhdNcwzd8qayn7
jdcp7zDhAr8vXa/rdiCBqlUwW+zH3B6uqnqBWyLz+jQERFdI5cTzQ0hGFr2lJMWMHiVGtFjYwsCX
FAuVSiM8UpthkBJyC+VmhpGDlI52ch8bnfgFxrVhbsKg6095lNLLnvB2L5fIFVAG97m9LxdVM/no
U9ZRE2K9h6DpnHTqey8SbPKwW6ZEBaeOMY79FvlhvBMWaeVXpM2jWeAW7sjNCBMsjhJjOwz6AMlc
qrvmatSWOg3Q5h9MqzkLgAU/Lp6f7kYULed26tQFLtt8N2gnu1K5R2icHIKPqkPuLerVW9BluB2O
plJPtMfi7NW2aXjATJquNc/jJuyXZfXnh+HPBlP/ycdoj8RC0yxCQBg8LzlTh8xndd5HPQTDXvbL
d0FhfclEkL4l5+MmUAJNkjucF8Z994pG2NfUwG2aJpu5u8J5KytX7bzUhp1op7hYkqLX5IitLdd2
BXKTp7Ltury5IUOFEEneIx6vsdprY6ItTOt8n7DXUZy3895I6DdDGVxYioZdw8H9QSdZdOjoxH73
SCs6VUVHYH3BygTkJtwEWZMeaQKNu67xwisnq/x1RphOb2VkjUeykW4dk0Y/BBEmI+9k02kht0rK
+dTaAJSKYUiuCo60TIYid9pz37QHFTGGguHD+YabEn5pnqUM8asUfj3bOB2t4ltPTb9poqA6WSTn
0QBjJ6knH3wpWRP91hLWDK7ccQ5NjESvjgLrVmNselBTehpMQT5QQWyYl9RORwVOIlA5p+lPhjju
NYlWpMOoNqEFDNK/6Fn4B5VvZ8LVt+QcMDoq9MimM833ABWjm9EkQLihQZwKZP00uZHjib5pzpmw
78KwwjjV42jYDir5DkIz39UNiEoKuza8KSxMLaYSxd4uyV/JS6RyCaZVmnMw2rZVllavlupfWwfI
QzqGRzSpAIYbNf4Qho0VHd+CEwv8hM3BM8M1iJzd1Em5nTETbXJmWjt/Kb+Dt0lxmzTpRtbmqyKH
LU3C3by0oPbLrxg+1vttEM1+oNXcbIzj7InDBhmZRfE5z4g2LnoTb6qEZHdqZltsMYNja+7g4a8e
2vaq8fOau6UPjrZgpik7xGNlkhR39B8ESDQX1cV+JHnjBvyed8rFiJBvbf+YsFcXUduWe4jwC262
UPycao5ouc7HU+XiQZ+ws9/nOqAjoLp3nRp9Dqos34iwoCVM3lyazuoiVD65WtIqzsz6xvulSJND
krVvnNcoxeY6A3K+5NVFPagRu/nYzy8j4MeV2QWuqYqfKaWe4DMRYgjy9DL1nQmmyULh2KDSAvAM
5HSwOsLbhm+R3V5P9uwAb5LPGPLxzoyue1A+Li562uFLauxqg5Kt3kUiHLe4krynhcEJ/sNCXtZz
epVZ9SuaRogtffrY+VDLWEkP00x1hFCV0IRGvpLGVl44Y+3+QJjd7UTSOVD5q2dDPsyHUpVFPhJS
TI3JEke8ZdRAiodfPYRI1bCLJTlxrCqMv41iwHBnxpF2L/rjhxboM+6uMI5pO0HvOXg9cVUU//gv
8b57aMCd6KFmwYL/43gNlu8R8zus4VSjNeMZ8EUB/RoUCRwA4jNmxrV8VSq4LnIPp7HvUljbBYNr
WvIZ3XC5lDU99tLu94CA1I20/fCCP/BXRR1+yEQ+uHnD4hFm6ZmAluI8e2yu5G28MwQZSJyyCqgc
PvbKIMih/pbmvGSgwixhP3dsSVisNON4ufYCVZ2s+gowr7aPONxjDhxntneUHpVw0kuWBJ+k+OmU
NyBQx/YbuNqz4YbfMugXF0ViXcdRT61Teu0+b4Ozskd9gDwU7IPCL8/Ko/3XRuhIa0p9FJYG3bvb
gg8a76O8/yGqjDs+nr19ZOr71l1BONUcXNQuBqoAGBAiXvQPwVJZt5N0XzLb7S91bIGtxU3ICMqp
j6lQWB6byj6ZnMNZ5w39Ra0TQecCY54ovB9qiqN7aFG04eIpgyw4fysIQt1KPTsHYv+yTa6dN5IH
7Ucoi8XONzNzghyp30+vD8ZH1j4CNH2PSAzRDueupRkl4D6SMexel0QD0mfJMrnvRFGcIr++dnXZ
b+PFcYcdQWbRsA8SGz8lM7DiTPzH1oancCiyWX3vCX999VDWwIm2luW9kCkCDnsurO+NX3W3gSit
U86G14HUC8wpLHKAAQVHJGahebojuePcWW6yx2c+v1Fn8Wgl4LGBhoe3zeTE14tOh3f8Wx9JZyN9
iVKrPwMciO4X48ZbLwumeqsyMX1BFjbcSZm6y01niCdExls1R7qgzPKhGKodccX+wcauyGCvyMxO
yYwAj2yZ1SFThK66IrZubMT1I9F6eLeyeHyaE+8LFYL32JLASC7OrE88B/Pe73pG/VH4jBGaFT6t
5WMicD73qYMXvY+/V4bAtLyKQ0zVKP13CMgL63KSFDVXJULdTavHlIzMSJtD4jNyIYbPH84uQvSF
kRJaiWMST2ZtEpXIXumFUdNU6AtQTJLg40yNQuDhN91zp1y00W0YApIkNREhqKDHN6s83s6sC69+
YyLnZso88TTyCxB9gxR6GQpyUHmMMUo4NKjTTQIP49oZFD5U7h7yU9Wkj1NbZ1eLUqrDtMf0SHdD
QsWE9hsrma402/xaCbHKvFaFjwOvS1EYFkOuT9jrmhUM3FK0gjFFjm6V45ZcJfPoDQr1TS0K5aOJ
EsAjJPGmGOuSHx6AAHB6SZyYHT012APFaCAl8KDtFyyVxFz2HLyNZIumBK0UA2L1MVFeI8Zu72dM
MmhUfZS1BZpBTw1Qh7O4vTfJKF+Q8deGyBIW7KXz7Lu+bQjxK9sxfOgJG6Xi7ZLmjoTE8cVys+Hs
pC19Gehs4XU3W/qlUJa4gXk/H6UKQUQNY+/c91BiHiICDGF22nF0aVmpfJvJUzzrPhwfpXRohhow
p/A6a5bVTeWFtaRmTNNd5vU5DyUzd3RKE13BjdNFSc70lywZlEadU17mtpy9g/Ynj2+6yvex7hI0
zkV/h6EPtbk/K7l3aEM9CaTVZ4LLi21NGPsHyYo2eZY9hdrik7hLp6O7SSMmyVghs/Zl8PFqTha7
btK4bGbcUjsOO9leJD0mF2sKGfV11WUXm+BinDA5qN4vriBP4E8vkERcNUszfSG+CIU/ETzVjhgo
d+t3BCDAhETNX7TqxkPIfKpSO9n346KO2ETcraOgQW2sbtLXYVk5X+neojhrJvUkqO+uuqadDoOm
+qedGdClsdKHGX/8NowS/KrMMuA79dX1oKN3a7TtPYtTfPJTT++sebGvo5FHw8llus9a56JJ7fCu
Nr65mMCBnOFuLtPGR5nmkoDETRPBf/d1d+5JcLomL6a4gkT4RgC1vR/J6D7k4fwdE226lSsTFpcu
bUU7BtHRdvOzlUGvCzo73aOxc/YWN/oxHZGejt0sL4q+oWfTFPUsabQtu9QxWBltcB7aQwxnIRB6
zUrgEBwVltPcGZ+gJvRod2HQ0Ae2CfLbkeg7lg/GS7PdnLLZ5F6BBbPA0XhlBXh/PcY39FhtKo0m
PdhFCJykWW68YuH/i/i+d8x8O+maPvBYPEe9/OokLNaeVaNTcIBvAdSLanJMo4SBxzSl2JutUuzq
wGoO0i7c0+RWRzfJH5aQlB5c/BB4BxifmBdunTRzNoQFvKi+zRFdDafYkicKK30cF3f8ZhnGINKx
vjoCMrFYqJBNa2VHhdxq5Yl9r6K8vZ+G9p4ImnLeiCZka7fXg2BaWrchcTXbWMj0AvWXvHJH64eL
2uy6kXW36Vj/NxljMBo9kfuV2KwBhAYIVaVgD5Xt/0+q+U9Vu78bQtvIkf5sbP3YDP80qYZx9/qD
f5teM4d2gbB4WIDopfirMvdX+KbPwu/ivWTWtObT/42+SRwNc2Zk2A6NFif4O4TLlX9xAWlDdeTe
RhLFD/0bw2vpkNr46+waya7tSYEJ06fdIzybMfnvKFxkTyM9ba1L1FnjPYOzar+4nXdRodLfB2ro
dwKMxgPJpEBdG4Lz7HGOLkCAp4w0mulpLvzq0uklKeitDomNERy0iHSpt3VDpRWANNwXOmGa55xc
TpUYkdYgPbd+nobijtJQb5inhiS1UoggQMWf3sNkjipa3ByBqfFpzctHXbNTKyXX2UBS3TAu6p8w
aqSbPtDubh668oewhs0cOl/yJv9wlG4xawyERs/6IW9879hOnltvAC9WDxkoljOH+/ZyDlIMIgZ8
5hH3GccD9smrefID3KEG01++ACPp4uig+8HZYkda/F3C5byh/SfNZnLnmEahUbS7TUvI6SwAUi6i
E3uhKNKU13pXosNiUcoHJdZDr45sbIqsWrGpdjmaXqD86IKKdM0HbrG9UAFVW26YZh/WdrdpkwLq
IQrlpHC6LV9WdblotzgEnoWRNM993Bp0sJDvq4ORiaFvVju2t/V62nL4LB5bj7DVaU6fsX3KL1Pl
+RfGDUYY5WiNUzLmdmJ2mvhGsXCLPQ6irIu2rZXa4nLESrs81vhBCwjKUxNa78hOia7eEJ7IwWyg
f0WaX930sMq8xiVF0dVrM44o9IfWqcObKImYK01h66CBm8d2OlZUxCcZeOaItQ52BweD4BZ1p36w
6CXTT8ysKtWbcMEGibkj8yiaO8HM1NCiQ8qA4g6uG96EfHAL8Oc0d62dVRlDyFLzW5RAk/+WLFD8
FjTAL0JUtlW/hRAEsIx8IgnWeIJuUWtUQdQ32Zpc0Ommy6d74g4rpGK07BLMVMuIwI1AyNVF5S7A
Px6ifl6JidMnPtEaP1mKwDbLKgLb9MlZxIT2iV0s/E8K45QhXW8P7SegEeOUjV8WauOEX2eVsq4w
R/kJdixWxiOnOETyFiYv1BQrBTL9BEISaMasQK+cyMJG10LHp/2Bhqxddg3SjAcqH8i3rCSY+fJC
pc/xb/jJfJb2tlqplMs4+eOh/IRVDm3KRNUmJ/7MBCk9NSvXMlsCEJeAaJh7fIIvMU+al+ITh8k4
yvnWrozMcqVltis3018JmpptZ+t/YjV5AwJPbO/tKyAcoIOwoWYriROCXf1MMAtjnaBdUZ1Ya8F2
oj/uLuTK8kxXqmeoAgCf3ifsM1m5n7YFAmEjVhqo/gSD5p+QUHvlhaYrOXRYGaLtShMNwIqm9ujd
RvmYPMXlyhz9xI9isVle/48otK6z967pmw/9ybZ8b9QMkDzVn4v13//r/3Kx8K8bIrvDn+dKXH/v
++/v6dD/RAT6T37yrzuiHxEHEfq2DXVgFRD/KhNepV4kunlM/X2A1b/KhOVfwhDxV8iPCfc3qddf
bSyu/ReJvwUaXIiB5DMy+N/YEleTyi9iLn61HYgocDwbhRjv7g8i4ciZfYvzjqLxWH6kTRIdrbAh
EDUk8vSXcuHut9/53+gg3TVZrfv/+O//7JXYK1wmEojY8Mb8fustyRhyF2PzSpLKvBLqm6obNpU4
/auo8N38j+Rn87/5SmvB4AjqDMqR9Z38gtpMtBUvmBbVSU8FIaGDuO3HihMUE6F/+yOFTihdeA7+
OmhBqvfrC41Y5yKiLRUdv+KjKIsPCIX4I4qP/8rL0F2xA77xf/iONJbgPvWMouqGsheR/7vpUxwz
BRG2v+kx/51Lx71KdkGACj2kTPr9J8LZU7lNyica46q7MnQZNwCBwquuzv/Fh1p/0x9uvBDB4qp0
dGzKwj9cu2DEBaMJ3TkRzgQAeqAFkJhn25qf8eaGuz+/glSd//hiju/7AVKgiIH37z+WZXMOC+yG
YFlw1rughwyZhy2Zr1b2XYQEpWUuDih7jvV/5XrCpob+jhofxsjvX5iGzyDLtFYn1YK1HDpydb3I
QkOV86c//4zrBfuHC+phbwNpS4UbrKXvL3c9ZuNhpr2oTtYArKAa1EyQqIgf//xV/slTHPq/vArO
hl9fBSM+x7MBVgLUbe9SduZ5rJD+191/7dL98kp/uHQTwVfNWPNKaTnM9Drz77BXsYn9y8fL/sOh
gPjK9VTAgVzQHCVsZ717frlyyTDFsH563MzIMDfgF5qNhvNGq8QlNiKwTpYD14E2pjx4XeRtk06f
/8VVFf94XTn5hLQcIMq66Hj/cIdS1Hph1agKCqZsdkxVqPxmpc3d4lbzPooFmJCosw8tnpST6ExD
8e5Ee6cFlzm2iDMYagRmH5pk2HZNPb2DzIQIBpv7Yk2ShyZcfMycvS6SxR6vmVIQQazooG1k1LSM
n/gnpBGjXC8Qmg1sWszD2up+7iL5UgSyufDinLFDBUh1qox3ggWG6m2uo+OU80gRHugn234erGpT
rDF/IC/dC63Xfl3BoEAjEHrUVu6eRbRM73RZo6ON3O8M+Z9Xyd3mcgr7ESMH2TDNfnZL8UZwIAya
nvdjkcr5vYr50CC11KGJEnWbYDvZ6ZWxgxRmpc9iCoto4nPkOPpxpw4ts3V6/RgprE5Z20rw6ZaK
tbPKMaUEGj4MExCGcAkwVnL9hi0cOPtAAmBDOlFkO2e3gstK2HdzaYOv3YVwwoF8VxaWACFfknT0
Lk1CYmQSNuWzPxXZse0d9Qo/RQJH4RdtgslWr6pyqab9GJskOhwV6a3jzCw3xneBxVocEJ97+vmX
odVX9yTa6G8xl+YyzQlG8of8Q9h8p0Puy5cqzD7wkceP0ECbC0py3n3fw9UtUUsdulKA9vUiGsl3
NJnNQ24y94JNhUSoscqOI2OIDZUIeAVGg/WZMW/obNwhyW4SR0W3uZ/UH74V2Td2k3MRh9KrQVtM
ZBp8PnklnIjzIuLwKkUnu+fsy8ccyI4HLjHTHFbJE1o1PlICzQfGBGy1qqXZGHsp851Sj82Cr6jz
y2NWS6HQrIwqwuUC0iONlRXt4ULgkKybArasz4T5ygKv8xISj/oEmLP6kEghz3zGeQ86BoifCBGI
53b03PBwPyEW5v7xOsHgonO9kZNOmo7kP5oquuoM2a34ePkKNEAjj06tSpoN6arWVuSwk/uWEDnU
ngvoX5dddpmj8Mg0AbGlV04cMHRtJeNxCOv8ezRJ6xCRenWNCYeYygzB6BEIsHmALDB+XYiOPNKS
1lBkrA76T87EjRSoHFrqpuuTCWw/7Jg3VCj9D7nwbIGDQDsCvrH/MiLKeU1y17sM5pJl3Kwjxm6w
nLMv1vaxO5HjZBPec6aFXnxrEwmbeMUod6aXZIHmH8h7oqvY9p0zb8Q+2Ak9TAvS07RLKz+9QZm5
Qr/L6IgkfNoMDrvvQIz0Ng0x2ngptFGkLlgiU2XSn7WKyKwqGLoh2Qcr6NrDV9XP49GpmqpDG82N
sExhfaa3/dHHK3iRnIltD7gJJd5PjZtol/bImFt50s34RtJ2dsYaJXE7osdmNw7uPzHSds3bIilk
vB51RxoT+v2DG+p4I+FRvIS2Wi5FBJlugR+bLEbpbYVAjA5plme0GUpualZFc5ci6tnVQx7dOtS1
h9biqS+GEjbBqGKCzfJ5v3SsbtUEdQsgbrVFEhfuZJV/zyDR3oZT7n0vTR/eO6O2b4i+tJ9yN3bO
ZuCOKlhQvw1YuZESwp8aaz6+14PP21RhG93qepjee6vDWpr0rDmpW4T3to+4whWM7D0Wyg4rGgdI
K7hfMrOSbbsZZXZbEzCJpu4+bgpcQdPASvZZ7A0RPKdSIIvJ55xFTIJt9CdeumuaDgF/qLcSNNh7
6tXAjUqmL8SycgcLpnxZeUtjCBzL5IR8CZW6ZRBCad/I5hK0JDfTREoWdBAcvEXA1cli8lErf7D3
n6vulGavugjtn2JitYItVG49sdg3BVjEm9wzyWGkXc8aRzFDrrn2bvLEOzCrWLZj0yG0o8V0BDoK
GXjxmy9QSaLbhYbEzoiA4GCrn7YD3zBuVtF9Us1rICBJvA19zunxMlT3/cDaYyWsHlPEQ1+gzsaK
1QxwY0C9JDXUbzR94i2yMYqPlkdJ3Ay3IfymE7MhgNUQTY54GKxr3WW3TuYAD8rz/nY2qb7GMfWS
CWd6QRCLZ2JuCBlZbABsUbbs67StbpXVxXdlARGrq3aZk340zKsQbmZfeJ6fu1EkJ/iEgIWwd20B
katbd+7Jf4Jlc2Rxf7M8DGsyYNNDgepeWGSaPbc1Ky8AoOhZVKH9hKJEEXHBV6p+W2R9t1eHhe8A
epQzbQrfgPkIXWSic2kwz+PN6Y51Gm2knSooHX1E6OhclixmOefMllskj+hOJqK4qKdWrGFbJFrW
BSy0HS2ppduQv5khZUhahnNePLUwECv5pa9kdZ5apzqjOhSka4dDe3ZKXPODXc2y3OF3awL/cp6k
IQNtEmXH+leRBfLQShIDdgLak3V0sxEOHNB2Z8QlXsVjeHbHge5L7A+oxZkSRN0AsAW25Ec/5yn6
HnhVP5XH+MrOkuDChIECeTVHXU9144l92xvW9Rl6/pxtdaf1Xe0TU9LlKPkwFoZJvtcq7VxAOAM6
KNae/ltYiAKYrCkfp9wx5UbZ5KCt9b2bbRRmSOyKCHeRBry54XBSQHE21oz3AXZxepA+zxcLx3jv
ebl1bTv1GtMcVIa9Ws5HnlPpkGXWo2otQ32C3an3po2/F6lHDxll5F4y4IBk3NpfKy3NDc2tBtNI
QpBg7crBApjnLDc8rsl7Ugb2sClsgA5lgH4rLy3rIjOeCInjrVjfXJ/lG53jsOXA5k70YKPSI9U2
7U7FMMHZIwltPP55Ner8QzG6FsS2dDwcaORV/PEUqEzWMOIailNaVe6Z8Wf1AY+PKzhpBnv/k70z
6Y0b27b0XynUOGmcw56DV4PoIxSNelmeELIks+97/vr6qLQzJdlXvlnAK+ABN0eZdkoMMsjDffZe
61vJzMPetIwBp4bIZWR9JG2H3VPk5yemhipE+YS5eJbubBXC26Cy1amCHPUTMeAkGaiBs09L9AGR
SdOvbosgn9XIaTaeyzOokTubLXUrca80nG4PuK/HdobFi4a8Iq2LwZUst+7Qx7ciCMIvL2tgmgqH
0SZKHP83u6qJF/J2W+VQR9jsqIDZqNOw4+3mAMmfpzeViDcFxQSiw649wNhgtmeX1EwvZPpBU+D/
qiM1VkQa5xmLn3FWa4mHp9L53b55mlC82eZNn4eGjbRoGNF7eL9vhqTMesDnKRNJBNdwVka8X2Ae
P6Rxc+kyGF19fDf8tFHnZhDs1JmIsDdB3PTuAuitkXhdDpyQAK5T6uKGkimlSZr62ZmiI1T/+Hjy
V3efsEBuEqKiQYR5t5FNcY+jr41iFteC+AhWTIi4VdqCjebGqpXMAXvPvcYQqjt/eQV32SjNta+S
moK+anJZx8bDC+u/r6hxPv58P+2zEUCQqoVRnyeE6/LuetSImc08kMEGYHSwNhQvA57Y/e4Z/Klj
wVFoVACQsXTVQtb09qo3QdNiZ8mCjalTuTJyVeBIEHFdqJjdkFhlGr10KncfV+Pnj09Q/Xk/TH2A
NR9tA3QD/f1edGAa3JYI2zc6vGl3E+uZs1dc1/kCFM44w3BnDCdHMXC068MthKjim5Ibky2hJWkW
rCDxCCx2ZY1LvrERsGLFXKF5LpHUew465bR6IsLBrbeKi2rhz47LfxKTfsfO1V4mqv/ad7x56B6C
4HWjGnLF1An73qimAfzJFoQU0gye2sEmK+GP0a0pPqnAJKZRr05+4qtGtarSjUbaRLARQcwmgqy/
eBbS/jTBLFCV0huV/I38J7Nb4+0ToTMcZhxL6041WY9/7uqCK4zxkXrqFYbiHBvVmPAGbiUj5vnI
NApTmldeAPcoH9kxqNe+HymXgPmHdaorQ44Q0DbmcdWj4xZu3C0UE5qro+Bf6dv8HkUrvweUs4pg
pc2C85AdI8aN3JiUJX20wu0zhSYSRqMqgm2Gk3aLIIyGdaYO0eUYauPGge/HWEZpnnGwUmf5eqef
FED2J2ZD8CH9qu4eaF0MD5bGNog8Ai7b3Pdatsws4uOKtkKxMwYl/9qofvhQe91wrkTsDFU7HO6H
Es6MAwXPIlBmrJ/b0pPsjoAzMKKVF55vXshaCZAfxZV6MyUmRb/por606P9+97x8BaZJa5gxOu9T
ab97FyajrofTM3vFFsrZUggZ6GH6SVSSoeGeaUjarVmgJs45Ond1D8yWU8tNG0c0fF8oxz7bL8sy
si3WmvYw0hkgGFrPnmQQKXdpYVSX/gDm1gjC8NAYNZAje0rBIY7GXuP1yFdNpWUn2y5varJpN9hB
9vDx1GvVB6KFLD0szOLrx6vh5Jx/9cLlpHVhTTcwryOYLUxJ3q7EuU16nCvQ7+pZ4t7L6dv3skx+
lqrenyuWKLdNqJXbJOxqIixJXiAhrx5XFST2Q9/04mseSS6DY3T9yUMwuutwrFy5A/9WYPZ/VvNM
nnkw/U5+Y8o9dXl/btjuLSJs6A5I12+jtGvnvBDFJkg7hKRKqayhWOJLypD3jyLhntZq0Z6JUXtK
zWbflarcvJRUg13iHmD/ugj6IVr2Bt5kQULPygju49wJd9j7usfA53US10hzc1jn2E55vZe1RL1A
B4VRMh7joOsveSijo9UyeI2rKNhE2qSLZSROu82sFlEIvt4GZw832u6J2g6qAmcMnST0T2T8BHTi
rDTtL/uUbwkCShAeEl8r9oMdq3dDnebPdlzQVEi7kr6kYTjFph8tuUrpcW2cPg/O4roWBxfU7zli
gfZgRAUnp2oN8uXCH0OkVX6IB0JHe0wbrT9VteSCqlNg1GiPm86Ynk2m6hdgXKo7HTnAV8eLvL2u
IwIQUJiPH98779Ysg0pNdegrw4RgysGwQ3t776gewFqvtZRLvxbjRe006Ro2Qnw79B2tAKtx5roz
3TtlNj5iEB3nVV3lGB0QMDyFaP2Ouam6OzZqxR0zX2izfizWjIA/9xN3pWjM5Aa6Nir6tjTQCLTI
jGO++33muvRDam9cVoBNlyS7qJc9RCq01nR057Rph4Puu2iMGbisWiBA04KaRbvSyGu5xNOtLoFt
QkgJkXYdS5QgFy+3bR7i4se2OBzKwpB7Nq8uPnxbfLbJQL9zQlnd4fEojqAFsP5iF0r8BSklwVdU
oLB9SixxDSoQhK1NY671YUSBHdk+fRdREDP18eV/X8hw+TXeO5awob4DTbPeqX26gn2VN5bupVrm
prKoMbTh4CqUq3B0OAPJfGRuFpVyHQ5BC2aiz5380Jep369tEfB60XgG2cLHhbuzozZ/iFqzxKpL
nACYHlm690Q+cTJTXtoWzI3ym9L7VyegT69Xaaq8l9UJFvV6MpGOUYXo0LMuY3Nkk4ks5Eib1VsV
CBshtaesM27RsV6oJksMlFwFl0eag14VxhlYMPcbz57GwjxkD1pvSUjbPdhvNW/cVYFb4Dq2sHbP
fPwl9m/K5Jcp698vi+nep3TU4WMxzSCL+P1n7xLcVKPeGZdZYxjpjIxY9xt3s2tTBtLylmMwHkLq
81Nstem6ZhyIdjFNTZQRQbvL6HXPO/K8trHRlVs208o1chBn7XQ0YOZl0aSn0a6CPVjA/hxoGmiO
uuqqby2vCb6iQP9auV2zFeOIWyMqxv680bsoXVstzSfcXyMtYDZONXSHO9WXpPXair2rAPQvXVxL
q7jSCFyP/f6ewONxXXatS26FXy7H1Ertea2q/bP0mCTS5dCVdl7lqlyO9NHR80dfJRNGNOJpARYh
z7exTlpUavGoUxP05y+Pnuso3lPpKn67NCP+sCF7ajf2pXqJQpqYuSTUWhythf8k8mpcIcp377nz
2mc9TqYVZLo0oeXuaMHCUaFxHcz0hJUvD0oxG3BVXwvEqpB5CzP4bCXho5YlIGax9W2Z8VR4yAjV
UlCb7f2eKCDDivsjQBHeJR8/hRSJb96g3AmOBsFzImRO0zXiON/exazVSVMBPLkk0QZjHqoxv5+9
rM24R4kTcgt/bkE+D2YAc70VpVj+YKr1SIQia9KSPsjWVwoayXEY74qAeKvZkIiA2GglpJPleemq
xhrH48pU9OtAa+qG5b/+qnZ6+9yA11IWjmkkFu5Mmw4DtuP40EJ8WSaWGLgP9FSD3q3FLr5vCQ0Y
f2rSbGxP6TFU5bSk9OSGrDqp8SmrIWYcFaydwlQuSBEaukXViOapQIl7wf3l05ktsk0vx2qt89Ru
sMtOJef0vSK/qu+qnsRAJWKO1qs0GhFg3MkcP4mW0dbg80CmqkIeCDqG3KyhWiG1pj/xyD4xWZRt
G+0QGgq6lPGgzExtLNYjPK/soPaujuyrifxb3gPBbaWEkzs/p/k7y+DU3KHOd0ag5YUJRpO6hdRo
jdUAKUHuQw6z5KXSdlOBw3BxJ2yAa8yjzEWJBNkDL0iTi+zCRHC6EUtejBhIzKoOezwIBpBdM4DK
49S8rXR9EY8yvYY9VW1dgVl2NspQ++prbjBASzHz6Eyp66n8cYYLr6bZtETZJb4mWBDZQBYJTSNW
9smSNsq9Z3R4h7gRAKl3hEjScvBJ6gLZ8FlmY2BzPzXjRZg6WBwkSdvo3Ej1rRVSQWcV7ZtvqhnZ
W7sZlSWE9sicob5iaAOHq1vqbQvmvWIkhp6dVJiuZP42CxjjYZnzykWNo50QmBz7fqCN8TfL6i6J
nYmDuUHZ6s66CB57zKj6aGE/OVdph855GWDOqJxhvHh5kP6zs/3Fzpa951ugsCGmLuW/3t1ePaT/
axE8e9mvf/DHHlcCFUbmhKT4Lzrwjz2utD5NyxO5CrSeUChR53+XJ2uTTssQtGGQSjl/kh6/i7E0
9ZNBYgy9GrRG9rRr/id7XJor75ZKJF90GdFBs5nGFSredffY9/hARGvtIG0TLwIVbu1B8zCNaJcE
SQe+QLajVRJWxeLeL/x0GK+azGUvmXp7skwtutDpXKsR0IriS4hASZ53ssqBYrSoMkHwpM4pyepx
ByI/DrZFPajXmmopxlZWYjITEo51SmAQ7SLwNvVSjaJQXgWWExOX5WEpf3QArneHUstL4wLm3ZoI
ivjZpYu7yNKgiecNLfVwTTqnXIGiCHAc46bChAiinhgsPxqXrhiaL6M+Dd+twhdnKhO1s7IoqN3T
tPOXfg88Bvca1mUxBGcGofV7F0ohmAzHdR4aojUdXms4qNaIbsY5q25z7qvGwzCkX6zIewxNdN2W
zhwkN43nvE6eTSeTNRjXQn/qKB9skcKj8rotGbeYbiKl+dKZ0GJblZ4ymIxGYkIBgFUHtX3H7i1f
OFHnPvbAKzaVlqq8j1x/j4g72USytI5WAeAB/1SBnbfF49WOhFiig5gbdo4DoiTb3WndA18uXIOa
jNGOxEIbcTPYRtYyt7QOA4GV20jHBBaoDmRCx1+TY4fZyFPZWQ8kYmRVA5I/jRa57TzbOsMWG3st
EjRCvwKT1yhuLZZsGJ0uAYOV3n/WfTw6UUf/3EISnkmmik3dz2sfdmBEfg9cQL9nGmH02BEtA/BN
rp6EF0VXSmdolymRJM+h0Msdyof0DkMsNroAh/HQhmf/LWvb/yD9qMaCwSr2r1es2+cyydL69Xr1
/We+L1aW/KRbLC1ICyWqtRd56PfFytI+6VTXKClfQLEvvbrvi5VufJrUTKqtWhJV3TszBY06SUeD
zRD8c936J4vVu6WKjp8hUSvxCTkIaJ93S5Ut22YMMtvY2Da78MRnlBd6v1W1ve360W0xWSTRB9L+
c9DKvp8+uA2pshpz100TpqmEGQpaFSgHUbo1Uc2JaWnbeCyIZchGhBOvvo/zP/cqrxWr0/f1qvXz
58EN2o1ILlmMudhvC1c0lnGvRbaz8Ug2xoRQVh3+B8lxDRFd4tjLHjwnyR12YgCriOgInnsFlTm2
UcKv4lISWt6EwZos4XiuFXBpm4jMksoOJ9No7AIKHEoyTfBYHZrKci8Tk87k/8NJMENwENJjeFHN
d/0rUTJASOrR2bAHUpe9no2rREn0LY7a4abQBAEYMiIdS0mGdi5Fn9/jBEYJQv4vny9w+nMzVfvz
rGIWL2DvrR0HbllrR/G2d1oQoS0SiSRo6tWQjjWD1IRcv4/P4aeJEDcBey52EHR+IY28mwhVOt2C
weqcDfYHQt8J78H6Xg5rC+/Lx0eaxiqvNq0vtxuNPo3vfsqIey8FxFqNTkJypFbzxGaoUXzVpl3s
ylorLoRBc+vj4717iF6ONym59YnRTH9ougNfSQ9VWaVpAm1p03pBecGKQsxQw5Dk46P84vrpApIn
Ix1GhoxN3x7FKVku4k5h582kHl9T+I1wABp4lX398YFehl/vrp+hIqS0ePBAl75fFEJPqqijTHuj
Ehy/Ha0K74LDPTMMfHFDok1cC9+sCKmvo0vmRfY+j00QWqF0L31ils4SwyguSkTpwIBbo2Jyj8WK
Nj/9dS/O3V0Wp4SCcG/etJ6VEo82CmIavbCj4a57HKTPdXUpbTXYVCr5KZ05BpuPT/LPCeSbs6QV
zGQMcao1KTaNd30lFxkZ2S5lv0FdACbPy0D1eW61hf0RrbKowoWvZd/6uFQWRkSjhps33MRJ2Kxa
IHMrmBflMY8CYIF1qpF+lYo7qUbB0XAG/YvFVP8OA8qylJ16JZ2ELlzZEdJS0vS5VgWxSf4YpAt8
5f2N75GzmnrBsI5IZcIN8oXlLNqYtWGcvEY1NiBCsjPeLv4myV0MxJ4ZbNgakTBoBESnw3hds9mx
r0vXCLchIX4kORQ4kkAKPvqUu3NECITP5RAv81h2U0y1pcMMLij8XJP+f6uyQdXzZm42JlizWnrZ
Jiqz6LYmgTUu8LVBSlBOhpMPT8MwQMOO/XrSd2lrw9VDMg1MX52PeMQXWHb1C8PXxDVGvOTO8vzo
W04UKehW4QzgvUofnVSXCeQXtBA+E6NGIlailptJ9LhFIdXvR3JRT2Yc2YvaDlJnpiVBd4KBQoRS
yFBYFNVS6R10pm70rIBhOgCSVRBYBN5SsSh06KXPY1MWy0glnqBV0mPmIo1S+5TqyiupkBUrXWPb
30/Xc5HFITYkxyYgJyOfQSbaveGb3UzvfbH1oiTZ624+3CgEeWD0TcR4lI2CCHGYXD2C9wvsgE5b
q9DRtw3M9YfSNavzkOsEB1DQ2S2sSruOdJrgOXdESxh6U2jaA3l0kBl8VVloUJSS2WSVvcHZ32BD
7ju+GjLpQdRMcQHNyve1C9VNmiVrW7utY6hwTFlqe1b6oKzBsy9KU+ZofeNDwEhmrnTkqKIWRfoD
GWjmJzWaYoHXXkUeLTwdrI3Te+StewcSIr/4/SA2Pq35S1eOiM5Lk25+BAcyTcFfVOFcmQSWteHa
hC2WAPz6ptulRuTMsnakCyE0D6x3oWB7gpNrYQNniWq6uUzSEOZP1p8pNnJheDXpfFBsUuNzf+DD
9O7KVyN97kdals1KUZCszsvIWvAailaBh45sEXZT5DMxluuymiKyiOLeoyAQhEoYw0OImuWiCSoL
f9lAmCeN3DA/jcCWWKYqiWFykPoW+mG8kVogNlbG42IqQyYQlxaAUJql2iE58S2/mI21T9qLCNPH
stW9z6ErmyfTqobPWlt2Oyjb7TZqHTYhXq7vS6HkaONIyTZc0W4bQL4nZQCBhFQR2twMmFolSdJ0
rLFYyCmRMREezHJl7G/0VqQrbbJLo4XNl7A44ccPyDIcrQnW0izSfQBKCPAC4AaDkNx9mJJsskAS
XLyQWBZm1gwEuZNLXFQiWrnsDb8hu+yyoxhImnKRn8/HiUteZqBCc5WGTODx5pBkGc9UQc4NiB11
yRmXO8vEz9mVAxkaPmqUsRbVHQxJ/aTyoB6HQBTNAsUgwGcBnfJZhmW3cGKBDz4My0cf7NiKxC7r
1geFsE8NS14rgvqCVpB/iiIGX25LyZdlnUAFge9wQZAoIu5GInHshRldxp5efA5DLVpEYmQoq1AX
Kga5inEktW2nFxGoEae5zeoqpklvVE+j4otNHOqsPSUnSUd9PJhxRvcVmdFmGLT8qPmju7OqkjdX
h3NkjiA+gvKX5kunbDnziKkuyNxuYTSauizqUV0yOiRIEB0l1ASdudWcbVx152E5mBOXySchEEas
27bmlBg+e7MauyXtLvg6S6y9xkmyMADwqvDN1+oITw+Lj2M17o5axZjnrunAxo1LJPPcr5IR8jdq
4PY2aEvW9UwtduEQE6xHbaOCbErIs0kVdEhlplwOHMBfKNAJZyNqUz724BtfOtcA6uOafn0pLFoE
LnTgy1KoBaMpX36mi3JWRTKkZV5k6yqcbFvUi9qZ0Ys1xtdmLstGO7Z4EFa5X/TbJCJuoY1Df5Vp
gOaztLkGPaPOu7oOZqAhjaUViHOi4knqgeXUrsscBemay29Fj6VuF/6+rJKi5W4GUwQKlUT2OkE1
V2pq6e4dPBI5KyvZsWBCVd0/AsWdtIgvr/f/tNn+zTYbJfG/3rRObbZV+ZA+BtXjr1pt/PCPVtuk
DMFcyPgcdxwjLIQhP1ptqvYJ+gVCAoK6zGmy/nerzcIt6Vg6CoO/fupHq836ZGLpY4DAMHViAfyj
Vtu7wpvfTjyKjv7FmH6pDhT/TeFtxMyvQrccT2N9hw+dBKZ69urC/GL3+HYrYTP20Pkd0xZ9Mrkh
HXh7hJEHNu9zTZ4qIOKlWBkkjlbGU9v+phx9eyY/H2cq/l9tITJF5uRrGvJk5Ozfyn1nPX18Iurb
7cPPR3hX7nqySNWGhPmT2hOcrt9YzrcMHJ+jnJymXWoMUav2Pm82TXBe0xSXwTNLgAdOMruo0yu0
g7O6ODMND74mAnX9ogmBXMKEcpLfXIp3Ys2fPyk31utroQWKW0Nx4lpAxsZuXuR3ZF/PAS6eOkCe
oP9nwfDNUuD78682aK6PL9XLRPnvncGfH0Ay6CK2Tujstt/ttFLbk1Qx1nCiRRZIAFplvIeCBZF5
yHXQTk4o0mYb2vYOv8bMaLpLGZPeNFCm7EQJAY/RrGhXYMF2nYN7Yh0nn9VE23WuqEj5VEJ502tJ
uNYiJ7Rnrk3cZxguS7Pc5iyWalusZI3XoR7W/gi0LcCbrs8yaqvGZIbZO+eJeu6O8F2bzxVFjldd
V559wD+BAgmcfYqMtcu2WJbnFpvsgeiByLjO8qJYmFRpY1Fy/SR0aehRgoBhnK8FsEF8/Yo2IwLo
TNb6BdqdsE/WBHBnNwmyhFwDmZM517VustEz6ET32JQCT1/oAfpgYSf6Movie/CdsyRhH+cYLnIS
T//NLvgn+Me7Z36K6Xh9d3SBQx52X40nsdY2MOz39Z22trflicJ9X2/oOS/JfZsPK22+Yyuwyhb9
vbKNVvVarM0DPp7Db+4Wjvf+Znm9Qryb7utx3FjJdLdm0RbYD4qykooM49pvVqLprv/oOO/WOjsg
ENgnkfSkkDxz3T8V3hzjMHADorY/PqN3Vsqf7/93o16Hz4U0LFBPPvyQ86hfNATieAz/lzT3vRNF
3McH/NXih5WcqgNHPA2bd19pAiCCWHFNPeFCBHX9tVXOPz7Ar9a+1wd4d+0EqU4picAqFvJFY0TE
vs2Z4P7mLH53kHcLrNM75jjYHMRpz8ZiV5vXqvnl4/P41dvo9Xm8WxknyTjWI0M9IZSZ93E3E+al
Ex4dJvEvB/r/Vj5NB/oLGFH9nxecBLb/xUP98OY/8PgF9XDRPJfD5XPVxH+iJr7/n//uX34fMv57
lZGlvrrk0+f5/tPHh+T5v/734jltn8vX3XzaYDT0p5/6URIJnREjLXNIgNKk+nlVEgmDkghN5Q/c
Aw/Oj+kjAAk0FZiTdZPQnRfJ7o+SiERT/gpzwlTL/FOF7dtbBEuJxvhzKsiI5bWmVvHb5XGEho9L
rLN5YcULcDBzy8gXwqoxDP1mmaCb+mZJ+vNYqEJsGxokH91591jJ0hzhEAMWKAgqo1t1ppKkpdhf
Y6lsR7NfRQRbJ/BzTdntPQTwuM8uDbu49JLHvO8RVVzUenLn6PE31U4xGpnRDg4QL6gLP7yFLDkv
E20d4EN2YTIapEyo+W3r9MdE15aO0h1LjVASzzpqSn5lpskpULQ9rcWF1u7s1lxqxDrMcltbmIO3
0jMajKakd688pE69VYf2G/j4ct3a2nMBebZwPBpBMfF6Oa9uiSHLzIs7suUs6Z31MKWiqr6VRiGO
JrAj17GOphpfaW54XWNk8qp2G7vFaag9TMTnRUgKl1Zvy9ALmRloOyUOrFlisGFUa5pIKIkJlbFI
My/tTs6NOi9Xwh2CJTE5vQ9+wi3hBw35OinGVe8rD7VaPPJn9YG0hRRm40Ul0B7byh2JPUsVvbOf
GLRdlIjGlxUAGy67g2hL5qewBIt6mUCeK4rmLCUkz0/N9RiTZgJP7zKe1M/mRTJtpktQ5IToGFS4
2jgDVb/hK55F+ddOPGf5moClvW+7Gxf0vEP3xSxbInLSe/xViC4id9P29RlTaobQE3TVfmZAf+Ex
5s6QrOT5eiC2ADTiEcvzNkB66kftY81uOeqaG1Eb1Hnjooj1TVMkyzy985trz7wOJcTEolFmvdFC
vMPP73dwNZ2c2CbIt+ZVxrUoMDcD4k0Cc46WhCCRZYjfPrDMTZV4+Bqs6xwL46zTx23uoOOJnEdb
pkfMrctaZcLtKQt7pJ6ok01F+x6bLK87Q60PQQubOYx1/QjU8onAtUIlYTU9KIFzj7tjO2CXmzu1
taI3SRyV9K+6WFshXjrSANu7VnzwfQI72ACT4Jvxs4EuLush/qpU97IgPlXr4kPkxOdeRHuP4Vdx
ntYpAxzSUfTKufIN3Epg9LWMDf2SZuw4D1QwYb5ewUJFIEAmwRzhMndbn/T3LeGLiLLQRC7jRBQz
adDOS/X1OGyrZgiXIUb9y2S0Vwy99vQ4NjoZpIC4Un+lt+xswrLwF4MBvH/wgFUX1L1ZTzNbpvV5
G5cOwQ+pY1PtchPk6joL9OjQFWZ1sitg9WFkEvF6KfsofULkr58RYR4sHPvJ0NtqgXR6WKkleSiB
6SxgTbkLeCGUicGyR+2Q5h0hiBJwqD2IM2NghA6msKOC9LdNdmEVuMz1UBCZN9DNJN1sI6tnqw0v
pniOIuV1mK6cYJfyHGbaFFmgz9RCzsKwW9mQmJ3U58qx5KzHBMh58VR2685C9dyfh31+Fg3ZDNjs
0vKuoUytKlpf+zRUGFLmM/gs9DgvRPAQtzguNY3h2DlpXCstVnaJshbGRam5R6M7QVcQ69TFSEtY
1awmtUt6N9PTIsAFYI33zJs+bpa9Lnd1qGMI6go2rHFb465PGcpvO+3gYC8sLtXqQeOpD6NGoCLo
xpOqFNssVFeu2q6EOewlo5mZ0lGDw122iF3TEY8Xu6wp6J7urGBck36cWNaiYTBBXIcyQyd+wbl3
SXTTIRzQD7jBlm5JP7MOtrU+XLv+eeDd5r797KiXCLnxCT41zTGKvI0soHi2wFo9HiRvDf96mfAo
Amj4jIp4j+6GdF37c2Q163wooBKTcTLom2LQEEnYD6IyZkpxlmd8hUs6VTcV92bhn0OEJftKEmtW
qevU7tJZVtLhxBpGqFhA1qG2Qta1rYdDzwLd4QlrgZ978qrQESAygIDtxQygYnI0Lrwefy8G+Zli
WNz+4jOCc1QY2XCtderOzNT+a+98+0PAyi4d2PZ7JbgY7cuh3GvJ7R8KY0EMk/xxMmwN75ZJROtf
/6FkCblPkj/u4Fn4d6O3oq77I9WE2bZJbu9rUAP4w5dIKxYe6t4/GjftpNfxAvaSbVfdZ/3XxCd/
0okRw9iLojJ5HTswZUsUrb0yDZwpRtlTpYu2gHOa60tIGEehOrOw+IoAYNZ5EcZ0tP8o+Nzmitna
2fS3dbMZp2XRJpOrSx99n7iUei09uf6DcTSjPau190Z3bIntQU/3RyGpxGwAd3sRBfe+ULZ9JxZ/
lImTxZ1wrb3HaaROsEV6PPvD77iFMy+hjkj3HoFffHcpUV7WKuoPI1TkjPnRsBh48AoiOhuxTXwe
5jrcCE3MCdPm0u+q0lkYPJeZ+jkluroKUdA0FSFtDpEUTAWAFtgea6KzaOqbyHpIeOiluzfrJ3sc
uGMyhIfRlZ0+kgg+Ay6Y97iJrX49uulTGsWrtl/8gXnX04Dl2PteRWVsrgLxTYVbwF3f+umiwfWr
V2uKg75lFf2SjtWNwi6gyi7K/qvwbrJ+9d9SOv9PEsFMhetHVTPvWKii84eSsL704XX1PFlt+dEf
Whj7E7xmmmnmCwR0alF9byba2id8yhNHDWUAQhj+5kfhbHyaEJ/MbTRMwiq7/7+sacj2oKrRBCR+
CrEMk+p/ooQxXjBOf++wsaVRthsoAPmdJl4P8a7t0wRqhKM5QPfbWrJbOoykiK9gfLP204I0uFQF
n52ShHDhoCNtZxDJg2NnArRpY9/GCqI1YCbcQLszK384zwgkvmor0/3i6KhN8lGj02J1o7HJSZdl
0IMC6IxBR7awIhhqc2S8ZrKolZ5NsK9Zjra3Y8U/RjLDlUXwC1HOY0FicQEUmpSTYaBwjBrT7xdj
G6bfqoQENwZvg76KlEo/oYbvzyOf3FglYwS6FAX4kdIdppgr0yDvQtF8pk9EBpHzmA3mQQWUkCOJ
xzvUJBrdKogYW6cPRLrswW7fi4QPtcBpUD9zFHxFpZ4SAuU2KU0tGzSWzy+Oh6UzYLfr3dQs52C9
kX4H6NA2weSHpiQXybeAL3xjuMakSTGIosRE4D6NpsFAKJJddZePCoMXl092p+cGXpQOnY4TYdki
8tA/dSyx13llZ6e6KtvhrC96wnb1RiXgAwQk8zCk9dKdC1kgbh793L4gWmRYFmbOhUSjAHpUaIHb
z/SwnwgeY/5FerZ97sZZh2J4LIVcUN+zIjtxl4FwINfXGFGQ59A3Ilk450ZFUtY+xOi4IewzX7VZ
4exjM0DG7fvd3qfwoWpvMfYHRppdSVnYF4rO3QINKZk7A3qrBKTLPHFLeQ0tBB0Pvbdpk6Bv+4ZM
6KgsWuVqnKhRphXKHR5eUi/iqNHBkKtGtRmVpOacpbbCl1N87WAi3Zdwme9yMeja3BkLpv6Gx5xM
Kom9LAmPRDMNkOGizz2Yr4PuXKnAHy96bQS66vSlQq5Sq31R3Z73JneeoS5qGOEP9hjZ86iSeDNz
zfJWJD96O70nWQV8FDMzMpEGFTWH2yh71UV9Pu8I+lhqordpRFaaE9ZbmApGh/A7by4ZMRjRHri2
c56DAoA4UJrmTSoH/eBXiqCq0GKdfZsdhtlozE1ZjtraYzjtuDOwHx22EEIEsSEPBrq1+6LNILiC
oCvmzNY1l++HwTfCS60ppuAaYpE9FFxqQ2xMqZCdaNKa3cZFMQR3hB859c7gH+xq3D6fLddTruDp
E9YQuQcrSdqzoK2rOzAiR9fRvD3S88B5DA0lhPitQs/RlZ2XCCtdWOTL3BiaCDCpDRR8Y41Clnnq
VKz5DAkFU8vR626DmpJYcZD6V6FfLKsc0m8jgctD/jRnOAWkzVTN725Nk6n8hsdbuU49zV1nJc7R
WWNoCQHXkHTwrTLiMyMmr0qtTjD+lM+wGUQAsbRt1GYxkCXE0F2E26wRRLQ56WU2UrGElbsNkUjN
HTvrd10QkhjRB/FSr+EfFFm/7hRdAdPKShO75bxwx3VvM0AcAhXjVV5bx2ror+qRJA5sm2u7Do1b
WeKoCpummY1Dk506W1wi7SfqrBz52ioH8LJeeLM2dgn1yk3yF9NqXoVGeiaIV3gOB+soRtW9R3rT
bfquiIlfa+1T2GYVkTkTfTWu2nPZuNqqgB836wJ/WKMaPtJ7Zkasi5qE7Spe4XqH0aHwUzIaIhgW
ZUbz2x7vM9cySEixTmNeEpjHyD5XcUUiOijXhZuWq9BUxKEs/y9357VbR7K253vxeQOdw4ENeCUu
ZopBI+mkQJFS51gdqvrq/RSp7S1SPyjsAxuwgZnhUKRWd1dX+MIbxHIdSmhUuWy/J+y2J03uxPtc
aHGApllsG4EJbuu4/REQQr6t5tk6K+rcQb1Lz5spSr+1uUulwsly5Hg00lvJhKULKr3/LEW/HO06
HR+KaRiZGIt1kg7q52TEtNDg0Xua98797Ljim1cGaLApkfmnYeEje2nFrn0KNmcpj14Nf79Bb+OA
5wAIKySwaDZPpX8WC9R9lIUs0YTF10m+GoG5mlb0iEQ2syJcoystexSMcX/Mi33c5yPSwL34nPQB
SzaoxZ6iVXaFiQJQm9aI169oGH/poqo+oPQ1YNjixodaIs/WrjCuMTux/yGNtlAAwbmpXZr1iq4u
Ymb4cBxrrzYKTFNzKUNlgZhMP0dpX9t0VPrpkMo1vBpc4YBnVmPpnAXI9V0kZR0nqAIF+FGO+RRt
S5Cj+Qb604psFnLCwWgsb5EmRTUIfuRaZ2qA4g1cMSJ8P4ngjZ9ZAwCIoUsnhKwm6/PYAWdgxiEq
nU9Ld257w20oivaTAuhw5RVlA4ybkZ4qpoG/HGwFs0o5mX90aVlvZulbpxBLih+e9Osf0GRqBM+8
GoWkUSwIe/mhPmsiTmxKNj3eYkHuPLTZNN9mSRk/I52f7vGkpEwm3G9WMv3M8yb9AkUeLRrd0Hfz
g4cG0ZpL1lS5dT08gUCYaZZSLx7SwT9RXvEN5Z2n2O2Dk7VFfnwVeEZ7uf6iUTbfAQZyd1E0PPY1
0KLZwysHtjvQM7f7kQoMssvCauGfe8VxRjOu3bqr9vcrDJqbSoYDQhxL+alxwqsmBb5B82baI3lj
04pK53yk4jIs4Fuder1K9Sj2XS2fpyK7R2CHUIr4Il+p2i3eXB0jh0wMMIzbo1DN5loGvQlmeqh2
Pm0RxSmHD6nIH2Ek3Ftu2O485I2+ZW6UH7H+jX4MznA7zc5PUZPIDnlPfzL6iku4veuDMcc3zY7O
Ei3Wi86e4MF6/dc2XdFaSqazBeode2fX7eemL3dxOnvHQun61Ju700CTORah85AvuryomPNYMYcI
q2EQeeIWY7bt7OIEaFZ31o7qzl8zeXDWjFbLDPIjK9bnkfhzO3pTewcxekbScGWsRe3pXaWbeR+E
LULgjawPamoB/Fvxk0jdLw4QvK92H3jXiItW2zoOPvUOckNu8IRUk3Oar5Pcd1nenePt1p5Pvfsj
qhcya+cZb0+qMRO3tHUauRzjDpUtaRLEvEexa47D7ISIJbqF/ZtCq1uKA67u6hr7JwE+o8Wqp6Wi
OZzkmX2VaShoQdQxRdFLw51CuTvKRM6V1xUPCtzerVAZ2fuSBwheYyJ+O2VTuy2ge0SUUhF2amGr
KLJmMtidDNfPI5BoE2z2TnON2BSSWktyDg3+J01BymSonWeWfS0Web1SWQIuCFlRYkvU1d+GiiLc
KtX9Iqebzhmv4XldEq3lJMI4RWNLq7C5nEpiwAnLqIJlHgA4nHeBl1PlVIjqUJ2J44uw7pttFsLe
1BElCKus1xt3aMr/M7yG/+/Us03v46O8739Wj98f6zcJ3+tf+ZXvxWiRwFNwfNSnsJN4wWf8K+GL
oUUgvQNuxDW4kt/RI3AfUA7CUsr2UNuNjJYDp86Y/ff/5qFg4vrwtAJSyMAGQfKfZHxv244vMiSG
3Ux/3wXe4L2HiZvKsi893zomloU3D8am63FKfHn/25j8FxCSt33B18uw99MpimE+/CE1tDpywDxz
to5y9Z37sqVs4k12fF0vM2f8x9d61/0xyipG7ccDjJCAWXlP1+ZdYFZO/eionTa5tqnQX4aQLM/8
leypCzEu/MsFsWF42wTikhHsFicAmh47Hiq0bxtOqpRB70SDQDZ/EFSo+na8aHGeatFlrtEMgYKF
TJ7h6h3siT0Zj7iq0CeEMm5z0geoogYzYp3EABzhXZEPxwQdEmy6kwFzXpUPFz1HCUEa6FHw4flJ
HWqXOExhAzA49aeqRAWzsobx4UWKNpkRGEEvMr8SGoVDvHDQP/XSJjvRvV2f5qkkExzRaHUtf/2R
FPmKWYE/fAY6d2mjBbVfoqrZTh06HStH8aUP6D/eZoU3fXLlVP9cvbW9JpUvHmCZ4RcOyvQQ9BSw
nbyet2jkEeO1Auk5CL1Qu/AkHnq97J2MSjKUQHkeOWN7NXQxsn9V6T3aVWodKyrBu3WwFkqmFd0k
XyUi3MaW2z7JGPhxuNbqE05B2bSx+wU7piH2D7Z0cSQqrWQpdyobIol7iF5Sao4oUgVaXqBYXRyi
JkrwjBbMc4hird2R+9bN92mIuq/FlMb/FEnp3iapnWTbxZaor8SyQ2UPab9mYxys0c8pcnUY5hhf
E9qP2fcyq1DhyRu/urarGb/70E/bi2haJvzWm+VzrFeaOiIfdq5bMfcKvK82fl4E17nn3GZUFHAL
xW0jA+VNWGEPX+uonQ+tskd4KKGFrit2dM9DXWdUXrInPYBgQeY2OE+TeMJyaA2yei8ZHEKJ6rKv
6vUfCJkwuZt8vbCBt0pg0055Gjazbe0QFxX2xmqtOx8jUByabf84Lw2lRJ2XF3aRTs+pDMfvpaOx
zoQeGTZ7C8rMGUMgd5kIn/qx2i7OMlw1lY0pUoRvi4ciWVj658LCT4sS+UMisUrqRVedWJipbcjP
1RbZMmJi17e3+NCS3XXjeWENFP7VmOotGP/iEaCc4Jejb56YvF3WhnqvcFu9FQuU/jCTN4Fa6HfB
HffPkpnVowJ3vvRAI+0LZ/6h6shCztoaL0sX4MSoWr3lzQbfO1WW1zl15l25juMtwRPSY2N821M9
2k/B+sUCznrlrgDYXb3KK1D7635JwuWuaRBkTJ1kxobY/9Rgbxx5qMcf8zJeZh97kznTT5hj45nI
8WyUTKcSz9GNjkGWc6oXMz2bugz2WPuSgumqR3E2XiqtTqFUY86FWFJv2yijourxmdDTn1NUHCZU
yhiItt9NepbFvT8UcQqiiSoWcPD7SI8YzTrYkBvU64DBpChzbDt7G92iMW6aE1xKw+iLwp4Q1UVd
utgBxSDDyawtHeO7jiiEv0nrMTzgTrOmt3MZ8JseMhXpVdgbBjxauM1yk6IfBYkf11KZnScUNMg+
EKEIvrpdNiGHYjeoPYCVVon7uZgWKzj0ij3yOVKmMZlRaLFg3ZJ7DHdlLRoQvE4iy6+Amcu7xCg4
D8BRzMUieB02ukiR0NawFZ4r9GaZUPwN1EzhCsInGsNIWSYnwWjKca7oLxylgqNbW3a0UShpalyp
EwfhJDxFaZeZP45EKO4InpYnyo8AvRunQbetBLrcVlTPNpPfaAx+EZzqpI18tEImeayntdnWvUHW
WfHSnve+j4EmIhsEyKFsIcEZiVwjet1IRAVIWyhjvYjJqYH/64nf7lZpE58GjTVh8zcvNZUlv/uB
Hll8wY2g3lO66IN3OqnX3RSmVbYfNCi12K6S6yrIw8cKfiqSMtXsHISMENGGl19uy7jm3izE+ggC
rRH96BjdEc8eFaKuRbjSuK3bu7QmhEYooJ1I/9syxHsW07iXs/X/Gibmd0jM//h/qPxPs/nD6j9R
oCzfBYHmb/wLL+MCfYlcKFZYodj+b2ZiToQvGJQ2iJkB6NoXJM2vqj+sWXAl/DrF+Fcdu/8dAwb8
KMCABXo9jFVCt/+o6m9E736D1ZnbcVxE85zQIVXl+HqHYYmjWdf1ZPs/Mnvtip+cJcKzARrQcB13
41i4+nNRpfl4kNqr0KWVULyfFG49zYXTwstwD53lU80v+9gy8D9E/klX4ooM/GGwa6tgQ/a7cA0R
ZlbpTAvTm3uf5B0/hJWmXjFJ9xraakczOrUxcnzI0Pwa9hWHMz6QvgaHBy2FCl584kmMkzkdOUqT
AcUKBY/m0MyF7PItdsUwBf4C8TG9mjejg+CLZzx/+RcjHZQy3wZ3uLo7MC5W6PdymSG012mUkfZy
hhEaJWmQcEnl5E39sw+HXN9j5UJRauuyU/I8jbOk6uHjCPedmpIPeiqCBUuKBz4XvOB7TU1KpKpu
5ZA+40oVlJedn6fl2epPPXWuzApzmop1lNP9MLWAGFle+vulscPt2vKxVVLTZogmSrhnHObSzvar
SFcM6yvFq9iP45oREcLSQ8EuXMs+vFpXzKuyfU1mEPQwp+RER/Xjh3qbiUABZ5BJFMh4YGOHrIW3
wywyTGAsHBYQ6bZ0eBc0udXe1pVo15uPLwQ27ff3yYU8mCM+Qjno65Kbmff9G8wci+g+AZklno2C
hePtu0qUvg0biBWuPESurxfZBsYULgwqa9x2ThrNt5y0f3WOeZs2mEf2TE+PHhfoMaBjZkh+uxPH
SynpqyJ8xi1gCK+g+hQjDrW1hbLlGfHYGoR/GeT3VzT9Q/SLkJh0+A/10rdXbKBULYBnsq9l61r1
WV4PY/3goqI0XLhy/Ito3Ps3SrpHXoTQJnMUAn/w7o0iJ5fmWSflt7nvivVzUEQDZp9FgePW36SZ
XAMs/Xff0nw6tGrTtIxornp/9C3TRdlV1czuQyNH/HnF5IQjHusF9UEajMUyAb1jKtV8iSw9mhox
Vjefi2IMhngD85Au13ntemZloDRUUTV2Vt+f7+08tYIv8OJS/ZS1CIOPW1+BlKCTNEL3onkYh1Ni
rI4Fvz3TzeHhrBJLyWOaWh4f58zUu3HGc4gR+1PcdnNdHZoW+uFfUNjvxpsxSNzQA5uFK6WxV3r3
coMgHRNE79XDVBcZW4BoUwupf2tpq7/5RXlvYY+Md8jcBUDBiYVsJH3rtxNpaTFQ7Rxf3Me4LJlr
TUEXXiGNVfKoEyqU2MW+zmqAYzajgFaVooH867thnhTmtNZiM7jIO8QYChRO1bUaAwPw/MupVRZY
FV5I0WUw7vKuLpcT7U2SBVs2QgRfEEL0xvmQC7+EztW4OuOLVRVuWOzWmObTTEuyNi98BZwXfLE6
cBBnUMbMhWdnoW+3s4LMvMnCGVL+Muww895R2KeNupcLzSXoeS9zt6BKw44gxNjzgdrBUvlvatHx
29cHlpbmO2UYQgH81WjCv3t9PU9AftmJp2r2oi/FgJEu/oKAvFB96nygztl4QEozOdc4nIkdPpUN
Kvpl9RnGPSlZE6PJiDU87iAE+3IDGa5/EJ7y5A0uEHOGLcZMBgMCqm4i+2nufJre4WDheBJFaXg9
B6I9zxALvIQ6ma2bvs4gz1qy8P5ZI/CgZ2JY4Dx0JDD+TsAi/GytFjC8sSLo38pkuPHDsSkPfmV5
l4gzzrsRHNTeSbhD2lL+GV6axK9FNwZIypdLXWxHp/pmRW1wrhVevjCXerrOyPFE924bL49d1jp4
kg5hhvdLKiU16qa5XyJv+px7Ho262KahjCVI0H2FkiifK6sb7vAdkD8qV0wUvqfi0Dg+mrn4vIVq
S5yfQyDBDeesatr9uCTzgi5rUfwzIbxIV07gFgLtpr1f8aLfIedhZZuGwtjWDu1P/qjt764e5Tec
NP2HbAqmbaZwUS0jCVIxR+Dn44Pq7WbNhADywWYW0CQ0ytnvDyoMWcqI4hA4n4jKFZYvTbmH3Yky
RTjY4V9iircL+vViESGoEfekUue926zF6lMkART2HNpRzemr7HuyJldCZCkvZ3Qr8DBP2xrKk0dG
8vGD/jHzXx6TU9Ax6hF/xJ9TIBEl8Yf6mbYcKYxXdSUGKZ5DSPnxhV5itX8fEy9P6aPi6AFed6ih
mhD99xNXISbozlGWPTtweueN53JcALirnZzyURXdNhg93OZSWJSIKpj+wKi7HIGAPAh3qgIRDXJz
DK+HcEjOGpT8HjhvZU6vuRo/1zW+Ne7Y1B34Zsf/ZBtESj158UXT0Y6cXe2iK0rbE5Slgy8Feq3X
Xg2dFSJ+Hd5gu7RUe2cBT2GDMn0uWvSycH0aML4J7Edbjd525f39xbDrXXjLkJgwAGlOxgVDY/d9
SOBYkVQ+5apnfzKDn+VeduJhxYpkrXpsnKT66uGQtptQ6682/WCFR7Jn6okfv5nAjPybNwN6nvJp
QphNSAZ0/+2bcUqBGVeaRc/pRFNpWzVDCa6PCvlO5tU67ma/Bi1fj3T2c6urb+u2rWmXqeRy7kK8
gCkZWterk/pHb9XNJsD891sNEzvYDqV1iZ1pdKE9JLS92rt31q66bjF/G1H87ZXerqMCxFu0Umyj
LoluoUHit2ScgHRYYM0SdRgi2AMInrTtrutgrMZdK+T0HYguuO3ALT9ZDWVBoLTOcvDckaqFB7Lk
fqkSbKWy3uYBMuXAex4BFYNx6MFMR5yJd/Q84ws6+f4/aFIgCoFmVfCLyUIyDUvk5nUUf5f/MWP3
fmx9qu5oiKHgEL13d5xskfDeI/Hc535wZfUezILc09RAsCm/chZTi/n4dTpvU0pmFYKpJp9F8AkR
ODLYd68T7cABI63iR9EVeG1ZHmV+MWnrPOkg7SFsObLTB+nw3AEL+ZynarzI88T+ZM2Jd/j4XsI/
pxahJtvni5JUSA/m7b0MeCfTdm+aH6ny6T+GGC9/w+ySXlpfayD3tltyztetsdQKnEzviiwMjhmJ
5k5WS5JsQ6r4Rg6T2lo+wkzfglRS+8aS2WUZ5vKIjoW6CqcsPU2DyNAUkZEF6olvc7ZJOzyPNoMT
t1uqOEF3YjEsh6IcrUs6Cmj1pktkXbyA5bRaOM6KAFRDunB6g7GgOFu3ODJvLK+mRFj1lQEuLOAk
Zr+oPgczFmLEIvIOd5bmNKsrD5/5qI6QGEBjd92GuS1voLE1tDCLFv2RVo1YVSPXgccd0uYAoBOg
Tm3egVRj/FrnFP2iZTixw9T9B8Z9/oVq9vjTz10Ml7G1ozr28dt5u/eTAwVeaOQG6YLZ7Mvvd2TL
SYkAqsh7qjB7JPzrdWeC1jlehf6b4cXbdWDyLSYi5h80vGj0E229nQhgFauyAzv2rAgncv+HS6Mh
y07FS2SYtnSokQPV4TQl+//0IclqQ/MPBrmUgd6tBsSCgAEXpXxSNopU5EBRFc+3wjXirn8Zz3e9
KPOQOPq5NJMClxz3jyyAt+yUy+zWz8RcQR0R8YnmoXJHqiZbWDoCx0GVrMKuL9oc+yZ7H8xIGX4u
ZAS2bVNXlGhwpCtEncB/RRwJWRIIsJB/53SI9XFafB9J4I/H548Xw9GPNTpINLI3DN3Mz39PhIGI
uMq1m6dGjwN3ARCvLH7OjiZuZ58PSSZEPbeYqH18XefP2Qc9H5QJVHxirD/8gYRlZMKGwPq+BhZ0
AlQqgnySW+LdDPKR46H1WAHl9wFm66xKyQ76YRhI92pLufM9fNSFdC+LAdF8TxunQDMZSzh9HtTa
J6X5+G5ZF4zDvzdy2rSQ7aC0sUw4J8G9vwtfAtCDQz0N7fcsJjEgcYn1uN4Q2prEegWUiJ9dIjsZ
XllI1LKaZOP7lKeaUGtSmqT0yWKZgHXxM8Qogk/4lT7Njo+W1mtJCJ0f6h2BQmzmCzYnCX6ocx2Z
vG6uRsnbaYYxJHmCpgb2B9KVMEUjNsPMZG/YGWH+lnWj+rrCouESvVoFY4FhuMmG7TUP++Lg+n3A
+u6zJTdNWb9A2XKZnNyBwiHkesPyT4IvuNIxNfGtLEjPnK5IGpRxm8n5Usq2K3DkDBWp7Yr+CKn3
0IfzrSz4kwV6V8EOssmysOWduehCc+nay/JSQxXqgP1COecz0F+yUSpNDxpCWAPp6zXpg4Mj+JUc
1Zs6PAlmXNY+jUtkYGS6VwU1ADn4BXtvkSZc2sqXhF+nI2quZqWaVNhLyrz/imxoMB+pDPT5ZeU3
4PQWB/Wf86y39HQ2KSTku62Khdn58jl39Hk8S5NP21jT8QVBB5fV1sW0a91t6zddWR5/PUAAYodH
JTlISHltW1gMaGCTCZ9LzFPZxCoOAgtHASlCvuRRp0m6ZFcWmAa/DkLf9dawBwgcIBzMlGsXhULy
GpjEl9IJl1ZdRtqsvZZnSl9H1UfNhpFDERQY2HFZxgzOYjVMFFWcLDFX9CxofT81whEMS6cjFPF3
bPRmurTJSB3NK9FUgUotwqK+RcC6jaJD4dF4DzddUABf2SDvmjBrUneAnbf1FEJVPzmaHAHPLB3L
GKSwr3L91NdqZgyBdxfG1o+N0RF3cYVBLmWAaKKuc4r90EzOn65Au0yZQXn8TKNBZh6iSLpQXfae
mJt03wL/5o4jd2YX2IO6BZ2wb5F6504G1GH4jr5YD7cykbPPp7S69VkKJEUx31npGHF2DW47ckua
p+cPFwxP+YIMKjWELZQUlqCO+5KZ4q1hSB+W+gq3B4IyNpVkMcNNuZJ4/VLjmHy+2SKtjdHKBqy1
GeN+Rk7q56SWieFc48jMuYqitH8sRuUzPqkdmilqiv3zfRc3/Ld3YiwniAHIg68oZq+UUTDgZJ3r
QeMoAUQcoONj0XuDWdKIRPKhg+07vAmA3hNfxs7x5nsMUSkc7jNiB6khO9qyqC/nygeQse8HOXB/
dLpNQUx5eT6Mu65MjBchBbZADbvCvk+yAJvRHWXDyOxMWQWw7BDatHDxFuw8NGx16tvgrqH679LZ
7tabQGvjCUqRiPRxn9Q0UhsChaUNr8IAf1SUvWgi9rAxBQW/6xbgKYQougfmDTc5+k/OwWUtzzjS
YYCWa6ihcCHBN1ZoaS3nJb027lFYknfT+3HeBo+NdBoeBiabTts7tOuEj4KabBMV07XOfXI1NmK2
m/3opUAet2k3tUmCnFMING4j3HDMjsIrpiBNN3FJlSp8WvHt8DOAjb7mmZNCgUCFbZqpLEsv0NOc
nOhqVCA9mDw5xoPMxHHRhIulFmZe2pOSzCHh5X2ZnrcrxmAYg7rzNDhXa+CxVQJsNaW0uuR9NBtl
W87UX8kldNlyi6YHK7+nIGLKW62uFz4r6dGo98BU477FrpN3grqZPXYLv0lTxVS7xkGYfQnbGwPA
GCmZjsyQKWV76nwVMn5g5NkdZkaRteC4o2RCzf3gUSPj7fdUYGOdMtPjSq7ceKasiUv7DvpX4FRo
h3PW686UDGuB3azcxz5ES3gY49QzHRVg0hav4njQ7A86ziz/WtkQvDCs1TWFVoitDY8Ut0M7AIZ1
TYhl0zrVT8j70R/51Rlh1zeDsxBQ46ZZgj/p4SNmxeJZp1OxrgMVoNhLd+gxN2Lv25Po70gPefi8
5fAn5tZUDbtDVCwWo9TWWcTChtBFgf8Y55MZwV/TGq0+8zPttx4TF4NUU8onjTDbvbRiDi0Ai8gD
QeUakmEBu1elNuvTSnNTYI4F8mGbJXOi7grTF4gqMimHkSB+dXT4zWqWariza1Xdk9glBXNo6PP+
DJYsMqZhO0/dU1dzxpwPaW35l4I79bZofuX9N4Ag4XpA7b2tnkkh1oFMOqyHxwWZy+V6TayKtrsF
WPu884KlayAhNEnQbXvf8+V0WJYgnq+gyArVbsLarrGlqThWsZoYZ2fb845AC7cq7lcsFZt58NU2
VSVq/+gtDgslBB9THqh73UAZ/mviOpN/F1YIY6cUO/wShSEMMLRo4Wry/IJ5KtLxdMw4ySoj5bKs
6y6hImAP8EBXivZgANDLD0cSeNt24KEkUQrAigBtvU8LYAGGAz1GZxJAQLzxfMjOW00hAu3AMB1l
srNaNyq2NloHwzYNqvQYoXKzgzezrOciaWz7xFkcHNNFp+AAb8aoWrGboQJq3XQg2fyHSfZD0Z7Y
+HF2/R5WuFL3alTeeGnJsbFufcuXYEUbZjV1iTAcHtZoThsDiQ+joTuJKXysCknaCOnIRFH+OBH5
WKgDMGes1DcJHnku5YJhlX2MIUcRN884n7RQ/yAX6R4EV4Cu7HaKujaCkiGDEVkzgQtVvJtKO6jC
E1FbZXiVOJDjy5M5pK5XZT+yGAYv7KU2Lies2h3kyddwH3qjZ6WA0nmY4uZX9G3rSkCbXlLKLnKz
tLk5UDuw7V3wsFB/7fxdJ5ZBwHO3jez2Uc9RQDQm7IUFM0BdYf431gAC5WTwkLzlWIEUYxZ3H5vw
ceAAZzlkfmh2OFSJTYSZW3hkigNqcAtFEx6sW2JkRVK0kbZB1s8cPaCgCk4Z6jzYqJ/oKOIzD1PQ
mugvlKXJHOAOoXK31f5cg5KDWJ+HXwKA8NyKQ2GuTE5SbK6mXTf1AdtkICWRfVwCt3BPIOMRBVOu
MFF0opeOvayI8VdeQD0tAk9wr5ZYu+LeFq7eMfHdipCoAWnJnlJPtc2DEpfEdMCDoB7MhlhTm44O
C6hMQhPISHQUDl0TmZMTl0jTnBgog3HtKVqjdr3D06jnZ62AnwRtv2gFa0kG7cD9y6Qw+2RJWYNf
cQsn4Y4a0UlneKSYa+LVRMzsNi4KTOH3hQpTewjdIoLP2hYzx+LYdSaWarrIhCxZMpoxwvkwHJ2f
kyU1NFUUW6lvbjgP6WQC4BKKsU2ohjH87OHahEgvDehQIrcP0ef1BPOdlnEsW9v0UMNkMXfveMJi
ILvUL5IWMk1N0lFNFgNruE7mDiZpZUyff43E2rOENjTvViLSqMn4xBb4Uu3vSqfBbmtDQGSmYm4T
B9wGtaIxhFo13fDX18iB6TifSf+m8T7uheKJvQIXl+E4SZA9oNnScl6ym3UpKJJ9ncsoKDCLhZ1T
LzQdgnC+XyOabnBykUGj6DMMyHBlp53dmKDCBgBOCL642iTycdgzWWgiho7a5os9RNDTSpcoJXWF
iebnthsoItpdKuf4Zh0zt80vQoEAFVSu1TfrwPOQ/0SbtiTIvK+kb5ZIX/emBd9QDJZ7MfsmUMMc
lPCwBziIY5qYMPs56d0IQVQ44C+nazbPKYfm1AJYC7ee1xEFht5g4s0xNPNRYHpLZG0zAsVPsUYN
3/Dn5reJSob1ZqniiOPSybgvKOZZZEJDYEWpCeaBzHMzr8ujHMHj3VfT0vJSB8nGV1/Qd0LCd44X
1KCPgROVEau6Zy6Y4hkxQXHwB7zKMGBrXLQkavjiSACklaRNesYH1B5B7dJq3u1kzbju7Jt14BHs
bgatWtAG5HhN5paUL42SfHjE6T3H91iWUzeyuejF9y78xRlLDJsDl3lW265JAosuIGOzHWVeiPQp
R1J5n3jPow5WfQ5PnvwJQLZW84lyvb58nDNHMSjiNfKRqT2b7mAbDzwt9eeSwOBXRhyvqKrMB5Wm
CN7um7Q3DcqUnGXYa8uy1BM8oH69sa3ZtrcebjWkI7g8pdI6xmHnTffhWnn4o1oLjL8bUG8m6aZ+
b6KwQTkmyadHYwL5tGuZH0KKlLc2okNAuK5ia8XSbJgD0G605luQhQQh7AGr05PunfZR1yzS5A9M
pzDg8oANINHwsR17cnjsokABMWwixdQ/AmcH5ajLmDjqdek1MzaoOO9YdQKDVvf4M/a7cZ6lmRjN
YupHlvBMdx+MdLw017avVNMzIBSAga7hyMFALk5kljjZctpdhgBICV71UqQnImvU9Amf8FXicqOc
6hgD75UDB5vlEx/g8zCzdaKJ3PIxiT/CoTgpemj12M83Lrv4dnnNGlWZomt62kPxY5Mi4J/CraRy
5Vb7JJ1NFviaWFRiNTfdrmrR6ZZVpumAjPFKxuvPccFEJ0kCYwz9p2l4pbkzmVufGsVJiGTHJMYR
FWa8EC+jjuIIv7hqZpR2S7NhjbxGi75ZKWE7bVAClytYJcy0ykevVSZDhzVqdo5ESRPo1g5S2n8r
sP4XNSNIBAnakIlLR/F9gTVWtFIFJN7vSowmz5wzq8qCHeZDfYXeP/0oXunHhar3VTXKVDHpKaJI
voNr3fs6q+6aJrZH4MRBuBg82evUqGLLVHb/00sZ9gRtLwNhM9yCt5VDN0s79H299nvuC7M/taFP
6+ZcsVmzd318rRdY1dvyGxQG1NJppHggk9+XKaWN4+ECYP278uqJRGbKasxmt7DxMpZhRhuRs3AN
WzaNCTIbYHSYSz2OCR3sVJhlc2mwVgkpr9l7XnfmX2isBgSCCZGg8HAmgH5e+O7j2//jrdDUNR02
Wsqk465tfv5bkVUNosaINQoex9xR3AcHlEkLOVxJoT6+1B9zzqMwjIpdCDbNxRrg3VshjMrdhgDq
Mclib9JHgevLglFeZJYIpN7lr1PuPagL1oWDnwKab1RN3T8IJkMvPWQ0vOyx8zOzR42KxXaDPJE5
INzEnFkiId4nmNB8D0Agsodrdrs6OP342d8PMzhO/EQo0to+yw2HprfDvDSjmpck9b5RkyB11Bl4
n6eY5jo74MdXej/KuCjaPC1gGq5Gcexd1bwkMIw9+GvfoDNG5eXYVSY1z1HV4ZDPXBM1fnzBdyAr
bBsB5tGkB+8D5pDy0dtHG4t4ZTPRw7ehAbkGeNkTZptjU9S8VzEAnwH9nac6Q+ylDIBM7T++gRep
2d9XIKGW5yZgIoBD4FLluW/vgCwxq5wuar7htqTTZg+6bi33VD2ypDh5DVvmITOhcegjuK53v4ri
VjCaklcNQoVzYXkdnBpaDGNE6V+zilv48mQLKwpfHAmyXNpY7mJvBAy+yZ1yZLeOlsAcljP0bhQr
MmGz8MEQgJEqdmM0UTxywMRjhjCXlOj2McG8O57mgF3jFciLZWIrCbCfzcIa3IgsBkC+Oc5BdhPb
IJBvjviuGzpuK3ot0EtCe3bNsnRN0FTE40vE5zomWBYFXr1UbSSEF8pjaTFQmXRnhIIosjQlZdmP
h/+PCRf5EDVC9EdogP85tScyC/iMq/7aZr1HzJp2cH/bXbKOJgL4VbL++JJmtbx54Wy1WJLRo4lB
J0fvcWY0yrAukfHyNUkh2Hn7KU/C8hIwoFtaV7a0uQN48QkorYNyhAkKrQpq9l8bRX/2kH1CJhDX
tKdc/IjedV48l7oDfgQlem6sxg18ruI7NVVNjk5jmSeInlc5Ceg21ncUc5Fx0uHc/Y3a9l+11WMD
QQagEyeQCt9tLvQlZC3XCJsyGGDT7qVtHK5TVl3kVQiffp2T+35opoMOM0jKiVBfs3iYO7rZq3P/
8at5dxy+9PiNLRPCr7iyIrf0bjFiLbnMrSqLH2lkh3d96Mhbt7KsXUQYdQ56Z7qaqn486/ymPsV+
yLkcm4hsLqrgLeRRFgNIxg/6Ircm7yfI+R7ZwT4v7/5yl29nkLlLiHke1DwXzDSH37shm2uh66T3
px/EmH36wHJFvYBzW28mac9XbjiXZHDw8ONdPATtz2y1Iyj/wkWG0Ita+TlIqvTCjpbyf7F3Zrtx
K9m2/SIWGOwJHFzgJrOXlGpty34h5I59E8GeX38G03YdSfa2UO/1UBvbtS0xkwxGs9acY74zlNVx
HkGrslWpyrndUeoGlqS48mNq/6/P4mGqQYw+fS1ggSUNUsov7XNWErp2ns8/U9spUpbfvrTJl+4P
P/aLsCT+xQTFe0qdziH9cMF//nTckjbGIgZl1ITmLn5wS3+ljQFSYsfKNMOQJi5pCQT66bi19H/5
HnJxlj3Krv8pnNR6tYhxEVZrH80VXlG6ufprxZVtTGjBKaHtqzISNCfhjsScHNlHto+Tk332UI6t
amLANiX9wQCHD9QAQs+PnsgAn7Teg0do1ZEibUYue37ZewRAuJpzMqi5r3IdOLKbEgc6dda4QhU6
by2TuFNJd4VWtfS3ta/RVEK2HCBUua3pOK3J5KVSRSz6Rkh3hC/HNTWOuljlS66pS32NfuGxz/2H
jmo8nMqKnZydfna0Wqf9xF/PiP4Iqt6F4N2rR+HFNUtrb65IU9c2Rei+R+17l5ricw+xg5+tH/Mq
+Y7KDS9g5SYB27tbQYWesxzfB+R8u9GVfHToqtODwIk5aHy9MmKpG4tSX/eae1DKO0Qlh7Cw4db0
friJ2gLFb5p9Z4EYV47DreSo3qx1yS/Ne26BhVORr8Bt0L1DkTTNGgIgLAGdz4AqVtvEodGsOooz
+9TCSFvlgDQc4BtBn1m3g0d+7PKTqYWzLPE7/H4GoLVo4hbUudlu7FbMt1GV3/qkWGzypWOes7m/
sC3Jxx9I2ejolKFzJS6KGeRd1pBmGNKqXPtV+X0qCd2lDWeQp0IUCU0MwKbMQF/CXBPcB/8ByUe7
MUuQCA2964ACKA+4JdMMRaMRqNRvHkIvzLAMQ8VmJzFv65mUksHj7pkNFx1s9+AJ7eE8SBI5EVJr
yWZN119fi8kkU57EaqX7D4MnejBA/KMA8NgnfKgoBdRkasonowkeLHS88ej6BKf09TKKWv6u7ruk
pgtS3StCs9weAZwTwvmYDQZWl8PuAd93Yjx/p3gCCt7go+dD8hnVDs9+5k8pXCy6ZBqpO62HGoO6
WVAU3KVG1AgJ3Hq+0mXjB9QGHs/Pu4g8OsY5w6od+L70dPylUsKjlxK7n+PlR11E33nJGdXkiiP6
ZXR6LkOlWt6FSLbTuzzmj5TGPhO+zPMfCWvpa1qxHbcLtdvDNPPkB0A54CaH8Dgg57qKXd4O320e
XYw2NHd5wl7HYPJ4G883o6x5KQaNv1pnxecCwzehoa48IiyxN1bIoM2zJjxOUMTuioYIJpaddDXg
lif7tAbqURjGhtR6fV0oi1uq93yGKG4uvEYbd5Fj0H+RYYL9kOCWzOWlnAbzMhkA5JZdxSjDdoju
ucyuPIMX1dSZCKAj5xu6rPlG5z3Bvpzc9rF9Or9eJn2wvS66JV8vp31Q4XSsOki+qNiatUVJ6hjF
erkbdTNbqt68hhnStvOzRdm2FIDKS4fUJqYQhkBZSz8wB+7NeZTPbjZvKYL6uyayss1EsXlLcTVf
03EifWoZAMsI5xW/Tay53JkT05jf835bsz/vz4+57YalJ8kwGjOj3fTAzJ4QdWl7O+arUm9B7d0J
bQ+sitnLTj4nE/8yiOx7RFGVaCHeHh2PVFDQ/AiMUoRHXXXlJYku48ke7Z03pJ/pw8HYcofyMsyM
bJO7vBH0+bR9ZPOeAuUSl5Mb+1vXYZCVhVleAnji6nRfmXsLusdMDmKGOjpaOw78Df3IkV8miAGy
GtMJ3FY31xSDweQbjToMDtUK+OzeekwKHfc8sQ8alrvAjQST28CjO3cqws64jTl5U9Irp13dMplQ
2O0D3PccB3o+AiIa3iI6QfsCOd++gCn/Y24yfEITzy9tnzjkpUfaA787vrEVQ0LZ1q0xLUiCUPPA
C1XLsjMwmORYb0mV5vlVub5GyFpejo41njo3++5bNrdm4g0432uCP0kuKviVneC5WqWTbayxbdYa
B7kF3kcFP9fCG0PMsIPInt55ofwuXf7vooPLS+sXdTXziQUDbiuU+oK+30ZmKaKgku57SGNgM7X4
Rhu6k7vI4E0wAMcpGTH+anmTiwWmqxP0i7Ybv4mGA3bO50+ZnRf9ymFH4Gzglp/De1X62SCPa71o
irDx68aDHWX5moNGnV5NCBiO1O95hKYeRuEqjITVbVJd0tKskvYmjiyKGCC988jdUvDuUwBdrb4Z
4TU0m9mKa3KWpNSOddg9aW1VfQVI8cVK9KpbReaYffekqeGGpGA7gwDzx2HflsSg+UVGgxj1mzSD
OiUuqEitXiMSme4c1a/wivbOrG1zkzLuKTPYQR9KHHnFnsZdqz2im+iDGL5EfhnGvklxV+XCCeSU
SRL5enRpmwgbsnZXdmwfaF6/cSB4udM+72sQGFMW4whE5ef14Tz3NWO2wF7s3WSadghsvyO38piC
vAekEmhtWt46K3mzLvdSPfjzuhZylkXHR93l1dkMAI9BG63u9oJoFCY73kEzyb6WA9tyfI/fn204
b36cPZ+LqV8egn9ejTOFQ6Ig1tDXrox5iDQrmctun08MkGUn4Gehtok0fPbnK/33EPDGIUAwcTx7
Jr8FFPx/lXCqfum2Pv/IL7e17gNFRViMoQpfg7UQYH4eAIQAxwOLR/+xkdcdzga/IKsuyB1+aiH5
c3xwDD7DzwOAid2aXQgbF8rMlL68/4S4Q/nnRU3DZswstsjljEH2pkUp+WURq5BuQ/KGM1yKpEYC
szApabuyKYGfpV9Ude8ZBWIIl6b0LjMKKOYfWt46gfEN7NiDUVgtGMSlGm5scg6i7BjYI4Fn9e4T
JCBwPAIyhulVBPUwWiW7/6EsgLj6E5TpYaAjgbXMKPqDYjdGPYrAv65s66syn1IIzH3CC+R7dXkJ
y3s8on3v9QO53NPVZIXhAyrO+khx91Frqn43sOGPAn2EZmyn9eWZtFdgvBIr286MhxhkHVTvGEbE
Ct0W9GaqEf5mQAk6QFSYIeQ4uTPezVlPpGVtIC/HqtVfJZxH1MaIW4wUeAUTGs7E2Oa7cuzzHfIB
tia2XyUHp4ike/LpuiFshPu4k5pGhKJTT+2uVVnfsTBQS4sLK9vXGNi26axcumgoaLpVaaVAtoo+
7MkSCcuPaK2QODioVnasLu06bho091E9GWBMommmKFggYbNl/9gqa3ofzhVdTRXJejzQZSFMJVQ2
X9QK9c54pL8qLwdb5LvGgC9niazfOFENj53u/OWATLtes60cNjo7oHqVZIN9cJBQvffTabzEQuI3
O2q5st3GjYKA3jPU4dWywt1KVlYD3kQBrT8PsSfYI1XJtHVBNqapBkyo6N0VJ11VrUHEYdpzeojv
VUhUVdR33tYYhmEztGkVFJHRo341Wp0bHdW1HSw9ju9umOhP7HIgVti8jduFZLPRS2t6KojSNra+
KuxdV431vShVfIEMJX9ESeusyIAUA6eOqN3nfRzpa0O510UxKQxEVKQUwkEZ1BRxGTRiFP0GO4zc
Tn00bmgw+9ejLYmTDBVqFmlFx5gKlruqzCJDJGSyQbDjDvIMKL9DG6bGoS1c9hK2G37ibSBloUQC
8RmpuICd1LR9totaaTyEOTEFgyrcrZHj/lqBPm/uPav/oiPIW/cT1dkQ4VKx4g1IDkgbzSKYInSl
QeR44pIsa+uYxbb3cSE47RDoOiGqyFmItd1zOmuAkcAwD+WDjW7tJDGffs7bIlx3MpreQyQu9iG4
bmghmu5zstdIkeprrbmeqrE8SRui66qt0jRZoTslR7Mh81XEYfXO4VzCqdcvWeaT6EML5YcDPXER
d5lVGwFiunrXtwV6DY9x6IYWrBQr00melV0A+tT0t1VpGYgrbHQ0F3XtpSj92vpaFaHPtk7Pv5Uw
Qg/ApapgjNne9GxhVmXYfkmROK7NCeKu7SUoS3Pfp0JuPNEo/WDnyg7KLMIV5veGqziWYOWJiOKp
2YZ2zs3QaHD/hlVmsyFT/y2NfTsnAL2xKlL0XVzv/1wb+zBVVNWi5+W0nz/z73XRosZlGq7D6sbS
s/Rl/70uCv4TdS8qU0tNl7XvV10MEh0JpOiX4ZA4oDBe1sUIAcKGwMuFwYpC2//7nxemNFKPXvz5
+b7KerUqUkWmO0lyDx1D6Azmsu961p4Mu0EANpTDqStgUeXAHD8/uxt/2Li97F7ZS5n6xQVeLbtq
hF1Sj1zAY56KiRru/KekPyU+y8PXv1/qjDb4v7YF1wLmZ5t439iD2BZFvpdfZhKNyG1U0VepnU96
ShycBgfCIR3Aw2xmf0I3HHnwBFBN6ggHjUabgyq3p6Q8kh0go+JrJSuSi4i+tmL2JbtQRfpu8sru
W+Lp5KBddspqNOtCd+r5kKMDC9WDlxJb61haFT5MLBupkdjHpk3FTSorJhcYkrJsOfEyZXmmIpjU
6FHvIufrTb8FSVfIOLuXPsBTFThW2bu4XSqP6F3Wfipi4KGPStTJOywe3QVBP4Bp6b3nw7bok9ws
LtzWTtf2CJGYQqU9fCKdmOQcLSoSJi3ElQAPLfPawhswXyD2irV77P+JVW6QCoW+ht43Q8Ee7lxQ
S83u/ET+u5d+Y9bA07REUv3zrAGwk47sU/l82vj5Qz+nDQ9CkVhM4QTKAFSkFffvacPX/wUvCFr5
Al2kfL7kgP2aN7x/CbbRC9EIrYRpL92jX/V0Qf6p/e8aPF29/2TeEK/ea5x8C+wRgMoC2rX019tp
OWojK2MjLkpKIbgmewbcuFd2n6Ao0kuHTPF4KqrLdMGiv0tQ60Cxn+JarRDa209ugr1NrHlLTXKD
bHBaLFlw/az0Ilp66Cv8c+xbZdmon4PyH6e8ZcZ5NksYRNVZtBx8WmhoBuhWvJwlPCRJ0MVndcHe
drwTMdJIe0j9S8SzOuW4CUPqs0f7hynQ9HhWry6Jy1pADuIgC0botRdW40Wtta6KLhzHv6xaV0sD
YGPC2aUorMhrzKQmSbzS64/g5H05Bp3V4yzxna4Pt/izBXkkbgKsYe5d7krphN28M1pnvPEIGCQd
k5bFDU4X8ZDTo553QCqqi7RZJHBRUhIYQfNM4QlTEnQ0HjOAEdHARvxCc/rxLp+Jh6E+hEalrBEa
pwClkpUfh320YX9DvvvATsZYDQ7qnsDhicigaJuug5amcT5xEuNBCZNBAMLFflImqLnJ0ny1IVZK
nJRXIYByqe1FmyHxl9iF5ZPrMdu2tYwj40EIQM6rxG34bo1K5UfwGCM4vIGPMRqJNwIIN+qPRj9k
mGuJqo6vx7jgE50DHybCryBeSTueoXVrhngw0lg0F0aFIfU0Zzh9t447OfWjYZI3dWxVw/hjsZsD
De1Wfzer0njQcB2OH2pPjNonrOTcuYTjYrSaWkw5B1UDwwx6lfFD2Lq4dI7oP1oBP+fTGWnPPnME
pEEiwOJsuwl70TggDkoczNZwNhplpf2UDlH4vqMR9R73CD/uIzks1jJxbmOn41frjeQmJRgYaMWg
Qm0e46GkjwxEtShwWmQmzNLE5LYkWs5ZbrRbOd9Pc7UQwZHIiIto9vP4OC+PxF3SMHx6uzy/2qwu
fNxvAihhqy0rSD9cxdEw32qeToZjOvLymhHlnrWUCcXPRk28hLkv+JTKcQd3XfXo+DA6RevcliAZ
jGGcHghvb0+a7Y9uUKQhvZ7Z7qqnCL7PFTn0znsNue9p6Ov8BmxX9GRg7t9D0bc8IrFK92nRAX/A
i47qnrItIJRBH2/6oW8X7unAHYdElU1HAy/KuMGu5r/XgCO2t0Yyaw7HANKmVr1yGV5DUjjqWm9H
29w2dqSVEK87aYp5NVleDO4sZUQaX4Zi5Nkl6HKH7xReu/oj/4oRph6H8Y4aMCkquLRJ/I0YIw2L
NrCRCs4h0kIeT55p1A00yNKssMOcIztzq/ojd4aXy01LXsqsroZw2+ha3ZCQa493ZI/wImizyw1O
DKIWdlmuVxe2QTzIisQL9Bx9WmXbNDTGG8u05b6LZ46iZonWbeVWFAs2Du3+mXyihiSvcUy5L+ia
wHR0tqouyjgz1EM2z5r2XkO9Li9Z9TV1M40+nySfTKbfGbe6/y6x9CK7C3uMiGOhKUnpGjjj3FtM
EPNUcC9V23IvR31AkOn7ETcCH73ah7mXj1uLWSU+1pIGcHAeyNhGeHCV5vMeOzCYDBoEFOlW42Ay
h5akzj0kHWimgH1b7DxiUe2M6zREe49qRmTVF9ccxCmm+cPWKC+4ppZFKbyJMFLpJyUUUlUyjqP2
q8mOLfugmCEEws5wttV1VZSl461A2IRIhEDZUrggbB5QLMPp2EiXZ94iSj+l7WyOHzxsRdk32y0N
mHaIMKNwU9C4M64L1p9ZrowujZxDWBpeYayqytH1Q4zKSa1QUc/QnJJI/4SfiFyvJPJOaPL9R7vv
wqCaxT22knEIRFF176Zq0jZZ28RrBkYTmB0Zcmbuh2sSA7DyFwnoG2GKyV7HbmHvNUxiw2VlpVJL
PkTYu5qtVdtOSQutnmh5gWY6cH7U3zc2J0/ayZiQ+mTV4qhfZRO2mIS0LG8vMiP6nDeh+20ksAP4
nSqv29y57AYlp02Wq/HWqQiIsM2+3NAGtNYVyTl3SPPLT8KKi61R6hEQjrmwV3rrqhs/gp/q1kvn
xpiz/Cqpo/ydgVkdB0LTbmcN9KzWj2OwCCg3fTHU1/gdikvb6rtNB8f4lmm9/pT6XYyTIr8ZQOnA
uJcN0HaaG4ufogTvUiX38Nbyd0NhNdFWtWV5iQ1JrPNMzsccN/oWvwa6LgkzF9SIy7TXm9UDi079
WNpFHa/TuSm3HiX+D7HjLLeWlBRKMDaJEI7bjafaGWnEJH2xJo2g+Z4oV63zziJeYU6jLaRb42RH
jWutY90uMShObAfWjTL6C9kU1c7LoSIHaW5WBxdu/TayxW0aEkipo0JeK77jY4qjbWCV6p1DiW+m
p73mdifZWuG9D0Rrp1Ev2Nqa7wRaqpF/OE0OPvGYRHMm7Gmvl+V0GDThH+Y2GzZTo1TQLmlPktTE
fVw2zkOf9PNXXc/TC/QS84Uqlf8TMPqPW6JXPQS2RIuIV0e/tfC7f9sSTaR8t75qraNyStYwV+OE
wOQfMs+V0HsQe1GCMQNqkvy7ThjOuP/7Fum33aTluuD1iOBx0UxTpH25J5NVYXppXofHsa3VHtRY
HuiDySpoaQrzsI64GDX1WwCEV4dfvja0JxsYoMNWGxDYsm17dvi1whnC3GD7R5kzjSdWwsy0iIa9
NxScyyH65Y4TORSGFfbr3F3q3S+v0wNX7ho/Co9Wtmxx0MCyaJRj/dEeQ2asv9/KP10MrQ3SXHbo
yNVe3Up6Zg0YYcc/YsL2N1VFkAuls5ysDLSUf7/U7ztpqvMe943R8weZoMSGX2uj7hxNZxKnEo/O
zh6IG2w8jIyNW70lBf/D9TD/GIJhooOYf90EgubCvJEX9nEe4/D9jzWwjBevNs4ytkNNMnF7//4d
fx8jNACW7sFiRTR+qylQyZP6mGfOsevw1FDHJ2EMjNUb0LE/XgW3s+8gm0ME/eqh5aGB+TVpnGPU
xriSiHfbud6bJJY/XYUDpYdcmyADei4vx6FD41raWBKPPuLOtZOA5TFGtB1/v2N/eEpINk0dLDrT
ym8AtQzjVFJj5j4aIcz8RMU8k8XDO26msBWnth77+Ued4R/nr9+nD+Z0Xma+Fo0dLvvyi2E2B1uT
O9aRKozzKDoa1LOOZQnhC5GeACCIYHGa+U2y2e/vGppcH1Eu3xaU8OsBCW8ogd1rG8dssZWE6JMv
Wgc5wZw63uXf7+ofviKDwyWmkDeNI/+rucrNB8WlCuN45l5Phagu5qatP+YWAwbfy6JhYNT8/aJ/
+n4OiwPKW5vYi9e95V5PSjMGmHTMHYnBkvTrQ6578Y6Dzpsv2ithK4AeC4k5xSgLzS8q89fVuwrJ
rKfzOh9n1aACSkVBchuywvyuxsR8Ao5GKE5IW+hmHNjXwYKcmlMv+zHcWsQOcrgAIJBHBsFzcWOy
65zLPL7xMgcy/t9vy+8jHNqiuZC2TAOm62uyV5nYAyyqkBFOWqEZJGFCosGS/UU7yFrSfny29X+/
5Ctmzo+7gyqbUjCwXpAby2d6tlZFOfUS8AYMcQw9ajPCPcM0NY4klirBihXX4TLe00ScJALgj31v
z8C+En+8k42B7EOCeJNbdknJrp0ElIe/f8A/3RNmSsYKVp3f5ZUow2I8bbz1xeyx6dbtlGhDkgUb
dBPJapD6W2Wc38amQ/gHbwOlHIYo9ISXN0QmzbLpn+Zjb4XWE6I89CiTLBmmY81p/O/f7k8Xo25E
sRhJNMvBq4t5IAD1SPrTcYxGcpvLzL/UG49Tjq3XnJL+frHfpmm+mXeGMmG7YDp79aoXmSZqPNzT
0QltDpawDxlZvIicEv9+IeMlL45BhewWdi0rAl8ORvHySZ4Nqhw0z+jU7sACrkh8AFzBgVfzmjZ7
F2rV3FzUaU8lxIpA6cdDTB8sr11TrSS0UZqvcrwDQkCdQMPbQeAybt2Ps6vUHqUXpSyqXuZWz5fq
xyAzDscDNMObtsSw+pZE//fng8duaWKwrplUtF+9HQmu5BpQUHMkXwzWBCK8i2KIk12kT//xpgeC
NWOAvgwFW6QJr4ZCG+lGC5pIHRUt5INnYDQnuxCmhWaM1YVVQmh/YwuyrF7Pto8Wy5rr0ajgn4Td
/PaUyhkop0QrdnTkaH1zHKM/Kiv0358LIgBWqOrIObcJFB6NN2Y64/UQgQ6G+8dxgADRjmInhKrj
+RCxcpBI2DHTowCLR4CCnnpO1uwm/A8mxssx9D47IsusNYGJojnh+eINNFWU7I12gqxoGOSt6LCR
i/WcLfUaqZD3r6yOBvdqdhlHChlzuuv4/TduOyE/7SuywIhGwiJN4dIzq1s7BeWgluEFbJbdA7wy
UR97NdWo7pxmvLGHkdJYE2bU/YDcstAnso9cotgGA+OKrmVqrYusuB2oNpyU02q70Uqcm2oS2ryr
sGGvqGKXAExcaeiXlKX1Mmhcu/OBrqj6ssXsLwI3r+cB+pDEV1TOCWLURATE19sY9YnSlGSLdTKx
SV9HFDxUT+acEq+7ygXED4J9RC6+DsrLKIprKe+LP9ZLMXSKsvimB0MYbVxNztXBqShR7iAJhPEe
nwSHklLO/NdZuj83n32GRmTr0+QyVrLmXYtL2ljfqZYnQ5CJSHFwn8gJyQ6Rp4139UhW4Q2hoXl1
mUWyb28bE4LQ2qhd3u5KFHVGQKfOeqG6VsgtEPPxLtMNksQdp8ru3Fo0X0cYPjMV3tSev5lO2VlX
SoqlFDXkPOZRT/hBvrr9ZA983PsavZG/yYzUuuy5myAqaiJEt0nWQplFKcLlqYNQuQJ7TyHcKyaH
/rwZ8huJHg3F53kwywPYr067HyvQI4HMFjaRjx6CEk6cg3i5xshit3ci0eKG6JeMwivHxUoFYnKH
msY/obZ9rxo3W3ctAQhzXdbD2jGYwu05YgSVZc8R13BhMl1aPTrRA5ScPGRdFX1yqhDyGYSGdg05
pLQVDXKXfaqMUaePCk6vrRBTAjbMrsrYc4yTlijWhvM+gJo9o2+O8MPtoaFRN8M4YU4XUAeAtFBt
q8bvfjuHENf68eZHCc7OOz6MGY/iwUoN+ykJY7QbTdcM9f7Ha+UYzC368s4Mrpl6T6WdUHob7Ek8
oOqIkz3VXmrzRmsxjSvHZhRJ8AgDXV2b+2o0S83cTBsIqgk+2O2YUIf/0ZqBoPMU2uaykUAjTD2u
ci1UJ+lSiVWU51fnfKxR6FTgz8uf63QUGWNqV+4lShDy1TMCYNMtWBO9uSgwfM+7otboNOSTxY21
QCiY25Q+Z3LblJIPItBBq22NJvuuxCs/fupG19R6Cj12lt15MJ+6K3vMxYOTpqUVdCpMpm+eRidj
k3rSsG4nQCLOOp7YG8NSgi1esB7TBoirVUy1gLFi0c3JeINb0/3AxjxrI1Aw7YJeyhO0IClo8bkA
AqblNqEMqqFaP+UUJdHBlrNHRQC7wbHQ9ZFSGxXy1qNANqM0H36s+P/tk77RJ7UhQj/bsvymOQye
crwoqkxeyA5//NQveQXaQuocdPvPPmTP5hf+klcYFo1SNmvsbCh4CIvtz68+Kb4j4WKR1pGTgjta
jsK/ZIfGv2B/UxqiHnYWJf5HSX/i1RZL50iPRx5cPxJZimuLxvL5+knxuaplRykSD4q/6QcgjSir
0iVfyB36WzLHpmM69kDGdT1rP7aV1b/LrGaUq8Yv5Ydnd+8PncjXXdvl01gLkcB12Uawsi+f9tmG
D4Y0ZDjyYTEtleIUZTNTN6nfDlX1Hvn5qh+s7qPLq5GsVOGx8sh06VOFMzXSgFZG+dVvW/2a30H9
08hz8Q6bkSfYDtjhN8ChYnxri/pqM3z+xBx7l3M2Zz3Em68+8WJZdPypPZnwmqK1A6jpXQ+oE2Sd
O1U2lYVRpOvERRU8LxbI1ZTp5q5gb8Bq1lft13hsGhEkWm2vmzYhs7st4qXGqews2sDjiW+g2B8L
kqKbNXU1/30Ty4ssH+g4QRxyrihg9MUb2yqXD/1sR8eXWo5y2LxwVwFefX2AdCctGrQ6b05lyz6u
ihD5YJAyGBr10smF2uPf16HIH//++F/tknXM+nAbXEoV53qFuXysZ0/f1sfIqpuoJCh5FieRxd2J
/nqQeGH8/u9XerVlPV8JGYIO+dehpuu9Gmc1msVZIjs8ebVuPcmBpXQXtt5krLI63uicUOfA1Cc8
LCm8s+KtQbMMiuf3d6FT6PQ78dxTUEM+/PKLUmtO4qgkidGVmf1UgAN8yvLlM9hz0WwchVh10nn0
u4EuKluorHK/tbnfHAZk7VgtTDC0JmTyLEjdsnhnqtogIs+bpm+11tdrXZsLN0AKa0HZMdkJv7Hh
f0UThjXLU1qmjUVJRlnLWrTMzx6U7nR2aduhdkXuePGUqLaJVkLL2tJaARAvoyNnm+xz5Pn1Jc2r
GPicNSaBIXr3e0ucXhVMbD8C4LL9t0SZ7tce7Iz7hi2deuvru7xE9aAA8Res/xI68/JTOorGi4pb
8wq9bB363hp1ETulswKyJaAvUKPUb3to3x1M2NgNlCiR5cJeyxchZZbL4q5mZzLiUBkiUsqL6oB+
tAVGKut3cMRIlAHODk1pUWkmrYliM0yb8jQsMk65CDqjSKDt1M46T6OPi72NJvbOSKObaCpNtt6d
K08tGtH2rBZ1FuGoSCZ6TJiKZ7b7g5deAmbxPqIeto70IsXlfNagDugTCtRhSFO1s0p1WASrYpGu
zun4pQYdc9/pGrrWoWhdlBCyY49jGA8yFgMoOVdDDQvfM/yM9wmNbFJK7VO3CGfrujEOkFjrg5B+
/pWNCCEY9SK2BRqN7rZfJLhqEeNOiywXcKR/LWlcgw5V7M3P+t0cpX0U9EPkobxZJL4FFIN1V/vX
cYiBdC0Iz9qz1BhDUC4CYQ9+3uNY6PGFAf7p3jZbhMR+qhnbxinmJ8+p1KahRzdvMZZFW20c9Sdo
dcP35qxOno1FqVyeVcvjImA2FynzdFY1q0XgTL5osS8RMq9YgNA/o3xGC52eddFuOBAOeFZLW4tw
GrgDGmqFmjqyFl31sEisk7PaOmUktVvzrMIeTXe8dOhr5+FtN0jgVKspwfekvsZhbBjzx2bQRrdA
V4yhi2ayAdCyNdWqa7uu1k9t1uLrOfqJnHe9D7T1UKiEFnNq5NX9eQ+dTiZnxo5nEFI4IhKKx1V4
HiS3kPWQiNRBbpxsiPRAwc0Pr7FhOW61zzhbsE0cc78FIE9JPVoNYSWaAauajdJEi9PwuufVcWAb
eTWRqcLMCOcu80T5sORZvMLNiBuMGEOs8/ZqCjnSBKQgsEWP/Y6m/ZC7dP0b4Li0DssIcYc328yY
pZHRGSxiqHVEw2OYumkSDWFIFSXed61DDoEZtDLaXWJ5nXey0QOHx9J0W/hqQQntaJ72DVULFW9q
aHcF/t2emiD2qTLZTrlT0I9sGjx+mKWparmjPeU7lcgECp9jGR9IgFhqiqaDpIT/6dp1nuoark06
tx+QJfgkniu/xeYYt84dxk3qP4jGkaVQPGrwErsx5gJUlX1d3rMYm8c0mo0MGA6fYFO1GHY3CHDg
aYFEq4erwpsY2hqvilqHAkSZwiue08o1o27x7fE4f4iGyjk1528wgnxn7fEBOFtOkDgPAj31Pkrc
zMFQSzd7Tcs5XM9dmNnUrFTt36ThkFrk2UsEFgV5WdoFsbrWVtRhZPNxaXBxQI85lMcJkXKbzLdi
BNf8vZXwCTll+ESmxP2UaGf6jQakZdEA0KgGrn5C1JIgSvJ6SzMf0Gwa3cmpfdLrS1+2V3SpWZJo
P2f8gL+Ukrch8XHlR6CgnBglRs1x2wz2nFwI6Ms/ToW0DKlueDiGzS1ELMRfJJZRSik6oFvrHHRa
E4CeApoFCDsfBnYWVEb7+wYq1Odaxea+d1EhbbyMgg/xRSG/x84rygml6mGCjbVp3TYkMjyIVuNv
/BB9tZyoxw18+zTZq9EwhkOJgsq4TjQ0OaUul8GZprJBRdpQSBwnrNGBLhfrCQomPljVMOlesIL5
7ympMboLZkm1RuWIuqpt/NC4SVXHuc/wMNcdRovwsKt2bJfN5yIGszPNGTfVUHDpqppRrNCXRumm
n2tKxfLRB+YnPlddiJNll3yLTtrcqgWxDGI+63l16hxC2W2pXF551bEriPhvzKlGW8bXEkDwAlGr
Y53HPSiOnwW+ViQfeifH7QgQyNxMveRszZ85Z/ONmEBGXyz7ZBJo3odkYx+9Pkk8rM52xrhAA/U0
kH5CgURRBzPbkcNxxDY3xXFUZum9x2qxa0qdqr0fyY90DxyKG1acGMfKi/zuIiRhtV9PypUDG9zJ
3NUGtzWgTjV9yfLMvhm7Rse7rk999mHAmdPsi1Arvk8IwZhDIN3Ea84BnrlJiLpqtkRx+x80PSy2
qDYiuXItprlJDfFdUrXNBWbI1F7bhjIipj16biuYRv57lWqIAXOj5DWZoc35B6ushPxWMCFPR4gL
vBuU4Bgjqa1xR2nx9RsWmUFeCNUZcPz8vO1Zac1eZ+stkff4QFM0ONjiOPuU8762TTmRe0TNtT8k
A671zViIeA6sIXKiQ81jGQIt8x3YL33fXo0c++/THtqX5zZ7Ymp6ez8PDg8n0wUFmxpeXXVVOqN1
qbU6HtZYlkV/EUEThbluc9R/YCfSfNX9JX+HqbPpiW1sEGb7Q+9JVoFJ3ueRFP/L3pltx2ltXfhV
zgvgQbPpbqGqqCr1jWXJNwy5EX236Xn6/0NOTmTJsf6c61wkI4kjUVCw2WutOb+Z3GvVYjhIpNiB
zR9x/6LCiqG7S7wzCJaOSliPXzDdKIOf2zj9DySqaFcTbowlkD3hkNtkWb1UUIlS43JCSGaeFwyl
aBvj3regecbgemd2N+0Wzzbf2oiqE9ndYhesHW1LPtFkgPEechJogwXILx9VTDSY5nBWWx/yqNV8
em4DpeDQINrJxL3jXi/ay9LFa7Lr9dpNd04Ro5GZ+odoJnyBiWiu5demXtIgGs2oE2cCoddw3YTE
ivFy547eEljDt0nhgCItMTpal7asY+NSn9QcudRUuZzXNCnRWSYVemukyLFm4Lrpu7M8Jwvdk6Aa
d23sZPGGtED1MDeC5x4RDGoeEcb2jzS+fzsp73RSVjIU5dzfK87Pv4//OX6X7ff5J835jx/7o5cC
qIWizbJd7JHAxhjG/reXYpsfaLswd6SmU7FY8Cd/tlKwaVoUloip18aCIajg/2ylOB/IRqRo5k9o
tACH+SeSc+O5Pn1R1jEfpjQitGQ1cdqr9fjnggPQCqZ/RI97d1ASA/EZ3A848TI7QatsnkyAS4ab
yITsUKm4Hw9DUnZXMSVbEWSphqRNyiEveCPg2KdlSTblGqut11PkR1Eokit3aNXAzko0Y26T+suk
jDRJtNjYaLDgbye9NO+JNXjMtdnH8F3cDk1o3vBYLFctBIWqjhB2kxZBGJGVh+0qHmw9Cd3hDAym
uVK9He26BY8M179T710Ei+hJlUS/LssxO7YSzkRVQD1gKIdDxLKVrTDt6byYgEpoiqZdh4sO1gUh
6BOFFIZ7iKTkwQ/FIg/oSAvpiSmrH40BCe8yAutYRAsqYb1QzxoBacdf+P7JgMRHCnJcG+TBzOTi
BLQgXKrxoj8sGTsi2+j5wdYcW32jl7TrwY67vDmGFBK0X+aOek8s2HJm1fj1TH3FRKjTsu9GsAqD
ArJj0ZyRmIxUmXdtAvJhTCqDMhCZmemJJNEz6E/GsidrvV8HEZHy0PeGeeN07CM9qze0U+m0rhqs
Xs67OYMFsRmiXrunLUVzKoOE0Xt5EU8XTp0rT0s8uv4EkwPH4BR/g0uA9g8BTPD8+VjV5YE7W85s
/1V50POOL6MsgISg2yrH3YqiCHri36Fy18suqbjILSkv4G8H4tntLtFPadIwmGCvSw7HKZ34mKCB
XMuWPUWANHaxiQw5MGj3VZBU2B+WhDKTDlwdBgn93OvSod91SaTf1wrdSnaYs6MG3CrLvu8K7gWn
zo5pDxeHo8MJaluTeEPkazeIu/M7iT79BvfEfN/UcXsKQ9y9TRm472JDl9YGzQ04abSyJ2Ej4k/s
nmlxo44/UWq+bFIyMhTLnQlMp+Ikn9lA5qK3ZYDySeAYbLrRs9zO8qa0Xh6WcpwD8EZuQHqk8TRa
BtOUUBZQ0TUD7RX5IGmSEaWgdvE5jZWtubikPtCGsHTwFbBA+YYRZld2uu2irL0m1mg+g9mc+QZe
gM3SqeFZYWEYwTYyOgFYPW0n2RzcQbrNgsJhhgLzOEbnOHVJ4QSZprY3tEbvyYDrTwtT/VQ60wz/
YWhGEjr6RUGFik61iMIFvJ9mWbuELBsfAwBwazUrj1HoCITfvSMvqCirSzbNxVWrGNZunOfi0kyE
duyj0vU0vYm2BRaOPe3Ebkvq63KMRZPlXqaPhj/mpvFx0izVI2wISgu2Ch5UUkE8gbSPCg0tEiOx
MNuVTIm3ZJKAnyeenvkf/sygqY32rDfc9AIBR3ZSKqN52QFR3w7x0K2znZY6O0L1vsJsXHGaM9Hp
1xenfT8sSnJGFRR9nWWaYm7ElTDz1S+1C/GFGe6IZKaKEUGkjOcwh6v244KZxNkoqZzKPTGSDT4z
El2246DF2z4ejATFdbl8pM5Tt0vaxOeDUUukU3WF0N6cA72xcbsbs1KBtYhqVdmWuC3YLuWdAKFV
Qs7uS5PMBBYKDbHVCJjGsuaTMayrqxi59CeX8zdojCxTeqiLym431hLJYx+SxEfg9Do2Gp2s84p1
luXRGOx9RJkVs1aKPnagenxr2ZG6EBoiM1+XRXoydCvKcZCEeKipbiWeYdWtz35yCmI1Kv1xLh6Z
ZjZbYsH1QxViVa/mXrnNspzFH0M0ISDjlBocIu+gZTmLvGQqmx2fSTAVsI8r8HSsSq3Vhw/PKwv5
uuGTOxXZMa94QvHKaOqPp6i2WLQmCrY7ORZo6hSVZXXQKyLm7Jk3jKwssD0Ry3Nd5rrgcRj1aw2g
5abqYjltSp2oV8xA2XI2qhglKJdwHp/z2p7PWwhE84ZqBzsGPLEziTzgh+7w3+3Se9slMl6R1fz9
dukMAlmFBuGnzdKPH/pjs+SAu1jZlOh60aT+tVNyzQ82nX0Sml/6edUPgDJZFnQbkuS6gfprk2St
BAy2VfwPWHrR0/6TTZL5KiOa9Rqd6qrXe0ZqIMVau7YvesdSs9KGrgQmILbtjUfmoEVQJ9AFfYZI
IIYHNSpsPDtmdZ3Uc3m+jK7iNQ7eF7+Eq7bV6CLdpF22zFupT9lFzCs5A6ONKcG1ZTC5tG06WE8e
/tO62ZgOK5lHTgJQ1hCv1W6OzfhkgCJ/qkZEX3iVnp+S65Zd2pXhBIXqxjRHQzsQWS46n6SUcNP2
mfXMkT1ktM3O+namSbO0sYKBAqmHV4yOfjLnuvUpITKj9+1CT/0Jmwg4934IaGN2+6GswuuqEQJu
rDJOh179kmVL9WhnuXO2ZEa4wtwdkFbUkyyA1gRdYbIuxnBy0GBYbq6SLlKpBzZ6Yp9JXfk6VrJ5
IoPUvSC8wGEhKSRZlnrY4FyutUtC1vuADpe8Fq0Yj2nGvpnhUzoXvpHq31MWAkBY1Ms1eUiNp9AK
OI/g/p+09aJ8La1ojaStK2QDS1Me5qS5H9ypuYb/hEWI1OiPpLl1N0A2psLLlUV+Wb1X95IoEdfv
TUCalhWlvQfCENmfUyLMpBXi6WoiD7HpZraP1kc+NuhKel8X4yfy+HSudJl/yYGf790l6XYa7+mv
iwrNkE7+hbJE5jGTXU33eVlO6jAfYJbY7c6eQMJvpJXMLLlzr0u+1Ci7pwEG542r1PPbCqXd6a2R
n8yaHfqS+EBOdKI5jwuxh7kCKiw11TiYmjC/RVUdf8q6JM5gx9eG7s1TVcEJNlNtg65SZRnUaZpS
Mk/ZoaFVf9YLF2hTXwFAIwgcV2TM6xDC31r/jm1JB3oxNKb7UJ2eklTvpV9Pq/CwJPwoqNO4vEzw
kHmime3TSFbLxlzm3tOlU5zVnZKe6gpqFOLkR6F4lZjt2TPZzd+F9qJbnttH4ktDTmjN+Mq0Vqs0
/xfWqP1SL5TheDWjTeUwUcVB415F4Rz7o6Ns67gADTUPG0ua50kOjaq0jeygrgbKMSWTfjO0/RyI
Mp5OlqWzWvQRXfnRrdLwXimsSDmGDbDwrVva2rdmVFs20OrYXw8k8ITbYc60h47udelHhExdaX3Z
fJazqvtuPWqPmTTk4A9zN1+3OHKcvTCykWrEcSuMaLRa6DhOwgs7UNleH2rGHb2Z+KRh7vGlt0CO
eRryici35ZLv66h0PqcweM/IyZ3VA9Ii93YZskrx59QOC0/EJLRuiNiodk5cFo8IYNyPMhFfFHWs
N1YtDWZZ1vzdZAvLaJv5REl4UVjep1HPeBagTmfzZZXyobMFXbjZTuuDE1bdplB4FxMRa7qnsT4R
bdbJKwSvbFubhOdZqiadOEeKrYM6C8SsbeGShZo3iTpZ0Xk9hVDXHLNKs4+m2uJ9NOLU4TqINKj6
nmWNyCzbV9xaDYZcJNf6oJhBlajZtFHcLhTswqX6oGexC2SMFXXQ1Xr2yWJI0sAG/32IZqM5z0SI
CsytjO6auZjgwtpF+ilL0mb2Gq0zRla0sD+E0VQ6vqOM9eeB4CK5F8gt6d7hDkFLOrcXgjS3r5Vp
U8q1Wjpczs3MbRC5keulQLqlR/E+7BQnbj5b4zx+p783Psyi1M6MNgmLLRWYM3uGSSCU74ZGcxHP
bpht4BDSs4/HEFubwh5dU+sbdub1xsnc8URaEjIftquNVdpHAcdnM5QlLE0i5Cm7kvCQMghBKSaa
YFKL24hSI2jliMwOhe6AaTeRNnvJufSBAllbLBPLN3L8pmI7aFazofQrtmoVD/hmVYfNr6rlQ38i
8saCjSDkWCefFiXKy/1sizJT7505szLdi6Whdd09lVmbXpCQqnjkblkXWsqQhD2XvLaKXL2mOxFd
sixOge1ky4GS4s4UZXnd0Ee4BswX6kSspeHdiLvpHoqmwyiLqu8Yo7y7c0gOZZEaeaycpC4vSXsr
LvGON7s2KshuTTKBqLFoYazCekxNGbFs88qDhjpDqdTdftc4dpNujLYozlNX5eNambID6BNzYdAr
8qgz5fU02VqnGGeti2Xq9DPTLEMMl0sX3ghHWqCesvE26hXUYfEQxt+NRZkvSiXqAc0oTYUkcQ7P
3aqub4BT2gdqBPUryWILYUbSZOja9LspbODuiXSCDMl0dB8RE7RLBUP3Sev6LVkXPd5Ek/WoT7Tl
RO8Wm7FGDI5oTC+bvMfs2OjGRUjAiGCRzcLrcQkPlZXqZ3KqosovF2HzrPXVZYSfNViv5y0RUtqp
C+Bpz3JhEwwilYssGwZjy5TAvMrdJf4Wdth+E5opiidBG3IctZuPM+3sKz2TY+DOrnsYtL69k2FV
XA7sj/c8T4A7EPJKOvK2S8bMGGF9XIhU3XRpSTOYMqpheKjSZGQPzcwIaMqWmEN1nza5uOizIjxb
bHc6tLwYEbDp43npOl/VKnG/aq2hV9CEzIa0xzz+rFKxHdpKqQN01rAYk4Glhtsv5iVNAWMiVlDt
XTKk2WXoVuPnGhjpJus064EwIedCn+mVdgwIweXiYCT7ZWRss5VS16ubcnbvcTszcxli8LwnTUsi
IAlADuliWCfdh0QJsxtEx21zaQHRb/eGjVfbW0hpMbFVa416qltdwnvMBf3ZYEmPQUPy4ufKVwie
b2QTbSaad/POiC17V7uW7ROdAog2jcarRSOI54TYFpCFfafE92ZtmMkjNU5ZMsPIVHMrx0VGdAis
qVmsM0bMqIGCilmJ2h+5ZXVJcTSU2P8fm3B5YO87fcoypfyaDpN+53a9favBOT5iHb9tSptwbKMp
DnbT1r7dD0hEq+nayukrhD2Z1vFj2lkPdj/2X3D4sYMQ0sT3byI8cpV0DzIyv2y0fDuKQjnly0GC
KevsUCKEfTIWc1hDMZuM/lFjOMgC+iTfE+TaXSEkoS7sQbc0Xi3dKLp1rF5ui0VfrmJApvhmq5GE
uh9ijX9LqHdKKKxIqOz/voJCG1HJx2/Vywrqx8/8qdxTEeEJw1kl+4h0QIb/t9usrSxBzCRI7Ulc
1Yk+eNluVjWd7jS6Isqc58rrz3az9QElio44n7aYASHJ/SeVlHgtIiLqwsGNinqJw4k3Rkq1iGvS
fZkIw/5qyJhGSOjM/T0kPVHKY6oWdtJ4Ge+YmH1AC2XTPDWYuY3bqHDp2nbsIGdRR0fm/U5mnJV/
sIiUjlkRbCLnmbfT/4DvZOiIk+SUqOmBB2Lhv4b9nuWcY31UzWFsFpB4fdFP8ak2FOaMJX10bAWg
ksJUjCzbsjgaaM6YfhnjGrXahPDFH/RSEndRWZ2s55u0gZ1mbB1BHM2VE0997F4kCWDjzmXw4wGu
VQqfmTQRprwLeP3QwWBlIp2xQsfw71Pz/+KJOXBzfvfUbL7nj+Oj/P7yqfnxM3/OaCCDcTNi18Zx
QKt+hf/8ydmn84BuzHzWuv54Mv6Y0RjuB8fgUcESy533c/vB+SAIJkI+i9HouTfxTx4azV1FX69m
NDQysBPBIVqBnq9mNFkKeVxb3GY/W3N8D9CxXLf/Bg1STAjw7mxZdLu6mS9zXl2jzybJ59XqEvmr
1ruUiQ1kd2PR7sOkR9tTlkg3mKeO36fOUlaGduojWcio/LrLEiccY/z887NJ3AD5tysj+I2zoQKu
mVz2D1zEZB+CPKCjAVYau9xynqcm3W6nh87OKyoUa6CLPFpI2wFvg9BW7Jw4xVg2HnISeTIRM8rw
w8DlNJlpMPLhENFLqz7YCxtjwqu769KN8M63CSVSo9wneQHluSktys2JuQKad/Q2dORrp63Z/eG9
Lab2anCib7hxOUmSYj2yTq+EPtNVdxmVzqahoNsou4Bczyeqp2T0VLdDOKLSDTRr4JB60xFDvHB0
ttVXljGpiGG6s67C+9HroLw15zYc+jONNFUvnsobFhHtdAK17OVZOXi6M65/K07JJD4VTn1PUBWh
uVo3HaGUfwZjf7Aa5LKYuK6yOfvcmBDW7aq6IYl9echyIOS1EcebDIPErkd+4BO35nML3k5GuA1t
JltZaK0fofEsk1/tNpMR2IutXhiZouzgRFbgH9z8ju6suGPEDXl85evD5jB2KBYmoKQdu2G1eGqX
+hKV90Kmu3LswHc8VkKTtzXFBslHyC58o2bDQJFziXB3HzoLCgyzay5mgv7uRebcWm1SBdWEIVlD
OEX8Y2YDb3E1LBOWs4Vs+jFfagU0iDF+jETIql1U1IqIXIor3Q37r4rK9NG3G9W46vTcOC8ShH6b
kZB7IgDiZtniTr0xEEBvDQgNaC4q47rNO4CPVLlopmI0EKaleSmB8/gxEAsQ7Ny4AVYdNjdRrWkY
/WZmR5rpeJ0zWNW5rk39SUTAHgHAUjE/2viwTkRhqZ8FJ75p546ijWZHAgkHscNOc1ANegb1+Qn5
1WZ3qLBhQoRNu/lJKc1FCRyUr+HT7NrjWa5LorGiEiB8bifo5sBqky2bajfPy9e/26N3tkcunvDf
LvQJY0FyWP5TPf2HrVJffPnZ5PDj5/9c9NnZqCz1WLFRizOK/avdbNsfmPxT26jo7p53RP/dKhmM
3zFZsQwbGBywEbJf+3Or5HwA3UC/YHWzwjXgj15BI38HkVy7168WfSbzAo8g/gYMpeuZv+w5z1rJ
kHye1H1G7VlETzhzL6aZrsEqpxzLfZGox1YNtzxI91rGyma0mxcX7/LHC+Ylx3LF6735CPgUgdJx
zvpKi/7pI1T412vHidR9RQvsvAfKjECPnVRbe3qjjptUgeaLm/GsZkgf2DoAxFF/EGR3LDGBCShY
VIa2SeXsOpeIdbBVzQqcFSbwtJp8qyGi91l/FXRjySX3AInR7/ickrWx/uNMw0ck88d2IZ20aL1W
2c6muxdVx3Yuyij81QG+zKJ2wOgV2RrGRs0Q+Brl3exkiGQ0Yz+BMyqMyIPQchIB0SFTbrkSHSfg
5FSkjkLPgMaV0Rntts1OhdJfseb026mMPJ1O1ZXlPmgGg+uIwV/LJ+BhRo5r+IJysGhcT42Z+lU0
dKbCR2t3PSlwpZtRbpGnboeu/sybSg2SvL9Ek3hCBM2XJep9uv9+Y415QEyq440dY0qjLL8Wk1BR
VdBrmtXxa0kDNAJyclqiV6THU/u11XIwZumZcREVafSvY+r/tX9kRrRSGP6+7NpRdSXfHl/uH//4
mT/nVuoHfoVqMmxCs0tp9VfZ5dgfWF4sTFl4D1geXgywgLHDlGE1MfgATLGMv1Q+uKxWiiKFDvpn
pgjuPwJLvjIVCG5IeKQk3ZqrvZ9S7+fnOGLWvTh11e91HfIXyDUXWbTQY/dU0PAh58OU5Sl5yCRd
uTFj1BfX6hfLCOvoy1UEySuuKIdiFBYSU701jurlQtY08PMG+nPB2OvD1p4La6sler6Z7aTY/w+H
AkrP7lbA0Hyd1okqaNBAXHQBO5kkAHs1ekYb11vcLM3/cFZcSpCgGEtWy//PZ7VoaIJYobogn6Yk
mJD0bSSkN7+b7P7w+7Oi+nhzAVf+A6wEboo3iBn6Rn2Wm1xANwmxk806atveepoGaxOVIcT8io0t
xWkGWU5UPxaFv8XAcA/+4uAE1qx3MdL5V+fZQQUKDaZmgUJUsaelE6nKtKzfIbG8vUdMOM4Mch1h
6W9JHG3kGC26rz6QrrAk92bZUutPjT1s07p4Fz3xyivGLQm3kWcLhZ/ObbLK617eknDvdSOmfxtE
s0VLMpPfbUN/cpBzsGUrTqyQXsLvv8O3l5EgAuAmcHTwTL4p4cKYEBpc933A9hHkONJdviy32v7+
KK9e2M/npfOmdh0bjZFprJf5xZxaMHIqM7AQgZEMDCwU5ZQwj4tZ0wkaU/HZ/v5ov7qKL4/26tbA
FRk1EQ7rwBlQqoRV4kUDjOU6zbBjMmT1ZJZ9+f0hX6MTns+QJhLMBCpybshXS9kcZxYaOB47LbbE
hahEfkdEOWVVtTh7aLDUm821DQjfp1/dfrM61TnWprHvGVAGQ+8O236C5y5Hu/46TYZymC3henrY
NTcLUrbcjiNfA5X3zsL0GjWzfu41Rhe55pro+eaOc9rIQrfEY5SMvQCMoIyZ7U2TOWwVxaDKbDUw
aU41bgyu3lbPJ/FZXeyJACKnPic/w/CjOnIv0Jz/8db/2wfc/MWtSecDthlPuMlfrx6G1M1xBJl5
x8Aj3qLBMzfYMyd8Nki12iZqP06JkYKOY56/qfKlPE5lKk+x1gwZNTfV4kCLHntt6jVzqXoGPo9N
SGy2B557ZtelS6IpFwUNJAmrgBK6DdHNlKTkY931mDzuusFhroZfxJeMO3YAXBC6GdJhrzMdu0wi
BlNyNk2h6XpTbp7EIvvYk43DfHBGHkBu7k7SqSB6q7uoXHvZNwnJGDMzBg9wSHiqxrP6CTYnqoYy
UygZ56dsNq47+JfIL6Js31lxd8FvLne/v1vfPiBgwdgY8NTzDkZD8vPjOLVkbJns7oKkjc+VrI+x
haKGSKbbfgnrbd8X2j9+JDkiDgJwOmsJ8ppo5cppgGeYdYEMw4PWii3xFF/dUpxKAz8USv/735/h
23WbBBhWG/rG7mpXelWktJE7EDzcd0E65xQFgxgPUTXSENXlvPn9od7ephB10FOoeCPXuuzVbRr1
9EpIaeUt6KBLrpRGO1Rjb79zAX95FGE5bFPwBnENf/7KCrrTRTdyARVLqkB5GJ/sUf44l78/GY0N
4avXKmcD1wmFNw5iXkc/HyfD26RhW2qDadKqDVa3dGdNBV7stqzQ8Lc2WwpufEKi8C06n7COBJXI
kveWpVedRZYlzP1MChCAA/mn9//zx2iaSizJYLeBmHJ7O+Lb22He6nZi7BLHN8QiDlo5uSgCqu95
NdrXWZeOQWSqw1mxLMYRk+B7AcXGLz+T66Bw52vQUIX+/JmcmbsIe2uLBinuahSQjvmFF+qlLVq6
6K76rcqH6ROCrfgrRuuuHyI/rXSaZgYssyFCMqO2FcoaYXsjBrPCs/W+9mMOGNBsTH2RRtr3udQ0
HhL7BvHI1oSdiszQBVUNx1cbTPVUQSK9Xyq0ToN6Y4EQ9SPxHEPktuY7O6y3L20H9C3xSbwbLBiT
r24FOsg26BluhSbNP5WEBgxpvlEWFRnQQnje7288/ZdXF0sBnWTDpSJ49dKOhKIoYWy0QRn1JbIZ
c+uqPTaosmvOw7aGzWz3IIHwhvk5cOuLvk5m30pUfeM6ZYVDMP+ea9NwDqMb9cX4uUcp5jdJV9/M
Zc9EuAMzhFBlPJZzfq6o3XvUsF+fgMtUxaBgYnVdn6wXe5xQky4q4ZFbNp6vI2nXO3wA0Uc0nmyp
GjvdhC1CUtTGHfsBWRxxGj46iX3bSss99HUY+hPJTVsMae5VBWv61hHL94XUpKPhkIOIgWsmqzRV
eBN3+Q6nZv3O962tD9WLdv6Ph+7FGbz6wscu5wMD2gtmJY2O4eKWx86cyrWdsukSySsUVY+XpurB
WJXlLTRt7/d3wS+WbWSTDODY13N7vdYztrA3SenT2gAN0pMLq4C3Np1ogU30nfvNeXuuHGklTQha
Iggyf/62mjDqASKZnKuMbjPNiD7BbVonYzPVhIkHAYGypTjH0NLid07yF29fCxEokBCDF9MbgGUX
JY0epjDyent+AJRwOdnNtSrCp9zuvlDyWpvfX9TXHbv1eyU6glmpBt4LrNer7xUDTTslCQsXZXh5
3Rvse+bQ2Mwl8xhjWL5jELyFujRtorlmcyPwpAxtBESL3crvP8ovlxRmvbxZmFC+yWVOIDOZ8cAd
NjqovdQa/ZbA4Q1yu4p8M06ffn+4X7w0LSzOfM1Q796S4iw3zSLmqHzJALIC+u6hv/RO/E6N+Mvr
q9HJ4E7i8gpEvT89+WQvRKil6jagRpa+AzAORVXqksnrKAecL6zRGFI3ytwwtwgjkucGJA/ToCAE
tN57it8W5VA4qAopysHamK9X7XHuzSVuobYZA3mZoCFw5MnlbB6Q90WFpvh1W5RBbGNTqbJefeex
ek2zeL7X2A1xsdm3O+L1vdZFAxOaUpXBDGz8S20zy/BGdFQXbaKZhTdiG7H8qucXoJIlGNgbrCY3
Ic3VSMDI7VtVoso8ng2xgUpO7zrkMyY2r2+/vzN+sdBgzAQ+qiIdcJzXDZkk1doaOF0TwOUqngSi
wKuljNHhKZb6Px2L20O11j7Xm6UGDhnRGA5qOlNP5BVgQ2tXzXZ4ksqO1t5/u3+XbxvjvzgrApYt
1OgAjDVGxj/fiIiZktksrSawplDuelj/W9FCK6RCSd75on+xiLHbpS3CFhFoyetOhb6EUVr1nFTC
AHYTMvm9IShQ37LHgbQxFbTIq3h+Z/n4xfm5K91JkA2qCWQhP59fhKQa7IjZBLixScw2ccMlaYFa
WdXbdw6FLoVf9uptyLtQRROCKsRgxfr5YE4mqj6CVRYAuUAhaM2o08lZFCN64iIkcwL9lr6x2JPn
fmMMo7Kjcuyn7YJPv7gqHJOHKzHoMR7Cds7v9HrAnS3LzOk3+IGxsqA0iR9RKSlnGXjllkztHKxp
W2qYXUpOCdOKVTFUcQcMNzvEbzDlTCV2gwSH+LIFSIMBCJ4g0LReh9WQi8nUd6B0J2trwKPX74kc
SYrvaPoE4IqaCiY+AWZphBuZZDL+2OaVNh/yku5aAPKgEFtFrTWgrph8A3T6Q3tuFiTZnomun8Mr
i8Stcse/K+RRjbLNyBoXblZuSvz20Zljox/f9KZRpbvebPKbARB+eJR44/aaBPPuzZFETu7GyV3R
WobAnQy15mBHRD/4CA1Bns7ZGhxTYFWQp+lAOYk7EoEzAY/tiPMJ3/c8EU4CReMEDXqo0ncoan1T
F+a6xU6wkj7amLVRs4TdhNuHrNyb2gRcQNxkm86XY2gPN2UiJF5SpXHtaxUHZrTFDBj1B7ZZE/pO
TA8kK0dwWhD0LIvftqkblJJX1Bb5Ne0/VdGZGjWt6XxM4ybHrVRUAFFFPDDxrWuTWOj+ij7vrgfF
8yms9fw+J3nluistmDZEd+6VOc23RuNe9Ig2y6bdTaScX4c2TVQRA56AJBHoIkN16GbFLuqHowFU
29fr9hFznyAnQyf6MJ2MHSCJb4LUjy0TJ3KOhbQDqx3VrQvwMkBGX5H7LhYvRbRw0op6+mJ3OMAF
eQPIYgc8Y5a5H4w123JCBZ/kdwDWthbBK5emW8itppbJJSojHG0wH0+cIo/PwMEAGLah9KBBvpsW
wwxMRbtK8Eh4zAXDA/aQzJ/SrGdTwVg95y2xaVt7ucry6UBYAkkWy2zyt+wio7uE1F4eM3Cmm0XN
mu2EeNFL8fjCTMuKk9GIN0zRnUs8fdcgGqatNjrxblnk4s9MyzdYXfRgoYC5DqO8/kw8uHpaxjhI
566xNpPaySdLaUpf6YA5OTSsA3QN5kEiVvXsMpwOhproh3a2UQZMw5E5/C4xa41Uzvm+AAZxXybh
3jbFTdLP9wA5GCWqLo26PrwvLCWSPIGFcxh6u9wNSoOXxcR95jrhsQ2NZGNFlbNVU4wGOZIMnDnu
sompHq8TqQyXTSSd6xYRsjca7Wk3h7aXT2gXAaN+h3Ff7x2jQ0yL2HhfFs7wJNquB4wzIsbfZEPS
LUggq6bEh8ogUZWoTtG7drdZRQqOp3PzfCrwJ00bu6Ga5GXKIoEEf3xAUpKdNyN3WbomjziZdlD7
aIa+0lWoMRbnhH+o4E5zuUOT6ApMqPMYje3DHEu7RZWqh2LMNgu+5AdFA/ybRrBvFGgVdWArevV1
Ikil3htZrvebwpH24M1o8p1TRbFIFc9sR0ZePg8mcnfU9y1N2gbYiORKeV1W5pvFKYbbmK7+pZ6n
xIsWZZYcxpSUV9NNmnNt1J1dRcAKATQNzbg4adUvlhqyn6S/W2/tRc1PcGTIr13rRNY2xzlOjg1x
SsiCWutGAFV9cmnuE7FEfBnlIQq6DTjh6SNzpuJJ1sidvblotc9gV+SGQt28cEud4Ai3JHsgbueg
Y8dy68wifRhafg8RSjBLOr05LoQe+c+kTZhl7Se6cKu+B2Q2MpieOyFGy3wfQ3P62tQi25Gs09zb
jZ7sUwR8+cEAhLJL8Lp8QotHYqpdjXBMQ7PoNv3S8nDkumICvhAZU1jL9DF7GQfwJ9nGpoW8pTfh
yl1G3VTsixoOmocRebhrwnEF7pgohTw3WlO8K1U0ro9Hy8CuGOOWHFlHjpGbxjfIIXOvsmUPMorL
qdyBaeEUCYlxYyLbFj6qlQ136Kb78SwKw+gicfCeVmq9nFWd45yKGHo8GI8kEGpi3Qydbi4em57m
aNVxfAH9ov5M607HnFWZF7ijGmtb4n3eLf2U7cZqEkUA1zC6yInesv3ajM0LHqKGh4pvlyY8Hg+E
lxd2HNdf5BDJK7FI7bZNuN4JjtFgAVUSODEXVZFiPlG4Na9qU9ZfzLXC9EtrqYdN1qRJwJVN9uZU
8GsVcHyaFM2x1oiIW4a2/tJh27gfiINBQGQ3X6sVt4vQIOayghgJjxH1MqKvrv3m4ou9EGjxcehX
bnQxIfL8P/bObLlxK826r/I/QMNxMAMR/xXAmRIlakhl6gahTCkxAwfTwfD0vSDb3ba7q7p81xcd
jrLLTkmkSOLgG/ZeW1Lvksz7DrHIQuIkMRXjEDZHPZpvsO4ZcjP6bMu1xGsa5DkJ2dDeMMASaGrS
qSTRQXepXUfP0knii2MP9asTO/mmJzUqQQawRHqgPOpVezCNbdx7zWluRbSJwUOd25Jfnvju6dnT
Ms7FOEoPpuS7cfbGdwNSqAVFqU0FXiE/vLPMpji2+cob6n3GDBssCtEpKXu+IFIg+uN4LHoyeCSi
hoXrnEFL1b3MM0Nrz1XduxtbdhhFc3HUCZfhUz7gmWPnYtiPaZmoL8gjSLMca55kYQuYr30LuyBL
nEfNX5oCGOKY3M1OWZHejOb2a9Es073ndMMXIaecvC7ebqONvBt8Y9FDA4n5iLpk3mGRhEJCkZFg
p+FV87JkvhexNv8US53utWllMTC0jx4AGllHLE/VDR53fmK9QDvWxfRMAED3voyAm04LuZjJViuT
GTcgg6gwGnAKBkzdOiILyfIka0gDIc1JjgsO0qQTPVgJLVcAObiZj6VScAOSgU/SojV4fhkj8knj
zEruijzD61zqS32vmRlDXJI9ea9F5yXq6Jh4yiAB9D9rlI6gLkWZhU05Nj+1OtO/WDHAFTV2+oej
MnzTXHrNldNi+VkbGeZpx6hW5EVmDx+GB5uM9wwxpCYlL4vDnbzbizHX2wBVkf60GIX24PeC08x1
1AepIM21jyoG/40hL72a5beJJNOr3nvxXeQ0hAj4gwe2zTOPnGMrMMbj+saw0r80CAHFtcXYxBlf
56V9rOeaF88z3Vt64mgnB2ACAVoCl8leD8ihiUzvdSE25hKVMsaGVaiD5ZS8Ndw2b8zWyslYJkHw
3rE6uYMu2T23UsFwWpKffVzznzop5SZS0vxu+7FNihZEKmlB2jLMCVWiMp29zusVsNG0MG60XIcg
6+YHvYTZTBECqgKL7BejiK2w0OpHNNG3ijxudpEipZdp4SwDzLs0zH8E1vlTVkrgxV3u3IkR4hQ0
Nc4Nc2G9LlLtdnI0eVfNdvToREZ99Kd0iDl0S1LcKpaNDXrco532JzXPxSbl2rwV8djeVLELqiBB
KUSpTwlIwEjAkO/Nt4GZ5W4FlbtW5js2tVOTCp0jDfbqYnbNtnJ0GU69dSYfznqh3hbocqb6uz+u
e6aaOHNmn8cmql22ZQkFKaFz84sHdPyBzI0Ri6c8OHXRbHxCF2Po6fXBG5c3psDlt7xEtck9hxfJ
0KyYg54OJ3Tn2UrCLM+7Y64JM1CRBhi2tOSOZEj7XEbDtLEKo7zyf1yG8pH2NDQagOvRjx+GjgcZ
7Mi9HwAw4Qcy0RERpf2Gp9T5AlGjOKSp+2VCZb9naJ5QB1LKkZ+GQrJOx+Q29Rjc1LpxjNDjfk9E
NO6Up4l9jzd/46WDuRkVF2MnE7K8c0aFMcFbZ4oL6yWz7H1lT/WOy4kDuIYtH8QOUkyfuO2fKh+M
l0la+sUv/QXVQmk9yWTCb0wNu7M5u/jVuuKLbrvudVa8S7bqpmbnUhcGbd/ClJ0m+bGwajJCGffp
pcn4GKRVEUNbmCrJsUYOakDqYBdOMmvBAMIwXBDIDq5DQW/F2RtZ9PmJhM5DnzdFFtiWhko3m66L
MF56kH+kBTY70EwZhZoNqDYicqy07OgZ6BVlBgbBnCOQ0HOvTx880S6bvDS9c0ewUBiJBJfUGiBn
tvZdKe26DqGn6IzVi+U4z7W6dWyN2w6glZwLzqlOMp4yUH8kUARw8lZ2WlvRlhZaxmXEDk3d+lGf
fS0Ny9njY6q45QCsCZpFMj0ZUm26X52INzMrDbo6V5GEB3gnP/nE5zzYLtLpzJ0OkepD5XX5Lf4F
4qMqFHCdVRcsR8c+qMaux/qQYXvusgMhnf5Xn50pfc5bS/opUEQbQrx0gJu40NgDpXr9Kxi69lgb
7nd9cT6itm5eqViLV4xQNYdWpz27BcRGUw3xtneH8jo7VCzF3OosvaGzh/EEQpNyaDpAvlPpSTPr
kaADFxfpwc11dOCV5dR32hiDqatmt75jUgT/wSDRsGYZVHAI1TpJKGWZVVcDk/0VDzUokXTmAM2S
sX8vOkN8r7oseW8iscjQ0PiBDSqAk91m9eNsIdP+2lLx8L6lNDkgvAruEhrRE4X0uKMQIvCNuyWz
swVa/cDqhz+qo9R4oj6mM83LxDrF+dS9lzk0ZHDyDBG6eSh/5lbFVKHDgfgqukz/nn+ywzA/T/dd
M0WvWPNowq0o1fxQLlH3rtlSKwkEVD7a6dyuHotm4mDokmmsd27cq3pn+SMTDWwqfDwSY6DAIbCr
fkycAeIiEPvo1dZtvseX8Dw2bubn9saqBB+jypz7HD80zxKXJXKpTYVKy6WJmXjQLLWq7pwudk/f
KCr4JeEoxzTeUbzykxfNAyNojYwfN4nlz9pem9cSoGdDCuB6Kv2bLBFWhREbgFRYRA7vkrZwqwuL
aYheVasSdJoDaTkB4MfypzEMPCoBolCkR8v0X399MW2FIRNzramn4dKRyRq6+jLVAf1EvSdkHSBB
A7c2ZBbESw/XtMLXh/dvX6QZ4x6UBSkNZj7lB6kzBbojjmvSd7292Oe57etHcohzyVvIvjUco4bf
L3dt5iGtFHl27lAxqH05I/y49VWvfiqH2WgwGNB9bwmlTZ7yWRn7aoDGWeq+e83xEUbhGiD5BFiu
m5GYWoBMrYFf+mAowXOkKudZp1XEm+fMU6WxoartAmpsyrXL7D+ZN8xleBWV1vP1C8CS95TuJQ1+
DU3uVPeRAnot9v7QAoAc/NUXTSabMYWF4PoJRt7OhVSe0jqNELVJO657Kjo7sWR2FDiP6y25ukXG
4ZJC5+eaouHmJsz9iwxXAcC/8gZkVcYC+/sOao2ASk4JWRDm2QcF2sBnPQNTQ4ifOLGTbg9jOZjX
MvamG7RM6ZdlScbn0bDUr8uxvyVt33/Ul7fyo/v/63f9IJWzTeOk/9RS/+e/kfbd1l39s/+nX/VU
s1Ip//olf/q5iLJ/e3YrKv9P/7Kt+rSfr8NHOz98dEPx63OIP+r1K//VP/x//5IGFX33KkD/jyn0
f8H2P31UDCO6j48/qlB/+67fVaj6LwjPXex91qfM9DcLky9+QUXOmgARJnvfT0/g7x4m5xfoy1z4
jC1Wlty6Df5dzW79woYYrQXyDvtvI1SsT3D1H8a8SEARiCB2ZcHtMOz9a06eO7emlox2ddRU3uly
TyEIQnUbaSOwcGBdnh5gzTJGknbnOSwp8jd6t5pb4sg9NCWRpZEdoale9RSXrrGcpykX+ZbNdLWJ
Y4et/Nia2zJ2pq/lNDXNZuZIefPjSj8aUhTh4NsjVVpsbQGlvA+V7I8UGvHeTitUFx5gUT3KkxBk
xLCflYCoyfK0DrgXUI0kTQmDzuMuk831V0s25ISQbHEcoBDt6Lx3Q+e6G9ErEaosje90GqhDBVr5
yYDOyfKls4jJQGBZf030odkbSltOnSr8FfvlON8jz5VJQHNcNIAm4/gWwX3/jI3Ru4EfLR4InTU2
VeFe1aD7t+S7NxuvjOPXIumoc8xcAdYaaLTTJoLmzVaIiPHqMKZIfgAxXGtZu0cCuStIyjmK+UHp
d5Xrn+Iq39j1lN9rHhgANwIgp8+jty1ATgRD3tiPrTAZxDWWCMViWXjSp+5IdIt2wMSpn6w80U5F
R0eTG80SJlq2bDogLbeNQwjolshz4kCgADzpqbS2BuXdTYxxbG9JnXzcBgu4WLrlKpXR3bo4tgPq
xCdkMNOPOR+cbTdm8G/cvLsuCCSCcXaKnYMmbKPJaX6w0sz9PkRTKKv5FcN6t9elmR2obI09Jo3o
i/LSepdlkfPupU4+3w6zkd1yI8Lo5smJdIapJ/+7LNQmTTzv0Dltu2scnD8zSlVGOLYRxB7KfIhg
/nevrcafMYnPu0VUE+pCRmVbrhvras1jV9zMmXxOBj175qY5v2k438ygWmxxC7FOnamiWQOWgjc5
9dEjy9gjjNyIuLMuOctv4VR3TJLq22LUn5NJk32gmVZzYFqfX8kE007A6dSdUbb+2SLanBK7sChz
U10r3cOgDem8Y1EAw9RHXZizfZ3Gk4OhLasM5QfLtML0LOmBs4dixNjDKA/z4AGwXrjBBoY1EM3E
DBHGM0NPY5M1EFg6vVyj4pfynkb54NsNqS/gUG5bx3ijq3Gjm8YspuRMBtOLA6vioaztfURyhXbs
0gFu+x6COQifQPlj5f9YsJilWzguy92ipu6+GzDKoU0zo+XGqsBHeP3wbEOYuQcmkbTDtsjdJ5RQ
oFraQd8CsvBPY+0aZUCGbjFvCAKWD5JChuSYlMXCQVpu3j4bDOKhjDD6qHpMKNDF3VPFDqHTNiWd
BkY5l33xplQwCSMnqxh11nEkYJI1Yx8KTCsXeDal+yJQozUQ3EkCuiKBGqJ3GoSOqPjFDzjhggQ2
g7UVQ/3IJ9fOA88v0dH4raUzlVcF5Zfo/ey7q0WzdvAqBQDZrgtwDTWzJ6qyz7D6iMxj63bE3fyl
nCWJCmwb+aSIWY+PetILFUCSne4rAC7vswUsdm9EE+H17ty4hHppKRuSXo+I667snIdcirh1ghIW
yBMrsboMcxL9MpD8jAg5+yip+zxCfmH4ay5PGacZTSaz1vqOaFSjdsJ5aBKz/8zqEGDSlBbE7uTG
W8Y5zh2K82lnr7AnIQr0Iq3Naxw6jNmeCoyCIE80xjc59CIRLqU/7rMVPcVQk0Y7ZfnF4iza2J+M
KmMwXfLJjGTPfsTb1yvMqoJqtXzyrVrdrm+mFXoVSenu6rGHhEXCvctF9UnIGlZYVp85xsmDn2Wv
IC2uVZhaeuyk2zZGEb8TK3SLeLFs6xjdosPXt7WVuVVd3GSoHzzlOpfeadQ3+5PjZZj+eTbhbhVN
q2/yyYr3fdsvXbAsQyGCslvmHwRtf+ce1V4o36AcuhGjKZUKLzBEIx7ZYkYgrTPv2bbi7mpZWsTN
oSqORex2dwxstd1agZ1UJaIfMJDse8KtN50LipmjMzrQDomvuaunm670vW+K/KaactuQUJ6a6czA
YLlFCcCMsJmYL45z9grSST/ZWEovVjztCAFg29eLJQt79O2A+ZVpbdk9LPdoNLItkNZ9B0v1GdlT
j/JZDfs1lGlvY39vcEmOIxU4LsqxYJxFgoadbQCTe+fU5Ij3sSZscM2C4+DxHyf054Gx7lBjNMP3
co7HUJHNsGX3Eu8dfoF1kqOKQB+thKNxsb6aZtNyL7R9+aY8o78lBV7/UNDHdjYC522uR/rB6Rrz
ZW3pt6BT443UCTGnI5bbtuqLSy7G5svAdXg7MBa4t2mMbxCnVvjNquwGTGm6b8wEcVpN52obhXMo
FvXaeFZ6w2AleYnqQVyiSEd4nHUOlQAYUEBfUMUIyxaXbmIQG6Zc+fc23fMeAXr7xr41bEBQb1jf
9de2Y4bNoMFzjqXf+VeImstZz/L6+9jFMDKmUmzzGeYZ2MSXqK2cUK9KQfHgIsTQ5pUYnrdeIHTt
64Q9Gzh13dxOlT+fTa2D1sjdv9lMmik3K8I6Wykzz5ox9N5m6OKOjD8Y3r421kGnJscPG+Q44QJD
gfFybPRMMqH8OoHIHT1e2Y+jt5geFzUQ3A0NrP1mTKwNJiuBocYwg5OgbXEDcVXhLHcfzTbzYm55
cUlF/tQ5s0yvn0Xr36rv//ui/E+1/r9W3f+jRuF/YX2PkGL1Mvzj+v78VnVv3R+L+9++5bfi3scR
hiPVBT64qskN/T8ZBfoK/bAp4anjcZfg+/gPu+oq6P29oF9JHpTRq+uFop+u9G/ZU61VBPKHgp59
lU/cEoqN1YtBkfpX6TCKuiKLJ+dcGtLTQ3R4OvszHX5WExKXLrGZu8hXuCcyJ6ujS13Nuh225Ea2
/mbpsas9FnUjtPLUoVJop61GmWJFBy8a6NQHU9kY0whBYAOSINh2dwQSlNZ46emDk4nVqDtaoUWa
VB/v+q4onRtlNd2PHDoPaCR4ebqhkdeTAO8pMPSCTIboI1e0j+YtuPaXT+JP8yv+ByV9tuwNeFJs
tSe9YN3XCYB07ic7qGi8obnPVqRQ20T+tw4wXhJCnEM01bYqk2eWXaRq1FCJwN9aNQ9BmOd2+uQW
wTXCIGGuOCNzBRvlUAy+NSvsSFuxR6mysnuGMNzmhtkO8V7Qr2csHvqg/uQm9StCKV/K4pitWCVa
near8cla0lfsUg1/qZjmCyNJtAIqL+cjf4tu1eCYrLVAN9Hj6Vs4+SvNeSU7qRXyNHzynsQn+umT
AmV9EqHqFQ5VfHKixhUZVRHLhAkFjBRnY3RE1j/ulxUy5XfGfNL8rGGiwVxCI/ZPSw9JkaXvfB7s
a5YreFUK6vNdUlYe0munPXQr2GpExfSUrLCrhfr2vl4BWGqKYWZZHhAvy1bGi/bJy3JWdFZtEUzi
ywITNKtK+ONgtmBNQ9yiyBy2uoFdV0ugoI1aNO1MWBIHamM80/OK7tLmUu68tAATvIK9rMRYfogV
9pXQhD4uAgDYsKLA6k8qmLUCwqZhcbAR7iYFY9rJg9//2eeMO5JbzTYkMun0V1ZN8xu5hgiwsTox
xebeuXF/hdsYrfbgaTC7odeORTcuVFGRLn7834n6OXf5H2AAqAp1Drp/fKIe39+SP5GSfvuO3w5U
0LErKom/dMgvznoe/g59wfz/i2EyNMFKx8nCXOZ3Lj8IJSF8AdCf/o9TB7nzb8erpXO8IpXjdLXt
NVbP/DvHKySBvxyv609ABIQFmJGm/l8ikSmGmsF2I+fCTE87xlE1NWcwYDPKA4+FtRuvYS25iRsL
yEHxuKTS9r/jsPxIcA080grRXeu1+YS9H7CYq6VnRkScKeRdsGyQlePRSC2dX280c5n7B1Yr1C9J
PI7Ns6ga5gFU2oVZngH7d3uliiy7uFiGGxhhhbdjfVsdy2hGPJcNTVjSsGyqsrA2WF7sHSo3A7Cf
P1xzeCJtkIkxuilMKW/o+vo9lWdzgrs4vgMcfLXK3nu3/E4QrVO7eyFT+dqWuQgtu3RY2HZvlCVw
SJHJIKdyjTY5L3MyHYSsrR1vlHaBiB+xAnbVLuEGCKSxBQ+jWoQUg16qnQ0zBC5pOmZ3WpIYL8Qb
rsZnucGJJcMuTcTDjO3moR8aeqpevBR26gPwnjgLKkZQ0vBfpslztkrMYWSq8mplWnMgbtm4AHBv
j4NnRqHIgE2V5CwfbSdJb32tePP7xmY3TzFrowg4NyX1d1Fr6jv0vOg4kw27yyu9+CiJsYIV7ukf
Jn7VJvS6tj74RvoxDEa7ZaMzfbU5RipoJlkcNORfUegV3qthDJhXXKYkk1e/lGn50mg8dNVItKHJ
qFC9a/bWNKt6i3eIdD3yvAmMGknohfOvbD0gy758dJcJMT47LHlcP5HPjeqcHbtAanv4m/kB/0yT
BonrYnaulbupNI72vWD/SxfOmncIHPKRH6xcz+/nuVvuojGB/LvgEk5MgyyrVEw2j2LWWwoca29l
BdLBUjPTx9FhdmIjRLxJZse8XW/DO5KKx/uxbdpd1XXTj96zCripwuzDIdfkTyj+IHrj0dL3pZuN
N+2C4mKyK4RdMGrqYHLG+D1h9R4Wq0gQmy8sh3mQ7lmXPtu2tHcFuUazCJzWp/xnLsbwo3GYkzCV
Gb7AeqFmYUthoO7Jm5lttZtujDhRO2J7UARpJVOtujT8syrLKQt6aSFgUE3drgz0G2Kvxhu3ceSJ
jrF7jlvSDrktG8nPeljqrecV/sFNwVeQF/PuMCIinjjJCNyLYha5LSBRqE6I1010PTs3E/4LXt48
UK0LPRiZYAkcbVdgwfquHL3YGanu/MhBCJ6WqVR04ypx9ivaJmj1fvxKnqJ5T74v00nXi3YDgaQQ
9fNxPtejBivagwd7In0coCwRR8kWEvFyjwyv3sK5R4Th4EshfBDlHn3LQ8Gqf+8V4/AFpVCNFrFC
e5xF0EdcP04JRmDlbNP6lYAj+ZWIUMQGahACyb17RNDTqnmrLyrDahrN25Tu5FlNzcTtsdFJexDM
w/yZt6S3otvEq9p7B9CpHnntU0pW1YNvDoe2Mpe7cRBjWE/AZwcu6yArjOkIqHVkv+7U90iVNeSL
jI8JmvbmR2Yg8rbslPFkQP59ZcnfbDQnZ4k1tuOR3imJjhUMcChMDUilugvNSYrbkqQQUdXjNbaa
dh3wkUOCm/zCKr4Ka7tKQnC1lDii8TexOYrj0ujv+mg7F2lBn0Y6bRzLbnCCVO/KkJaW8Spv8r6l
X95EqXzSXDmj1jXM/nHxk/mD+SAISs2dDyR5W1dmPBRrrZ4oUEdwLfXUzvdoz+QmjTjIhbH0ZxJZ
pueqENaukVUcOp5ybklWZshUcxD5+LA2EXKPb2YtksOMwjfUCNnbthah8Juss51v3AQX9Eu+9qFn
ADKnMTFDPNHDzyzSakK/0vqhaxwd4QfAYOr1t3gp4y0syQIck1J4vzsNMDQa62/GEvc3bVk8dHU9
nBKfxASzbeUZAUh/v1R2vRsnb7kXOvjvjoFPE/RDtGyt2Gn3pVUTtmlO3oaISmCqbmJ9EDeptqM7
/aDsRabKmVmsOHQqb5bpN4lmNQCj7fFFIiUOLV0uD3jD/U1v1s437CdcG6QYIBT1kDCl+USi+KBx
YMXoP8imeM0LsJee26QXPaqq/SJq/W0sY4t8jOWZJJsoNMbZONjKkSViZEJp0lSf0HUtHr1/8bAI
/Uj1IJj50SRtcwH3E8+z7W/cVF1HmccMMmxcKAPwmtmpkvus6OYq0Jp4/CJQR5x8s3FPMfxSjxM0
8g+cm8grenHTkUf+wNzpfohTlC0FKktGonlo89l7ymajXOWcAZdEuq9oYG7If0iOvqc95LPPR21s
a5g2Jix3BNYelFhn2K2j7C0CyjIUXnTDSjTf16i+jhHzKibVCHJGiTiICyrZDSWKrrgfyPGZCqTC
XlTexHbL8T1G41uSCrnXSNk6L6pzf+huUXxvO6ld7K69dmZpPyIIfxazhUHbj5qbcTTZPvTasvcG
F2Su7apnpo/DCR3MW7Zk/THJcM80OTQxNcz5YVgKZhgEYHWn1ICva6Wx9UDEbn2/rPJLJKu2wh53
RXxkfEMqNt4ghSAcwtQj9aKnqbZOfeybUqbZyUjtHdHQTSgY/aLp/gIx1woEY/9tyug5cIkcevK9
WO6ZsTR3iDv0cOokUtsm+vByoi+cOEn2xOawdIXcTAtTLDcJxPuzJOwYvnzH+rlT9UYuKH2gby4/
EeU/0fNU5CNm7mPO2GXX63kf8vyQWmTmLWPUCpC5/hp1KPjK2kKqKesbhsMzKqfphrGg9Vw0RKw0
KBq3oPjUnr7Q36VTHr22wzwxSk3b10mDh0egnb+tlaGO7pgNu8LpXkeA+4EvSn0H+xJrflxuiyF5
0wZ73rQzuAHXy5YTPXHg5nFxnvozcdVEuVh1ySCxwCOGWxYFi3CL50xzqkeKKoJVGo9bva2jnk7H
HOJ0Xff6HgO9vKDw2pWOKffeJNpb1JeYFSZb2yeZVe5EYsQ3LtL4bWtkwyGOshTdHSLj+4Zx/zGx
CnotbyDALMvY4lnjK61ZFqKLteV+HPXlTo5uFuZ2q5/qpa12tjdOb4MXeUVA/OYakdA5dpATLFcF
Dllo7LSW6UeVJ/LVwT8pKHPfytiPNjyRn+VQNrusrAhmmiutJRxXeACBc+0QLy1gRNKNywxMe17d
yskgXCe3HOSzZUO2ihWDXWYTZ1XkQIWlQ6Nu+wIBWZ7dUfcCthbFbkSSsBOEtcBIjwji4xwIuQlL
so49cYhMTfz0MJQF/Vwoko9gIsASJS5h1QZQerBxKPKrja7bDDoxT+co6ljOVwZ7fd7qV1yb8cGY
omjrVgNBivHc5WAShy6ME63bNGMxQHFnx/m1SUQLYXVwVw+AuLqSGxJLtDhD1t3rPybpFoAT4VYJ
ZRShGeXGLqoWbCqP3hQxZEX65yX1D5iRCi9EWRV++eROSZ5bp8j20vzcT3Dvn8ZZ8aohg5mYbwZ+
RaUcZC3qdrBbhe4Sd4BYYYOcPCdbjwTpjdZHWY9Re54+SOlN3kefZ0iNYH/le+pXYryj3WwoeYzm
aIKhp3AaI95MT4PymttG8tU1eV/fYLMHZj63Ox4Rb4/vNxvE9cY+dW1ZB7Gcqvc2EvptnU7e0UHD
xhVMM3dxB+dpQdAcNK3tvFuF7CJSIBd5hi8xrrFL7UNL9FOQOSAstVKWVzHCZEQ5OsdgCcfhYBU9
1C7E6RuqPmNTg6QMjLErEe+m+cFpC5bMhW2cRdWhwxJsZFLUeMD0ExZTzlyagavxeCKXNXANZb10
CG4mfB6yRPqjEyPYiII8Sl65hxHPUpgW/fxttKO7OAMAEojCZwCP5m+jMkDyYT8s4naWsRFmPVE6
LWs58gBgmg4ob6R353EXzrCeEKecdehig07Ctp3KLHuKvaL/1lN60jN16jJXS/xY2ku389YXG4hm
tgeDtqZAGCUMi0iNBFVUk9o6gyR4MOuaxygqRU/CFl86sE485l1bPfQxWP240ZsvzLP0rzra169V
TfhD6Yoby0BnhOxFaAdzHaYEFRFKwaDEGSi5fEQH3lWbKJKVe4vsybpWSfPmLi36OrkwKAq0hPAi
xirc9tMltlCgoj66y4u5eMmEZAcLy36PIIE455kd055WiG16O4zvChdFKNEDIvyJ5YZnVO2yNuMi
nFiEBK3DYCmg9aDWYV5kbKChjN8Xqj4qfo2BJGT2+b4Bic9q0S/ShzZGeSoghhJhkA3GtmPeszVc
zGhjbqXHZFmyG5y46bE0ffeCMo4GdnL4MAnte+HVyzNLucgO8OHxy5kzh4aw8/kl56gw+OSP7NEy
d7nTZtI1Cszr+95QxQMp3N7GXPhctQs2H70R2MiNPIU1abCRSkmjqLJIR0iKY5b+cy1kdbu9sU2K
a3TEqz5sibf+3IwuajW8fc3Xuh+98k7Ps87ExuHQjDU6dwFE9gRNhkPidGJENOks79pcifFe/+SK
JxCT0kpp80tfTXJ6WkYt4/6q9TS8/f0gOtMF5je4hivRKbTTeOYlaT1MJTEowNDs9HrIg38rLdUl
Vq9NF4LC2SG7zRO5UtOXP4x//hvb5iev8I8jaw+iIssbG6Iv3AB7Vbv8ER0giRvJClMnf1DrbKav
BohYQ/GOlOSRE4wevxqluVeZcTJze6dZLcoPfeu5AA6HZdvVZNcpbe8vGZaGdP/Pn9xfPJfi87k5
QLCwyaO6+SuFp9RVw1oQnr6U7cWV1IrRIVWXv/8gLAgwLAuCH92/vgBQSyeaXjVeUgPmEP9ztGJX
ufXu82H+b8nzP44kvRWl8E9GkkWRVrjx/rTmoQfmm37XcLm/YBYxANLZBDkxfeSPftdx6b9A9XG8
Fd3xyW9nYPn7XNLgjxy2OzBEXH7eOk38bS5psvYBPYT32kcABjza+DtzSRhef55LsmACVOhzHZHS
xcTQX+eWf8BvpE7K+EbvktPUkGqFkr4Gh5uhA4e9wahnngiet4bMf5R5g91ktUQzG1OeDfago4E8
tHoJg8OrC+fEIsGKtoWqlzHohZiuA6pIa69nQNKvuZ+1Lw1iYDvEgkAI6BwVmEXRCpF5PJYeMVwR
3UowlEiTMLYNDvIk5B5BN7bLcdGX3iIqsyZgpnDNdqtWdB0agBrHYBdJFVie1nz3s9n9wX1ZbXrP
R2a+oHcKEln0HZkctmFvdAZNxo1voCXp/NK5HS30s6Ua4BAb2s7tIFoEFHLC5Maup48yy+brlIj+
0sZG+VBmrLK37lRrqPq9KbaDyhYx3V4mHwpbKvwTJEVzR54PMXytkyFbcskTtiUpy4MgqVEw2ZVN
0nqXID7rRyPXN4gomp3Vu8ZL4WPmT822eNQNzMh+Yr3GuErugOT7G+yK5v1gZGSHwszfJLpxnzhL
t8GI5261OaXDklpxb7pacTGr8cEW1LR2UWC5kpOb/MBkIfcWbMGQCVZ+1ssSV4UzNQ+q5VAPhiSN
byk7rcuYVIC8qUGGGzFuG6OuL5Fsy5+ZcvydgtG1I3bTCxmEdQ+QLn/YUVQz1MFr4GgJHOuOv6E0
f/EtTQ9aJpREitsnNaJecZGmPGZtZz6Ykz+dCS0Z79NO4DHLk+8ZDL83u3ZIAYqnM6OpeWOv2bPo
qizu5FK7qnoqH8k4LJl4Fd2F+Ksk7HlFSM7Or22R9RdtghhLgH33nE8LZNrOmC4zRtCNnGxjq9s8
Uw0/x0aoKH5aSAcgN8xrkIRnVU2nTT57u2Vqo5/NpBGnWQzvBV9/Fw9WcSXdA902Tl3/wcXqevVY
HzECizLG7xieL5bGSDOT3FFyXCX7RRuqB2HwiXad4d/ZO5PmxpEsW/+VZ71HGeDumBZvw0kkRVES
NccGpghlYJ4d469/H5jZXVnxqrO697WotMq0UIgEHI7r957zHX0SqVJLPtsKyYXaUbq3dyWUyQ/6
gEAGDK2jo0qgZWNtRDQoiQfdEOAx3FC4hzuj7m4dyJ5HM3Lu+r6tUbI7BV66Es2Xl4zUXQX5iNSI
mKZGE/djFxh67cz61eCNELUzwT2TuQvcW0WCGses4n0auuQhks29oXFqoInb+Jm6UHtk28KrfrSM
OQ95Ur5OC4YpE+233G2yHZpljZwzFrfohpBAL3dq+jLCAESgBd1p7sw31fmElhKptK+G3rgbSLfY
Bl0VbhJTfbAZtvcELY07tEUl7NLQJu+6Va8Klxj2Z9Iv8wBmjiEJ306Mo0vJtkKq/4HAtN52ZD7d
ZLg+KXyPs45POtfo3zR4uCI+FwFHCOX40INVDssuISYcpdQuHZJxrSiFLnDxs0fGmeEBKBN+XE5l
B3Su42M+ZvNNwUhwg0mquZnT0blTTY9LQw5kiCrioWhADo+D0q+dhQLMqCf7TNM6KnjAStLtzCfG
FirzN7XFuRgp0CDzEzrxc95438u6tLeOM/vPCVXhDh4m4jsvDh5QKMX3dtR+FqqiW0NG7WqOrU+n
6u0lW8fU39qGr7wEbWyaKhO36OY4ggubJW2GGYB0lVHfRdnDxLa7iiDEr6Df4ldxkVHOHXznPmB/
7jvWYDyN0zd/GvEVQZuun+pmfCpMBw8l2Rj3JS4If9X71KUPoR1YB1lxJmJaoij2Mrs38UEk5aFK
e5x9MfKdTVkV/kUn7s+qpH8bCnT6Q+RlNBU8i9wPRvneqnKKvCRlNs4R167LzqbZX8UO4U8zzl5k
Q/luirBSsLnTzhy71yibWkvtp77Qx7wwo453i1H/SA3MWCskNOAhxohD+T26GzyVSTl6+xTt44wM
pnEeR17YT7IJeETSgaVHp6q331srbo7RnBPphjTJ/q5Z/fEa6W5IH9YIXIXjtHIvNcABDgmW2RxL
8LfHegqA8PtJERI0gsIKLsV9lHXZE95Q6a6aHkJClKJ5XvvzEH1AK2m3vVD53kJv8+lR9ftkhhBF
uw4nrU6hbCy6S0zmyV8boFz2FSfdQfZ9v0KNZDxWbO0/i1RRmsNAGu5037YP0yhqE0PkxOF5tooq
XGFXlOT0jXP3ZmIa+qwbM/7gnRyi5cq7OzKj8/sAXdZPEzkixvkskBdk2v2bkWbzOTfdAwwUxlS5
dL7swrdJCIpk3WE267NtCAMBZWN/yNlt1y31w7SZsmYZLwZcRRp1kffa9ZN9ojWVfRkJsqNj3glQ
Ik4VD4+EKzuvvEf8bcXcY9cx4jRo/rgVCg4I6OGhicfxR8qpRrEZhcErKIx+YTmZrMopMh7ixFmA
5DJvPpC6pWeZVWHIKtboCoSfzwe/q9Mvpev0Ug0YbNqMrLZ4LoIDA6t8Y6URD2sFVfx+rkm7XrfD
kvYmrslvk/DNu2qJg7MRtvwWLBFxnsILFiMxblaBT19pNS5xco2V9A+QOejiyJa4ObUEz014umBr
LXF0nbsk07lLSJ1/zaublui66ppil1wT7fwl3K6+5tx5S+Rdck2/M0ZZnx1dZQeeOVwgnTBJypsU
J3w+ub+VbmN+BP6SqVdc8/WsJWqvW0L3giV+j0GWuy4YWYDnXOL52J5p+NrY1mltCfc0DQT5ITV1
SBRR5mbqifnLFg0ZykkSgj1CAGuTOEBs1IRkRIg5VzB9HlGE6E3LJPxE7EKH8XSJFRyXgMHWXbIG
8yV2ML0mEMbhkkYIHqp8TydRFVuNmwipHNk5v8E6kXeByfRJCue7WgIO3YiowxIFOsFbS/4hW3yQ
r6ZrLiJwEnZEBrPmIXYJTvTRjnzr7YYwxQgF4lqE9gxPQE7yuzswJ9ZLBKOvlzRG75rMWDeMPotS
lHucLPzflFggb48Lb7p4aVD361FE1mfvg7CvCrv6xulcP9q+ZhSWjML86K4pkeESGFkNJtmR3hIj
6ddLomRwTZf0lqBJ6BDFyzRr0iflEkTZtURS9td0yhnZENMwIiuTMH0w5y5+J97rHKJnKSOiLXFc
bgcE0Oti0j6oeh/w/hKFGfpkI9FGq8Q9bjVj5Vmhe1MTkFSt7KZX3+GeCihfS8BmoSayNpN8oLls
XTM4rTY2sWKG4bnVYt4O6LIOIsn6m1nZmrRrme060yRSlAmg0zX5b1EiiPuMO8cFa0PrGQcDeaAp
oUcvIaqE72icgl1fLsmh3E1SRKtGdXfREi0aUmYBmghsWjpxEyYKcodKvirTZ9zC4bNYVUaUsbXI
4Y4g6egtC8bsmQZZdGMuiabNkm3aMNOhCwvs9zZtcn8dEtEW5UN49OYlFLVoyEf1rlGpQGbT99Zz
MV0zN2YKEMW2DrZVJYhMXCJXU8OqjgPyjxPfMDuJJZ41WIJa81jrfV7V/S70ZXGos1BuRDq/Vdd4
V+R8zWfIgOZB1jXDsSUD9t+n5P+JcIepm/WXUshz2ejo/6wxmXJa/vzzWfmPH/3jrOzaf0PuvBx4
f8/bWNoZf5yVPfU3KdA4LlxNZ/FDcYz+u+dpIa/SNvVM0LwoF/9+VpZ/449anK6XEy44pv+Vhsc1
f+npKN9SguwM+iyYrkx4lf94VnbTsc6bDG/tqBnyrSxSiFxgLiFoINE3/riFlWPidDTdyDkA2AnV
AZOO71GIEyrM+NFJULQx10+3pU3HbG9AkqIBW/VoilF4SAyose0xL4rUgTeYdcZmqA5a0fRkrpzU
H1mFcxXJHJNTWl9GxpQEx3mOYvjkA1z4KFqv+mCiGXBATug/r4bC8k7kJikMTr11zv3cYNgNpslZ
daXwqhuBU5IZRWosPyID7JppEk8PotaIqkHMMmKoTJyMAGHGSzjaGBuYml4aTmuHIM0xPUqOl819
SElbHkumit7R8d32q/UwLVCs4lGgSDbQTYcZHc3FOjtlIw7TtPP5GpVP1bYSImz2WM2sZ3xt9qcr
xvGhLI1uzxxQvswDLt5ClggOpYlp2gEwcw5Fzfev8JO9Jg59mjXJisxPXD9pKVrZw76SJuYKFKoU
zzGSgQ8ZkDCyGmXDH1Ngem8xuNifU8jPrbqQD2BbA592yPhtpgzFcxLQD0W6iiYcAsTIt1Ypv5Ok
Ooiqicl39zMbk043mPLsUOLeQlCKzpJa9eT1UEYapD53SRD3kD994hljl59xjeV6gppD+5OPueFs
WNf8l99vaEaYVbNhCuC/im65w/0EFINb2rbvzlQidRqqAMftmIokZ46SpfGjAbOE89eU8LdUfcQ/
vXbxVcNy57qQosxnxIWETmyYFBAc14ATcVPrHEFohfnZfGucVsldls9GyShv/hkFHVeCPBb/dcqG
C7YJewf30gH8EECvmkWbcB4mgw3wUg0b0crFc6FYgJTmy6qFGgCgB379jjEGf9NMOztcuRGaUj4J
i0jDV6J/AUhh5eqe1SCaljvrS+1KGtm2PNAbw0qToVKCpB62LD5DcP4OesGj5w6V/sLRsFhXdAVa
Yqh5CAky5QaXeHnJw/TDlnStBDfZEagkzfTUpweNgtVmvaEy9U8lIaBq7yaBPBgIdNFJDJLPHfMO
n1c50ecXGH3w14ohZ8UElEhf47i4ZYoZ0OuqX9bJ5I/VR7fcIk9qechtYLuetfjHdW3GN74t/C1x
vTEexJ6KGFXDB7Ob4PW6hAGscX3TtrxdRq/nZFmkgdOPDIk6LskgwulhDHkU8lmUt4j8ixSBnPJf
KVa5cLqsJNOPzGPBdK5Z3maQVlgByyPRZTiEMNJz8aao42abbBwxp7KP2W2aPZNa/EJO51jPihba
K1U81qAKjz3pWjVqpQzHYYbgZ6LfJjyyNxic9Kshzvk6ZqwOcTtyQ2v0tjwPpskCMyQPOQ4Rrk+A
aeq5F5pvbS5JcEjd5cGNSp/zcAYhCDshaBFc/szfYAbNUBK8hqGE20byIal7zGpG007spxjAN2ZW
uXvHbsydmcEXwjoDyxdlBePVMuX7yrEJh92MXz/C1JLwhIkm5wPNkh0rF+UQIQccqzuS4P3tlSog
J57l1Gd79gDI+9vcyvh7rjAVYnm9TaLZMkwzsJ6Ze6CGnHI1XioWOtnxUVp/pGZQ730GtzeBjsSz
C5no7KQZc04vSpr5qUVZqvZjxxYpZ77wmKasKOYT3CjajNYzGIO5OoalC5dCIrOMUBrDVEpM2Cid
omhZM5dr9lkM7aNFMwFRLkBXtAbmxgJHis5tbdrM/jSJ0oW/Avz6ue4mi1p6GqYNJRZtgNwsWS9W
q5ETMMz5GHx0gKvcqa1zXPrWc55bfB4YLUvqrr+sHNfKyok2FFwpSm9oBmGKcCSObFb3AsBBCu+/
NrFtJbeq6pp9Z7kQHq9rXgkOZGtT853Xol7WP6QO69zFvf+KrQeXC+pYfgXJErV+7NF9jHipWva3
psUMk0VyWY/+1Hrrqvb8V0Ss3MjftzRmnDHtDndgKdmIx5h6ei3aphqweLOtLMN6UMj9thlBOMm6
G7i8TEx31ycu7z31OhR6RAZS2020u+6sZRlZqOrgR71amKGK1yEMp/TNHiT7BGp5PijDOihckbY/
/Wzwt4hi80cr6sSaU/YXZwAaCxX91pVX4y5dTUHIDuxns3UeZpuNLKN+WDoXXmWtxigqrIgA5Gja
s/3IfKANjTwFq1VZgDYi68K/zaEhAKdygzHkksR+9jgn2W+JGWeut860wTEgT5t9oe2cW1SYPDVp
N7LX8kw2AB2KGNzSIOwEvELjfJVF/lqGVnP0gxFx3QrCNi5XfBnPpPscSFXg6ra0EJ8BR1a3vGO8
B6twiR8Lml7umlrGq9qy9Jk5N5yRjtw72gvRS+zWNrSRIvhWa5TLoqxPreljA9Hu2nQTngH691Zu
DHutp0MbddUtAIsmDx7MiCgbIHNvBSncVdXWO8Nx/YeKHmqSu5eA1DTzDUcwhk0wOjnJipZFzrUn
MUFgznM2szQ7unMmGe3CETM5g63G6+rUKllXiwHWunph48UWa6h0keIKNKAurllzsc/aCVKHteGi
b1iJooqm3eSAidj7LEtIw23HxF64kX+rweTfe6N2jxAsec3FY70Ec+PhzXHzqsXWaywGX2CA3tFd
TL+ZpShKIq/chl6CJxjylljhlO1uQSOadzD/cQ+3hj1+ZpA7XyY3f1EJXphTRuPzsU6jggZwO3hr
aGw+k3rZ/2xpyH6PFrsyBE9BKBoWZpRW8cbDvrwDNO7vzb7uaUdjes69xf+sFH7JTrbJnQfhdLrj
ejlfWM4L6HBDwHs8NrdhPLz4flLRx8Vn6QbDtx7Htb1YrzEBTpfInoqNldViJ1MXuZi2kYCZjOgd
v3C2WOXGH4zFnw3O8BgB2/bOi6P5MYdLSYuny3flZKibwO/dU+XHahvW7XPtd0zJm6uDvM3r8g50
MFtUmlOfDHinQ+qGY5cjBhL0WfY2es1D6nfqVMrZXHPRim2fYl0fnRIxcF17W1Au6Sphx1qxQtIH
RbC8S9VpzKl1z0uARHTVFwjkDOeQNdjlcY+uJZG9e7TLzY23vCFowtIoR3+zt1NuWBtPxkcbjPUm
qRr/bk7sxy4GkKuLwrzQ9fBAC2X6RYzCOGFAoXNseC4/N1C7ftdX338gxHzUY1HfJLEu39F/QQhA
nAQtAP1q+rww2PYurMAzDVdzzZvXJRZU7ZDzEEBfpvlhMF3300jz99GoGQ6hw8vXfdO0O8JWIRdM
Lr4TehDdDbiPaG0viAM2/xBBZMaLCOLGoS/sr2pBIghtDWtrwSSwW1nIOhr5SVO9qjdB2Y7vVMRb
quuGSnDBLUwLeEHTtnsOanYUdv4m38YlrUojFu7eXLANkA2nTbugHOwhs4YT0kvXWlWSyWDHRuI1
XDttm5d+SDPM3TaK8MXuNY/JJQ7I6CRpik713p3bnkTXdAyBbYkaXqUFkszoC4guUTCjRQkloggn
MtiYmtjZe2k3vBppi0t2YoKF8qazwAFXmhNIVG9dpynvoKXGm1jq4bVy0IbOWB/RcBITC/xh3naR
yb8mbrxzRGa+DOHoscQlKj3jSH+Cwo+NNMd45fsyPIV1fo563b4BDO5uad3fOWmBgJhq4Ikmpwkb
GLDAquPsoo9MRKf4rXWqzjzkqePro1Fbs6CVIcnCxm/X1cM2sQwqp5CDW3AfwAikmu2JjB1R4nof
QZ2xqQdJMlQT2/dk+gG9vGaGk5EkGD/WIlPQYEKQMAMcctvs5IcX5bx1RceQdu3F6Id27hDY+W1t
Nvz3tKTk2phgLz1WD03NLUNVfxs1EdUWhCgKEadXvJviusqmowmb5zKJwUK9TIZVXg+U5b5Bffan
ufg/0Wr8mgLC2RkO2sKedjzLIVnvF62G25vMEJs62ldOyAsTIhaBnyt/GBp3ZJOWbfFURTBvDxOC
TI43xN6nx16J/tIxsmpXUT/4r6Y5Ubyr62saHwCYwpiaDhYQ1UQctpQAARDRVbMcPdEggU+CbcTh
LXWbsbub6FN8/V4jx/kwXrp5OZQUUzVeoiDGVt8nsBOX18pnXKT+qYC2l6YrG37nvP7ryyF+sQMt
lwORDEBujjFMpBT9jD+P3SPLqIEcuMaNjCAQrEQJRv2IaJIiqhj59KxD/zQJrzeeCjFzlhuhd33G
U9zNT6MPwecplBbFkj0DTU2IxuJuK8E/Rxdo6/Z6WpUCreJqaCClnboB6fG+XKZH69itembjfd3s
5ynnt9sIW/MNTA06qKDx838Bjf8V9M+XXTA2NjoDYZqu9SsSvMdLYNA0z/YglOinM4FC3hg5KaOM
Bu8VX5lMuK0ztvVnrtLpUms6DLBdOLeXY3PJi/pfXP7FWPZns+t1NZp4xfD1u9Li5fmPl9+wa2Pu
eNvvG5q4HMYNZ7xoGkmvLY0ZLoKxHFoHZhpfZDKAZO05FRQDVFgM9rxIgVtXy8mJ48hfr4vltv9J
0cTnInsctg59JuHSbfplWQDNBDSh42QflD6rNy9LOb7NiojWdzXNMzqB3KdoLwvgdA7QPmrUv/4A
/+ReqcWhxgfBC8yn+CWUYYgcq5yFDvf2iIx6BaQrjDedbwXibBktlG3NrBd6fRyFt7oKZoTPThuc
w0LDEDU766zKhVvy15/qn1wWH1SDbXK6dZT76wIqZBcgRwSriH2Vs+xIkbwd45KjW08PCZ2u4IDQ
5TNnCEJoq4+//u3XvemXu8Kvd5b/cVK1rhqaP2lkoNalXdHPXJMpo2OQWPUEorCtvTzhhkQTHIpZ
Dp58xtJgHKzllFooTKu3varp7ytUyykOrlSH0V4vjaaqDovkZxvYHPULST1y/cD/1mv9S70W0WV/
urf/H3SLBLF/6D+zzpcf+KP/DFjrulEt/WWX3u9/6rSAaimBZJMnEikXr7H/6j0ruei0LM+lIU2v
iEnhf/WeFZQuDjA0pdF8KQLc/lfp0eDy/nFnwJ5PFIZ0hEToh2Lr+n790xqccq37wo0hq9b5eGsk
LRDkVKSXUdrpV87qPODDZkKKUJlpaXodnF5HqNdpauC2xgMTJmasDNb6B9AzwWs6o6y5rZdxbMSe
Ex7K67w0KDpprMEWMry1INEwznFfJ1sPj11TSTSzU56BOE687KtfxsB93Xmv0VgmjKevc2J9nRkX
y/hYo56IloEyFo9sm1ynzM514lwsw2dKhey3gnl0SLvynPhjD7qzVhdG6sytu74KfuplmB0a/V2K
5YFZYBEnH/My9CaAvn8beU+uxdRGPw0peZ3AtQUJ3YzuA5hLP9+Mk2wfEjsc72h7kR4LzgfIbm4Y
j2WRUJa5fR6ee0MQOHmdyofMu+nEllKdRJSkxCQms8VEeMBuMROutM+coN3afRB9WJMMx7X0cu+m
XZR1K+Rk2dNkwenu7I4JOumV+3igNqeJ5R2JBe9vzHKs5GbOc+cpj0K2Mt76mbuaJiZt6GdEh4ID
BynWW1X6XxOQ5QrdWuPivsx6JEB+o9ciSOtjF6TJlr4IMGr0WRAa69G/beDbX7V7xcr0K+8M2pdM
hqB3u0vv5vU+nKJyD4e2/R4ZgafXfpzjwlezUz3V2aCPlusxqcf7/8jLJwNZVRXZvYX1wATeOCf3
Mf1n4Jn4fd6zzsT60intIW8rER1HMz011OlQyDBnBxom7JBsYYk199i0GD2OcU2CqcMRRA0jXUaa
P/qok1xytozG8MHT1U9Y71O3N/VcxxuDdNWfQEMztYJhRV8hVrP+UTTSAVaGVeQVZG4C8q2ot7M/
JbyjC6f/rCzfe3CGhuEr896db8jGJUm9ljurpLxfjQTI3c+6DZPX2qTD2z+CxYzLDM0eEqwb1+rj
yzC50QN20MnKvri7AiwFRPyYazuqAk/GySRZtIw5x9FEOYctdsHcKpF3K90j6h8cLIiWeKEV8FoH
LUfKbH5SLW8stnrLXmvL6ot9UFjVziiZhKM5c9a9L9wjEpF0B9wz5/Em/IhylcZ3OkDDZBhKr73c
tnQ/1lRHwY5mBgcGlyZMDMtq1YQy32SpdSu0j0PCtAgjLdUF1fA+G0z7NFcqWE8cELajWUx7ZH9c
9w4IL1ZWNQWbwmtYgaqozbOB2tDZtG3HobkJ8Cglsz6KfDkSIq4Es+8Ppw6I82bA/3yDIboDbJHP
9a0DP+OIIyi/TFahCiLgHfsGIhdedB/kW8SDmZbJz9mTL5aBx5i+9ZfXlGoDK5lsvDhpn41OZOds
GN11WxAKH4+29cTMhV3Lw6+y8lGVrEyGaGvMLdEqGUKqXhqPq75LHzApvTJLytYhSPKVUcp9osOL
g09vm5dWsg5qHFxJbPb2amwzb9/MDta61Fmudjk8m5LEDBPV2sElQ3ELawgvpEjEhdMdCopsTreT
auwDXtockr5PtyhUbXdn+6m5rccElxc+izeZKfXuQibbRCnCsBFs/9HttPsMCaa7rQYnG9mkWvYU
lJhoamI7MH6Y8FEJAUnD+R7SD1cOcvDD3LM3ptg99hA1FFA4PzkNlsGUMWxhQwViJkK1MPM1AH2O
hnFan/Ouj2/cJl+G7OLTpJ3KXCvudyNcJJxNtd7imjUxJnBRHoHQpttgRjiIJS7jaguZ8KB6hu//
iOkKcs1BHdbcBCJhGNwUpxid2n3SetguTNsgOiWdb3ItzK3pVaTdKbfbNa2Xv6NK9B4iHaJrCbn9
7wkEAWF3GArTsbi3eqJdpyw0n3GHZzS6lP5wrVA9ufVYPNaU/dsJFeIuw4Z918/aOyAbbIH8pQbm
eE9kbLpR3D3FSuJ0jlr5ydlx2ktZD6dR1MUdLYV2P4Kev29bG3abpuHY5sP0FFq54+FTt2Jg7b4+
cdjuT62NMN+M6JsyME3x/nhsmRnIR585b0wnGLd153or5gIuKi4ZLjmCQqzo/M9HRhPRLufwhAA/
C14ifGTRClx0+w2GCgTn2ejjkwCQuW8FsDnkW+P3nPTv9Syr+Vn2EllKkLgQWrKYdpFbty+YScVp
RvpwQprSY7lyTIBndh1dbKeznuAgiN1cJtVmGmqUmM6ko7eqrtoHOTsc3dsyoCe67Pa80cdPphXZ
s4yU267oOI3IISU+JKFmENCdPtqNftTd1CZkSUhL63ezdhYN8uQMVmq+TwbnxT2+7CZ+Y3IfFHqt
S6fjTZSa+AXncsG0UJzn287C2D3Jfsy3lTnOX57unW2QTgU8HVCCZHfQN4VNNQSrMJq6m8HMnwew
njfEJZAjRFP+wK3MNmB5s0dZTRpZs3vsQqPa1NBvfz/+/bs+/hf1sbDUct777/0Md/ECpS2X/LTf
KbeHr//7H3/81H8aGvy/cUCkPrZJm1wUGX8XafgLZWWxJHiOKW0LlcTfC2X/b5KqmrOtjRZD2C4n
vD8MDdTQ2NEl9ghpeoTXUnlf0cBgef/oK0H0/W/TrxEg/HK2N/FZMODFEyT4gKa4xnX+qVKWUPFy
zYTkFj9aGdXdmgaMsRmtAgMOjQXgplS/9FNlTzoBaDZLbp1Ky99G6twWLUWMooln4m6cAuUDXJbJ
/AZVWalXC5w6OuDW+h56InzJR5I54tCx33ql9B0CRmzxgw8lMC6pOfEWGu4djl2l1r0z+piseWvv
G50UDEXGeZ+P9mPWaPkdC3Mw3ZptjdVSOUKf+sRXxYtMg849tXNNH7zLnAFZngLN/ZXME6EaouU1
uDC6l3Y+ZApk8ykORtmYksxX2X1g0xwAa3Uw/u9SGZO1gQ+OeFVw2fZTGEDYWktRlOm2Yqb/YkVo
+OALFPO6iZH6HzBqkE4CEP4JegC8CFdHN2JMvrLaB/XgxjRBzDqmadYLcZOI+HkCr/HgMBlI9vwR
eTcxWc8X2ES814WEGtNAOttqy/gcUwXKwUTRdmiwxq/nwpfbmsxRZOOEemzmiDHTdlZGe7HMzL7r
edtuLd251qHDFlre6hke7Jx77hPu0eC50XTKDqQAyQWCUNnZbdYqZHku4vz3HuHgFjW5u07x1XAN
qn5Vd2OBSqXMaGGw+xZdjn9R0McAvD1Nw63uNKWFEVbR1o2d+VIXoUJxRwZls08tGFIabhbTkQGy
wzAXG5eQYwYwQZ3svCkI9hivxXs1S4T4ABjnZz+jhb/S4UC4CP1cqtcYKGpBjQgCy9x24LxHZIIa
12x7s3R2zfYQhTagkTwBXmN9hu3cLKDzDCa4DfAhbxVj1kqdCbodqOmI12JCYx3iHqV/FFy9IxmI
hXJI1gDDQ4SEHJQiWtQkcCHlWWUzuBb8AmLYkt/ar5vRQypjuM/paG9yWxzCrrmzJy9BqAxaMAYd
Uc+A4EBWqJEAHzcl0s5J2xfDiB5HSb3Z8Gt24QzJIu+nD8sc5p3rxgHnj+mJwX17qJso2s5OnZzq
3DAPlU21C1hLHH2jgMHfWu22NYjmY9geH+Gvg5fwSiAk2TQfzJpHUziZePEn8a3QnlrXHGcJPNPG
Wumk35WFq3mhSZlAqx2+N/Tqjk2MMbR23I5kYziOTTXd0DMi7q3qdooggTQ16k28KKLC2vDRP1hJ
xBwi+s2e63d3tBIkzxRmzGvmFaVl6q1N5Q0bv5vCE+kYxTI3qm6Ie3gicKJlGhUTLCRs1O4Ajh74
9MktA3mECvA9qoMlZfdblVXTxoskF4eHbV8vcUpuBQY1nPW+rOtDMdhPcHgvqRef4I/e+E1nrhMx
P8eOvinN1j+64XBp/fhQzEyoPHPahglXP3QiIlTVS1vXN96E6kgYVJp2N+6wDehtH0A+DQP1uuSv
oArL242VE/2syNMRxeBwSomoqQzKJ+a+ax+p66rWNptgTI7hklGRgOEGtEAIhqB/+UjAS7HNcdmu
XQyIrK2qtQruh3Mj2rwlm4nZmtdkP2DLMUoWpn902C6PHTGKqzGQyTnyNXRnj6qbp8J6DKP6kQoM
GhZfai6L84i6+TNbdrO0C3AgeElr3CIDVZdY1M6xrEDVcsMImBkr/8Oto3fTaHucKuPPSOfWPnTb
DhgUnjUaOIytjMA/dij4ty3b+iONCWI5Zsc/wHS4BE7ziKfY3LFNEOKWGAMnENSxb+wrHdo+N+iZ
denkjIy25wBGnjxmbntnlnV3JmY1ushx9O+a0bzMjaE3Ksk/2lDg3/a7+2nMCSukwB6TCt9O0V4Y
vLO7kKYQdGayS2Qq+Xil+oxUfE5lxNsB2fqYWkRWJhoNXersRD4HT/R77yrikdZQRJMX10he7BCD
B4rtz3b2351QHERnO6zjrtrlGUeNSAw7/HOH0kmgn+JU8pJanYUV1jeD1/wo7Mne2s3ccugWzxVs
bhYwMXgbxn39rV0P5jmy5KXzq1PWRq9OKug3ZHDvSMAgmm3J/vK/ocJiQEaKVbrspZXhPXitvMGF
PF5Gbl2OJC2s12yj3rc0CK33DCM7nnaXR81QiHXc/s6d+m1fp0fXE3pn9/WCHkbVXvdVXGPuKqN1
OmXeDfaQ+RCVeq+r5NjHQXqjMzNeh76BNLk3drzMsvUc+O7KGxQU1FJ16gfxZ5oNuzS88zSb6jHK
kVHTDarvMmJX0Hz15bZKbEJ3SX5Ac9WdaFXwThiyF0sBTAxKgiRmXqwJNibR6CdymM917OY/+rHY
g2p9T9w02/Z8H2dMyxTMmRujqJAEekHsIKfZEzRN7Pk82gpEBG6/ikS6yLq1YztklA9jqe1C+YHl
sUJxZqUgZRqCYbdeys7UI+V5oP/FCahssFhr3mvYLIr9VHLItCzaCHAjupNAqbaOBXBhn8zJFVyK
l8gYltczdrdy8UR5+JVMV7waRVbcm2HVkz00ZYrInWlOugvuJe/gAx0/jr18UaNZfYdTYuB8Ics0
3dnMrtuVZPZLL0KRY77nPSu2vfZ/5Eb/YEVuvNak0Fxau3gYCoMOYmo8Yujo7tORIWkjSdZlhn+s
Z+fNa1X2PMbpETGU3lp8vY0osvob26vaL7QTODJWs4WQ0NBwMEDPlX104yzpr55XkR2S0s6I2/7D
D8N2SxCbcRcyeX4FTkePr2+9n05nh5vOrlAMRTL7LD13enIHopWwCn3gBieyxsvdV9elkWEEjrlm
GJQ8F2Fh0uwjY9xn+o4LbwQkoJaHiBuWoDST6Q5HBxuyz8cLG/ILcqTwTfp9Mg334vtF/ybbfmv6
XXTOTIJbpp5XNjYKC4RW3BAGNaOsX1Vmk92281zuCSVT1AhFeGeJjCijAIkKA8ctA2aQ1rmoobl7
Ufdo1NIjFMCp34zZ35d6Gp/JGsdI6MdQExBExKdC66869X6wO2e72v9/7J3JctxIuqVfpa33SIPD
MS56E4GYIxgkRVKiNjCSkjBPjhlPfz8wK28qmdVKq0Uv2uyaVaVVWZWEGBAO9/Of8x3b8zsVdI90
Np/sQnp4YhWJShyXm6CyeUDQIuW3huzXkbUQ0+hLM24KKWk4NKz6nAgqn8jNTufcHLz9UIJKcqL6
LaMMe92NWSxuq6rnQOp2DeauTmbEYNshynYwihrGImbKw6vRCtConjyF9mRtsf3GT/qAJ2Ndurgn
V5o5SZRQKV6LzCIvAn9sVc+wJlYBIVJNZGwYOj5zw2OxBPzE9jjv0VNmDR+AvrTfXAMOKpLfbUGz
KIyqzM/ZecC7iWnEomNG5EN0ghThbNO8Dz8hCLZKXNhordHMnwDGHWxj+FYGtr1rBPlh06Oxoa3G
TQdD4xAQLVnNo+WBUNV3fHO4iJCbvJhO1KwswTmb3de+hbtmzAv2oqIe3spKyp8WtLyWlnuMWRXu
MMxDQHWzvWwNk1hf0h9hLuC1kjdJlMjH2ASZhbcbNHeUl6ekjbBhO96naQYNx5z2XkW9udPFK+Qs
Nk1JQP9PHjzSqkh+dcFaaKb0MVVWRHjUyu1JZCl7IqlcZ/u54N6jwY2ppmeIdanhtYjN3nczIkel
gt2DH79nmtWv3DmNvg4oIzab/K3u8jHnXvU44lLbOEjKNN3SLIur1E+Em/scVyi4agk9ApWnfYly
mUOJ6ugNhL7tUL5lRfdIHYx11ez5rs05q2AomrbjUJhrVbU+ZnAoT5WlLhpGqa2aNeMpGxQZvSzP
H8cWzJqxxHtHXEXgzEnJyJJpd2RptLImZXnGRPSY19W4LRv2dTFE7G8psHcxOvPdHHOnj5lNxxuo
Mxvo1SP+xnMNoP9GUV21hg75gw0woaGo2eBCBZCkoX3QDHYd6eHYzlmXPyoziWmI7uBZmRCPTLJQ
bLzB/WDByi7Ic4glA2XDnm4R63KDV71Roe8RH91FQzre0T2gbb3GFmu8Zux8ROVdQZrcFKCBbgyg
THlZL5R2RR7U1KcbI/GOIGbhhNi4lpwlGeh4znCmF/BbyZkjE9qz4c4v+ElQq5vuzFGXcFtC+yfN
ZIGb9ptZ07Dr/tBcEn0CzMdZNEm1r1N1W8fyVIwRS2RUY7cFT48TjyNubyi5k22/M8qFIZkkJ1cw
0HAT/ain0O+dSEKWnF9Gp3sLuvCVymnun1Lede3FoWezRKZDTS7CrxSG9mvC0oc2pgI6lM6Z2ccX
typ95XnljlancmWEbgW03QCRWOjibJrVXTKwQ9OoGlnQN2R4UzfUb9KgHNiiabedXfcIcPk481hI
YG4BqmN50DXEt8l1m4PiDv46qei7TOljkMFAUFTiJsOflbVY3638OSuTvNwAfMtveGxR7TyWMmOT
VyrHNyJV3A2t0e57bcTESkkrJi46iteVofRoXaZt9WwM9FmNA+oxGKv6cehwGvV91B/YWacHj5Tb
zvQKc1tNc3ga9M7eqqJ7mNSMS7r0rp5L2rqINfHDipvuNEexfaykq/ZGNqXHrgymrYWb7MEs6GNE
jIeRqieXtDA55If6dZ5DomRNGZ7l6OCtFYZ1EbpNlg/i006SgfWTnhNT75hLYJUaZzqY2ATAwesL
afrhiAcvr/G4MHYBm91N8GClfg3NDldolciNQUr0aovW3mMgeXXzjuSq4bw4YcYnxsb2UnRogXhJ
DsTTIOsM/Y3IIfqDk3F4HntfoezGfk2lA5biCAG+sgq2QtTq0YrKptsb1h2/nZDcA7drPmxNg/68
djTgPo7JNir17MDe8QAvAC4jNNPtAs3YsKJPfPVWQX3IUgcHDGHS3PuOqPWO4zCqixxpEoYWxW7a
1NMLj2ueRAMnhpup8U5FU5BBThPTNwJAUx3sAI2YyzJsq08OsLAV4ne8b1JzQX9DVUrbRj9RKdge
m1L+qGdsQzgxkGajLxT43uCQDjYLz/M2UXyNJS4MwgWgBbJsWGsDxAO7jFt4Mq52GgCBx0aOv6zM
L6HtPJWu1+zYY1PeXXH7N+O4LYS+Cwc0DxDYnGcsbKldGvNXuR0oiLj9PpfVnV224KCA5SpGNXMo
NygNnLUMWaxzDQLsAM3CCDIkG9msdYoYiWvrwT4qMzC0aWWxcZmOA7/UdRcQAtG7ljUSm5nPJvC1
d5JXEFvkLerbsS0BbzaT4XOMPLFEP1HwXGzNbtxw3OJOFoRPCSVDXBSxfjOLzti5SzUN4FU/NwlA
qErck0M5uEm3YYKRksqhzZPDzlx8rk0onfQHDe7WyLA4VcY9GamJd9S3m9QeOH25xMgVR8IW0xsW
+VWHKgBbIh6OEUNleEXFa9GW3l0SanyRrrWrhxrfOCCFR1eYt4CaSK1WwvBlo2/bxqIbTynma2yW
Nd/OiFFyyEkeMIV9d0V908zGKXXtFymMbZW9tIImzdb9oYBucNSNp00h6N6gvcOvk2ItQIb6c93/
qFrYjZmWfo1qApa1CT+iqbR1yigWYcVFL5kpzfCLAj0gIue+YtX6mpTJrYpYoNdNp2xqjnTTuTKx
MY4a+/pqNYbAIQDTNUDIJsX/iSd5Bfkd8F9Fd2kzFti8WwdcM2yWXJyUbhHiZcZO9XPWbVFywiOP
LMB5s3CYOoqp7s5aOaud2YBshUJhqkOc1cGty6rGzK4RysrZHtdUQY7sytsHjQhEs83dhn5gpaWD
AnEYIbfZnBMA/NZGF28TrEM1qj+fkRVU6A4dFSjnznFNKMijk7Zn6jgaVIv/N56W/68qJCD7/EqN
P6HBd2/p9LMYj+K+/KE/xHgg5Y7HYu8tBhPjT8+K6/1m4R+jV4Ldgbto8f8txUvvN4xlntB1Xdpg
8nScJn+yhTDEUARhMSiwQYj9R54VsVjFfrZNudCvSEqi6Uuq4gzjQ6ME5rtIuXMQHnvBtGwtUQnv
BjodgfoX7S7mXHDs9VfElvFQ1SbYt4QF8h5zbLsHG9PvZC3qnQ6EUf8H+59lfHDT4LDjzVk6cwLb
MIX+0Wc30gJlpQalL04PXPDqMcS9urMNKBr0OOVPYqmBEiaFULGi2TuUnJ+rHkYkw/bgm1sU4q4R
lkufVDU5lEvNS88UHAsqp8yoEc95RAJfgUKilYplUCMjYCUQS3MofjRXmXarufshDWafZ9ZSbCV+
r7kq3zuvoqX+qvy9CsuzshpsSYP9mimezFdaSnGWq6jQKo0p2YzKe6DOIqJgy8OCdkstZvfolfjT
BlXnFIhl4HpJKCb1az7l+r0ZUHzM0J9n3TrmqTsRZ1wKNvuAHcAR1m6WbgFUZ1TjQW+6K+rGZ0Q3
ENEOnsYg1HYqntWRnYTYdYQN3mI9UlcvBwdlJ80JPt2xgkP74BTxCFNunHbIcC3QS+qgR63X/NiZ
UVcy0E43tSkn6pyjrUb3PPPvTpT3muk96zJpsJ5DHWakkfHcBR3o8NSyhosWltodGX8mBU40NZsh
7sdz6Myf9C7MrmrqaDibvQLq4kBjzhYFxXzllI6QW0UNnmvgyOtO0vB3r7tpdd/DjOWQ6Oa3Vj87
QIkBdKQXRuKNfExCYvKj0GI2X/UGk4TBoTobHiZdH1dFRMJ8tCtrx1al2FYMR9K1UDYPAuwvmxmK
wH6UQbXhicSOdNah7uoV9atzizG/Du07PvX6BKhbbRMn04+hkN4R07B7jBh5hH5Q6NmXqhXNQ+lg
mqgH4SCwdRpWHSzcAJ6M8Sx73fkWkjXeQjWoN3nNu1cGDcHZ1KuNEZctFHgOjlt65znrVSQdXlJu
+5U01LhuaVdDeUBM1h0IchDsUPyGhp42M/Z2Zh1lGxi/BSBMNNO5aOU9sioajj7j3lZU7PkZ46Rg
OzDentYz8YEvFn/JWhszykNcr9uA3xQvRoimnifT9B0tI7jUQGZ8dxzV3iT6M6xb3C/P5ApmIE5O
RLdjbyf4Wwc5IZW0MGx2fckZcOVYDVMLo84dY42TIcNAJL3Jz8IsxNDeUJxtjc1ShatlLVXiSpw8
WputzcjneOiBTTLZQ044h/grThyB+PRIp85rs198VD3H7InsFKV1gfkGaGEgaMBJFP5hVZyXzms+
vrlOL5aVBFuyvLCk3Xj5dREhA4hAZKzf4deQQLSx+N85BegDdnqlfUhBLHjRML86/UwJ9dCYB8+m
xxUzFf60SgDlZiUcnvsIoxcigQ3IPg85tNP+SJXTOoSHPPGwVs7XInC8zreg9kCvhE/b38gcaNAo
cApwUHcJ7Ige6eA8lU5rYLPu+0NJ6y51wCwigKuxTcESK8kv9HFoXJvMHO5s1QuMCUXU08FTNNnV
5IexGxCdaGgs+1LD0yGYUlT4ZW5sloNTzp48BjCV5U80v9T3ccc4lZO2AfmD7dgZvbVsfEfW+jV2
k/LBoTMm80UXm75e8r/b3KOwg8UUHfuZs/9gRBH75CF9ZFtTPLgWyOaQ8mU/rwYcH1XJ4ms1afqW
hBSi4QPDnE/aVNm3jF8y7QswuRlyVF1794Yc3BipAuo3iQtlq62p5953Ncv6OOVieAbODTNpEv29
aPt6j+3GnzWbCU3YldFeNxIoR20dmafI6xNyFb36ZMlyTkj/2tGdsAzjc9nn8b2DqC/2jWrCW/CM
FRg7mpmzRURsvpaTzuDOhNRj7dSUZJvA7tKXqPZqhndi7C+tS63EKhSDFTGFXlpIU1wcV21sNfo7
eyhLKwjr/Q/Wd++eLMawrR0o0GjtXCL09PkMBUluk4lZl0qNcVMPFmgsDfgyUnTwBdKP4B/cdKzz
/MhTCdZjIg1KN9oMkRyStIEVyqqdswgtD9/JRKx1pTcChPk44MXo8cycWpfU3fK17TU3OuXUJ2EZ
k7zJXjibJrLfEqkP/uCaDNLqUT7F8L8OjDicW4+yOq6av5EEJbzmWam8EqA7U/TGkmNl53BygzcA
MpybGWrbljauMedoTLOQvavKTG4mi+oQs9Qq/sA8GlfgAXynQ+wON+RZkGsNwoBYrwHXKf4Ru7r2
NRnS+k4ZcjyZVm1m7Mmj4plISv/Wy6w5pdgTfAXViMwFSC727+Ubd6kl1/BVYpaOhObCzRQF0bmB
hE+6y5XqJN0a6cySjNTXSKKOueHsDH9vyJUnt5PSYiTiudOf7KRti01t1+krML8Qu5gH1xWTGH16
TKW1aUbWanMG35EzUB7mAhyrUsYWCDG6eo4hAj6BvODrguxtJv1V0830ftLtT+kYWLskycF+S1M5
87ogJ31hymnDimXjdQ3QCQ5sscqvUxm025Zebr9sdb4vaPATuVCZFF+lVef8nXH/zRBFusGkibYA
+yFn4teIc8Nyxq+omZBtZujj5LN1A+6XC0x4hSM/fcEc/dxowvatSSyKa+JVx4SiWQeDpotAR6o6
iDAqBANxRsbN90MEN7FcCIrkYOJP4ztWcSEEEftYaItd09yH3sDDGsbrhQKKyB9LfmLnGDe25dPU
2zTwwwnorqzchG+7cB2DhfA4JGP96npMTyHmat7RMZth2WBa1KvArPNwkC24SLWQI913iKS38CTb
d7RkFWecrUdtdmqU+aQ/k9mCujO8QynVO6CS7Yn6bLxjK2lcRM2EpgMj7h1sqXMPBBu8A/axTxRP
AgA0Rb2nssMc/XEIIvjNIL6AwmXS/TSO8DPLd5SmuVA1XZWy0EbewlYv7Sy5qGhKxzVLe36TFO74
RGSrvhdycL7WgZvA9A+hkqfUZbyZIqA3tnTqYlc3ioOfFua6XA6YPDJqOjB3cV6JWwP0WH50K0oZ
ws6hX6XQTULNesjI3U0yfV0sLaCN7GzdH39vB7V/7wp9P6v8j8nqH01Wlv4PJqumiflXVcU/n+w4
kSx/7o+Tnfub0M3FryWtP7xUf+QRqAVfSgE59v15qOM//nGII8XAoU8szGEPmo7l/id+qr8lb6zF
RmUKx0F0xo3CK/w5p9bpxNTbHmob5sz5oudq2slkoXZAOoRCQjRYvY1dX79V9DQdfzrt/svb9b/w
1tyW0AKb//O/8Y19OEF6AMcAC9BbzhHS1K0PV8dlBCiA2tEDP+r5wqI6bzWjQW6Z88r1rTbS921t
QTM3RIu2KeopNSFcG8W5ZET5CJEN0zHsMQMzVgrHfeWJxVWdBsZ4izkk9QHTVs8g/RWb2iYhXHcK
YmfqkFsqY4Mjcr7Qh6DveZXoZlNkjulNHxX9dwdue7euY8LlKgLMuUrIbtzXGvKYSoJx5w7kKGeH
11vJiDNQT8a5tMYlalaMxZmXaRUrFsrqRXoFGETdS/2i0+Rh6qYEDZGOsKLaZ8BTOvVJBHPHL59d
q2DswLf0rQ9lSF+t5zAwWVCm8SbvwlGhXkaa9RzpHv50spVeG53KVqauhAtYV8NtbThdREeGO4Q3
HEwiuN3pRNXTEOo2dI00ZzMbs6og0DXYIXzA7NI6cA7m/xmKyHO+jCqtih2OGIoqtJThEWFbxLBA
NE7oi9/rScF8vbeVEuLXAc9hnnrN5ym89s5UboinsntsKMMBoBTW7pe5Y9+D0DbgTi1qSoTt2W/5
b7Qm9+rNAgdy4zCJaNbYwCX5CykY7RilPwRB/0Vldwga2Q57un4hD5ntXG9bqR4sap/Z9UkhNNeE
sG7rCLSnhduL/V0Xl2sNPOldD1PxEX00/aKzCkPIowNIWl1JoCy1vmsF4WW3acdV7ZFuLjzN2wJy
iA+gheVzwpaUzoCo5ESrigNg2/ZoBtneECK7pzYxvetH4uPQfkJ4fUO908RgoylzbPQmjseqVxBB
vObVKkVwny8kqZHh6yEN7XyjD21+cvQMR1Rl4q2Z44whC87wWhPRLhxL780OsfYyZ1TJba/Z9UvY
o+iiK0/6jTe5aI4tweMjyB7+FBtSnaZb7E9DXc9P0sgeEq0ynm07rIDsmenb8sR9smlX8gnXmhig
A/MQMjHF+wRMXUlQiUHjvsyYUjYetM9pxZrQvuAc2SRzrPYiGsxVWg0k3iLrmtHQtJX9jFphh0G5
VzRVw5wQ9iUoHfE8Gp17I5wCM7AxcFoDG3GAcecxOCqbh4bczFUOFlEVmcvTEE3jTcZmaQ/g37qr
qFm5IRiUQNmLkme+0Ww3jp08deWc7bEPVzfpbGZvVdjawTpQoXOMlZypJml7ZmU11pa4woocVK6D
UN3mGTW+uLE0OcYXd1LyzptJGKBS87PPRkVvXuXG8bFgnnntmHWfeyXjz5w1R5id0wBNMu3jC8f/
+qEjq06nEE1hkqKZjTbG3jNGmeRJ9XZ7aq3S0zZ4oJIjW4jZ2Io8QnfAhH6gBWHYtbMOlzihZ1nV
vfXD6lUNrtmePo+JkYIL1A5FWuWH1gouGXt5PyDYvhrenZFFeDC86jRZS5+dJznpm923rqB5TKZF
ttdBCAGqZggnRNMj4BTO1oj00Z9Hu36toG6f9HqIqVWd4rVdcChMSqaZUepO+1J18i4AKvOlK+MZ
1rPo4efGwZWjU/cZc5cgdzzkPr8TGolB7u4Hgo87tvBgZXPq7h+rmNQsXzu/Fm2ot56TVt+khplt
dnN21iOwlg0lOZSc5Kq9JYFTGJheyLYnBntwt7GMH7NBJJ3gR9BxKzMfY479UI1pf4mC/LbCgnJj
lEb4xaCLbTejDmxHOWn9Sp9i/WLHqX7x2tS70TBl3k1jTw2SaCbwT6XIgCiO16zu2K4JfqjHrqMv
asY7lK+DoWUWQuMCghaTqtC14zUfRnHpahwAjmSpwUhz0myLVqLaFJ8oArEMEDgayNHant6iZIDY
OoA24rTcJMm+mZr6FRMqUlCSHnmWkK2rS+NrwiT2kHFG39XsJR+EStgXO61zY2DzWGldvZRaT2n9
2BSdh4uI2vCeecNLRfs1TzQx3GdxiVGEX49zLoZh+jZh5pjWaVhb+6KwhiM7xX4XNKK/6Vslj0Zm
FFs3ruunwbKa29FirDSZ/byT8Rjd8WSrnm2vK1/dtnB+THEKhcQmM7XyvPAbQ+2EBqcZi0ZbbYfS
7U4TcqrvCL3FQ8LrXHtawwCI6gmKPJqMUFaO9YGgzsDh0Qaddcwisya/VbSb0kEUc60cprxlJ+mP
whT1tvH6+jPgCtvemGWYv8owdHcFqd8LeUT31Lv0oWXjrEgWuridUgMijcHzDZMGneKtqXvXxM2b
SyqmdtO5DZ6jUmsvQQtqLTFTbFCZw4CyL7rProldzqiwDOEK1bBfN3Lo7sCNuWfOFdN3ID4LpaCL
eVx7fMYncnLaQxRZ9nNNbGw3pvj2UGe0pFgW7Qqu70yVT6u75RWLrLyJseayLPUQT9xsEpTrWe7O
afFdcE+grEG01eCHEqJbj6XjvqT6XAFGki9m18CZCQvrk4vHaUUUUJ6H1jNZBifjdlo84ZSIXpYv
8FhTgrGDDIKyUcQ+Hb7GpXPbBHRnKVcqomirhOL56JDK2Izw4bc1OOqdRjYLZpFNkQ3GPtJjceMT
m6oO2OSaO8cKzbc2UuQAOdcTxhx675Ow8JqjARmUQCnxYAVJZDKCrMxbYKsBEaJ+9O6ysHBgK/GQ
BYt3dgMFJ9zOTR2DPM4b0x6PXmu4FCRp9XfQZAZBwwmHERKms8fTSIMntWqciKbmlg6u6jadqnqf
RIaBospMebZw7Q3D7M27QCjnM3sB42GUXkLYiRjmDzfXuue8JHMUpNUXurug4yfeHZpnk/D+wMVB
rnGbvcGSF66SNomOQ6W0g42jPl6DbEDwd7R6fosBVlC7EwfD0ego+il5vE04E7g1TaZkSWrdBuxN
tyLmYd3ZQFExLCsn8WU9s//A5N7dyLCrmaWqp0JX+bUnC1CtA1yIO553xbY3u5TBL9M2LRbO3igz
9wo+YeSp4MTPbNBsTEQJPik41PsObBzm5BRBxRHI1AewL2LNnZ3dDmWF/VyZY2KtHL1k+9o304a8
1HBvK1TsgXT6wdan4spgG99rJm3FzeE5uGXmCFNLasCsZ1khU8FmmkM43maCXcOnHi36UU/L7NE0
2AOa+NDNNQ5GmtXS1jvNqc1uBVj4Qaeblb4kHU2IcTdPMFxIwSHuegwAYyiTY9IuImrci7hji0mj
DePEsPku88RpvJSx+yRwoMvaPUOuTunsc9XRyjAF21ojL/huphuvxtsDyS9ct2E9HqOCBuaQjf+X
GeNUAr4mtOPB7wxA8DDKeJfmMU8d8TV2TIPReZat6wCX/MrJ7S+0VhqHSXOKVU9Dol93WrOp5PzC
cZxpuHbnVnhEvKi3fWgkAIJqTH9lWww7XWrmOrWypVXOOMWZoIstCR/5WuS2m/ClM/zsfAkMbqVl
8bVHvrg0lvksGryuY99SdZqmGfwjF3tJnvHB5AP2spyJM7EbKI7QAo+YoSW2TncbheAL8bJdo8k0
nqQqqJFyR6CUAKjUVjhYjGdtnMlDduSKy4mxrpnvHGbyYOQT+TxpxoiXBa87+vDOCyznSl1RuobK
nl4Kbr8XrXE2xhKiyNvG3ldaMBFVbvRLRImt34eEX2dX8ZhrovgQV467nZp2XtOxZQGtZl62cI5u
Ci3jyZ4m09XSeXNEwzfx3OacEyoSy5DVm9Wvj4Z/P5Yy7ZQSO6h0yNfL5eD4U8YnCphIx50bH5K8
4VinjQ6Ot9lllba61P5k0nj8VrGXIn/W6an/64tztv7LXNNj1EovNCgIYCi28D5cnIAQ5rq5ig9i
LNXbnKjijKYUXd3US+9/famPI1QuBb+Wfy+nXxfw7F/fZ0zAxh6jnEtVRBuRtVwan4opLL//+jp/
x35wIdMhRCwMndS9vXzgP32gaTmRbk2d8EAp1bSNwIQf7G40NlkRt7e1SsHh9F6E2Xoy8xcIk5yo
B0oqr1pACd+qxK5ZbN5f0v/oR/+gHwnPcIm0/d9Deueyi5v45a8k5X/9qT/VI75Ew/NMUnfv1oA/
aRbmbxhLXN1yXFtgqFnuhD9IyvI3JuFEMRBi8A2w/v+3qGS4v7lAiijNNSDkM1oT/4moJD/c1rjS
JYQbSL4OTgMH9MFf7zbQXgPHCaEOFsIn1rVEE/d6VPMA6uNqW9aJSxMjZ/XXRnOCB6B86jDlRYBT
Jqbuh/kRmAtHnEtWwV1qzv0yk8Cv7TLvfXArLDROVNGqwsPeW4soGa+i0LrviTLEeYzC7Mk0yEKz
LSU7EOXBpdRNmvwKkgg+5EO1FqGuOJDl2kwkB1ZDV3TjPzR3fVC2+ARME+uBxcfAZyo//rAThn0Y
HarqwKhyvAUq4e2YeXlro22X98Xr/ukW+Tda2oc16/16ngR5ZBLPZC/+4feNz14fefBUh0FTcvEa
vS4x+XUc8Bn8+krcJD+vjsuVHGkIx6UYHmvKx6V5Jmc8Mx3K4JHgHTCQ/5lE0h1Kp3r8iWZKczdF
SfAP6+S/eXssXg5+E24meLPL//7T8pXoRjNA0MwOnb0oOdrSG9QQErX8brQoJ//1W/x3V7NwyMDu
ck2bLq6/Xi303CEuSOYdSLlZPEfBzW4pYgMt0WXew6+v9R5X/clFs3yeEMe5iCPp6BIfSWFgdrMo
T/X4UEdjBpMhwgvi13W+2EQFvJApGq8ddpDzAHx3TzlWW23ihvjWr1/H398zHWEIwKaOuOywqPz1
PWcIfFPeMXGs8VAyqOEw6yPuBA+ejR70Dxf7+z1k6WKZpgJ1B6rz0TmkMFrIlgjQoRLzfFe6qsER
yC+YVog0ouI1JvriFF7q/sN1/92bdGwhkKJglNv6h3UpDRPOBNhhSeGRPYLw7D2AYh6GVRGjGvxH
H6jJo10n+IwPi68Xrf/DtcxYG0QfkeOL8YPgpQcyteRCplMIhvrx19da/q6f7qH3a1nC4KOkKdH8
G3wvyVtm3Mz+DvM0D8IvmTYds1j2wv/1dT7aqpb3xJYIFhKLDLer8debpLOzRtnlGNNCbfUJ0zDm
0StOOuASeml9iuI4b1ejalGnZwxIwYZJfXT59Wv4cO8s7xXICwvdQthjm/bBdcZwP2Vq0PIaCMhg
sCBNtrjIw0tAHPdYhi52CFtO/7Ce/50RxqaQJYgiTQr92EN9+Dr70GY6GDh0hNIx9RnPaX5kxzXd
VEkR7ZSsClINWsm5aphGFOFg6Kb+MDAN+AYDqVZvFbiiYxoQUg91jT7wOOAfc6Ld/frT+XevE02R
rYHD7oCs/oePJ7Wwx8+Opu3pN7Bfp6kz1bqvM06V1PENNoS1JaWIhdfh3FwO6UXvDfacsgiCQ5eW
5onylOAwwp28Wc6nztbuozKh68Rz+t2vX+vf71qXLTZUALx6eA0+vlQdSb2k3CemnV1HVkpDd0yZ
fTft5tfX+fCr545xddaYZbq1zLg+PhtjjaNGoDUx9LByvvPimTENZQbWkiK3Pv36Wh+X8/eLOeQY
eTpajCYWM+fPT6oJQbPhoM5yXipkXTfoF8B5t874qQB1QY+vxmE6iW50nvF2hztO4+0/fLDi98nZ
X1cETpM6oR2LTQEv58MjLFMVSY3aCPZON6jp4GQGi2nrjcg/YVfNd5q09VcLLCb1s8B5V1MVJSH/
OVXEvHLdOjVhHxy9rptuYakYMGBr0LlEgJiurA1yOZcsaghkUbp7P2cy+NGPXfbE6WW+AAnjeMph
3v4E8oUMYO5ap17pLLhgWoz79xMcYSZme8IV5wippPP1KtZAlA7z3RQGslsxqumvOT7mlyyY9NcZ
zuel0QhfrLyxCH7krmZVxyKvAd8UYMT2cyMQbRKm5CSOHOCwEILo2VoVNdUYEc1Wbwwq5ePAEbxG
k4aZsG4oJfuRke4a/ByKQUQZcBJdQskv27RYWoTq49cuYvEum9D6gTORoGeRs21EvNLdcD3EXtih
lNnmbjB1NkOFMzbfXIde4SKpnWe3HpR7D5uI+41ff5gCb/W4PAV0CBBGw9pJJZHzPFMpTN+DF16c
5c82GCUuIRUJpD/iAS++E2fag1fK6cJzJnuq62m4vn+8gT20G6OI9LtKMgCjbd3JokMgQhsNmEo5
8kte3pEhiRKciu+rFd12J9XOrFCuGLWvJGq5I0t9FDqhDDHvu7jis5voC2/WStejB8L65udO6ZkG
Ml4vbpcSqgUGxN+DBhhdqLoKUcCc+FXp3sDQU6kppHMXVvqKIbf1KQmlfHSLXhkrzeCzzaURv5Iy
ZECiyERjU4Loyo+GEEYQ5/MdCcYRDk2qxlu9r8drjHId+Y4p4q+Z3bI0zWLpM9TpxZPLfZgvFaGk
b+DnTgC1Y6YeTF5Iv5fztugz7iUnZ84bDhMj3oCj17Rqmx6otaVhPF4q4/wuYna2TngDuAgBPiDw
c4Nt9CaqXqJlUET+hrvXAmtxqwJQePsu4sRgW6X2gNrCB6aH5nQJNeQeZOCNN2P0GtHrrqh3NXk+
3KLhMJeb+l1W0Up1F7boLfqivGC+NdeQ2mLfXnQZIYv52DF/3UNSCR7C1tkQc05f6kXRmRZth6om
ggWzs6N0oKJpnnG0vmhB7qIKMU7c6YtOBNVI+vqiHRmLiiQWPclblCUSbohMfKrGEznHa7woUIlg
9LloUnDwyiN+b9y6WlcRzEG7qhcVK1v0LADrGYlXNC5jUbtaZC+FZ/kS5vFVoegRRpaj3y8qGQ8c
ubXq+NEOUBCnRUvLENX0LrXW1aKzAXHR10QZFrScbvveosfFXnTfINBRmvVSLYpdouXSn2xgY8ai
52m6+6XGDIqoJ6tsPY0uT7WuMr7mSIHUQSx0hvgmWlTCFLmw74MT2IjwS1tRohWZE5pilrMAm8se
KTemGzuWEl55U9+JOGuO2qJMzrN9Tp16Qq00/yVesoggZQKUq/aTKCk4hHMb0C656J4CJ4JYBQyX
zp2V8YLKzEQj7SdjfrRmSlfGIQs6moMMyPNC1Fc2SiZMBHsxXjMCfoRaET5ieRs+EWJh/1A2FVzW
ikj6JXVmudSUOVszbd1vSR6rA4nH8RDVXs5F2UVfVKjfu9Yw3DvDNP0Xe2eyHDlyZt1X+V8AZY4Z
2EYgRs7M5LiBMQdihjtmB56+D6KqulWpXyrTXma9UUtkMgKA4xvuPXdnL8OwW98/QNAuQ+NMNdV9
1yMq83nSsBAhwLY2VoFXCLPRMSmYPtdFzSDau8yknRpPnhPzRvCT0D+qnNZn4P7D/cNAm90pWqnL
lLtVVnXXif7ZL5cGZQDZ1xBEmIsnpQzyqL/My9HEg19bh+j1Ok4Xg+724DqSlz5PpiubqXu/jt/z
CR0KPugpfCegpQORfZnVj+vYvg7b9Az7i1m+tY71l7HixsypHWgRSuOhnFt/V80tafWsBEQFo29w
6uCzZ/8GwrA2ra9W5fov+rJREOtyYR5QH+DGpx6rYf+rZWHrZjQeEbMsJmwp1dZYlxV00OEx1CYb
DGUO7U/FAnKnpnw+N719468rj/Cy/cAyc40OsaaEYTUy+CVLksu+JLZjm+Z/3aKY60LFyAymD7iT
z1zU8It2oWDyEmYHUxuj811fFjO9wdSgqTscmFh/GR4iMF03OWRQuIdpXe9466IHJazzVMydvE/6
zt5ghc5P8boa4hvMIptouoaIosO4LpCMsL4Bfyu2cRVa90lTukfUofb1aq/ftGpxv8RuY0ZVMMlD
uW6oStDYH0PPR+KgaXAmrqus4LLWKtYNV8oWl0HlhLQ46WKyK1hf3Q7rVoxsKsr+0JZgKi5rs/my
QgM5VB7Kovbf3MJjiLPu2mC4BTKKY+yk87qM62nHr/t1QddfdnX2ZW+HH4J3OhCKdlW2ubd07OpQ
VL5PA2DKc7kuAfuxVzdTXpX3ynP7uwDn3dFuuhTPMCtEjKXtaVq3ihhVwH+sm8Z8qIODk4zVtwJR
ircrVNi8OInb7L11TxleVpZq3V4S88ssKS/bZ79T7xW/etc2Evlp6C4WItR4GT8E+/CJQ4C9aIL3
khn+ui1t0toFFbIMV6S7ZFshcXO4Q7YrKuv7ZIQqyhjGQvQMbRgHBJTcIP+W33yzHs9w9VHLhrwD
G1gyh3nd4CLc7u9NMXbf8rbgzG5K3hocAm2R9Czp/aZwn3ox1H73Hd5t4GyEgxn4MzXmBsFLVxJH
4vQ1bVJvfDZeWt9o8Am32eQOT+T7jt+cNgvekiEkDbJGDEOSo2Dizmtvrkofqnhd1UcDq9gZvT7Z
25U3vsw9rD2BrCgyghWEkDer8n0qzC1VFIYZa/ajvmyYalhNDDIVQAB/Va+PTp2LG2fKStaSE+8M
pNAzoUTD4JGdXch0zRNo9NFkSX8Gs6GGqHcsMCEZ7tsv0PeteatdCwprqHmNmEyHNkWMqpOcj4Vo
gTIUrCsk142XwsEWqj+rJRu+K3qjVV1bRrVR8S20QfYeW+utzESJnYivLNZHuCeOENCI1HAt+8Ow
lPFpYR26joM5+erWOAZNya/Vjg6fzDojbmRw2/dYORnlpAi3ODieKIxZEwOeAPvYPHr2c4LmHxAH
xyviG26q6lm4wChAWzz6oybvwofMJdi/OAjWN20N+w8wZrXRFCeR78NHMGs4TwE9Ns7eNWtFZ9+K
0kohO9Ank+/dS16VyRHSlLUfvOknQbjhgV4elBKi030B5nhbVB4xHJW7NdnUbUj22QdJmGzBLhqR
H3M7i1ybCE3wSS4mRFx+cSqH4GDNTbGpqhn6Q5/pL41npVtUPslNXo+fhkKm2iwYVb0RuyNbJLHr
mGahzJlL8lcYD1h6hA6r2uGg0l58K3oAmfT4vHUohIBBSQcHcUbW0NTDX+11fl2Y+lB4JJPYFFxb
mmpgFpO+m7C14aTX3tFtm3QrKpzjHcCVcghYT1MK3muzQwNWssgO+u5n3xrgX7BJHkyPBJ2qCd/b
2aj27aw84GDMDhaEs/nUPQBF/sg8Z8+uY6ZOCW9hKJ0ro3mbquVuKOIzaMQn1cY3HLkMjAA6Xnnt
8kma1jNazUffqg+KapqM8fIjFNlExjRDSr8PvyEM7bbwvYYoNEz3iRRFQsil9U2HJoWVkXDIp9ap
9Noe5YvY54TqaDTksD2979UIlsGqmGpvXIOOIJkGZDn28l2jKfHyAdOSX+InnsM5eRGqwy3TtgHq
kxbt9DzPUFoz+2Auu7HJXvWoCbbtUzK2nkQwDhjLGqIjuuwLETYp6SVhsWW1O7waVhvsMMPjmKeH
uR4GgltwpayP+SyAcGX+K4FyNYLkxguiLoVAlDUe49EpX9sJP0z1QU4mJTQeF/gncIyviWk22n1a
6UfX8sIfwkObeTZUyUBnU4SkCR6sVUJyhXui6wi/TUd9X1rt+vuspsg/gEB75BzleA1PCVjSEPtG
gX2AqaaT9xuRlyZhWAno4YJ66AghzzduAb2RHdIhlwE3QqwCVqKJlrOAqdIOVvwWJEUMp93jAeRf
ZcVA/hSNiBXQSEVWIGmLEm77IZIcL8yZ1p3GLIf4bSB+ZhcjIwBKZLlXrGD1bcM77jlo4vnGcFy6
ZPbMu35uPHGbG2427vpwpu0YfI6lqcvtbW2u3YmZ6fFnvljTXe7NhJ6aiEoBfxTntJjit6QyGHIn
jm8+mp3b78hJoxNBwS+gNEyeizJtXFvesJczoBfVvTSIA4B/GB5AE9NuT9T2/GrDq41dKmnQkfdj
0bzIEAQOg3evBDOWtZR/GydV9zj6twUirVOtkhyLlmxPVtHxIu3s+EyYBUOBjiY/GHxmBOum5vLv
jcoxdjPOo1Ps2exsCrJqhe9Ur5f/SRhU1qPwWNxKPw8PPrCko2UX6qOrenow3VpMCQJ7uoO1h0aF
ZpNdz1J7X8KCLzNrU3cj0r7ZXwbFqtSsUTQQq6Fgblyi9xM46dPwYIT8iVU6FWdv6RGxVm73glmf
D5Dl/EbOkQVXJ1F+Lmv912oQXPW6EPzNCLlOrVvr+0JT7y7IYo9LMSw3yC3nfqsFn8upmIUreGu3
zZgquXXnvDlQqtHbD0Ppt9FYxFOxyRamIgwvOQzWUM9YtGEkndFtTkUsqor7XyzGdSgT9cHwLzuI
ImeiGCxXYdt2MKbLsGck02D2WJFxct8X0+SQI9WLWxdDEeyyhQ3Z4jK8gktxvtx3RobEeMy5AvbS
l89lWy4PKdt+2iS9pl8MKZx1A/MBQxHarIdyWL+TEtIZFuPlgWulb6U/8rUxpNwSYbjcWLVZH+Q6
iiPYFGU2afd3QLqDSKIS3HsOdwA6LH53OK6/sMy9L+hNjB2KiiBSJf6w3kdsqokce60EP4KDpT35
9frfyp5vy/Q0NywUkvlm5BftMAiGbtRMhnhNTdfJowJJ34HkH/MxNSivTZ85K3G/NPwmOPfPhaCN
qzHnbrIXfmmuDfnBKLEmEphYsKfe0uZ1aE7xeSQ29SNGDXlP6iqPjpHyCJOPw25y6uNzrEz5Ufgd
MtUGVuhm7sZS4DopY/OR5oBPWGMxHiCfJ1DcAiTdh7DOrGv6lvalD9evt0JYDeGDrwmAh/U4FX1O
pcUfbnVF+oPQCvUBU4p/mlSU8Vz2c3zqGblWmyEwug+E06QlM5HrG34ubLPiisP32+B2gJuQHm1U
r75DwArBuceg6Edk+KLn6vR9zMOueQLjAW1tV9XhoW8hLSTSIxyMEfiNqsb4rZ3wQoObWcyrMrHM
u9r2YpQ3Nn95T+fjRjXHIbIXl+EHa1Fk9+tdMClGc65yGSm45KdviwBzKHLUgbvEX8Q3lEDqg1Wk
IfEYKZ5p2bpxJOlOcZByPoYO31TiJcbXVTD36ceKDxz26z3Yipk7z1XxOUsssjECe16Ohj8EEcxX
JFqBl44/QRbZLrpqU792MtPvegzYQnUU5C2jVJXsUsoK3oykkl8jeq1JCO2Hr5mYgh8KMf4nwTK4
z90UrkEy8WZyMrSps+vPqBzBrZ/GsInfcs9FUbKiy2ISxhhwR6XK5Pz7+Pm/Qoe/ETpYkHVZEP1r
ocPtz+n/3fzU2Xf5F5/M7z/2h9KBGMXfhHA8lzQt4f0FRwzZ4Ld1G4WNxvodkPB/SgefHwJiHDKH
h7DKefu/Sgfb/I30VHa7aG586MHsW3/BD/87HLH7yw5DhCH/PPY1h5BLj9TPX8b9Tc5ROBH2ct1a
QzZ/OJLR8aZ2/N7ZCUTNdYh5rmVkcMxs2VXGSZJu67b0jj7g7QnmLPK3+UeLjhC/l1DuVufzuFzp
2vN/Nm3pR5nnU2Y2BEMm4Fjh25Vk/H5BrrUEAxm1g2Wp7keJ36DciBnerLsrliVPwzuRGb3/MMph
BICsvJ450xcblz96LQo78VbaU5nNm8Ux8Nu0qcTUes4CA49g4Bsba6zcmRi+ZAHqnl57Y92o4Etq
+cuKnBVsdWDiQIQh0o3ZRIWsHxGXuQvwyZTiBcdzvwyHWo2BVcERrqA1E05bwIwRzXcyFtq936j5
3rXK2t8u85Tzo95sLO+KtJDs943hfx/Av3sAwSmyPf3XD+DNBw3YR/3jL4/f7z/0x+NHZDtqIp8n
Tzg8UewT/1do5IdwvXn+8HDRlv7FrBb+5rPaD2gteW5tdHT/9/T5v61CBxPNku/47Kf+o8T2X0Q2
/PO8YajvRchzSHTU+nD+gyqkFkPeVmmxHP3EBH8dj059nehkfqqwYW+TxHX/Rvvyy9O+/oM+2zTW
bfzlDJp+2aoxuEthJnjzUeu8fRDGOG49728zuv5py85HWkVDmAA9zrZfN9y927H4cFN9JN05O0yW
bh4K2SLm8R21E8aEl6Frp4hcTOOxm3z9N2ICVDy/ygnQ2QhrXbLDkuS7/XXNj84VRIgPsLgkz4IJ
drrsiZEXx9EhvV7DUzsTiNF2hxmhASmRjDnXMSJAPp51Vj5MYpEZS+YlN/h2M/oVE4ZgsEzFfrYK
/rfEEOPAsMs1uFyrnErVjTuqlD6Y509iD4pHOw8YxetggbDoUuL4XsPM1G1e46yZD+v+jiDsxATA
vYYaNRuW98tRNNr86hGLd9syg/rK0EHf92SLnSevUx9BVSHyxfo9f4L/o2Kuy/G5HEBQdDmevdgk
aa+Ns8DcTqvDMI2FfE8BQL8hF+MHJ+w+1yDcOfc8L34MR9ZKET4NIU98VcTuJaiyzDXC2bEPxDjw
MYXfWTsIpNbXWc6UN1qmd26zrO7FkPOacmwNuM/aB1mOmKZHH7xM3hNG0ZFIf7NgWTrSNEwRyqr2
XAxW80DDFJ+XwdcHrzHLU9Mv/Dl2Pz7nTEKeIVV7X7g61m5BHLWrLTYuA1kw32eJFizBe7OFLDs/
pT1J7oA+uDINB+7Rm0KeoYnK0u7JTfeAohwBGs+f06DmJ9HyI7NouxeP4I9rstmcU5MQBzcwJX7J
+6m+1lKG1xXEVSYYOYG9bE4mA3PYsKAWL0u16xQxblM9kkvaWMWj8tJwM7CnxASExNaJ+Y9JgaqQ
QBGLHDacGutbdGiACPA4B0Y/H7xsKE8y4OLOvpqwNkO0jjreaDgzPJRhqgMf2vO6YldoaOx4cfGY
EHPBtDxtbpE9uSylkvFnIbBTw1ItICgLwaFhyncigMdnOMTYQZuRX7V6OhXcmI2p+cThZAA0LNaH
3WiAXSZi3Dohn8Vz8pClOjDPsSi4FS/WUeQp84F4EAf4HlciHkOopjVU8Ir5DSE+zIc/J8CSH6wJ
eN1PhINGPc7RGo1FHD96ZI9/d4FA3NRY456sqcoOrDbwEbRNsWcY3v8AYGh+BZMxRWgdGRYYfLdd
wnXMh/WrXm/RsmaoMOMi2C/FjIC3WbgSDnHvB3I65k9M6uqtTBBVl13xNhndwCYfA0MSfDL5ov/J
jIrMni6urFPaue+C+d+K6RmeE4t7c2NhDT1Ygh7cccp3J/ZHhvcQ+eAsc1OuPYlOuVCeb/T7uHHU
nWJDdwe8170b5pjszqxTb5Cs5bvBXHd3MdK2VizfbaqOq9w23C86WDdwuCPCbUAy4welTVdvM4xf
NEm4aS8fLkh5CDrsOY96VjVoOMKMbmBNdi/sHorHWaIw2IxkIbB0MeOzLvOK6kdkx15aPm7KWGcH
V2eoc4hhWeGzBYkPbJGbV4qV8DoXs094hGU3t70H1tJ6CYoQ9+vbKOup/561g/OWmeR2J8fRXmqH
/InFqHeEyU5gBRtSW89TYg/Oo03qwKZx9PyEwLvfkrGS1hvT1S1Cv8Xbcx+6zCwtC/OC1D1H01Df
DpJFXc8ddnaM4r4XHbFdonw03OHWqVRFFL3vPixMLQgwZfnSuglLnPiWiSV7X5+HKLGW9EQ08RP2
BHMHt2HYDQ7uhwBJgDMOP4rUqk5GnXxHI5Se0sUjKxWw+LUEFLEr3VGz20j6H2bWNbsk665038R7
oDnmWS9FGJks3rYlNiIog0l26yxswFlqjPO2ZUQB3vtsFKSBQaSrl40K4+aERgd+jqEZSIvE3VRZ
ASYFjPlnoogB2mD+YXnWOfOWcIzHmTC8nVUZ4VWeJuqm8/Jp76U8sE0OHC+bYxC+BFiieONCWuYo
ToId2rHyGSuo3g52cjJI31kzmMbazA+p8NXWMipxNblZeBwS8wvBjCGzDL+7BmFolzuL7/57p6bJ
27pNaCxkhXANof/049FSGVIoc0IxETMQhbi3rS0xnJIpNFlxhIAP3XjNyIm777achkOCv6rc8AIP
9mPKa44EuH6X117ziFjYxHNVdPuE0R2wiAJ2Zxjo9wBN3YYAHw3ENcFgUxbFG2kj0gc87s0HtvUM
en2PuQqKp3Trj45NhWg3D1Rn7A1Wd9RJcb6KaOYQgbRcKOi3iufqxik7dYWwYQEqJqyTpVUX2WnK
U9XtmGw0m1pyB7LOcc/Ka/XTMtk5TneWiEFXY/mM7NGQbGK85UOVwj1Zc7V8VYRgJ0BTwqPGlXmq
hni+zwp7iUZ8+eeiUs7Wswi5ll4Bt38CmdKBcn7wOwfWeTybWGXaqdoIFewbY6zI/UYzMrk2JLTQ
zl99D3Q5+QegRON53AwhBHioVZK5ePUAJ5d3Of3+KcvAdm+ccYwSIwmfyyAxD2XGHe/ZMj0Fowbm
McXOjQylA3l2Mh5R++BPbpb5vKq0S2QqYYrWxmurn06CLzZe/OtQ95a3dYgvJqLJtcjMcNLiRnWL
eVJpxUo0S732imgN+23I/dnZ+O4En8maANGkM2v1bW7m4qeqqqoE7FZ7Gu+vGE8LGCN8QUZ7GMzS
fZtg1KNYKbL82umT7ntl595qdMesmbDwAd/zFo5CHKe0AJuLLZjJuKHrYu+n7vhN5iZe9nJa6wLV
PGjdlxEsXWjOARCjK0hdZbGJyWkhoMmqUnzeY3sdNp0Ezwx8BYScdLOjBorVkZwm3bvZirPjktbq
m6UYTm3pGQGiG0CTLiVSTpQBUWnIhHDHw82yMAkFtep/YBieSPieLFnsRbHiGBSn8Gddlsz7ZiN+
VEgZeAbQP137sVBxlLjrvCfNiLujIb5bssx4NKRSfNzMTldGahFECYFCeCdn5DzYCtU3rYZF7VKX
i2QuvJ3ngarw9+KrySzzK0zM7ofKgTdEFllm1MnVykPV82ztKEO9LxqKC7kXFIz1zoKdFGE7LE8I
Jevrsl2WoyOI2ankxGHc5gAnKlw5cZS6HS/3sJLGY02k/HNm2cldUlFp1K6nbkmZWP+KsHnF9kxZ
intuPZRRFn32OTVJFvqUJyGg1HuOwfqHrTw5RgaCUt7aiOxwnjMFq8jBi9DJzAeyo4fnNGOqCPDC
wOJ0oXIklUeE0IiQKx3GKUoS3uWSYuuNnQ8t9ryWv6En3/xelyf2oWJjJ475Naj0/BnMKjvoBap4
DRWejcOECAq8p0CtouzyVMCk+Rsdqmv+cxOBTSCgaaSZISn1V9UleXBodOapPWoSlrYQmFS+I/R6
3kt0O5HKaoJWUvycyE/H4yXm3DCtjyBXL1MNAjdzeU0ZLuEGg6rkDfIx521Uqr7JFru4EqKy3wEb
pPpGJaoer8ieCdg9mEUEDWfZZ0zuDxWX8EiAhnsnzFTtQOpQJ5TkbvPiZm+DifzKSami2maYIrle
WcsZjMcxQbkIpH9GZZgIl/gUh0QJu+Pe9hx8Dx3J5qeBJMMTo2VqJZoU6sGkWGMnMMPUMFMrnoBL
jQRUpXkg+WC9luFaLhUUUiGLiY0DpPCLwxJkZ+kYqAE2sescK/h+RHe4TSBPP6+qZqLtGZK8tza2
t3NfLj44o3hK+JIyFDGG7nq9c5MiJUFK2XFpHAnIGbC4uFZvdECRnaG2nmXsmGxJbVWcfG8pkxNY
qiwiG5D/R0whFUeiw2+0jTMP6tzGpdK5Yu5FPFRpa8UpSC3VihSXPJxHPnFShwDhuPlTfNqUUD7y
QUy+FFe0MeJI18OtHTjdi8gp8dkluNuOAJQWkyK7Bd1SMAepo77NOcETbdZnh2HkrSaKaTnGrG76
KK294bnPyne/pW5H0afegqm0s6idV6HR+t2FBQqY87Ks7iA3NR7b3CKSgwf2oSDX8BBD3Ki3wOZg
lSMz+dB45j+c2eSdjD0ewK3metq4UO/pAILruRGY8CeaLa+su5caWeALbCf7JGAmv/drTV3DxSMp
tAej5SwleIi5nIa9CSualKucarH2bXgYmf9Q2e3wLEy0nCwj5IfbtSx6HCpbZdK1RG298OT10uxg
UNHIN02pbtlT+iviWsuPPq6DyA56KtKY4DF/K92FZ6RD22FuyDkLol4szXdZa76VCngAUTQgzAhQ
PcIDac6NapiGWMhTNzpcj660ype9O+PSZNfXvBKAGlybE+0tBLXwOjFVe85mv772Er64loPrUAvL
JcOBCIUAouymn+bsEKydNxRCdVsV9OV+RnsSkCf2ybo1WXZZsKg34jbvR+2rbyxeaXOES9Bi7aCq
JHecnDZ+aW2sBcv6V2swDOaGdFZuDFmu14CJ5MlcH1VNJ8uLpJgiZBvq3W30sNdtlQPjFpO1g6dA
R7rSdzItaJxS7TQPAuTKtIWLwG27noGKsI947bFnyHDsFNZig37aZgnMQItPBy36aknYleiRqcbl
NrRWHii3dyOOGu7xjZPQadrd3DxcOm3yXUs+io/fHVgOwki6jxJizBGkJuqVwAuuh9hzt5e2zCDc
8FvvNHQUDHr46tcBypIF877AtLAFLfMJPXe+WXjcaiIQEl4Ck2YGESRMDQT8i0cCwDSkQfYz1Ie8
CgeJd7wZRoYidc8lTibgl3rhEwkPvSVgNx5BCZXzqxUjsKalhiGNkFLu4J3RRjIwmXZ1xROT6Mq9
swpv9WwI0TJwGDtEeS2TmMUpmtcFEF25cfup+Z7kdLoI/eanGpPZJrba8mSsTS06Ro41OilWwmuH
vGoD4Hkwit7WS8Zvqiya7AZAOaQl/vlL3+yjh7rRBTOzWqYOik7jp4AYRJniG1y+suIl1XSCnNzL
rYmWaK8cWvJ6pegIs8SKK8GlNK4TXKPvaF6lyeyCvT+zjGEd40wkDuPKpsJlrdZzuAOU+iHLUL7r
pAWbL5rwevI5Z+WU8hWmLt4MUZOSMhUFzN2OsnXXeZRFkEvD6/V+btr1GO5i2WEYKJkEhZlPrVG0
/HjYN/NVhhPyK3Fu7nZiH8BbgML43Qy4JZxl6H4MDRvI1IyTOx/lParn9f4pHAovTiLyP/k48Tp1
uJQVQchkKinq4rECvLpf0GNGno+I8fJuMAE2nJHdpMAnuJsQscFPNVznzk8Ml1fFFAbXTcg33MyF
9RXh/7gNK7Z3Hj6Lk0MbQkRcbn5VcOQJWOFChgzmTnMp6uvFHupr1+LBqdZrkFIvvXVES6l9y8g/
qiaT0wzB3PM8UZ6ogrmIkKX1FQ8Dhy3n2KvsAvWGMZD9NNkq28soZuwZFgUWu76kTifWtAwyOk4T
taW8LPar42PfSLISh54i85Jv29sECjagEmoCjUf5DkmQweDErM7OYkq0noLF9popshjqraQSbp7L
Mat9vg06dgTu0kle6KZmRJNWtdZxaP3PurWRb9MsP8GwZOMIVXVG2TjyZUKSQdLIc1SgxXsR3qio
rW3uNUPEj3piTkEsLS7tGvAkNImS4c16VBLmZO1aYhHvlsAiwdaDlzUm6JZtiFKUu7SqPJMtU8G6
Z9Htw3L5ajf+8NNfRdtEaCChbAoe3Cyk+GNtrr51VUvJ0XRLecprHrJMZekdivv3cXT51nD22CfY
rTwqI6gHOk/c7/U4Na9UJbmzGQi15KUsZEjdMrjZLQt1Dlkg+uOzlLG9BRo7R+PABZ+DYrkpLEaZ
l/94eTDnKucVYyB2/U62pPGIydYhh67X99qCYlGleYauR/JAZ05zTnyXQ2Z0ubMd5S8u6M9suVHe
QiU8+eTAdMXn4CzSQ2JE43AZ0K0aSseiIyC1sULB3VAKo84eDjRwfOIJp0o+HYfAeUMwlUbLOgHv
aWR3AyklCNIRo537mHjPf9h73P9ujPlHFJ25Tu7/4pdh5O1b/hp8iujA/9XzP0hbVuyS+6OTMRwG
YzO4d77XW7ukR0QwOxxtaUjx3ScoCfxEVlCFXfuIPuYdTAu9Sw2CtrPH+aqeVPM6DI5zN2aWfuJI
WPZ/88eyP/mnP5aEFry3WHC98Nc/NvCDwh8Nuzsa2So171DKzGCetoJ8wzuDDEfK67UQNUeaIgIv
KK0YZaxqZ/mRK0arl4v97/+oy1bir98gfFXMuesf5WN+/mU3AgiFNiJLumNV2Sg+iYSNoy4YGnKO
DaBU7ZBGdO/LbibJmUJnYMiWK66uT4DaBo9H8ZhP3FR26XEaxK78AXPBfwhAmO04ZSkMjVY2a2ah
Ef37v/z/06lAUb1cfYxbCEJ/WXe0FlLRJDH6Y2JYzTkOmdswuad6bPKmfUDOziYCcEk0cia+dzNv
kRqSXRwNvfvH7uW/q8q/W1Wy6qKB/Neryrv2ZyLrvywqf/+RP3UCpvebw6MAEgU2Fzsebr8/eJqm
5fzmejb7SJdaFS0B+7Y/iAiO9xvqnfURuuwiL0vMPzCbDtELOCgRDwSMAB2PGIX/QCdgW7/sKgUp
ZS6wTgsIqI0f8delXtENSzENYXaf847Jwy3RxjDbW3jldyHSYQeGbsNGTfIubvdxHJqc4NOYecAs
RzmhOmO9rjZ+gQ63A1+44toR+ZX6xQ1GoxBUFGSFKTLbsS2QPXaP7Fr8qISaBAayrs6CbWumAQld
UPgpZ2SKIXBkggB3t+JFdV5P/k+bt7TchF0TfDOsgjwkL0jOfuE0GymThah1v3x0gyk+IE1bIjss
xV1RZHLcIioahk1jtRWh6KVqeRfYjvHkC+NboL2UxFlmnITU+beIe7BEI1G4BqCUnfzRHd4ndKw7
R6hwFT576WPLAcduR+r5fhzIe+QNMVXtzlZ84k0wMCxmy1GqKBRpetXE1BHwzoEGTd63DG3DUzd6
aX5LMWNEYFr9u6wVpE/MwM8A5XrrnhE9NWdQqEOC0UigmL/4bt/XEVdifo1nSUKjCEdodCQifPEd
Ow43nZzJ7sOANZ4yL06vlknrV3BupnvwCFM8JdSQO8bALCk4hgmG9HsP0a6f2eplbnXLOrrJu23g
j9XZ6GoBtdkN8IVW8RJAlpn8gfBFh1sC3uLKwyeibIkYs3XtJdfmrR9Qkt7zSVY4djFWOgKXrKNM
DIQvidYj9z5PP/22dHZpkhXHLnOGPdsHcM5NNkTgz/2HZnE0Q/60SCJr7uUD1W17niVWLlE15oMB
0B+0FBLx2EGci5DY9X5MigE3KO/hFnbUgi9slqzcN8kcBua+qaF+O2jB5htRD0zYz1bhTIFC3wIA
GwZYXgHEqtiLqXvailSeFjJzcCbY2ZzUG1L8YNUPhB1fTzCuzWwDfxPIB3YbBsUR1pPMfhjQ9JKw
Y47+l0rVjGt8g6xtVI4jfGdXdky709Ajkk+kuNtsrX3ABfi15DlnVM82UyWo8Bqf6ikv/cIHeT1X
xvXo8q5iW6vlbWeQxTuS0nHlxfX0waTUo9LopmHHUqmaTygKUiYYLIVBerIoSkmFLi2Jst3B89Bj
QGFlvKwvECBg/r5Osuw+0yCqtylaUVj+bVzxZMcBAXG2momPanM5TFsVq3G8XjAmNKxFHHsrU65m
pMZqNLdsM9plk6MgSu494gYYxlZD5d/opZpugQmKAzifgQ2gnSBXB+E6bnOfIUpp+BkoRDbKRH7E
mD7wjHptVJXB9GqRuXHABNwkZyadj2Q55/ihB+O7QaYGz5ThSc3IJJ/d217a3bIHlV/1+2SY5atm
1uVsgnlIUfQFljw4sWrRiAonR1JHwnN/5CSavziUvvJkuV7PjLwsLQ9DUWpR1+WxfbKlaj8nw3ly
B3plO3O75ctYWKM6TkVqSiK+Zx0FyjCv7A4v5BLn1gMdEM8jmb45NVfCaeZSvULUb/LDou3gTKzp
XEQBrlF9rc1JXvl2Vy8R/1JxCJhs70oziY1txrWSezZNeWRhy3vASyzGvT3gBfHC3LqSHvF/dpAb
4c7I1DpxThETqMXJImGXFte5cJL8W9v4+UcueuPJbsvxrQMT2u7oNxyeNUcz1s2x7FWmZ/SnNknw
QdoDocde2iXtFf8DB703mmFaa8vD97fxgqXC/9AZLjqpmemhEpt8Lolv1JBOtixbBcJ/r01IkB7V
eCQc2Ja7uK+mBBQYI1L2GrUagk1Qx+VXE0fi8zgtLw63cL/JOuAiyB2FdfSCyX+gqzWjpI/nqLfS
5uSHqHN3VPesiw2KeILaJv1Yx51zy5hoGBlJo+64mVopb5Z+IWE4aKT92vT6NdF6ZPPtZQtBY1lc
BttxFH23GcZcDzdsJ83bZTa7R7DOxDsiVNfJA5KcuLUAKZP3PR8rGwCmm28dI07ic9Nxatw6QWH+
Xir/t576u3oKPg9lzr+up7gt+l8QUyvTh5/5s6ASDrQoinkipoSg2qAJ+bOgotYCbcJoH7MNKn6L
gvnPggpJJsATISy6AJcmgDLsz4LK+c32WKWxFRCui5TzP0JMOfYv+wUBigTAFf9HOYWb7VcghyKb
D0XCTPeueEUR18YLEGAzI0a38Yr56MvCrlkkJTSt/8PemSxJbmRZ9ldKeg8KFDMWvQFsdDOfp4jY
QJwxAFDMikmBr6+DSGYmyapsdu5zRxGKu4ebmymevnvvuRFP4VvcNkZcQs//1ic0kBNwrSz2EHCp
CNSuHfEl+Kre15X7wJ6lBgE6dPbl2tCsWb7nq9Ndm341v0k71WgoY6HHyHSFvxk7yD0fc07PV38Y
fOvcd+FEHZKdq/lWtV69z4aCZO9CFyQHl4eOCA8uFmMCBWsxruaIPoN/CqSAkPVq7eiH+4Kzk44f
OpvOzqTh/i4yEN+pvBqpJkXZOYQBZDb6ZmpqBR0vy29LxsQzNFP/ZCjc7VNTSerb8lo/Tp1xtBix
do0VIq5o+5jRokNpbLrxShbaod+127cxJb80Vy/6moUC5rNchRKCekcSN8wPJbnSyLeVCzC03vQN
2geJNRkJIe6IvzyvsrmOgqaX3L1hy9c/IKVL7zLTbPSVV4Q1bB/KhM4dr13Pg+LQcy6+SnWxlwoT
GZ08uj2qoKWYyNLWfMs+Ax233PoqhTDrAwXj24NxdrJssE+SaY4kJzXu7TT6FyjjNW2/qNFC0JiC
XjrKjP6eVOFGOYuKsvUJuGsocw5GjZU3KM5EeHy/Zbh0kZZAXj31/ULmCOlff+NsbOWPkJbkHws6
2WzfWXXvVuLZJ2h78Ibcb5DW/cT/1KLhbnDjcLoicWOPp66bF0oVlGUs5SjPuUNRyF6VxaMQDcmv
HCN9Qrjnvl+oCzfzXPK2pDh1t7RFGhuWEDeBLBp0eZMsCkiOI4HIe5G3+mnwRp5HiVGS2CEXXccE
Q9KbIBh8J3ZsXu3YorHjZNYmOYDSXtxzpU11gKXafzRWW361hk7YRCPZcEYKLkQ0BASeopTVL0+Y
PhTsMKjYduy0BFyZS0FSc/ySSYfWqRVv84PBK+hGjdOmX1LlmJdUOtWh0vC/JtupsbiZ6haGe0vk
TOjHGgPO1pMbyHvaLXzid8E8RoVlEnIADk/NJBz6XUBn03lCLLjLB574ETK2c/UCud7UsFQpVzSh
647ZB/9GCUqf2XosUy4SPbH00fGupu/3nzJdJF8ylYWHhgX3sZWE5bgs1Tej8NtX2a932Evcx+2d
fQ/N3tz5pl3vcdHdruj3EVf7IQ7s1oWb3FpUoNut+aMBM3HfuEX6KW3z9aI6Z742U1Ge+pIJccm9
lNqWqTgmOZl1at/7b7Qc9UccFOFz6hjA8+3AurKseVvphqtt2cU+ZeTXYp1ckJKdcZKyn9/djl10
JAs9U01vW5/xQGkNEXptgDCWpv3kIePtRd3bPww/YG028GocilUO53Eov4IxC2PAeax5DC4JYVRM
nvPc2rNmgPCn5qvzM7cqmdNpSVDurzQ1s34P+57v0Rpn4OsW3SqtESEtgHUzKXEvNH1SgZQS/5rU
B7tOg5N2mbJnxNYgwlQoD4ObEv/2xyG/iDAbX9hN05rJ6/PS41jlbU3BubXgnsuM2C2SkIxH1jKp
sAGl385AnWLTEnzTXp09hGWQn6akqb/5uRnuShOfaNRW+H9JlTk4U0yBuiufhkoF58Wm2r7g3f1M
u1ZbgftdLDjRdhLPw/oamFLsFu2mPrU2XX4ny4mTfTTtL02ZzlGVjQbgKkHESJue+5nrbLizyTw9
kRjJY8dX8zuF0Qj4tmxurbIt+mjy9VdcF9N+suzhR4qHBEJsh5cGBg4xYMv+ZNVrdb8KOlkm5OCH
pXabg6Dk6cFSqr0kxmw++0KtRdzD2iTIBlFm3zed+cEVUO0cPTZPKAfNEC/QauNMjkbkQL79QROt
eaonYvO2hbdst/LW2q8cOXE2LJMXIQXMu5oB6xzM1Gf7weTdWt2ako42bHC+wnpNO9DxAV1UN02o
2odOULIzdObEKxtmy3dYjcOzO3E5jcEFces2l7KjdIZu7kR3XiRYIp5XBUgqhqr4HQ+tvYeLSq7B
tZpbLakZRNFT17Vu5seSxCPx9/C2myw3j/wlzxKW9UZxm5kCSoTVyS9lP6Fm9GV7y3VleTZn0QNB
xxD65GC6OU0BWPZGJznY7cRhzY1AdU/msXivAHS/o5WpB6qKEySIJL+MusNARS3Fq1DOQiiokcdF
Tcs+wTuNKkbWe+fw20LfHixzONflShAr9cdXB7876Vinr3cG9O/Ycx2UJzMzHzqqLuy9HyTNTc1d
ZaD9GGATt6IKbIpi4x80js3rOMyfHE3nsDtl3nHR3HJj2SXrjciF99Xi+xtxk9Q5eIZspsnVDN+X
1e1PprPyoA8wr2/CbZ8fINh7V+wR7Qs+SuxGhqtwk6WQG2nSm/V1hCSFHIaS/zc3+3+G478Yjm3H
29Zz/3o4fh0+st+vGn/7gn9MxlvuyGSfyAAKAWCLHfxjMmZo3qzzXKp/7hqJX/x9MrZ+MYWgZccH
T/bbSGxvMaXNIcOYCAFyWz/+GzvGnxPv7zbw5JxD2wYBagKeY6n5ZzJn0zUUfi6Y7qmcMThrgpn4
6qHC3f1WVY59LrQu1nhK0/aCJbT/JhZkL517Gtx8rU6q4/JstY1+kOPICJwL/ZQti/tA6xS2fsA2
mgRiQaDJ3CToqvKcZH4y/EXXXYw7jzjIa5bosGpPY8UKy0vniU2/WSYGBaIOe69GSUWUmAmnCX7Y
LcfDeCLDzB36zEeSi+Q58Skyvwn9oJue24kX+dmoG9/at05mEX6XFH5deC0dm5VZoreY/oSw325t
NXhuOnKX6zI8qYpSlZF4011SVdmx863Vxn3uJS91ZbG/YLlx4pdqYH+Pxq9zVuUvgXRUhzEvk48A
2e4GrbozclZKcXkyfkB5ZEDvq4R+9UJRogEHPQ5JElAxH+qV7P+NZAfp+mnElhevyDwT4biQSahq
EW+9X3dZWkzGWc/NzDBTGOnybOCAXE0qlgqZHhKnJXRytJhqx+NE9GDoTsJME7hEUVVMXaGfvJI0
/W3LLq7mr0AXhVVN559v8/+cCH9xIlh8bPhY/usT4e779PHt4/dnwm9f8vczQfDB5yQgIRV4iOa/
y0mJbdX/u0PAJEHkM7HhmKPE659nAUkr7rQY5gIu1ARk/r1uZutPGiFHE8FHD8u4TTmz9T/I4tnA
NqpWLZyipPcR7R2XuUkYCmNiua1Mq66jSb258URIb2UjumlvrimNu15QHker7674A0frk5utBenw
UrFp18z4sdV2Guwuj9s3e3KmT0NRqd2QQubL2sXSMQfBhP9zkNjxocxM8KIW8USVcPO5npLpnqA3
n9zAqLebwErdYdQBUTrklVOcfCzH8Ug6AWhbuwxHL+SfGIEmBAyJ45GZzVgQ8Z1l8b1Dpqm5OoWO
WEfoeZKm6RF+U1QuRfGNQr4OtJk7VTT9VPo+wb1BCoIkgLljPQWxTeq88M/NohwuWUAB2mPP/dzE
7eO21uaxWEDvuN1yTo0aGi0QCE1HF//A5uIkK+EWyNGV/WgFbfMYsgN9WmUx3XclCDbpl8OOU4XH
fELc6Mip5Z+qsOSYlE6DMz/XA06EYCyYPRylh/bWLqzXoW3hdLUUX/389CfCzcdjlVip7R8h3xfp
wVe5yYmhZaVq4GnbsWL/7YhhGDTOTi+akbE57TBbSYrGa3og87+pRH1bOr39NOEsidRPKSlw84Tg
f9FNTpjs4c+pENh/qqpDS08UldI2lWegYQxoztyYFoN9Mpa1OXb7web+z2XBH649Ibhsl8Kr85sT
7lmREF/PymTXOf20vXFwWgAzcmlg0vR3QpTzsHLcDMM4tuYd1l452IqjtWdtWeHOtuZefEpZbVjr
Z52XS62+YUIaKsgc5FrL5PE/B1495MPyFwee7VmbIfdfH3jv3/vhv95yleZ1/odz77ev/O3c832i
nqBbQ3vDOfOO+KfsGli/AOsOSUmCW+ZAZLj5xzFo/uLhjSE2itECfXVrHfznSATd1zNN30M+2aTZ
f2ckYun4J6sEdgRmLsel3xDOts2p+oeIaLo4c1nLNDv3lT9ecDS67Dmstr/YS+XsKBRijVOMNrsf
YURLlSL95zrnAirmU5EpgwtwMvoHNYTqGcWL8JFdhm95MJRH4t1pZOdj2FwaDThs9KqhoBYmc89A
wXyqtOXWQO0abLbw77mlG1FO5O2mEL3CbSt9olL0hmc5q3aYmXQUc2K8cs0PE0w1Konpkf4UzvOb
6MvEixwSkq/rMNFpPZcLHe6GuSMeND6mcyOAE9U5deZ1P0OdMsppW8x1T+7S5YB3VtFifIPf29Ku
niet7LFMYrNRdsdqf17qSPe2+b4qNRG+MpcXZNCt+7bPHqywp+grXLffvKyLnkiOl+9yIaHQ+S43
62xequc0c92DtXmFZc//9s2Ofm6RvzZQdqMUWt1t4CyHYCqpkOIytkth46dU7zjDc8Fx+cDBQgsZ
3ERaAT3lCDziI79xGRjrLhxRX5FNnb3FRBh5S1fu+DcXnNQDW68mrLBa+36UaPt9hIB/Enl29Z3F
OooxI9G2TgNqJ1Ldzp8yK3ZcmuxqWsWd62CoKYlwzwxRADEmSqrhBMJ0eHX6RcqIlY/YG5OlYppd
qbpTfe3y93DHK/oX9kDzcy4Jhoz8LvsiGd6SGjYSmLrXpVioiaGU78uW/L/B0MrmawmynVss+1QM
7o5GmfQJgJJd7ya/KW8DWXV3IG/pIwrLKvNZfTQe9a6991DYRkJPoz99TlRCv1kHRc5NPX2loeT7
QBJhoS9k9Wgay9OHdZb9jQ7pDZQe0LVA6GvpFbhghYddpTaSR2EPn9BG69ilH/5MhiVJL/NgltOj
DtOm+0C06r+Yczf+yOUkHr2qBW6UdvZzwYZ3Z7j1eEWT7rD3TRUv2dxW6hZ45ZcZaevOaC1jb83m
d6euvvjz3PRx5dbdGTYNRF+8SvcMzKLf0TIagF5iZ7QatDHKKSnZxCXl1vs5jhVX5NGVh8Sj0Tou
KTz7kuE3MHdigU6LStmxMCi2nTGRM2vv+kO1z+t+MoEdrCU1kpl5bTt0iFiLhRLI1nqYXfF57cPP
phrRiW3ayX2Ta0ro5S3AGz/r1JFGJetoppb3DgLqJU3a76ZFoAkuG5lKRSfByS2nKbjPSqeNcObl
scw8i3gBZwffAaXf7rM7eoQuDIgzpe3gw3gzoyLGY9rP1m0f9mt6DBKtUkac9nOVG+34pIbF558E
utgYE9wOdcNetmhvl8medvgYNDiV8Lg4dnYuWBt2j9ZqBRUGKVERjKRMFHOzKXnM9y3139psXNqI
7GTvb+Enui/EvmtZ6JLENHai9YJ3R1WLS072AmjBOKVDnx1B1qZR4tHY7G5BK2Dc86He9vmpLotP
2iWQVcluvgRE4Jx6wGbyM7wVbDkuGGfuI8J7sW+3lJfH2BMHU+GwCqm6G7mlwRoe9cfJgewyiSq9
nSfs4vEo1/Wl26JkLh78W42i+kbWIxvLC4U+KXo1EwtFUg0cMsOuDrK9UOZJBhUOXAMpCdszYTZ3
i7WVrtncgtLqclA1BpV83c8MnPszD1d4U8BJpbpHO1Q25fME5zwPnTxz6bSMl3YlTf4zYxducbtV
hmPEVme+uI4gaqWmL5BvZbRBtjRBy1AdkLZx4a/TXbmmy48RUy3/1/cPxJIwjrHHGY+aEKCzpQE9
PwuLKINCivZCWjCBoIccSoIwL8cvPFgoeR3K6URKhKBhmTSEDoefAUT2bMNX62csEZBCfwU/FR4m
Qoup7wUne8sx5vgtYlUH8sjaDZP/qk59i8NH8IDd1/6GV9oSkRaz4hlbLNH0kHIFb3b0ns4L8+IN
hIS4uAQsl0zrOnJbgTtC6lJb5VPirUvs9ylNby1wNrDO+Q8AJ2MTER5wCEZx9s5iKnehbXXnLhSA
uCVBwp2p7QdFLA0WPpBGCLjLbbblQ3NTB3FRtuBXt/Soa+Xihh1dAnK4u+iq6rh+QM92G0VXfNXO
e0luHBooufh1y6eqNaQRfKjOqau+dYC392Mx/8peY9ybYiHfOvK4EYrEn+rTE5d/e0eA+w7i59PQ
U9RnV6Adg3FyH2kch/9n9HfpIp/GLVc7Z/JB87reJNqlScws71L/Z+VHQSBXc40wIRv23sFdceM4
gLrZDk/jEKst0UukZ4lmgIvOUzfSLnHDXn4h/tubabO3eHKCk8s1ROXBtBecVw62Y3Pv1cFq7rOE
QMwzWILQ+DT3ll4om/WDdYcxgqZJhnVuR7oQJaYefxBiOXUifS4KKGq7dVoZZfqidO6mQijeVhhb
I+pYIHCaIDO/L43QcNPGtbu3GsvIdq1U67vdjvq9Avh941Mgexm7uj92iwF4YKp8TUZjKaYbUG0z
R38JVkxP2XBagJZBe+HEDArD+0CKlLizRnkD7XK08TL41VOwjvlNZdLNg2C7x2E7w3oI0m+dNRrH
fpjdh34JusMcdOJgq0ESD6ACMCo6sgGIooU+ZGaavjlL0u58Ci3QQ4ueoYPg+ClXK44Ic3VHEouj
mCOebuu8qVD2RdFLl+0HS7GkiiwqdvBMy8k8uP1W9BcQ5pZx748UUhRldrP0ok53a9BP45lO4PFS
ZoVxNrrOY/DjvgvJ23bCe+FSYEof3NrlBzb94b4JwlXtMkrVd7Rump97V2bYoqQpH4NMdU8ylHNP
1yKYVwIJ7rHPE31QLBBPEK6xgrO/wd9uEpnepMFleC8xH+5oBRLXii5LNyr545O6yJ2D17tHeyBB
C0sO0xfOjhm6ZkGDZt/Y0ynNjZlyyxwBwdZGdecsHgYcJqCujCvPCs5O7pjv5LRgobYmGmQ62gEh
isWp8boVg8kOexg+cXive5sX6UJv76+OXwB99114o/xFky4qC5NqUtCy2X4eRrlEaqT7dBg8iOOo
zdU9JZHY2r0iA23tZretO7eHcK6G6wwY8OxlAUD12g7cR7juI8FftwYdWntqH/JHuwnGvgO2Bfn/
m06C7EvIzP1qLZ5/SRyiX2BeJ5+rJaPZLklFGt7SSECV5uJ/GioM+jjxsM6krnOAIELBsXbNs7KW
VcXUsHqfbRIjMwG0VkFd8jkHSiu8LeWyfMd4jk+wy8UH52l+k8+G2C+d432apgL0MxZKPzkYXZ79
jFjBe0RvOiw1Zktck/be9QDcNwSP9lgXwyPs2XHv6mm6EMub75Y+nZ+A+m9EpFnH0i2IVxZt9gEJ
AF+f1TTOQeTNABiZxNW+s9BUK8pUIJwO3R4FxDtYk+l/I8ygr22fr3dBt7bP7Sagx5zn8gdqav+C
n6f8lAqKGyE5QgdoKEy4yf3SvCFX2x183q8Xs0u9R2CAMxWdIIwtqEt7Y3WNSGwIGaL1gtkfbc11
kxFcJ+3GHM1VfZi91j3K0qDE2mQWb8NyfmlUaR8MU+2hpUp2KvRNSoLhd5K6jQuHxLTjA8iHxZ8s
BhZOPnvbkGZG1wI6lqhMDij+uJiWLmoo82NicOSlzZlRysrsGKCQMDOSSCTKymze593o/ZiGZv7m
QT0N4rYM9e1kWRo4vXKa//iDvv//3P/ZXm7tb//6/r+x2U4fVdvD/fj+p73n9pV/v/9zkxe0dGxg
tu2C/5sO4lu/uIQBiP/S3YiraFuH/n0F6v7CO0u4WK5tOtLczdfz293fYWMA+Iy4sO3DVLP+PTjU
n1lN1L3wjRC/t5UqJy2bid/DoRzD02kXsH4qNouMvSJeW1769rsX5X/JjfyP9cL2Q9hXAMHi9yRk
98cfMjST0YYhaUhaiukV8fHsclXzYxq6/6rFhtXwH0If2++zoeZQN+BmuRta7/e/T1Mhx9KlsZ4g
/+LtKzdQpGUnkdgk8DLNh1MllEHM23XYNizN/v/9m/6Pl3OTpxy4VIJNj01jzx9/vFWuxDw9i6be
en6xKv+dhpC/CGJs3+J3+pUTbD/CxW8W4iwLrD/3ASllLKOZiO7kivmFa8cbj8cmHvGt4SzqeJf+
4+38v/zl7IB37Z9/HMQRQgH4+5HOTN6Iv39B7ZSDn3xsf3JmsjtpUYmW8CTdTIVLN1M5Oa/oWx35
yxT6KnaARlYRRUoQ7yoeFIoJKEHitlIRRhm0qvM4+yEJ6Aa0ZAx5IW2iHsMT1RWdaDffQcitPIS9
ISv7V0vOx3TqBwqxAxKnajCtt6UPKR5YwrHaFcSJ7rJuxJmQFfZu5GH8tuCdumI5mVk6Wb5C1+7C
6sWjJfid8C6u/UqxQ0mhOLgD8UFvc9xP3PbAZdDgOgJBYcEUwugkk0MCloUV3vr1XADxHqWBFbaq
fjj4+5vc+YrV6nFQ2KlnJ6huWlN/SScc9OF2niNPVxGcinVXtGt3LDpQx4oLjtvL+Tv+G4ylpJDa
xTPwKOF3ciyekshe3p3W9lYeDn6UnfabD6HpRmY5nHywnjQHT99xCoQv7LDy3SKkvFvDLn0ZgM3G
Y1DEGPJTKJ0pPIc5oQgvL5O9NHV2iy8rHjM87PDGuLelTK97zBAA1NN5ScPzEMhRH3Ko1C+dDys2
Q3yJLS6z19aU0rzUrcDSVWulvFen9o33rJjUPYFTvk+gtfXSiALvmEKsREUiOKkUd2ALQtslqTp1
S2TDJegNnYm2FN4iVScfuobrl5xrseeJaB2mvDTfnAakxTLhWTOy3Bo/jzlrsjQ2gT4bq5++5BRk
7ut8axOhTnuXdV5fRHMuwvNqqOTKSKce2xX7Q6X6axIu9mf6NoYXZ7SLUwfW9lZo2ztVTArgnrz8
MA61PtaV/TnD9MOknY8pBUk28P0+Dx9NL5VHEA3qFud68zCWy87qR0psdNN2cQjl5cD2qvvceG6a
Rjku+oj7BPHw0Bkv4D5I7K4ZgQS/J61CeI66eF9EoUipu+eayZe96wmfeZVsOtP8CEnkFTcd9oZJ
GkengtkAohhgcjZhsBnT+dFIZnG07NxE+GxLLh2Dc3bbvrssjZkwnqduc8/ugoqVkTVNEDHLmY92
0i0f8L2pL+JDc51SaVwgZVpHW4cZyQk2VjtZAUyhwNzfdWbHT4Pk2/B5MQwc98AXDkmbLTfaCMCB
F0NNJiClrDNJ5ovmNhX7m1XfC40M9q4Jp6OooGM62LKdZNTstwhn214536xWRvtoaAeHRHohactG
4hwhnc4S4IMekPdQrKz/hsF8IhxgnqzJhm6QXA22L8/FZq4XPq+0na83g9PQ9Z4wSa6OMewSksC7
LhBbLFHeGn3XPmI0ocOgW7/lEHyCKDPpOgmSdDpTRINVzDAf9TIeBt2kJxZLRBDCdgPS821T9hKv
Shh+xfE0G7u2U81hpEj+A/IxXJ6s9fa9PnRtar+4LuuxWhQKGrg/9Q+j0dofnNvBOa9m+whVg5ps
lqqkhUf+Qq7TrndJWQwWI227cB0PyisH0noWOkQXs9zPquGahGhgRDP+mrhsE4ZGM7ti6zlmPACi
asK6GKVbGL6sRH1HEdO5nKxXOinJLiWijlOKwx0V4IVixb1LCiO4TZPiO8YDcOVdv/dHGr9G02nR
A+3pvnX6Koxctjg7jgSPOimpr6FHct+rLHWyg7zYNfM6f8L9bmMDVPxkk7L5haQQH6DIqPXmAzXK
dzF3Jhad1WGylt4OHUDEoqwkaz5wykemV/DswNf5nHj6G4KhcV90LOV6IkEFvfFvbubWpyXMG4rK
FctOQR4ARZDToww6RNfVh/RtAyomJbLSftYHxkkw2cRd53/1hY3lfwr5u3eJK8+BDPyXstfiWLt5
tVcW3Cx/WvITCZwNURhmdHk1mzQxuid3cN17LxfFKTPS9Evg7qsUSl25ZNvMnulXwckFLCQMDrxI
5YsNRCl2TcEKzhgKi1CHt/fmqnoHzejAYvayOw8W1DuLFcj4+ZxHslXqbhTtcGDo550HdOjkFKD0
KR00djw8fyAewEPH/nagVrQ/83ycWQzbnBmdbnzKGESFALuzyn7821zxH1fDX4h8FvoZtoB/TEW7
j+Hjv/52Pbj7qL7/3/9zX5Qf7Gb/oO/99kW/zfeh8wvOey6YwJyZpt2QsfDvXidzIzN7qDw+yDA4
yvyv32b8n74mTEhQXn/eCn6b722by4LrurRPO9b2df8eetndBrTfzYvwnyE803RJzbQl4OP8acJX
UxHU2hPdjTMYemc75YEyhIFBZgge3YwkI/UwqPcRO+4VLLLyRgP0pSvBJXsWup82qD6i4aiCrH40
RsNWL/hnywvnfy4fBhrTvkwq9z+7q1ffZCItL8MsLUo8Crh9+LarG54evJ2LEEflJOsreWYDlwP1
ALc89tv1WC3iSPEbvI01s9oDYD0VfgZeYgcncgcpc1+3sHyY9Rg8LJbrM98gXsHEBB9tw1yu4zBt
g/xjGozsE7yGvjo1qsEJ0OJ99q6DSy1CejC4SDsxa/OcHXU1w1IiIZY5XuAfOFfW9g6QP79upnuI
fUASpJOcePbaSu8rPKhMvDV8a2zgGEBDFC0giFVyF1hrMm5tNbye7KKWapy7OIFMOSN5TayTRZYI
8+sM8Wxe90WWu6yTC4YxBuSa6F0RV6NaDTq4RnSuqKZipsKFGTo8KbJg7RxGRtk6tE14U1qzyU5b
K/OLiGmtWeW3NVmW3i3ioaIKcTeljKUM286UHq1CJ+oO+qpxNmfGIRPLe7SGhh3NzLuR7LP6nBlk
zlOcHM8sLFn+2b25RpOo50dRzu7BC9vlA4M/g2I5UiRXLNkub3pG4qAqrniT7WPTO9W5aYbxWNRT
N0RdTaNVOZXjhpSL/TFj3KvqZmeT8rx3ITfiVC31zgMEtXMG12ZHmTanfg2TR1XN1TuQgIFUIVmp
aDWm9p7KhNeiqdJH7iH9w4yE8IjXePqMbUTv0pDZWLWZftwsfYdlavI3zvqEQpRmwZ5MuWc8j+PG
xbWS3Sxy/y6kK+Mta7V90pln3BuwLYeoVwaqga/sa+Il5dGQRr7uBNmE5a3tAjfy6YR97TxRP5N8
KCgESrJUx67sbE0lofJ13CzcEWqFBwDWSV+xZq+H86xXdZzLIn2z28a+hOuGZhDsAF9oQsOCw+Yt
kVs9R/lDzCCzaORcXR0R8K73hdWs0cJF8EHlq3+mneBFMpn1cnSg+Nnav4qlZQ6i2aLc2iTH6X5M
U+siNLWLjoM8M8iFvzVeH/WYlV79pnpdY5kDOjRb2bvowGcNZRDc8JemebDFsgRWLbhdl1I/Jl6f
3dSOVi+psNdPo73SyRHi2PsqG2VejLUG4td1tn8zUzNycGT7fWsKOAmXDRoRg5W/oC9hTwXjJ9OT
5ftSrPm7PQ/5FjsKiveOwCaRGT5hRADV0fTxC4f+PBzAz11AdHhxFeTlkSjDcl+HNYBQ3TMb1UtB
WoevNe6FzMlQuzDcCf6Z+UOdSM102hIhbphceRcDNMncQCOPwfjaOUa3ALsc23hOiBHwugwY30sW
vxASW7efbxqadnfY5a03B3zIPbL3a76qZ9ka/jftEqNi4JlMAJYzdAz8Xat8wefkXCpzSShjQu/0
ZE9DQp6eQ6f3b4G6dXw0xv55JTuwc5XZfPVGaFXtvDYPhKXXX7GSqi6CqMwSuZpbYiKp85qCco69
rrScaK66hQGOylPHEuPnDepQY8+Pk4I6r7UQZGcBTN+g96YfvZ3l38sZSn0/dVdE2XlbxOodmhzG
eypskcNo/uVaOC9XuD8bZc1jzBwGy+AT52T4jOj2OKhGGDByKKl7LCQaNphQEe7LUYu7qc83VlSS
m4h51Sz1ycoG/dTMTo9olc728zQkwa/FXBHdHPMRZEtAmAhvSLY8EWEMiIXU7sfoquZCFll5G0qT
c47UgX5IRZ0AJwoyJt+ZzsCfGJhFIEBRsciCnwX9vBO2y7DU59ycqmCCbb0AxAKIRzo5B5SD7QDS
o6m/djzznsTsbb40qI18U+pDJPOUW9DCMcCYvRqDlcchHq6vDqUcPxrD+ZZTdEWFCguHeOkqPHIh
LD5F7iiv8OYTFAluQ7sorvjnPUkC/Wtmss7qTGCbjtavjamedbeacYDARvktI3JOPPWQsyqie3QN
Hzu6XFlhW4QXnH7uIWlkd2UxpVBJ8wTgmRJ0ArjOUaKlHfi8f5VrHTx1cArJSJfNC2xqTpBMtTez
LJhmVeKWt27D9RjQ5ESY0QQKPeslj7zKG4AYi+aRd261qymdfciXBk1Q9wZXhFaUjD1O8JZ6uGv4
F3KvJbSCPNa6LbqGWz1UieEeSmtpzqIe0NkI8UJeNPOroQiNeHVNSHrU484Z9fCZAEe2KwMiyJNf
fBl68avs2iLGArJep7lKx4hKqezBCdgU1TACd7rCZYJLsf8h7KnYj7gWniVJkz0bFLWnn7w4OAEo
QFsZyXM+if6O6qXhOIc29NiedBJ3WFvs5RqSBWB5EsSGyozzPF5U7mSxW8+/gjMov3Qa+lw6B8W3
KvCRMVbiDBx7X8BCfFdF3p9tg8e9ibKz61z+i9bYEOij653YH6IIy9LZTbmwDtaQiytBIPk1lEDG
hjIzjoNbk0Dpk/JRDiVlwr3MD1g6u/PIQLIfWYOd6KDrD9i19c4AI3osrGy65FUDb7PUcH8HgePA
XFbqk1oMMv/N3nktx22ke/xVzgvABXQjnsvJwzAiqRFN+gZFUxJyTg08/fn1yNq1aBV19n53q6xQ
GmIAdPeX/kGiQfHaOxM2iHZ+phVhrYc5dg/TKOGJO7eLPdWHEgFm5GADsass57Ux6/th8EkdkhKi
cLrsOaIBaUkDdWYbyhZGr7skW8gwcmYZmVmdvLq998xuj4LFfpkKCJpwNzZmXD4gIY5bEuDLHaBY
f9UEKPC5Cc50sAnxU8o1Aju/lYVhPASdmva5OwQHe04ZFsriHtntu7lN4l2PmdFqqQz4Ivl8j0SE
tUGpNGfAWVebfqnLjQ1kYeXEA3UZmtAcwp78YPQKwcHA8M6oXSOwmlL6QiH40oSusWWIU6wSuP2M
iZm+UPbHxAM53E/CCl6TYm62nsHyQ+X64ILpvXcNGFhBD3lvdAaEAoJ6OKqiDejMRgYWZYt/VfTz
fZ44Wpn706VA+G8t9ataikrm3Vrq7ktZasLmyxu8JHAQ/cHv8xKbEYfw8b8A+ujDW6am+aue8s3f
HJCSVoAiDfMEqWWIvs9MBDI1gcaGfy/D/jUzkXhtgLzUIEcLoLeuwv4DCsm3HvvfaioMQwCxM34x
hU2nn+nJj03xnPHqUtTmfMCgJps3jD3RDHByzX8NYX1tA5Gi0g86BZzw1LuwDUXXtkdONMvcLQ0t
w3Wcm4Y2wexzZxMHjmswdsb7sA1ea6Loh8lFyJbCyNzYCbF3tWAPT+ZpdNg9W7O9WdxckApJAJl4
J8w1xsAUGuispfGy1xGRhG9GtiRt4hPIT5PdsSyfQmHIBMSgF2/bwERqlrq3+RhlrSoPZhOg3mQp
08NzTbp0Y6xKy3LAoJn0cYO58aDAx8XlIcGt4YthWdHrtBjJreIzT86M5TNVX2DfxEUOBcTykOIE
74UR3mpwIjwNDOANiJHn16MMmJFWcX87Tp2xt8J0WYcmR8uq6ke1RTonoweLpCJxDbKv4gwHZORq
Yc4iIFeqQ/S8ckd+8lseM126jEuI2LwqXfp6pefaByGaaItgb7Bi0m9dYWtc3PWGdHcM54t7tBQr
+Dt++wFZLVusyOvKK+pnkJk+vubZFHs7gcsk4BW/uGUQHJlbwPQkji3t/HRdOubvMAv6Gyw5nzon
6j9a9K/8vd/iNo1KSRrVq4J2/L5sB/kIPkzgVyn9fYFboFqPeH3d0uemgS9NCkBtiuY4Y/fguZhC
b/HNcK4kZMivSI2UW7uwHrzxTiPjNx3aX/jxmnc2QJ5Ki63IEynS8KyrgU9tIdWHsUsd5AyZQHR+
v3aKDL5j3Bd7War8KshppQZ1Wt47ZKy39MB+Tyg9NjRWkVV2h3lXgv7/OA9Os3UNpzhMZoEjr9Wv
syxNH4BbmB9wHPc2obKnY+RW+yxFRL5AAXwdD0BWw6UqtN1dFR7SIHQ02heb4Gl6tcLA2CEAElar
uM+tBxY50FalmiNi4QVqSAGESWZnMFaFvXFL575ita0tL7imrx2vCr9xAXh2T0sBs3pRnrGLBRAz
ZwbnN3Uoz0QDQw8LfhRDqdh4QrMqOtZ5DLw3r0EKorlw5flds0mNeN626Gysc7uNT3JsWDcs22ml
XMCN9cyQZCjjZJOaNuV57Q7O1seF4GGeei1cmNhVhJhRMUfWJz+E7bVjADeBXHKsxXaHTTrFUew/
wNOH/rzGstkfPgqROdNHcCQIYK2cBhWXRwtyeLo1nTTBINX07ns/DuPflb0A6hkADssd8sEMvZBL
nLn+mJwYV4rfA2pJc5WnFvVbG8qYyZFVGc4TLfUyPWLJQo2Z0xngblITXcx9WwHP+zgmiT197Jlu
kN6h4pZKtJTRyX7Osr5dSnBSFxQVGt5kZbUboE5/AVqxzKLoubCSKAfJiSQ2Q7eqYHle4FlqXiyw
Wnhzcvs+grkRmN0SRaOmkD12D3OPQiGef7hAeN8sIXhGAUBuvBWrq6QvJfVuGSLTxS9umB1TkJm0
ohD46WGhZYOLaE+Ditha9BhfsLEs9W1g+99I/atI7aEt8l7X8yGuPn/5n2P3D+erbx/8Hqmt32Bu
CYsgAH/qG4ThO7rB+g0uo20iNkdQ1nzOf8dpPkEr1P03IuI7toEfZ9MxvwT2/4jmiVvIj31P5uSg
Kky4ZjbzeFNq9sTfB9cNTsJtEQQVhHp46ukcVzQkyOK3kR8AhRbO01SM421uoCqCmfBTHjm6Vead
RDXknMpLrMU47YL8tSjv8sF8hOqF10KdNyknGRaQ0CLlsbUQqrVnw9ulMzaQKPuecOtFbFVZd6ma
2pdAFreweW450fdhj6h/3zoBvEsNZxvRJKJ5+hUzyORU8BzXjVeXHD9oOJqGD6zREdMKOhP4M/PO
tXCwD9rpRUsQwfRpQQ3B0Wr75GuXp8RnYO5br/JPnlT7KQH3Wkfl1yArb8GgPoDaBFaZDDtbZLfI
JtyB1782I42OTY0Vom8vZBHVpmqWV4cqIB+tVwYOT83c7ShXMH0qYvk7NjXgDH13NZkdeD8YHKvS
wCail0/ZmL945mLtTABeZpvd6ifQEwVpNORf07o0EPLv053MZ/qBBaPRIfLIzqfxHMnpQTep18Ad
omObB69kAMHeiu0Dhu/XeDohiZbnydqYOh4MZrg4B1+JeBAQSdTZpb0w1fZTLLMrwNgvbZO+VItz
8mJJj8G1u63NDQFoBRo239lof+1m2e+aoMbu2M6uFntgXN7HlKaCrpGoeFD4QyFW4bT9ijQg3uJz
068HY6xww+Y8vugI23HxQt1KcqQtAHtOxLW+Vm3zD7A8vps6864X0x7w87XlYz9gjOZ17VXGeszi
rxJbwa1jJbcZTiZkjc7Br1D2SxPusLLnxyXsqRF7NwcfII0NwLtpNSZASuPAXm5aJwXStjy2dhPS
5lJnoH8bNZfTuowxyA6r5AW9W/o2Qr361XI9ikhD8dsEJpv3hB74n34jPwTMzdfuZIFB7Q/gRtsD
5MXz0jiHBKEPFqo8RAXvyDB9GAM9I8dhWK7xRwLvOPE+QfVLaMisBLX0NH9FIVd1Zz6WkfUa0O5b
FaplsIBKCl2Vc9MOZ1vlXwuE8NbIZyCXU6izDK2YqXtf02sgc15cI15bVkJvRj93q3Tp2dpPVVOm
O3STTrVje9SXfI77pFnvsRSl+5QAF6XuYzkSIk4QLOo/0pD8GpDFjLh1ON5Ll2WXqyikt0ODbQ76
8YDc3XjVVM4I78n1j2o0GEbGc74FUQh4E/GznRnDw0P6scMVJ5evQAv/mMfWvbH8rNYgiypp7A0A
0DrdBAWeQsitTy+hVzGkpVOfu/vUbsrHrAwfC0WPfbPYXYAZLr0nFYcnu8z+oMeJcazKt3Sk5zXg
1k3dzwAfbQV2toVVBpsaNsSVX+F863owYIz4rqzQYUB24bEy6P50g0PjZHBeVDm3r2UpBnZlGm9z
SEm+N0PSWQJ3V1A+w/HB/B1yDdPjkuW/pOK1AhuF70GBauGIQqYSQI89Smm+BZnQwjJsGGFsFKq2
HwBdAdwXLLo58548wz0NopmO4dh+Nab22nazq78FnZ8AkP6JdgpAOiEuytZnFvaWmZZA0BxgRNLU
Rr9zJYem12qEp8Rp0L2z3NX7VyMo/X1WRsxgUkZAQ5Qdw1IIdj/GDJLAoXTR+KczN1YbZvpXIpcx
AjUc6O9fSU/dfqggNX4PmBoXQwgB7bAfrzR5uFGlYV0dUH9/CTRQRB/HKSIta1THO5pu02zu3r/m
P7Bx+pq+8CATQm7g1x+vGckyiP0uZLoOGHnrdOO5UmxsA+z4ZGCCp+83z1Hw6TgA37+0fEO01k9W
U6wdVIYsdBzwk/0hGqPZNC3p7JeHDgDWJqV9i9M0dgMcF9fI32XYsqjXqVPjLptQBUvHjn2LItSq
jefXGFRiVC7XQwQwaZHOIQgKY50OSH/50/XkcnwzTa3XDBSgtaS3IKh3hTM+qCJ6NJ242LjKPg1Q
fNfagm/vOFX9HNHjW9s+x8P7d/qTJSRtGgOO5Vo4YL5VsBV5ggWOsMtDLLqdXZl3ZrDcFQt9/l9c
52dP1EbajdTKRzX37Vw3mCw0Y329VoPcPlJK3c00/LYmzQmS6QDugZ/d9pGFC9Q433m9WdzjuIB2
zxJ9bUbOZZ2qpHAKVkiBXaPHHqKMP5yNwD3JdtzHPse9UyPPH0Uot2DtoZ4iR8z7IhJYTyQzsjJm
2z2UmXpULWF/EIl91eObtp3cHvp3mXwNE8fFOz7nLSq/2iNa8TWslkc/GnZLT6WhanmIZ+cQx2UC
nWXRwp/qOvOwdxDDcufNDVwNwc8GCvNHCy9w7VnkWO8/yJ+cMMzgNWTT9D2B6PCPK3OhbdjYhiwP
y4TXHemE4mRjJuqujEke3r+W7gu93fWOSZzC3tXDkuZN36gVMxB0ey4PTjY+ADC7KqpfHZiXnfTm
Gp6LmjO4AosexdveFPi4DL17E+PkYKx3XaJgc4bLqz7pMQWa9z0GlpmwD4EhTlMYxFuvzK8YhP4O
K+BPn3H6ShRji69aKg9jShCPA06nei5uafh8XdwJ1Z8Q6dxcupCZHDkxv1m6mzxxt6Nff/JpsNDs
x3POnhPgQQ55iwWfck17qd6JVsQrGTRij5ZAvzJF8tVhqrdqkux2VBmgUnRafTclQYXAohzApiW1
+Ho0+4eqFPHWlsv1L97JT3Ys7yIAAc05DNZa/LgA4DmDAJuL8mDlFAojOifrpIfjgjUR9xzzBBLS
rU0++6fCoaQPuxa5Nav4gC7so48iLyOdEhXhcJkQ+0QvZYjNpymt5cbHYVDrjJ00h22NXPsppjPI
KJCTqMYhAArP/Ihs3uvSmavESz4qSXYYNNxwizkn5hWPM4kYTMK43st82oNPe4gcd1ilzJpXds3B
17kjkFMD2ikuXsFeOMtjULfjN3PoV/W/0Zfq/xeGiRn6f/RPqd7ePKMpalBrmEZM7vxyQ4qjVhBX
94FNhy+so1+8EbDS/9wnGtjOsYYOof+PPdnYcqYNNJSHVnQlMK2u2vhhehUSqQKL94PXBtPfmQJp
hB8C04IMMMpvIfEuq6GCBl6VoISTYmwQm0YxIdHj3nL2/+wyYKTwU/Og6NZxQLavykpuZI2pXLo8
qJymq6eDMcssktlLOOksdRLrdDFvmwGUpKrEmnR1O/apv+t5pZfycrGVhI/GP4QNdMVQm0/U07ir
w6Ff5UsfH5WPYpAugkL8BTZTn6GbNUznpKeQ9On8gsqj1HOW6dz2EVJuNsJvcjyLzLprjOQK5Tkm
xUgZJ7rhrH9jYGaHL6tekPUw7iy77bZ6G3XKQVBiOrto2GLKlxnsJ/iEeUO2ZIbprWI4umEE1G1b
+kZN6rDF+rC5CRz12vZIcgw84DRPbhNJzRIoUnE7t5/SeHyYpO2uZeUcRlzQQaheLeijoM7OBu77
/IqiGCUOIksSacY4u8Od+tvccv6Iu6m8yiyHEfK4kaKd17owAh+BcTPIymukCU55bz+JNvlVPHZ/
sr3JdUDMoxvDinrrsJbPCAqiM1McOm9+hQD90JnEvZEyK3TY1jr/upTaVR9Yuz4g07vs+TLud/PU
Tasm5WM0tDagXtNtACvTH1vpbfI+ataQO8ptoIb5kFvw8MYkg5we2ckWSGP02hh5cFu3QGyXiLjI
MCq4YYBPlu8xKTA4YyBBPo6SdMtsZY1gUjKsVdRjkuKTWUcUhsTDWFa8kIg020vRDxw5QVvRP7Tw
PNfBkN+Ow/BgOwOeI7mrtglOK5tmWq6LeDqnYeFvCgu+rFPNr2634FNT9w8e1cEhS9zTSBChyBzO
Enkrnc333vf4+t8O2y86bKRkiPe+gyv8/QXaUBmhOfF35tBfH/urv8Zw6TeOXISAHRJoh+L2X5Mw
Qvxv3sXDARjQv5trWlqY4E/Hy3HfEIec3wCocX4zNGN+ZfHt/oMh2I/bytaWKkQELVliQWqim/dj
1MTZoGESMLj3xZgXy7pM1HAP9A7enpqa7o+/PZifhJ8fq6XLxYg8ukwKEEoRb0N05Cg9s+rt+9jA
aby0K3Ge+zF45CDWHR5hks8jwfwSjGn7i5Ttp5emuwg7yqVyesvoSYzMwtvOsu8XVJaeywCsGGyF
yVNAqF0LDLCyxKozW8AudMNo2L9/5z9mp/rOgesJUtPAxwvGent5gP5RGTANuM/BoCQIQo0oxps9
Dp9XSaUvpwrfv3n/muLH8PvXRVkqtkXBbXlvSVRlXYZDBMDg3oFleYagiptSgWHRDluR4LHuMYKz
E8nFBzyQun2Mjd1nFy7mPgfcIteNi3JqzfxOHTrAIuEW+0H7BS4TaKLQGU3retTaCJsEiADA79pC
R17lpZTr9+/jR+rSt9twAWNpeK1FNvEms/cnXw7Ki8W9NRislYEySeUoUu98AOFn+m/Vtcqc7vP7
V/2xyv7rquSTLuoAXDh4U2W7humlymmt+9Qa8fA2lmTfeGX81UxVc4/dgXqAAWCdwJnEQPxizu33
r//PjQll0IfIhRkL6+btXhmDoETRV6FKArfvIdEbBrYUAKuxsU7vX+pNnna5VxDP7Czf5IL/qEEx
ze1L0xyse4i+6sGoYygkoGXAdIVSdp/xLrFfRtPVu9MsinXtTWwWI8WfL83Qu33/2/zsxmn4c1qC
xJb/WLUCZdiggZ5+P/QNm8QGtlndCLAoGLWX+JS/f7WfbRKPY499yf+Bfr+p5aw6NRNDjuK+7Xq8
jmZcm/A3VdX14JnVdQE08CjHrrpumoRVjmmzdSrGQEVolFsGNVG6VNeGO6qHqHFUBDBH+Dd9NgZb
qycYx/GIcRkoZHaZQ298ugqYiuW792/i0j77d7F4eYHg0j0b6wsHX5m3xW+aR+Hgz4F1H4ap2ewW
r22BZLJuVF/Uz21LmwVLDM495GpvCkSA8ThfaCJ0c9AcqAlhmCcY3+TgiJa83Vih2X32W1M9vP89
f3IKeugGglOgwciA6M1ONpQYRoBq1r1DuQ6AQT9m2OH1swUTEoGU9lcrW0fQv1XqzKZM7Ll008oE
tOpbb69Y9JFIoQt191Mtq2unL5wXjHD0fyRCAhfEIgJxnbsKkzBErnxM8aoHWhl8THBlrleynPvP
shpZ6SYngGmwCXBA5ODUa+LyiDqiBsrBCUlhh77R9WxJwIwGXnIQF7U1xFD9orD61mb7+/smWCPc
g7YiLqLkdm+bA4ufBV6Dq8w91ic4yNeoAWxSz0g/NIxlejSUYzQBUm9EllA4uLiskxG08y7ALCfF
MM+UJm500J1EKlBCLHpvhwU3li6x2wGywol7ljDOnHDZmBLc6sqMJ+NTbRRRvzE9LExX08Ulxg68
uNuYwmRnpN0EF+ubm0yqoZR+Xd6Dn46v/a5Ib4D2VacxDb1m44NsG1Z01YG2IS/wwarm/BUjbWuT
kwcwswGFzcQdrtXnmXwXJ+A5LjdJT/y+MgOHvhgey2g7Xyxw1MUOB3SeucEzz28ALnpG/TiUOOtt
ZOh5HwMKcZP0H/MpEu6xwerDiXCbCdxgbte43vl/kuC3/hoNoz5Dv2/pxaoZBrs9imZOjGPoW/aN
iAZG8jUO1iYGWx/nabSGtQdCv72nv4TLTwoR1QEIJLJ4XcRRXWOcV+TtWgV2HG78FF1aNKAIuxlr
xJuxalgxgQmYscdThP4LOk2e1aOvU1SO89LhkZiskU2xTqSAHMRjzW7ukpmPzThsx5tQUoTSBs5t
FP7x+tHK69lAZLZiC0+i5ZtDkbzYFWEO39xgJISJUTRfHI3qRCGeESUxeipB/+qXmVutIrA3IFzT
Fp2bIjrBsmp3LWMOtHbr5wnn0ierw4VYjID2mQqLP7FVqtZO0nR7qCvhDuHZ6o8i6JynSqIH37h1
/JmFor5EQ5j2qyWOyo058HrWcdgDaYhqnOYZKa1ZWIWJ9g01tcIez4BHwZjks91AB4OGGdVn7KOg
gI+l32WoyJXU/WcPhUYzYP7CINLbFF7hM1nosZXxIVoCEwkFv1piElTGKFgYzKeS2ZjdgjrdCuon
Ix5dydfN0rLdzM1cQAczdfIDev+hyjKeNIpCFbNVn2SIE9x+QdDfw4Aqn+p5VSCv+UkZHW9sDnuC
wjxLeIxeoB2CKs6KZGZVQv6wCKZ22fAzGLFj+d52vFkXS3cg7Sl9ItPEY29COB6lrajj1WcjR3Zi
R/cD6jg4Ecyu/RI60wTa0SRfBe7PaVRMjInCJXicBJav3RLbR1fbDBk255BnF0gat4y7Vg071AfC
Jvnxc+Pw5ag4KuaXUfg4uPThs7morhHKFOeGHjv/CPvYm74fOZ85zkJ6DzgXRxvL6vmbaFHc05iQ
+DAQ4S8WL6uynY/s30sriNQrALT8iza20tNQNhwxYOL8mwjHiJvAq9QDCELtlWRwol7OSHI4/yZ0
CKIe/oOHsPI7BI/0owyQxjt33cBvL98WsTT6PJKB2l1F2gkx1knmu+aSi2S5a8NihqrOpHm0Toy7
wLnbZIazmKzzCFxlK0Q6PwwJ5YbMU0TZQ0F47mHrbmadPc6CZw8rj5tiS3KlDK7u56RiMdAz6T6P
7YzTRQSQ+Ghmo/NygcQzLOk+1znRFpGm5hk0N9mvSrr54ZIoLFAiIdumufsiFPm9FoJ/xomCQavw
08+2zD2ehSflsWoM8wR018C9NjRPHQYa1Q3LiHcn9LcFSUDg6SpUr0K+kZmaJOFVhViPY2X1czjo
sfqcCaPdhiIgSwfYiLBixbT02HQt33zkMyPOdhOWJ43RlkjP6gRn0KmKdlf4/K34we+Fh4bCT7Gh
5wsb3TayBoc28FP27QRMC1igY7/EHo5Qe8IOX7AWKl1WWuM23daFFf7JZJOLl5ctZEHfVLsRhWnS
ICIPdmDTvW9P3ec86HhHNXQC0fPHILIIwHjOcrZVulTJ4iLZW7NFYmC68ujypk+4QnhHbqe6lqPh
PiDRhRyVEed823HAxWWaiLi9Xp5I8FgnE4J0Dili4CenI+mq7adottQTiP1DETNZpimJl9SK2b4v
txqKciNw44ROYWc8s97yg0c1Jh4GyJDLtj1EuL0UAWskj3PnBfYEz1TV9By/HQLMSACYoc/nw9BO
ghvs9yR6Yeyw2tWXL6beXyNaRTrWW/VzasFZRYmwPZDuNyhkSt5qIvC2yAnkPAdsy6+DMgkfAbth
SztH7kvrM5XJGA8VW5EshruJHHZ823Z8k8tKtBXM8+sp4QhwLHL0LXpZHD4IO0TdXaBC7Mn8Sr+g
tGFuvRNV2ByK1goek37B66enHO2Y38OZWwkfTgo8jqj4OJup8yLT1DoLw6cGCFLKEFv51nkC2w/p
SczWuOKcR49xToL6GStTNnpjTerucodEInLkTus3tRUNw0vBi1tq/bxAdzzDihPnhKPbXE2UtOeh
4S9RMeC19JpXsoAmzb9ljJewCQOAFVXnQHekH3PvC/Ttm1JAtk4HUWzaYaCS0U+trUcVAOez8mXT
6q9zcYVGYsp+qYee/VrGUXCT4xf7YC4zPq6eXORu6DBpXzl4FnymG8vmYmzO6Rh3LWy3mCXPbB5R
9oc4CV25nbDnO8yJkxdbh16e86BayHrrcrLRoDda03lBPI1Vw78OHktlUrbio3PMmkrblQf+lF8V
o8un8yEWzUfmkrhu5PCDijUAEuuUpJezTwnUBKrI4pAnFYl0SW731Cv41lXXlwfw7SzShfuYCs4F
fbDC8yDiXNZuGGmTNDSY24PykvnPljB0f1mfNlSjfUojYD+WjZ3deoPPEvFNwCQ2U66rOMIK9q8F
AcPP/1p7Yzaui3ZsDwbmzdt8rp2XyKWXclkVLiLVDE0gsZ9cZoh7qymtE2MmHkLWGYBeYZ5YgBOc
kpMI4I2x9hpBE4IRTbLAEOCGjKlg9TG0AbQEm6TbzyRCLQRAYZ2AXbYHlpx1dmIXx25tP+KvvbAh
wnhCyl1Vs2iGtOK0l4n1AVDwck+lzqI2gVUP637i0L6cgHaGqPemCj0eNmqyOnz3KU9JehPbRgcg
bKMiOWNhOPYcCqhGj+GuMfyA42rQ3zYd6LduZTNz3aie1UMx2y3CV5Rqj4GaSfyciPse5hHBwklA
4N0gwA8avCUXWj6OuKerQ49oCcZHHdjJY8kxemqRxMMOz8c5m8hfsdpNK1zac+8MJCGRkQWP5lRr
o3ul7xcNOuDEwvs4+Kr4IKTzGhsh1i1B2iHm2ZgosXGyT1mUfo2QJ195Gv0hYYVkqLhINrAiPKZJ
TUSak2lZ97Q8AzKU2X3M0pnnnNS80MqZFgV9OJU7s/TRz4yaitHiqIojnh7prUSW21oTNYsjlb06
lFZdMj2s6/I2xHX6a6By8gVXMOZGwJgVhrolBqdKdb15BaAH1bo0ZIS8DuKYnGqwgReJvMyPRiXo
wtBlG9ZNHk7GxyhFEAg0W81/UWTkIUlnUXd0AEHvyQmxA/BwsHxHcpxCp3RN7KuHLOrJ8FRjrAdt
AHEplDMcxK8nGbBVg7iBGme2fL1w8Wg2iYr8AGUcvqm6BJMw5txenKTKvlTkmESXoA62KI3Io2Wk
4WPIgCtaXQrDyASbAxIjRU2k7TnTKld5IexA1R68uApukiCyj1MdWKdIOcGjZfR4Ki2zv3FlZh+p
wXivpSuIn21KcBuKiNNqcRNx1soI68u5GeCkdLcgxCHRdsPXQuQ636zDwL/BPSgpNthuckYru37O
coYCVc+51zZsoT5n8SShkV0ZFSThSJ/MywIveE1tFx+EAxHRHl2zu3bqgR3XG7CInKwJboxvGUZD
9mAQmQu02e0j2uemd6Rgw9aGEc2A/OTQ7qu+G3a59gCgVumdFxP/tDPSSLTsnIBTiT4Pj8RLDcJG
GAoqicIlsLjj7J5jOtabpfHksXYU+2GJ9HFwSZkds/jqRgIOQVAW5g45I8/funMvdlw5PsftoD6B
w1puYqbXn+oBmnLHDuF0ptpZdgTEAcMktzCBSdu1cddezEBJpzEGlS2qMQIU6etQS+dzGgzLl5ys
8iuWIB3p9oR+LHkVJF1ALzcWSdk+136joEmwHh0uNqQNOLdm21SquXKkQg/Ug6gZpW7yO1qi0Ue0
bqBVDwUyNFmHuensO/MJSHj4KYYE8VrBk283zsUHNbl4oi4Xf9QcSKa1BgLSpqs2GN3nS3fmvxOe
X054MOz7WyPrH8oRP1WGdy4f+o6fdn4TtstfadUwTXRisP6d6YQOhIdqLb0QxCAcduK/hjzQmWxm
QfRykABj+ILr9nd1OOn+xk+TIAvoPwsB4/w/GfIgj/JDH4wvxeVx4uBH8i0Ygrzpcvqji0QPVIeD
788ltg1jhUU2zRT6BHNzkwAGUWX4x1wi3A55N4o/mUMdrW2TplkSR8NJVi58kHaUO8cLrRBJace/
i2fMdVq3zM9VOXNu0mY9NmF/DscQ+dt5aF5MWaOPuGmR3v8EPb98FLopWhc6lxspVj47YYlqi07A
bFzMXkoTCYe10qWYrCHxr4RrB4+9WxlfMuWpT2gZFepL4KG3l14l+Kie4srbtoAA/Eil12hD1/7e
HcOSrNQGpbyKjAHIWA+OfSPiyjgbtgMQY4mxN6t9DjwPiZZVV2j0J2mDOlmtyjUO1EcJOffFddeP
Po+lEuIAZClC9IK2D2oU2upHaHNaf0JhwWoQNAq77E+7WMrraOKccvzFBiFiZ09tCvbBsUJ7YyAh
QlYnp8dLLUqjxwJe0+mRb13Ud1DJTQ85ZUp5TIKM577Lk80AIuxTbOLslSXUnohdjY33yJAGPU3P
VVQwS7uQmKo0pPEbBhoahmpPLz40iWTUYzhkZG3joxKErRCQHpoXz3ZEBxNnF+uMDJB+ypnFsyAk
WecgczjmL1UzKntUQnmtuwK9zMmxWzQ5T52UBGGv78iFJDrcxdZ3RspxP+YsJtltiD9TSdPzW91x
+W1OhwpuWI2Ozgr4hU754oLPoLadoUxWMpITwUICRoc2fExtn9BwcU3uR/tSbEV4716CpI/R6aCR
DsTLwYB81PqI0LE0aRYIS/c3imEEjoCQ1bJHgIPyABWUl1rlxBYb9W3051S3UFXpFsJcEIkQtSP0
p/bCDV3o6qLRqp19tpCN4LfMF5jg1EdbRmE83WIM62fUFkgJonAkdXRmrBo3vgIStvG9yhWncMyn
cNf1EA2OfT3qBK6iwr4UfnB4+fNf5UDVUEXnaUqlBM0WVMWKuRPXw81EZxyuvnl6QCRei8h4gu2k
+JtLTLTdgjmYupQ+EHKptwaDYr3mJkI06u/8ZHRvLld0PT0so16WxynHWZOcSNvdpxMtoKnNyJul
jYHgxp7EuOzb1rJfTORI/G9jENekP0++QJ+LAQf9lSR17PsoxTQrk9rkPJEJIJTQHUhOGgHifBXJ
XDcH9EQzRnPjd7tHxOJx0d/Sx4QqOuSznZRrxqR8Wad2WWUGXNBT0GK6AGu9I+PuAKgN6wzoz/Kx
BzicwV7Qr/Rb24ky3uxO/RxoBQIa8XNb8edgTujb+AFV5srQLbisuqTzRZPsPZwxwtWlx2QXpoWl
RFPnX5fFYUWmrqHXlCVoWxP3/WJfDSPZoWcValjHdabWysv6adMHYkHlxIUYMdGEG1OGcmCsBwm5
bqBczOOyQOLJDtDy9tGarR1/XjnCaBAjFsDrh6KMaCW2IDahwYfXaUBxQILjxhtNU6XRNPfLCqfZ
+rm3hy7cealQqDEEElsdv9gtQAJQyo6c+yHpu9fUALgPxoTcMQ9y9dF3jWLtiZaFLdqp5WZ4ADeu
aRvcXZFVEjI3VvW69kEw3AlKcj0eGfZmCqXSw8Tk/rXBoQIKX1mRUJL3kkELWq7HKNJzsFI/3xnE
+2OLcveNi1nfyAWL6cNkOfaWbriItkYPlpDiAqXIorXrI/kPAjO5H8drQMDRvS4JHvDvdQHpZTkC
3l4Wi0/0urwd2PP5i+0V8iqEDXNIR9/6nDveBWqqvB2aP+lN07rJF4kewBm0/HysixLdkzQP11Vi
fCLlbx9jYXfIxWV9hfSDn1A2Ig4plJHfWKqc+DtV7ky/mLclnrNfmKJk7ACEfa7hLXrISKbejOb7
EspndEq6635iaAGNwbOOwwIfBi8yZ0M7FsECVGcgtSWUCjdO1JxaFyVyEEyxvV38dsShgLbyVdkr
/5RPxoNVGJj1mkA72nXmj51F04HT/H6x8TtAXHzfjzggLKP2Qmiy+hYQe7XKtFNCOeKJqL0TyouN
glWWT5JU8P+4O7fuNpUkCv+VrHkeeXG/PJyz1siyLF8U35M4LyxF1gEEAkSDAP36+RpZOcZO7DOW
HrxGT4ktN03RdFVX7dobdudWZoHUl36eRUif33mUub5UQZzfxJVxGZir5TXioiir+kK99uC+ukkg
QKZxry6ciyX1YJqAkXxQfLCOvlbVyD05t2spDFFKiYgUxpT82KySVFLjZXE2WuW1fPGrEeUjUoiZ
dikE5J9IZwQwu0k1ikrqUjQeNKJXIkhTUp0Ir8fzXAVKpucIWK6KIDuKK3R7B/RKVt+9rF7E8MNJ
GQyFLO9iBC8VjHE91YiPYExID51aKW61JHLuQ81VBK4QdY1S6mwslF52Qh6fVV3p8+817v0MlqPy
cyFlOnJnOc4EInl98j6ZBR2UV5wLeAUHyEBpNw14y7OGdNlVpFrFXyuYcr43rTBI3YqEhK1gCI2V
qCeTHzqEPfAbxSnvirOpN4ik1gihYH2+KmhfjumPXtkWNC5C713AmmkdiVawpLEXM0CXZF3XIQI7
ZqNdzcNide+EyJT4FMwuOUGaF3VZwccRtbIoFDWzz4jnRmPFW2oJQhFK78pAXmZgG2V1hLns/sqw
6tNMLJLvYYk8AVj4O6/MlNNIyb8UuMSjQOq1kE64VzX/ZI5WynmvMY1vVeUj72JH1L5UT6hHXi8I
zoRv+Be6k5bj0s5HTglYNrI1DvYKut19O81q47wKCoM7hAhdC8hcD/xMKwucX48ED0tFgctrUTl0
QsTqV29u2H0/ttCR0VKDPFgRDWikjQcqp1H2wsyAX8hy8RQuNUYfxj2w7rjwoQvyr+5rWqZfOb5h
XZJkKW7S3Chx9Am9HGIO+3a0roc9G52dNI/MPqe7O0tZqmcJVFZQy6DL4yeNOXTR0brhuAgSek74
MdQSNaT7JZ7T26XUvX5ZWOay34gguKS/SR9GUgtIkapAjdQHot2WDQpaqzE70AoVM6hpBsXCvdIL
BW2hpKTyWWhGdqYv1svrwIQb/LCRikQ0yiJOFEidolIqFoWhpQxyzzpxgJqew2fW3CmtxpG5KL8E
ZfANdJ93aJoqxF5+vfLvVpm77NuiLvC4Qj+1pHhSjVhL36DvY0iVh+dQ5PPK6i8WdCUcOiCYIG6X
UkwrS6oyZTV8t7QI4h1jwLHUgBbxcVZBE5O53PgKdqUbb57aQ6SLvfkR7rAaOXOIaGE6gZKMmo9S
5+p14KEoC41vAE1B44sz2tlgrWqFBGpJTk7lCZ5y/qYe2y17uc1+8zBfQmnutOTmLc95ICnPM5v8
qIsW3lHcEqJLanTaGWhcavnS4ZW0jkJJoj5PVqCjSqccV5mqDbwGESVYZFeDSBKwR5KKnZpIpt/h
32iLSGjrIQkJN/3lvAjJ1kVmek07mm9dx24PRhKz5+Z9ML6EBSRjf0T08fhDl9wjL5BCLBhZanRB
IuHGX8X1OayN4ojSrAuhvXC8K0EYIFWRkTRKGt3/Zi9WkKCtdVgwPcO99yGMuF57YMSpBgbDZVQ2
6AWZ5udlgsgOVI/LHlLyZnmqp3FxVqvL5tgBYHepmoW4DarF6bJanmXOuh4sXW0JBWYqpqgbKseA
w/JTdWV61EidLwRq1dBGjGNl58bVHB1O2EdXVFeGczpj4lMI/+j9C9015DCVkaNRnMZJOqc7zVpf
l7qS/aijBUkLtjwk2LNkQbIvIT+T6N76PCrz3mLarGpx2XOb9UUvAM17hAK4Wf5wiuw2K5sksvt5
WBqedgxxhU5BvKaRJNDt61SNv2Z6XAdnSby0vXM9USZF5WbjGgW/Pl2Oy/IkqkIkFmgagl84mgf2
tauBDPkaLvhXXkHEkHiXaQYbnYn4J5WEQzOrvlLOTA8NPXd8+9LXsuUl3u+kWOBBqzdwgfLg+zeS
wgRgiVqkwaEdamyamp7jHyOCJWjSlHRkNvLoZIZzwsRSJdVy8iRl8Cb28fFCcJbgEQxH154ztDs5
wTwSQOmorRxxTqWAUyRLYjUegzERoSwv+GlNPLpmw93kdn4L/O/CH+XVJbTLBexpQCRJzbUL88x6
jWrDq52O8nmm3VoVaPUQAMm1msT5KIUbEvhlYRMPbpLur9+62gUibq5uaIAfNVCIUL7I2U0n16Bm
xR//Uv9dzU1Eh7wchkA143ywqnyKiXa0pK45F5ygDNXi5tt6beHTY0YGNik5AyS+HY98A5Tf6xPq
4pDkfIDn6gByofJXDeP5fHwapBrNl2nYPCcDq5N+MMNAu10DrXhwc/VNLF8XhiQvCLEoGD5DpzWF
+PBZ30UckM80FZGOEqiLzouAk5DAG0+iXgFokk71KTwyhvGZxrhSP8lzS/eaQzhhgsV4bs5j3B27
+ZG1TKhyU3IhM96zgI7mkCZ9QbMGKGuUspKMdeIRqy8s8aD4iu6SxTGK9Y1m9SiALmuq4yHyVPdF
Ri2PdtmquBH08Au6uFS1EoeJBfL+OyzMUH7Rnckp3feoX4a6L0s5uInbha2DBIkb8cA+kfzlrFfJ
jQ5JFqXSpeD7LYRXWUCjBskx5B7SYSqcqlXE2CgrlmLokskWx46seTZ8Mb8w0ky1jgEMAHoXqpPe
twmQNgvcPvT/m/Tm443I7ONRq2pxVc7y5nomyrgQW4S3/O1lGibFbfq+L70+0CNh7iZhOk2BZ8kZ
UF3qYNvBpT95335OqZ3vayPEE8Q6ywe4eMl8mryDtnwf2g/5yjhNyCi1v+65wN8Bv1qwPrTdSpKJ
F2bfJyb6nRFev7+NNV//TucOJg8LSMtDUeThtOCtnbVP5uSBbUsmbYHO/zNLPB/nb1MYygEwVw22
jE1jltQbeWoKG61ltm5UMMCVyQ+m+oCmYP5MvMO+3D6il4vi96bQuVVabXXahDa3ip94agq0V0iz
67R54qzkZ9OX8dFWBU0Zm2e08c6vvB+vmEI9wGHo4Fef2cA1qRngRHAXP230AZcDXbi8LTsuB/cA
XkAaU3g52g8jPl0OtnmgwrkNFfbGEi6m+oimoFl/V1No0hQKOG9NtrDweWYK1zqAMNvitZHFJD4f
882Qe/6uptA1yQFoo5zz7M0gecV6gBPB0R+3jw+6HKQ2z45vBjag8RzV6O3S774ZLAdIhihqIc3R
fjZW/2gbJcuByHxHU9gHtDsoNge4x12gawpV0w44eiAlpW9c9cczgqS02tEI8GJKr0ny89dGUIwD
tMkdWqj+h5XwDyz1My49DML4oY1Iw5n4VeD6uy9sY7GXv38Sa8mAs/NFGaBurr0JyOT//+x40zZW
fPLLbezYXufxzx9v8OWlO9fa3tX2h6Nwlk/yKeyCbSz4OM2NxsR/4smPSVdiQsaJ27hxE1d35vnk
0b8xsIgm23E28adshPv7Dv/417vGhXc+TboDuwaLZPeBo0kiJmI7Ujtl3Pn2/+83xeEkhuErf8Y8
S1mF93vXWZMZS/PJQ7odSc6ablF2qd1HTpLZtAinZbEdrB0cBOv2/+83yWAWT6pJV7oQ1rw9GHt7
9PmU/vUJ45SLH2FnsZBD2cMqHGL18KEzsEqnJ/virmY/nqW5352ypGriOLnryCMsHobbcdrlrRON
bn/w/od58oBMzXaYdlzOO3vYQk5oAUjSsPtGUuHbw/o7SR4gous+P4mD2t7FDsZIq2fD0qS5+7Bn
L/cmjhnqHgZmWZXTqNmO1D4/WM/28JKcp2UoXpiZMHgPa2M8CZNZZ86EC3uY83iSNy+YRznH7OER
jidCTKZBKWZF0VnTGuS7+zBJOA1Cf9JNfJGj2cMbPg7xBSItOitbo01/Dy/MOBQUIgVg687eBPRJ
nhl33fTk6GmZPx96LxNPk+LZHkK1wHF3n/Tn2Y+crrmutTXH2svQq0nXb3FAl2fcXQ39piJxG3u+
f1+V45/OcjFrtnOVOxUgK5nF28fkx7M6nHbcGIPvw6PLmd9T2N9O83He1h42789pXgSfDid5iqfs
LhfdkkWtnQ3TXmAwiZ6/+wCH9xCSXARh1+IGq3H3Wb8mnLfjMrzIZ+hgbafYPkqDjN72B+9f35dv
CFTsOO+3WLV3HP4mLX+zEOkkV/fwSDcXeLkQ5fB7iAdvsf5MiFknpNB12DR3f7K3s7p7qtSZ9B7G
vSsmwXZ2ciHCgabtwdd/meUIP3TOfDqueA+++LWuhB3X3+uUVrsOPhPFp19OnurwHhbf11BMU2Sz
O9sK/RWy52HXDfwr7AigFrYDtesEiZs3feavMk0/y5kv80/bMuWv/qybXJPfmMazSf7nfwEAAP//
</cx:binary>
              </cx:geoCache>
            </cx:geography>
          </cx:layoutPr>
        </cx:series>
        <cx:series layoutId="regionMap" hidden="1" uniqueId="{7C3E1FDE-F096-4086-82AB-D4962F41337C}" formatIdx="1">
          <cx:tx>
            <cx:txData>
              <cx:f>_xlchart.v5.4</cx:f>
              <cx:v>Population</cx:v>
            </cx:txData>
          </cx:tx>
          <cx:dataId val="1"/>
          <cx:layoutPr>
            <cx:geography cultureLanguage="en-US" cultureRegion="US" attribution="Powered by Bing">
              <cx:geoCache provider="{E9337A44-BEBE-4D9F-B70C-5C5E7DAFC167}">
                <cx:binary>5Htpc5xI1u5fcfjzRZ0buUxMT8QAVarSvlm25wuhlmRIIEkgWRJ+/T0l2X4lWS2PJ+7ExLxX0a1u
FQV58qzPeU7y11v/l9vq/qZ7501Vu7/c+t/f533f/OW339xtfm9u3J7Rt5119ku/d2vNb/bLF317
/9tddzPpOvuNIMx+u81vuv7ev//bX+Fp2b09src3vbb1+XDfzRf3bqh698a1Vy+9u7VD3e9uz+BJ
v7//UOv+/u7dZX/T37v37+7rXvfz1dzc//7+2Tffv/vt5fN+WPtdBeL1wx3cS9VeiGgoGBXo4Ye+
f1fZOvt6OVBqD2FJOVVMPfywb2uf3Bi4/58W60Gom7u77t65d1//+8Ptz3byw1XtbPyolNjuZP9w
+bDZ354r/W9/ffEBbP/FJ0/s8lJXP7sEohtdJ9r1nb7t8e/v//6P988/I7+/P8vtfa39N009WunZ
jeQ1yX+29qMnvSrxcxFArJPPP4p1cj+9+2y78qdyPVfoW+7D0J4IKQkRxo/uIZ67j2B7CFGJBOKP
18G9Hl330X2+ifTuwbDzt4uvaux1D/rhCc/0/LYivq/6X+h326MfDRzn+vYms29qcZce/o3hcPXp
R7E2dnC9rX8q1j/vdhTvUchKkiP53N9UuMdCgRgP0aO/wfWn/vZVlO+Gf5pGnzkOeUzmPySslw94
dtPv79/Y/vc1/wudLf77j1Y9su7d3+vsvnpZjp6p5DHR/YJlIWGEhFDJwu8GfFqPMJZ7hFHKBH4s
WPi5gZ9I9V3hv2zk1x7ybFe/v/+JRr6v/b/E2Jc39bt1d1Pfanf78/zyC+YWe0IiJKSUj+ZWz+MZ
E7LHAGOFksKVp5H8TKLv6v5lU7/+mH/C2K/f+F9o7rNXYvss19XN3X3V5Prmm9pfrcm/DDZViBHH
ABgefiA7PA1uEe5hHnL83RleZO+nYv3rJn/1KS8s/jOlfF/9v9Dgr9Wo5Kaqbl60Fc9U8st5nOwJ
IZTg6vXAVnxPKE4wJuzRFcJvfvYIDB8F+q7mX47rF/c/28vrZfrFHf9LDPt3gF76/yX0ImpPhYjJ
kNBXYxgMS0LBoXrjx+svCvSjQP+6YV/c/08Y9sUd/0sMu6s/f68BVuuf1+N/I95fv9KGHNzcls7W
o66q+29R/afV498o22sYbae2RN//E03SL4AYyHU4FKEiL7oRjAUUNCqhVfmKZr+p4zHJfRfmXw+H
Hx/xIiLeVML3df8Lg+LPNnZg3X/U6z6+gqcu72/6/j8cDKc/tnDJfT3ed9988k9D9BciQe2JXetG
1Nf2+yWcR2xPSSgeIX9Z7x9E+e6Pv17vn9//Mgj+dPPfV/xPRMCf577vnFty09+sHrjeJ+zg21e/
EYQvbv3aPb1i5W8OsL37/T1mSgKH951D3j3kWd+1tdP3luDJDfc3rv/9faDQHmRCgZkEQhlMPN0/
fsz3OCMccyKwEgQw/vt3te36/Pf3jAIBDZAfGGipONwHBLOzw8MltEe5UKFEXEoGmIJ/Z9jPbDVn
tv6uiK9/v6sHc2Z13bvdg8H5msfv7QQFRojSkFFOKFOICEqBi2xuby6Axoev4/8zm74fa6HlAWqN
PwwK1yRTScoLT8PyztTjsp3SnolYVGGWReWclieUmu5zUXDXRKlwwRnOBMqivJnHM0b79LpcSMoO
W+39bd7rItvalrZpnNYDDeLWL9l6wKlapb4S13PYT+dD11AXdbOp0oO8kNXdOM7h0dgO8jr3tuii
peqkiXqJyZzU1pu4p9M2V0xvx3CsVkVO2yHitQp1VBvK7yTm1X2NxDarquWkUH782OuWXZRpMCzJ
MDbpl54u5jQLxuOyGvI6mmtdfF5S2t6wNBs/+qw1MZld/iWgtMkilYVtG3VenDV8VCbxM3VnRZj5
40V0eIpUx+YvwgTBua2LaYzEaLKTMSDplrNG8ChzEutospQdkbwoixgVC1aRn4b8ZmmyelPx1K3C
Mc0/45lmPqbSyH0HNLOIlOHV5Yzz/HQIh21oB5tt9FRl+9mi5EFI2LiPrG9oshjDL02eLXp/qfNK
RPOcEx9ZTIYlyssaZ0nNrLqbMfJNPMtOoDivxuGQq66PSVq2B0NaFqvCYb5ExFoeV61Xh90yllFY
zLyOkGrkCZut0ut0FMPFKEy7yebcbsoAuT/yIJV9rLSpbMwW3ly21dQfYCGD2BIPylFV1UdBU1en
WKQCRTJbilPNZzvEWSjGT9WA5ogPrJeHOLcij/Jl9j5KM6EOKOJpn2RmKlaVq7vTOh+6WHvdzhHl
TZuwyec2QjClOOgLQ/OI5z47k33zxcFThg3ql1YngaT2y5SVFYvotFRTpNnS39Yd5cEmTWV1nQ6+
2I60bleLmgu6bWo+3jRYyTM+dWNimzpcq4B2IipoS9fYKppFXuPpdOldVly3qEz9eL4EUttqhZeg
7/cFHvXFNIv8zBA14+oOrEsmFuem06Bbz+o8cEdo6WarTxAXJj3JXKsSgy2JMOvHz1M48a2cMfmQ
SVgjdW1SVMslcz5bTTXFYdxjPNabtMbNOrCpiWqI0HhURBzMPSvXzpQGwpt28Wy7uMnKKRI17iKm
mF051Ji47XG6LvJyjgLRk5X2aoi6jJqkKvEh6RU+tgiLyFt2gZjaVBMKj5aGpfGMOrTyqJ433Leg
98H7xkQjm9Oklh14IKtbdBKEduaJcwONaZeqtS6W/oCYzqx0MYst9Wo6Guiik6k15X4bDkMfWbO0
h9y1wwEpBnMx45rVkbY83OdF3V8Eyp0vOQRmaYsvi6QfcABpoJLlnewsSwrO88jqwl0FA6lOqsmL
2NVtHmkf4suOlZC1pKmrSDmmIsQLH6clyaNiymQ8EtZH41CeUVZfK9ZVcbZAYAeWboo+u+C8zlfG
4iJO27qOC43GMPKukptu4Sb2Jd9p205XiNI8QeOstsKyZUUqPu5LUpAL3gwugfRUrmbWhVsRMrOC
DjL0UcbccByqEq1aX/ij2YTLR1ox9kmYsEjysqsi3+T5gRh6cSVEOBw2E688JCkHOUVYyB2RDtPg
Fi3eNhD52XKKSoheSPrF2TJCbiyzRm7swthmCFRxNOFA+VXmMr9OyTLEfY1MPLkwizNdtidmGPW+
6Iw8LDtyA1OtORoyPa59apYoVG2/Mm5EJYRhnZ9PVV6u0oXWVcyzCrRNaAGBKmGqeqv1DEVE0lG3
YITex3ka1Ec6zN1p4eR0N6IwWI11ueybnqAVkk2dFEwM685J86m1Up7lfdbMcQbm/1TIcE3CITgJ
S1+f4nHQyVxl6IooUn1xM+s/C5yxS9H6+rxt82w14xatq4YNx+PSy22BmCujqgzKVShJBUk318Ol
ZtQeyNzRG+rApSltpyNP2vpY4sZtfBDiU+fCMvZ9O0BUTfNlhg2XkQmwPulH1R8hlY5HLqzSDcrD
Ih4LVyaWSUiZVXaKlSs2Og30WVAOQkblKEWcQc5PaNETEqV9vhwgICHXpizMiSZV+iGvlymPTBO6
f8ya6DJaglEfkbF0G0fS1kUL9n+YfijjhTbLFR0piZu0EF1UVbrPItG6D202kaMlT6ejZbJjFlUc
FeBvbX4R8gFfkmwk68UWTTJPbT/HfO7zj03buDO6cH+WO5tmESSmdgMV3d/kZVtd0ZwJFw0c+9U0
0TJGhC1xAV55EHb9eT/MrjjNOor7/hNquSpJNPMJl+jTHGRVvbFedPoj4Oa07uPe8gEqUYlkcbrY
fCRRTQezGjBvk5mO3qwa5Jc72Y98lZZzHXedhhScU4bHqOumNMryedifkLmavG/3dTllK3DSdAum
rJKhrqtz2sx9EtbiYMiCJml5p+OnE+ln8OrWNnOns/zrGYbvf/7tyhr452Ga+D8f7o5A/M9fx9/O
Trz5rf17u2uI3csv7fDx92cB1vuKl3eY9NkfPwDkP4HAzwfo/xI+JpRjYLT+HB+f7GDtu/ims5Wu
nyHlr7d+RcrAdYO9uWCSh4I8QuKvaFmyPUowB2IUsx0ipkArfEXLlO+FUmIqARRTArcBkP6Klind
g69iqQgFgg6rkP4KWhYI0PpTtMwUZoRSJUJOJEZUvEDLovSt6SqIYN/LvImwKnORLC5rp4SMHeTQ
fmyQjWD2n/NtSuaMbWtSKxnzxQ11TCYoMmu6eFOubGizdhNUFk9d1Iy1QRHKqYOTFqE8mtOcbRvb
4xMbVmzbswFD9JCi/Vw1nG5HjdMqmooqqKKy8lNkAAoeqTy1n2snm88NWtJuBYlHN9FUY3mEc8Ju
6m7EJ0aZoI7hsAvn0WCJbPZJJfJu5cpgdwtNjYnLQs9npO3V9UCBrI6mBgU66p30F5kP1bXR2F90
BaHbtDQmjWgDoXyakbq0BzbsrDzgSrg7JxG+qmpTZhHO6yDGdVbpuGGzP5srT4e4HBRso4HqyiNC
sm6DMMVXiOHwRhDvz6wNhg0dc/phmaQ/q6ntNo4i6yJuHD7JSAv7b0SWXhccMl3ctrpxkVCFc/uN
Wtxd0WnQAIBecqVd1XymaYvGyNMOvsY8tofGhuHNnMF9UNFAgBBPIO1UwWqIZuSqSHNr4oHyfIm4
8rBrVsKasqTN56pAsHdVhcsYDROiJ5xpc1jnIj+hZVAcyTHFUTdpf1yketxSq8ptrQHbRSLY6ZP7
tMgi403AE/Br+OTRoBXKyi6B1KWuybCz8DgP/gxM6twnQMqzP5qadMaJL0lhEuSqUp8HhsAW7FzA
U5oxh9/SAbaIw2oAvUxFADLmPqjSaJpZEMYiEJneb3sTjpumNDn62HHH6LoyS2CjcVq+5OkAmkBj
ra7narroFxeu5zrnLK5SnV4vxBXnYgT0GFW+DeIGG3JVM3BAn087rzXg6KVnQ7qeAWxm0ZIS+C2g
4GuQBJyoRxTqCp/gb9GP4A2kc2BZRXtBV2oO6VYyPLDjSoi+BcDqwPkCUuVJOhIIPTE1/Z1gCtI8
6ht8kk8tBKFQHgxsG4lIJAEP8agsmno+qAtV6riE9sOsRnBRHmEIyyPbQPe9EUVKt0ExEhrPEwW5
9TLoJTKA4y8oyuo0qicDHpPiwd15z2DJegnAduPOT2blm8/DzkSS9nRrwqH5LLGDh/Ut0vsKeKGV
YLXen8dRrRqGm89dU6TXDy6sAwH6BeL40O6Cvdg5acpHfzHRAVQykWw+8xmEglmIPWR5UZdrwpm6
pkSB4nrbUBo3gHi7ZBDIHlY1h48fQmKoGr3P9QzKm/MBjI0gcWis28/QsnabNmxMnnCo3ldssul1
UKAxiBpXQA9VtJmJq05AcHI7q9VCpN6v8hDw76QNbAdpttXOg0FbNMO3YJoNDhZQCHJXjqCftGP4
aiQ97BotkEFgnE23IrfqaLKVOlpaDibs9QxPsA0ulqgKZCfjQbicnhXtmIkk6NwM+RSa3ATgkNjw
sENrVBXqKGx9kNApDzpoRkrYL/VdNq0XNw/5SkFQpBHpDAi0UMhYhtgpv5idb46zYlArPbd6n0JX
eVEqSM+yLgO1MriC5zBu2LYERJYUPaQMhFJ81YfNABo0zF804Og6IoB9PpcobTcKu2wf8Bq5EhR8
npfVlK5lXnTLpVMqZBs/QIqkC2zYlyV4VKAIGKoiAb5K0bI0B5kVoV/R2lT5gUkLvV8gaN4HRsol
HiewUqVTduM0gdSM0xl8KpUMHHzmC5i1c1V4gyYFEe5rjK/aYcZXRThPc1J2htaRQRb8BbterWwN
XjqpESLC8BafaKvwlTEY5ClMk6WrUe08R+DKzges6ODxJEvdXVZava/zELxbwRJ053udDnFxyJqh
2wxwIKVdP/g8g4apjVEPe45Ju/P/QXB8MuhRXYchFrBPtEt744Tb/nxsAbSvoVmH/Na5XiZVTnf+
qGYn46aV6joAgib9mtKAkdAmacQErhSmshu2hXRtELUjm7pVgwN8xoCXWVVVqYp4mEC9tPLrh4gz
o2TXU917HPs27PL1Q2a1Nsd8f8ple401revrKcvm8mMIOFbHFdtlKTxOep/lfXijqkmtiqE15zgf
SCyz+q7Ovdp2TbMrBi3aFec0gwysqgWfTEsIiawC/DDE0soGRz7Pa5yfkjmfN5B+qJkSnA0AISLg
8yyOuV3UoaldD92SSH0GKtGqOl+K6r5AuhIyrvogu4ZS2m3qPjRgohoYpKgcPORaiMkuySHF2CiY
CHQctO34na3Ntc1wd6BSP6ApmuXkAYfQ7oowubVqV4gcr6sr6MmaQ6gx8gzXAqUQuyNddy3VUYtx
fwInZe0hnObN4lFm+Qct2rACuiz9RwskQUBse+SQCuOuFzESBcRANBhsgmnT9/PW5UNzKArVmfQM
5czGSvUfa2icmsa16wCIzrOGjVFhxEVKWIg+zrxqAqgT1vB0i7E1kFULiHDGebJQNJCkAa4iIZws
dSxcH0JX0rIibiwxG4zbDLp71sg4YCVdlzUZoSHWyxoNfjoIgdwo40BM8xiRusnn9cznSmwUuGUX
Z26A3puIXB32lC2n0vfiwBUKypz27Ub7oOkjM+EP0HHY4wDx+lQvpTwQJAXvxQxASS7tCuiZJo9Q
40lUlGI47PyIjgXNEI1cEPqbitniwyzMB1aItjqqWsfO2zKvV0HvJgmsWafWcqQjNLCd+iOXfRW5
SZFoASdbtaHQiezmbj0HhdqgsR2T2fdmZWTj85ixoowG6opj2eXFfAz64ndFL+v1Mkwp1HGNVpme
PihVNOtSi25fpNM/xtTHoS7EH1nr54s8nOsEVy1Z01IUEenD7twhUCtXNV+F3vjbYiBXQSHSCE/O
HUudL+dmmcPYisGs7Ryw/VSN4qhRmq2y1l21agiKqOOAjFbOtPa4X1JIUaUBfDLlzSoD3HAwmA4f
ENcFm1BZty3VwI4sXVAMSqtXY9mGl55bG/m2latALWVUQMaKwEPKM9YWiQDUGSwlPoUiMAPkG+t1
JgO+rTo6n2cWSKea1hsSuG5f7ioEnZsx8ZkaNmEJBnN6Dj671AOt1nTqeCnC80EbkvR1jS7KrpBH
dq76D8STAAiZpmqjQAq4bwLs+kc/VgpwCSHLQe/rdr/Qvf1UAHwHeDeYUYN/k/KKdKnciIkGwPC1
KIbKK5JSsvUgwnld2NJsJyTETVCaTz5oyyrCojLx2HVuHQhwm2gWE4rmpR/2UVrmcSjLNobknyVL
CGxwCs3qdqzDuybP2Ir0eIpxg6pdtsLbuejoTdohoElT6/wnQMQrQNcdIEGN6mQuUbnqW8av0hYy
CmT+HS1ngbIONBEb5DzdN3k1J47MMxitwtNRPgQCRw0dCuAJHZcd6K4P0cU4lRVeZWHVzYDF28UX
FzrFfohwYVi1EYsbsztI/tk6L0ibLECrJGkw1k2c5enSRTaj6X7P8wASU6f5RpbDdB2Ujkgoeynh
kR5wnnRNDx1I3q4E7+yxdhAXmvbTdcNltV34nAMlP5frZemX1ZAj+LMQes1JhT5MmZfg4tRYFhzo
cAf8IJEarW4VULlHwPyf5GPvPga5Gg5NJ495WbsYild6aQaCPqnJ8S4aoHfpD8q2nfVHB1we2pqS
q/4gaPFChg1kLbWmig7ttCpwAMgpg8YtPU17NQGaHS20IaG28nPaVpDU06KYGiBepxnIoyjE3UL3
RVHYJYxJxQIEA4QATUDHhWign2VuoOqSASj5WGpJs7WY0tActkDEtuvSAuRKUGh6YDE7orpVOAAG
zTsgAgHJOgAifGRQm3TbVPMBwou/mMmErwCLVrFpJ4DlKgB89qTjf2XU9DBJejJpgt4ZhlVwgpVz
iTkKMXTpTydNYkRNZ7o23zQ8g4KZWYCCQ6SmqRMekjSwbZdNXkm2nS1U0cRT68qDkZHxYmCjclE+
TuoaoRnAO3so07gHVB1owHQZWwBN6MwBBEjtDlLsWs9aoapLApNC81aKzg/HQH33d48YWZvJXwzL
rimp58Zf5KnOimgsFn+2Kys3ui7VUb04WcLsQzQAyN5WB4EB4gsqgQsiGEz5GDAaigGf8VQdOQ5a
PY8i2Kd5CCYhFmY2B3LYIa/ag/Tgh+poJnIMLmuyQC/nTQ5izXpYLr3ioK2MYgBL4RJUcVEx+F9Q
Fvz2AsaEq4dulZIG9jd1BTSNwwR02MYC82ZiLZoxW2Vj222W2cDqIQGyMeHlPLpIAj65e3uzGE7G
vdjsbgAaCqoIQnBKeXf9yZRxVJkOaCCrTZ2OpovU7AcX57yE0VoHnDdsuTH1invX3hhWzhcwi/AX
QNlC3259d2Hq9ifqxzum5qU3IsrgJR4mKIbi+VyiIGyDZYBqv+mKAMAeD7i/6IFIunZAzIASgl3T
OhHi7hgWMAUaoSuoJ9tV+7iDQho71+w6J2hH3lbVzuzP5YKz+kwS4JlgLsx2p2eeamrI00o3wLFu
UhiWdYmxlvqPC1sG94nNy9KumVEA2m0dViWPphIw6tsCvGIrJimMvDETkoIUMHt+KsGUc2wX0meb
0CuZRWntMp0MCqfkBAcOaPQ+S5t9TXWeHfZNutSrhjsYWNU9vpJowCfMltB8vS3VK2pRFE4MIehu
ORMvHQjI4NTmBcs2dQAdUusBJK+8ttC6jcAhxT3Q4iYZzAI9RDBmzee3V3/ITS+sAsvz3b/QqWKG
nuuknkU5wCwcdDJXwBgUuJ0bAGatNAUYJJ/DAJrNSdKrUqTBFu+61JpVrDgcWduQU8bnsVwiVPZZ
vul3RFPTZnXxxaUhtPo1BTzyIPBXrvfsUbTHQf9TLvgpNfz/JRON4bgZRPqfM9FHdtBO3zwnob/e
9ZWElnIPChRRCjjmhwMWkBq+HdmAFzEgKlAoJMcUKGC49I2EpnuISIIUBxcRiijI919JaAIPhPyO
4JAHnAFCVOFfIaHpLv6e+CLGmEJyABJUhBCiMN9/7ouAiqbBatxtwzoVQFUUAb5Aebscy1E3a9sW
so/CRqA/XCDSK+hnuu1s6vQg6HR64DoywlkOgY8sdDD7JVvGmIy4MpGUZXAlG+MSkTehXlnUqxjn
hT/FdTDcFx3BRz7PqmsGzPCqMVIDYDMpDIVZ7pOaiDGBprGLcYa6ab83wbKxLRxIGOrBnzwx2Vfn
fnpqZYcUnmuAMQ7tIKgBdEp3B2eeZqgCji4AgGqare+wP4OTE2o/mwcVk77f7Qvkfnu9F6w/aJwx
RaFaMDh0I/Du/aqn6wFfg3xWls12Cjoa+az6YzcLjnUKOnh7pRegYLeSgDGHgNORocIwHHm+0gJN
weJyXsGhm9YlpChmqJVhsC9pqi9HgIL7c16kF28v+sr2gCgVCPAZtP7oYejxpDgXiLgJyIdqO/B8
LqNg6IrIwWGhMBl82M2PqenxPNwrxntttZBhDrBHMg4vuTzfYqYkvENsimqL0RSWxzUwdWvP4RDN
6VCpq7d3hnd5+YWnwLAGFhEUKcBZLxYDhrLKTYn0ts19BT1gnsIwsG2NhS4aw6GYOfenQzfgowl4
y81Sib5ZacfdL+8Z3u2QQjAEp/8FJJXne66wE7MZaLFtByDbE+9ml/AsTa8Ubyz6yWI/+tDuzVN4
XwzmYXByjLyoVV2rKtp3vNg2eFnOrexc0gcQwU3elPl2dhoOEYhalfIn6/5o2BABo4cB58N4h6MX
eanMiklnvCm29dSODZDj6gpY7GmKaj0Uv7YWUyE8/+E0PZgXo935uKcRyXQw4TFXGgjtNkuAtxBl
1KBuPsyAwf/wthPtnvXEhx7WCjEBVUp4ifKHvqUwPQ+6AHxomZcJJzYV5qDSdMTJ2+u8OIn3uA7l
cOAPkgy4K3m+p4FXruPW622KwrFI/FTApthcw5mAkYaXudamj3zXWx0tuwnCCpksP35bhhe+s5MB
TjJBosPQnHD00nfGGZe6DXuQYXRZ0uCxhUZtCbLjlM7mwGYyTByn80/y+Y/wCuapkII4B4gHNVS+
MOeY8dEuqdDbXKb0Y1dwcwC4fT5pijrf72hTu6gPrK9heuUzEafTMI/bidf+Dg76td1tA2fyDsq0
TjcZCswBDKjg11IE529r5zU54cQkQAMB6EAh/iK0ypCm0yKCYAOjYf7HPA+si8e2AnourfjEAZwW
DRy7KwIhVoGdymM0krmKaJ2m26G07FD1Kt16aNlPVMCdWPMxt0VicyXG/bdl/dFrYRguKZI4BETC
X4qKFLwm4apJb41CcxmXmfRlXDvXr95e50XUg8dIBDkGkhuR8PtlbdQBAaUETsMRWbucK71AMwVz
4PCwciy8fHutl+n8YTEhJIHqGMI7VPKF/mfpQsd8Aekc3uhPMpmOu9nQEFcQKnByqcnixk/zIR68
+Px/2Tu35khxbAv/IibERSC9Anm1M32pcpVdL4RdFy4SIEACpF9/Fp6eM9VVM91x3k/ExERPTDuT
JIW091rf2um1XXlYe6r/5sb6iN7+tiOwMER8HzgBvmj2a48mR+UFeDKKY2KW0Z4SGWAz1XwN1ak0
yj14YUzeKBSFrK6ha6ZWVU2JfxYjg3NN6M1UzsWZG2PvAQwFkM8GqI7ZILWpswC66EVWE1DYegge
nQyLH/Nq5CdmpbuAhIXdzyHwb1yTAEDH6M08Emy4YJGCR2pE/AHmGjmimfVvqy6yJieq9qDuLO7B
lkVoUtlV8107Ev0qC0veHCSSy+Qp61K+dsWPlnlUnbt2AN3VgZU9ugny9r5JKlOlYQJdDRiciEja
DaAKKl74X4Egh08LUNkhXdHhwwZci+iHnHW05K1eQwi/rKkuZYgnO6LYWvxxrt9Mhc27n0r6o+w9
FmRdi7Ix6wrCymypeWn2BIbzYYkIiqEuWadvLDHBrmuG5IUNy8geAeBtlhJvSwHdi+PtlRq9BxZM
2DvJZJIXFxUUVjkvL8n2txPtcRlwl6PdUC8TIMhaeh95H9oLzhn5CXrecvd+e4t40bugq8iDCodK
nHuXyOpU+GUcngPSVhdR8tbsBlc1ape871bGtzejdtihmL96X7oe+kbWk9UnmZS+O5pa4d5Zyuop
GwmpPkZrHX02I5Ee3DbS3YciSDbiDa+zVHV1ibUq82lI6reR8KVLi3G05YE72ExpRHEoNGUYPrEO
Ml/qBbi3bRjUb7Jsg70PAvK1gcqBNpVOckyLunUPdPFWwFZiBN8wD+tdbaO5ypPIr7/IWGNrcr78
5FsSyV24rcMW1jBEKRCRMJGZrnO3+ihg/LZ3+26WWEtJq92lXCzQggKtlwUmMsMPoB4hmWtR55hq
ArDX4ANMadssrsgmLLAdmSr1Wi0lAQfGsHqpiNb7sQDvfTQVOoaY9t7HGDQqvscyspfSk81ZMLnj
zhP5OkbrHYS+Ya+bxD+Wi+t3A7rpzHr9+FDqqj4RNnY3SwnKFjhyncfBRC5+2LmzgRN+BKhffCx1
susjI16HuBMXi3fLioImd61LDvBrVTZ0xXogdQPJleGxU1EL1NqCYBYmzIm3uixAz5f5cTfu+QpS
JBo7KTLc1eATr+e7ugR70Ph8X1VAhQF792fw+EAyPaNS0S48HVp8LCnYmMGbkrmdtUmDKSpSTaOX
MZnCS9nWdyNwo3SewzWfLQOBAdxpT4f6KS7idmcnFdxIKjNiBM2U7paD4C3JhPM3fprEOVeRS2te
PU6VfeMqeFXGm3aN14a5jUHUBm4OTh5hzwOEnC6dQyUzuzKcakYFX9owOsNJ99M5qK9VXC+5gFEw
z8VN3yXls1aB21WRXc+VbLEBR1uN1Ab2GtdhCKtnGh78Wk5nb6Yidy6+FclgmUqjtkkmLrZNpJy+
g5pWR+v3jUkhERZDasuwOft91Ptp4ZXJraESF9TLKCQAYgL3RB14lXWRhQF0FcC0g/t3h0IpqvIl
xn4hEiKfRmXLJ4j2ywfbw0dK+0lB0lKzsxeRuHBXtHGyj4Rm35q2Hk+rjNdTNfAWb4oq+jKW5JHR
ZXmEZ2h3oTNmt50/IH17UDZZrYb2ftKJyxI8afIUeRFKgUD0RTZa1CKCrTgLu3jKYpLU2Iq6BXBv
gRMhKXlyVA1aH4P1l7co8/bckehgljlS2aiC9m4i+lMi3ZD7Sz1fo8GxJitlz5pcxyJq9rQJwBir
Sey7RtB7WJzTPk5M+Vk35XITmjXXdbGcm8UQnQZs4V/AtkxwF7pgqrMZ++Sp42N1BuBal2mwsOno
5hYLs0HtgBZBeg/SjsmuteNz14O1JS1AdBN17IeOVmDicecHH4OWJp/XxXF3ILT2MmsW8Pq9QT3W
wTZVzvEr7Kz4AdiczcK+V5mnh+SIDpof+eoHOlW+Gb+rgLGdWhp7HnR4SdqIXHgxLjKDUHkLV6FD
CdMlB5NI/iCLoajSIixCNP9NFUGmGGFf1B7UBy35GV8q/7BSRD1wCCNw0Hlz9HV1ZHpItAfVYOim
nPVDkLMYSwAoudrse3pYEk/uYzCmu4XV0ZOwU39f6ilM28JvTkUzBBfcwToP2zkbQHcdZkqxsHl3
gXJIsqLlwX05SHqkQxLe8rJEqEU5+qGgg5+3bOkPkji1l3AVXo3GR8JGM2TztNRhxnQ/1qkoKDtU
cxdIODX+BNungO1P1vBqCOvvgPWh7OdhH4PU8ZpuZ4XXR2ndzPIgRZe8UBFDxOmH8gagMuvzoojk
yXrcftdox28RmzEPOvJWBmYPMEjmiQ5nOiiqMev6mV7RsauDaJMEDYDfn6VvNZ4urS5L00pkX6i+
Y9O6HsNhqnhWc3ZsVzeeFtZ56ewX7KaHNHtpTMcOUTm3b6IbkngnFB8+R4jQ7OO4ET84besiU4nq
T57poCU1cvyUTOpLi5fejUMfyYxTF8hsKtz8SlTULNgEJu9UKoNaFmSmzoaqo3nUOHMDMKbOSN/s
8I3XO9EGXxePq7w2qoB1w8Np14HtuCTc9G+J381nWJJezjjOwKEK3cFSBBUiJvS9T+bprRkF9uxB
4tTAJjCKUsNXSQZBnzQxXTJ9RaiLRSmJurX6UXl2gPg8SZAcke7QJmnvB+Cm7rJSFVzrhZonryzm
t2is2Utp+NilXcc9ma/EMYpjz7YygSHTtd3RiyN7DoKGl7s2nj9bDaCciHZAZmWWPqispk/rRfgZ
qqjyagOb5FoOUDWCoUAuCEglrkqvx6hryCVaaonkxoIzo4dpC57LmDhGddlXmxU7rEe/2LI5Y6tM
rqOgx3ZmXfkBxmVgs5UGiBrxFceID3UI61ICrCknB1dWcrLnosf3hkPhEBKlz8rV5qtCb4QOo5J5
57W4CyOrvxTBtpShKJFLlaigS5NgXI8xCUEj0CB89QLl/Qhis9wWzJYfaeeazO/xsmu08ie/q0Fq
GDp+KVRUo5wkPBum+gmFcbHTRUyQbRge4/BTWTpEuBy210IWWFTtJ0I78LTMe0zmFahA0jnQKWwf
OS9Oxw6AO9IfbbqiOMmTpKpSvxsRTECPDe58w1TW+k3IoOqAi8ByNpXucVSWR4SYgr2Jl+/ahfyA
Xj7KBlise4EsXybaGARDSzO/nv0UUNSelbyETx94eVJgOZNm9W8sbQ/G+Yh94YWr3rBDYAeRtq2V
h0jX64chDqosMKy8NN38w1MgRwbXdjBt5+BcQ9jdTVCzzjVsKKArkAeCdUYESo3moCpN3oRGCgQ9
Pk4dFELnyPTRbuI1MK1FI2Sk1+ZW+OtBxIA6QhRcGZrqONfLerfExE+raI2PFD5tRoBOoTVRuTQg
lQKUgverP5FUS+AjTE/f9ej1O+X17uDHgI/agX8ZrdfuR6tiWEPQDlxJTs0yPZjQe63jaN8XlUWd
wq9dO51bb3hZWndnRHEG//+kxuKCLReCEVILN/HofgBE/IQZa49J0B0Uqumsa+QrJ/VycGAywI3y
N5+SKXNjaXLu+fQJAPq4I33wtnIfhZVXYpOvgpOMR53Dm9w34JHWKgGkVMZf25mrNGihaqfUQ0dQ
LsZ8dqH7us71KQbmsh8SWS+Z5bb8TNRUOkQNmDhHowKDZy2iSHV48N1uHurndV6nIyKcwBOfCJvN
x4ENcN2n+gPonwrgBxfZOMzm2QtGtluXWR9n9DC3xoB5Gddme8wtOdOwTp7B4naHuh1ilk/VMp7q
IYY8ujRbO5Hwaj30SOzsSD2KCNmP2N3qmXrjvmrXR+D1/BsiZNY7e0pC0EkFB4h9COZgCW80a6ep
SYdqXu9lMG6vFwyieUXSMQYi1viFPpXI3nAQBUKNKVTNqNEpaaQPjrAEGypQDx2T0CTeVSN/VOeT
1zegYeBIp/G0oOUUvM5GExQvrBQFLK4YDyDeFRYD0D00IgFDI5UHrEdbVGLZm7zH9gKdafM0kAQs
XgzInV3hDegx+oDeNLVbrwPOuE9sKOzFiyi65DrxdtoOMbk2Hq3nneYWbYdJsC0tUxNmnb91J369
zt8bFyx3TWz9W+ILt/fLUZwrsRQvZetB5C4xVuvRn6hGHGZEJ1K6mbz1/RLTi67mreXlurdZRdX0
eehmlA7Si8lB+eF4Qm2Pl/bizttVPRr0nNrS7WGAo79aYv0llmCI6hHlXxpV6p6OLhOI6Z06VTaZ
w5F/CsSEg3QKizM4AIgCE5p8BiTo5t2peX+/WUXezvbxeCriEJ6NkEh8JlH7/P6vcNYGjyRG298D
tDsklLpjEAr1OrUaPdg6BlAJWLjcLQ5lj4dmE16P6+IPXOBm1mNFkTvQw/5dKFZyhY2y9iw3Arqx
bGtF0rqu+MHjuMS2WsQZ7Gl3iFs6fe5rjQ9QN3hF7CPuYYLwck9r6T+3huBb7wTBNS/reBppt96L
FfWu8ypydMK4y6qs1dlK8LmiFlq4omj7hrlSfUZtMxxQqqG3N0YmYz6LYhFp7aCKQLzEZrDlIQoy
cgSrZjqcREHaFuufOO+W96V6hfhXH4hooCgyd8PHcUKQUnINSWYAspt2pev3WixLBARPkyvAf3rT
Nw4OmaMQrwonzu/rzqs7t58bfAOh0/KTHKV7qDTAyXReN3DAVAgTex3UNeRaI/cgzXZPpIHL5uN/
4rtar30y47ZBpMxAf7tL0Pndod+kOGRC3CWxBbKjcmF53wNVjCOsAB1tqCyftxeUTfyhBO694xUY
BCV76PmJYvkKWvO5JfgT0UXjKem2/7fXuFt+vGLB+mFiLzNeaGcBFdJ8WDzyXPk0anKhBT8AmvIf
Kw/ltZ9AZ83fhScfmeUfzo8gKjVYTaHDizar179CSuzCHMf5/KSD1b/l/lKcZyROXouKgIIvKjw6
XoVHGGgRvMlFF+dC+f2rAE5z4kC2w9ROsySIa8nCf0RzgE/YAeQ0iPeWAhVwsXQH3tXBLfqW8bPm
2+1tiRRn0+M2zVMfPC5CN6i0cOHBJKpv8PvV68BqvDWAkvkstS1OGpJrmxrmTa/OApkiUOT0gL/j
Yy1usPm+GTrNWeXXaD20+toRxpFZLthhmsfiTDS+Ha0LPOwrvNLCWA7FouMHPc56V/YxuEpI4BfV
zsXLuFCAjy52/o0sA/+uC+PiTGWIK9fofGjeYTs8YNYsxA/Yoiyn2ypYFKQ5qigkBRpFcyaYRk+4
cINVkjjyVpJGIWbJvD6DF4tnuh9pkffoTveGYH/kEe5UGZfeR4eG4EdSKHxgrrc1OBKLlUdVca7L
AFgBC607eolhecIStH0srubvLEafnKHBWJ+nvl6/rDODCzWhIB8hpapyV6GswMmomuHWn+YO4Qpt
PtZkYd/UHBU/wOTw80wBBKblgpMpqpdhb2liEZRHpvg086F4aWJKu3QaEfYFnAmBO0cgobf/lJ//
H3T4m5EUAeoayNL/HXQA8zht/1Gq/nmUxR9/92/UAeaZH8FphloIpwAv+S/Uwcd0CmiIGEv3b8YB
//ivYB1mWsDLRPEVQNOIE8r+L0zDb3QP0n4cSAMYsc1E+JXugUDBKj1X5QlRXXch7WgPYbMlgyKJ
uHwO/Hj8upp5+Kp8PKE/3Zb/4EfDDflNzt8Gc70PdMZE53/K/T/533UCy0tARzm1AC4vSYkawQum
wEC/xDZLNQ4sPVAfGomvwQiC/UHZNfdBdwt5yj65wiCC3pdTgDCLiJHO5v6WsRdFAEWzjkSOYky9
OCVGF6RTA4DvpqgTa3YdlLsd8rHuwhMIobhKqKgWBbi4zhWm1CQNA6Y51NjixyrEFtKAZ3scPJtk
YwNlki1gNV2C61VhZQ+IYxXI3624b7DGultcJp5A7KrqNeQ4xUCoiLwzXniyBqUeePXI69RRIqBl
xg9+4Yx3Zlt8K7UQA5NvcxmW8X7hiRd8IjPyDbvWlCvqblF59KUiHNMKwG9yXd30OhQsTJd2UMv9
ECSompKSLeXVgSRl+15Yv3yE2BsjwYOOFpJF2RK2D6ZZkxwVQUhPfrT9m6UPL+x5HYVCjQGhNi09
UdMUQO8IcRY+OqyDhUGOzHwR+2UtEWcpYEunQ1e+gUIv7+bE9oBXnKyxo9kBIc1yYM/OrNrbdf6C
rDI0iYOJXa7xv9KezONXisjRNWENWgkMBQiPMg79B1cHfb4Uxfw8yge4UfKAYQXQkCcmD4zv1ThD
kJtlPNyM7bIfAHpBTxABFgx6tBRWTp95lhcPc2zXJ6GoeCYbXpHAfclCanroBoJ+9zoA0mzSazpw
ENTQBqAWd3590oyHLw1FQn2pqj4Hrd+daihz56iQR8wQlI+VbMTDvAJRR6IQpgN894PnL/EZc8hO
K7cfEyQ+R5TmfHqjvV88tltadQ3D+iRKCMdk0e0NVNJpN0HZzipXy6d+RmUzeH51KNeef41LBL3T
sRib+9mLh9dy9ilyNMqSK7fMVakG3HxGLBB/ZUlHHkaI/QdE8RwSavJj46ngJY5L9BlBJL7WmIbz
KWZ4qADwRojDF9GpFO2MCMfansZw+V4UkMbcKvwdBxhhU+wJ+nV0EKtdPR79aolSoRZQdRW9k2KS
+3B2YZuCpeiPYxkJ5Fr8+FL0if+yooW++kmHaHiwoAJBNOUEN4xnJuqnjxOmqNyFC8XgkrAN4bbY
9SqZdMe2VPRBqQrJpVk1z0NXNS/4RuVhXU14Y3onjwiTq6twkfyqSh1jsM1YJmjHQ3cP63y+bfXA
chTOCKYXiiWPttGQkjzkmfZeuNYXZsfwAWJv3KTL5n/IdSyQvGN1fe7iMrwzzEy38xjWn9eJrDOS
Cgu5KDHXaEfE8NGAh/9Q17E6h1BEd95a85c+ss2ncY71jaY9KsXVJM2ZuMTBB2qr9h6mdnFSbgWX
5UiZk4YzJHxm+oPO43AAr2I/r00AR5VDExaqPWlaXCTSY3kBeB6VCVJqSO+eAq6gXxCbFTxMlYjM
N9MtQRqKTh4JYoppR1Wf+6gZDmPdJfsApSEso3h4UwXGVBAozXsZQa6Lu2h5aHo6XCvB7LEfTfhQ
ILj2DLLNfaWFPz/ghhR30NnRkSfWhwa3tDmeEw1zYW2OC+DKA4TBeEDEohdPqgaZi68dT4uHYoQn
Qn0LvVgfHGvXCaYkCXdrvEYwXEZ9j3ksXZDNLfj5JpgrhGVp8MMFwN5TDJkxWMq2h1zgf1SrmC9V
0d6rWfNr0AflM3RqeXCYerFfQ+vNKbE1ucS1gF6Nqvrqwft4sOsM5MWfLCKmvS8PXK53cjBARn08
qGdjyih3EUfUGhrceqqFX55V33SwtOOteQ67ixl0ypMQW00nuxsvps05GCL/Q4xxIAFidh58tCG2
X6sG/RU+NIN6bKamOYItGt5EnGAiSwOpAtbnrhj64EuDIR4nibEUhyGq64/+2EyPZaKTa6DtColu
cDKFujo8TR30mZUmW8mtvFfVG4ITzV8eZQ1hOcXTk9x2y2K/wWtrLGT5gR67ji5nr2znQzH583XW
I0xSGXR7Vg/DpwUy+f26yaywG90hrNfqASebeok3TZbpLvlha4GkU4wJOinn5bdFrM0uqh3HPAy1
X3pmbuw60Rxwns68flOB+SYIM19AG0YGGiN6WubLbFM5MHgE8dyzrKIB03wgMPeb1MzeVWe6CdBd
5A/7ic/DZ4Rj4ngX9WX7FpYlO3SbfI3pVOxm3iRtuYnbFVRulObQMW2A8y2VkZZXNGj8roGachGb
Rm7Y1J+H3tOXQiPO3USCXheZIBM7d+YzhsMh4P4uuE/v4vu06fCINLNbt2nzCApuSQhT47jmm3iP
qUnex6qi8cuAIUKH9V3l798Vf2zaKk63un+nN0sgEV14rUnRYVuakapiEpJPs9kIybujYN7dBbSP
Q9ZipFK29gl7FZsNQerwNTITsmxlRz+wza0A5xjeLppH2AZtcG8H5K/KortsX+B5kKF/QPoomzEs
K+ebG2KYbk5l0IfpWHX9fV8G4VOy+Sfr5qQMQ08P3ru9wmG0sBiHI8LqECF6kBL23Y+hZfRVVyNM
Gl8rjOZaZv7Bp9AXO0RIYf/D16HvFk+L7vpevBs/wbzCA9rcIJjkfYbo/S17t4oQ3yWXgfhon+P1
zHXAdn7tDd8Rf4bN5Fk4TsXmPSXAdLJp86O6wk73ykl1L6wajk0VBEdMPusyt3lZy7utVfhj8hm1
QPBxDTmATEPD5AdrPfPSbq5YIdQzzD8APw1/CINxavD5iEbdsTlqwbu51uimOi+b4xa/m2+IhYzb
GIDBfa0RihkQP4NTF8Cyoz2ONytYiaUJ5qLdnL1i8/jQrbY35t34WzC5q8nDd0NwxSZ8DUszABMY
4RSN7d38biEWm5uI867bz5vDiPyo3Xu1nxyDXrK7d4UKOB9MyQ1EyrwGVuUAz9IALAPXK+BjJv7o
ixOiZX6GlS3vl3fPE8Y7/E9kzVG+zpPdYXrO8hiPI6JwIOBPMbHdnRbDguckhLID4SL5hsK32kWR
CA6CYFthSYBiGmgODFm9ebMzkeUTEb18igLUgBF8hiijxTDcKaH5jRMxqpWSFieSKNOmaI9hAose
J1iKIQun2syjQ5YPhnGjOcdoodmvDUpM3h/bd3c5/MNrFtr6sJ7Dgd0WM+xo2Ooj2vVqeIg9WO1R
NNor4A8/x7SAMtPlAFO7W9yuROH/7GJ208D5LjcL3MAL75CDxqeMzq1I/C91EgWYYSdlNhTISgKM
iJ/9zVi3XgKxaKnCfNhsdxW61xE+PATMB7YZ85B14hyJJ4QQh5pk/Wbgk9CLMgFPf93MfShq7U42
5RO+lnBvNgSAT9zkIQLnqSfruzmqw8sEYsDf0IF1gwjAK0tkLAEWqA0xaDbYQLZWQREAgNBjIsG5
3KCEzrB9tWEKUFHuqg1cCN8ZBrbhDEDExz3SPEHmNtih2LAHtwEQPUiIZEMi3AZHWC9YEXoEMNFy
duAbQrFuMIXasIoOy+/Vm5IdgOLiYwvp7Ki8wp7pBmRUG5oxb5CG23ANxEuAdCoYNXbSLlPvREdk
QF4gS3ntNt6Di8beUYIP1wAGqZ1u0ScozK+LFYYR/XVr+HtbGoNeC7dpMwmmLf5KY1dFhKSPYfWp
aSe0dd6aFOcRtl2XvmNWEenQkaKWwjQiQ8Tf4KC/g3VxAAITcRMErkBl/sIMu7obY+tUffLXfvzq
mrG7VbWs7pjg4vGvP+fvrCD6GXjd/tb9suRXnr4e6iZeqxZvpTDoCmOyoGQjFVf23//6fX6PFtEt
boWhID6IQWDCv+DYoreYdSaS8gRv1u4rNkan2KzBTuJ3nu6HUSByN/OK1JmN2ldMsUBHvbiyuvOK
amuuiwpX935J/68f/Y1+FMZ8SyT+d/3os+3xm07lz9rRH3/zh3YE4Qi/SoKQWkyQicJU539rR4gx
4P9KABKHfHt2sLT/NdiU4pezCH7JBBmuKAapgBXwh6KEX03Cr12ggCOgVgkSEH/82gx+OuwPFecv
B5v+WdMhyOhgUBSGPvlBtIU3tqfrJ02nMIuPEXjDcjXttxLMfyXffrob/0E2ws36mQr/7Q1+eTzH
NZQtBoIsV9bAxsXEPcNfgenUHEMdv/31W/3Km+JRYdgDINKFIGAjRAn+/GGsP/nguyL/0lBpoQ1j
1hwG0cfIhrAAwfgvU7OW7GvVY/gmORAVTJ7Leklt3Z1JSDDM5VuP2XlJeVeaCLJNckDHSg6WdeZ7
DT2ubm/NGE1edENi5dAj8KYYP0INsTdxhFmSH+2g901Q0/OEdh/jWXpMZLANBh9iamiHB5OFIwVi
NMfeMqXLDL8sp7KFGPJh4BgsN2aAzOakz3ERQNjr2AZT2pngPPqqfrKrNPBbBpNkbsaooT0C8zKE
MKGRU6Br7K4o8unyBUUVpvmgx8BsIx2MsPMx1/Yu8hLlbnDsV96HBZ5J1O3CuSy4p0A5NnotDokc
6+mfDPD/7xp/s2tQSJA/rd3f5iBnr7L+0Y/dv38g5X3I8Ptf/Wvb8KN/YFQbVnEcBJQi5vS/kjMe
1X/gACIEU96QtYQs/e99I8C+gdAdWPNNcsbz8L/7Rhj8A2c0knpYqQw09v8tXefjPf70XCOf7mPO
HIsRwUDOLvpl4wDX0avBwInslhDh0qVAEL4PwZdnIllm1IkUdNCKGZU7gjjni4b/+CSiaUUNz7vh
80937z9sMv6vuwyuBo1kgF8NifDzEpDH/vzkR4imC16Z+YpzGQPPhMMwKpP0cZWhyOs5ysrIvCTz
ZpRiPCei4wPwJWR23ZREGeNJ941rTe7wGpXJA0DIT456zD/YmBbffev56/6vr/g9ffhTWoZsVxyj
WkJKgiIN8GuCJKqTCt+t1ddwxcDoPF6dfJoxXzvcawizFOzm6jdQMwuWOuhO2EgEwXCJeYTOj1Sf
/lat0+RntacQNcHvSc6pbiuYhslIBSLrfVPdY2zcuZ34hu4QgsB2Ndxg7AwkKkwTijdHe27/+bz/
18za718DJnEju4XDDmvjt0g09PtyAU0xXTuNqWyIwcB9RjuDpaGQbryHAsM/qMKXz399M7e19vO9
RBcGQ2QLzWMt4r+2y/rpEKNIHUagTrprxzBWyBeVuXYTZh6zovr01++0FV6/vhPmf4MaQLCV4/D9
8zspNIpuGKv+yhSJXof3nHuhmcVkDFXtyGAwfyAklvVZE9Kl/btFsx1gf357LJQA6cNtjg92h1/e
Pkm2MHnX1teNs3ttG0Nfhdyy9tS10w4TPjD8BIRfdVjkAL1xEH3yHaDndFq4jW5XDDUiWbhghgrG
j3btE+b7BWFeMWu/K29WOfFcm2SU99F4RK3tzN/0Cf7vXxRD8i3wtwoJ4fRoi3b99EWR2NCOYuLu
xTdF+1qPm4zle0J3GDJtbVeeIVSIt5Jxdbu6odrHPcj/LPDn5AfoYdcDrod+j8lA83foyHBeqKqS
v/G5Ilhyv9xljDvAItp+dBLxfpogKP3zVcYA8shY6fDSwKsoOMtxarrDqiFr7PVsTIYRLuQBqig1
aVVVMJnghE+ghA4yUkEm5NA+KklbTOuQS/kZSGiPOKGGi04H9RRPguWoCYrM9A0KhFrDwkuLZuqu
i/KmO8xbCHdl6fMm9VyBIRQQXtsjjbV8DJryvrRduKbSJMNVF8NHHbRemMczqgu/tgH2hsg4JOgX
1txiEh3mphATnSuMGrl15bp56hgv1aLqsfUJWqhtERVjDl4R9XLXrF8xbkp/MMRLoFO0OtljgLY5
RRjZ83GoMPPxUCQY35u6ShRvQHnHGbOSB++LaROMHVNTcBJ9p04+opXfABvEeO7DVnyoMVorSech
Ks+wSExmcR8OmOnA74alXXeYTTbsfX/1552kGEWcYTIeA+8bVAUGJocY2af4HQYilgSSea+POGqC
JcNgrxgVTiKfQV9W4BW4+kBDTQ+GN4APp7h1ryzuMbHzf9g7s+W4kSzb/kr/ANIAd4yvMTOCDFEU
RVF6gTGlJObJMTnw9XchlKqWyCzR8j53l1mbqkQKEYDDh3P2XtvUKdIUakU7Q2vzSWD3em6jukaQ
INCqonERQ7TTXVrxcozjdooGDvuKYxTlIFkcSn50xXSuKm50MQA0p35srGFCeQC4HI3HpMvDNZLW
stgrNwOz0k/m+xE+AlmwCIlWKSOp28HdCdq9lp6+drN5zsP3PQzholhNST6V6lvM6U3Mn1u8J16x
gHmYyquvYirSTgLS6fq+Ns9d1hUZRbukmfdD0ONFgY0OUS0VefXB9GhappOkG9rzDGiSNmageVyF
D5UjDFkPO7SuzdYF+2uuKSda4buY9qFHf2fyxnjDLhMys9t2cjlThpXVjuuetXDnGhiq8Q3QWY3W
Db0pBpzM2mKHCFFRMgExF4RbBIHu2ggDCLNIxc3SXldtSPkeRBDMPyq9cCXbkF3BzikjuFb+7DBj
loLq3LqIFSYcamVRe9smRlFsqyjxn41+gL20QavY7RPbp1nlGGEUHktJUR6IWwkMZZ4OrcnsFm/r
KPaKbYi3hhKIastkB4iimEAztUW9dpC8JGuPEntO46WhdMljFZ+MugCkI6WbLWyXwjTewSw1QDbT
MvyUFqBgr6QKunybxZ17N/edlLvUqIR1ise4pWrlxSLuOC0MdfmBxVge0whizq6v+QTbqsujeYvT
aQ7WfjrV403hTwxtg1dFbULL6o9KOk6+wXOGPBN9Eo8z8dqFuDOncv4rz2TgIsTu8mKDvTRusIQn
9iFKvGwRKmeN3CCwDDczqQQObCRVB7dpOKb2WiYN9LuiTmfjZIa5vbNq9Pt83MCrt9YUz9VVDJE/
2maBHVM94udWVkD3lOETyWatx8SYV51OjC+qnECWUTLMfPgmc5nMnC8G25D3nEVEf3Zr2ty0ZZvu
xulLlqQIaxm/EBRkaezCJLbKz5imYPc0SLn1rh2dOTlRL+zu7VQ4Tw6QdGQ4pDpQuSs1bNPWnSHu
FD08rE0um6xd+2O4vZA583EhHKZROnxoHXf8s6btfxi8ET6jnyEIWZX4Y7H+5BWU0gvOd9a1tN8D
LLLurc7gJ0Yqmf66syaAi4Mo0gRtqRDjFVadVrxLDHijpdksgzNNm5bTURvTm5lIXFibzQK/jceS
D1a1TLonVrDgQfpIBiFkjmBnfAub01XXBqG4TVWfZXfCLwP7SiPR72863S2bT3qpt04GUGdbjQWX
rqoZHowWOMWQ5IHjWxUKEvHI/MTnqguIMQ6q6/d943Cr4gx8zDrIKFtDNo2A25bK45VXPbuCiL9j
ThVdGb9rLHtCTi/r2ORxjwvfqQBb1a4Ss2/0TpsePb8Jn+YyafAyrflGTCAIg5d9cgceMYQvcYSa
kfhIvx1oanqK3KfvPBZ0DtOd7LTZniK2uemJ4Ics/eCzWuzb0rTOTRA1n21T0IGM7TgRxwq1d38C
GBwB5VNeQ3HUm+SektoIG91rpq9ZTjUfoZpZHRp0WtmnESF/eyhCo3ieMPUxhyTNoo11EatsE3CR
7a52i+CTYYYF8u06alaezTQ3KZCmSdW1pwBKvLNxhBIR055jsxzFAkRnCgVnSwOO12Q2Qhlc2XAm
m78KJmRKvRZDajsuM/Y2dQzuqB7mYcsiMzYnC+2uS4M3p5UNlHMw2Xo36RcVDMG9MbFNP85Bp6xv
HXR8HH0UhoarZBT8U5oG07wGj+tGVzWPZcReErhQ5Yehu8Gin39Ih7ZZ+V57sAs9OId5RP2H4sJq
532dZ1V1U9KivTY6k0wKan3FsPj563jtO20R37MTab9hbGYaYepsB3QoLQWHYBx8hBPh1HzIo8ZK
HsEXSR/6Kzuw6WPdSSBBMeZAtY09I4uORliPf8aRaQzr3GvdDFWFab3XrRHOe9U3bUJVeeH/0jNK
5a3O8tk5F26d56umHkz3xrZQ6KwndjftFnwhTw37Cw4qNXtLbQKl89bSIGk3Qy58RQO6YfTjboRp
O2G3bdf0c9zmE8pBaK0xZExehyR4YKwX7W2JgI4JlmZhuvOLRZSt+8/RpBxDkGyB6MMRJZzj0Yk6
+wYliD/cEQYC422KGNHbOpE8TQ4OAL8S2WXVtadqkLpCmzlAciQdfC+tMfRnyqjx5rYhcwa7sb67
yfOQz6+CLNq1sZ9ho9OmeTU1Nu/95Loeaqww9r4DB/6vkvJGJQWBzlLR/+/1V0IC4iR6+k9K5VJI
+fuXfoj3xB/U0UERINGDt/GLeM+kkMJc7LDNd00HvNz/VlL8P6CYmSLAkobP5oKz+FGBRfIHJZ8a
Cko8OEbUbX9kBvxdq/hdBfZl7UIAEaNgyXkDpoxtmy+7Jyh+ddfkrXUqQbwy5Q6U7vRBOUOyRzJc
usWqiqeiuk4z+IgfE12yjNRTjOugDWoI8AkaDWtDvVMOmvghd54UXM8FqhWJxdYchCWrDV4+9Xd5
778e93kQPx9HsW/xgX1uLRO7gw1p+fufjnN+22MrVbM6gW3Vdxd2vTOC9ALXZ55HYyFe//Ro/753
/4MH/kcMF5CLV5e0lxq67TicwHmaS4vmp0salDxrA03SCbbKNSJuI13ngwWiOLXtqKHb2RjNwQLg
+Rl+JGpqVEyDZx8Ctx/CnRPFVnUFP4My0Dx4ywYLFcu8Fx3RHcxNbDqqpU4RI8G8z1Exzns7LKtT
2lrMihEK92FlZaFCRacw/a8d3bOTjcaSe2240MhxofobYc3OU1fW0PHSxudS5A2wyIAJZ78wotn5
sflweSKoDbq27zlnGRPO6kTcK0syCFBnOE9KFoDBbYNpa17Y7cqvoC5DpIdbiO+ftclaPjknOgh4
FwqgZRnLjHzZPLYqbT4byyYjcheNqBaJD1zaEfVnAXx0hqYsmvgdDS0+0QUkP9Fc1R9V4yBxQ9yG
rkeksdWeRGV74jxn+D53OGbc+lHInp1cp1rGH22DeW3QtRzuZlWKe0PmQn9Cuo21X4qOO5dcEOhT
V7EnUrXPeWBQLBfr0DW4dF4PPIm6xwW8FSkBD2vO/lSyDDOliIW/EhY3tVTs9Kjh+P5pVjpPOO3D
h35yg4ehXyp5wYhDb9Mk7vvYXYowZttwkzCY8xRcu+vaR/ZrQ32wZwwQW+4jOxwnWfTnCd3ScaOd
rpk/TDNJShw8HfZ0ANWhjc/LI/EmKPtBk3A8GGsozwHSUmuToBVYavHDeBNjrH9v+GasV6nm5ZUR
LlL4SYmFdwGrV77KA4tPqVxv9DYVgKqtHSLRzDG8wg4e9XTvdqIj+ykge6lIQyjJM9LHpyjtnJuJ
3daDMXhsBYc6v5Xo2Z7EaAOpNHLbXyei9J7KKBs+1RLn3I7NecXBBLMBCge2qyifuONkxuHXFNql
/udgjnpApth27wUgEnfjsE+YV4PyuL1Qsl31DvubI3ckGxnkExV9I6FATbYfz3KTMiLxjhaaZ5dI
fOzPUzohUuKPRfoMWETfJQVgzu9ZE+h9naeW9ke/Bmtv3U9iefKECTXuyghHnm1GvFixnb2q/syd
4eXCZcFLmdUVR8bWxLn9eOH/UablRTBmMNOHRNTC3WdI706OmKkvhrpVh2igtLVLFz2xLZ0GQAKp
aNeyXBIavKrnKnis2OlZvG3BVmuOdmsvWKiCeCcrIikyoe45mRvGg9F7c3NN/8RQtxORW+EunyTT
70yQUfAxsc0iuwuHVB10YahmDXlIXs3YUNhOXUChquu4l9oc2YQh1OLUWSPXPrAR4exjM6vEx7qB
2ba+DORMGzw4KI28x+6wvBSdQtW10qNkDv2ey9EbFt4Py4/dR537vXiXhgEThR9ZFAk8CVifKg9h
C/5iRoK8EKX64IWRYktqqTHCQttH3TdJ7yv7pJghLGrj4eyod1VRluQy6Yhz+9bLI0NtRWbxL9ET
S49QNXjmXa5IXaDorz/5fdhkfzleKUSzsqeGM1cBvke8K1h/5mYFbjdiC1UK/FYrsvHYG8VCzgpa
rweN2kgi80uiZ44fSeSfSwBPj87Qh+tqtj54Q6TBMRdV/3E5bW6zroW6UdVghfsovpJ5EG5kGCYY
5ZJhpABhTc6GA79zMFoMFujMU9wyn6IYvdbOrh23TMlNmGA15CjbauIuHlr8xmtZmF8MztmrDgzF
ipgkum0x2PeDlYnoz7wNvb+QyZBnYSlUOrkLFFY1aHiAyrx3Ky/64sih3BYsUgBGW3mH3678Ytlx
sROlGYVrby5wi2Exug2g5a+9mjM69Igsv0nqKP8o0tZbBWbb4fJC0GwMWq/x1eKP5Ozybsjn4tqx
h37bj17+Hrhr/QV2dPxhsBEXeVSz9qpp7V0zNRrHYVXuB47/H6LWzT+Ohd1GO0Xd4jpgAUNG1sy4
O4Nsh9EVAEwzgogiKYRpb5DVPYtO/Vg6RR1v0rldVIhm9QmR8nJrAT2vfJez/BpYgj7XLrbpKBkK
yhRe+5wo/FN5TzCamNOIyo4QZ4cjv72JsRRPK00QY7lZjHenpi2qvZ8304LfldWVF2uxixzrfRpW
9d7UdFwU3/ExzVTNNp726FU5oWzdToXXn5vODj8EdezujXambISBEhWWMSN9YbN9NuKuOTFhU+Ep
ywnwoBVczfjVoH0ote4Eh2PiHtJDXLawOJJh/maSjXFCpj6fVKmC/A01yovaMVuihSWF6h/yJEzY
l1uiqYjsLlCdfVRuyRrmXRJsGLbMcyUn+5DsDH5rbRQDfzaNlJf091ukFy0YPgBdAP5DdwIMd/AS
G9hUhfTTHF+T7mp1yEqgr+YoWQVtQ2FRM4fqxJlVvXHVF8qYy1UdupTCZatNXX/Ztv20LbPDGWj9
6ASIH5nGEzthZqo7QYXl99/uRQPhcp2FuMZ+nbtrvmTnQQFz+zag+mdnS33MMxWLxhLZQfmIGevf
X4zOGP4/dugLmfTXL2UxiRgIjSl9LLkWJGHY5DS4+fqC0v79pV7vpDGV+Nw3Rg+drJfKogbMSW1g
8TxK7LfnEgny3hmhjLfgLk6th8/0X19vcTFZDBO6yKDJXnw1v2LeyAsHxkMcPnxfA0E4sWQ5Zct2
qL1Ezvz+mq/HiO+4KOgJ9UIJ57xUZ1Sl3ZgaGDOybjwK40ipWltjdfr/uIpn0V51YTu+4qzloRjL
EDTlEU+/OiDtSBDgTeMbQ+OfvgsHSp8sahJq4Ef+ev9cyuONY/Bdgqb1N27i5biB8Wv8/rv8w6hw
oOsuyjamFRr3v14lawoCt5LKOZJrQ7rMBUw/TCMlpCkkBamrKUf9uw7uMn+5VL+W5heVfC776yUB
SWAvAN18RM+CLhO6wnE2B7YifV4F2xLnPfWVdkmc+f1Xff1iL51wUtIuHdxXAzIQY4LW2hHHjMCA
bVgxTXUunto5df03yOGvZ8gFHemhsONN48j/Yq6iJ6e4VCGOWsUFiUXEm81tR06ZzYChbIpjeBk1
//77gXL1QWI7rosc7Nf7Opi4gmMkFUd8UGTTFLa8yk0/3nPQYR77/bVe4hd5iAHVCQdBF9ZD//Wb
hmDQN3mdj7NqA3+VWoWDgxYH0x1EJ3Wu0pwkZ2KS9K0e2deN7LXa89AMOtzZRmtzuKicJ3y67TeL
fE92nXOZx7d+RnHvjdvyeoQHJqUPkkalQMnyktGMMngkUCRkhC9tAkjBSf15sVG3JAxQMwaxxLb+
jbvz+t0N6N+zr5QBcgoa0r8+iiinXkI+BkPcN9jral9yfui07r7BumXFwqi+jPc0oXbd583nYXCW
7lASQNpvRYMvJOopHrJLSvbopKlD//4D/tM9YaZkrFhw3BEb/Pr5TJBBM0Zj51jMPptu00m/WJEh
j20uS7LvGvOtMs6rd8+lf8TbsAhn/gGE24DlYdM/zYRILClaJn0VGoclw1TXnMZ//+3+6WLUjZDd
uQFTzctVwJ9Bf0dNMB0vcW3ktAXXZutzynHMmlPS7y/26lHzzXzgvpYpl73YRTD407akyAwLbbQ5
Hd3Q4WAZkTeDok7GnBJ/fyHxQg4lEGriZmftdvhyaJGWT/LTlXIZJxpl9cgCrmgUmZzh+rWBDyv7
GAJ+aU91OlAJsSPbv6ZpiDaArDapVk2+LINVo+9QPlAnMEYOS+vWmjHCegSbmYZLKYuql8QRulQ/
xgYmxP4SeNeVVVAVb0wer5+Ps4geKJgGUDtf7USSEuacB4bkKObJ34xlT/gjqox9ZBJw9/ub9mqg
uw4Q3UXhSsHWoz326z3rIlN0g47VUdG7vaJ3xPdvKmAwyOQJ8Sv1m/XDZfX6ST+DQY/5EJHQotxx
zFdPqZwLaTXKsY8YKe2/XFcMR2WjVLoURFyvpaqDvQs6jtbijZlOvBwiCO+EK0H3Lo50WOxErP4y
ROw87BJ7TKD1WVSSZtyFOH1aJGZzTw7xqEP/T9fKMnszVK3VnoOIFM9SKsJIcJ6hZ4N4Nd2ZfUEV
cb50BxvlLfv6XjFdQduVV6pw23Tf8+/fet1klPxLY+IcAjI6cNlhPK7eO2k7P4D0ZrkzWAz2Ey2q
+oiqjH6gcFsakrS7eoBiGXW/jMJRuEqaJWbQj0aR3TimQZcDPEzxfqTacFZuZ8CgStzbarKMGWdh
CYt56EokKF4jzGvK0ma5bgnfDmj/qfq6y6BSQNav53FTYZziAD0nRzhy1toecqfHXGdBFixXfZM4
HbVvcxirJzmnZcU7YxHmvu5rK7e+gTWlbZMaKe9LoOulGDpFWXyLcI4/L56h6sqtKFHuAxWE8cEd
Mg4lZTPztzPcue+bT4ApVF4C5MLIpRCsfI5LBMHPVMvhGWE3BNW/mpQmkhTWjr6rNckZt0Qi5dU1
hr6he98SI0bOWu3xdldWUWd31bzkCqm+wzxnmcSlZKbwr8mRrbI7r7aIxmxNvsUoU2f+S7plb9+o
xlpKUWPOY9YmrO4dX52eOBbs+UONHSHYEmJqXw/czSW2E2vVDiMgWT5uPXF56iBUrro5phDu49aU
fwfUAqoPrT/nUZYQA9Le+KCrhEs32cyqFSDPoIQT55KGdzkOTneHCwy1YMZwiW85LmLOpz8+QiJE
MHw1DIqW/qbvBmM91yVdMXcJn3XmiBFUYnLCu+eNiXdtg/wbr77HqBInOCTEHufUtHyS3NFRIdAW
K5EEVBkj8Dfq3iod9AJ+QrjOTYkqUpzJmdO33/cB1OwZfXPkUmqI3Yq6GUhuOZ1CCiF+Q7Wt0s8B
QWm3/gyr6XsJjjRXPoyMtfVdW5CEMXqLFotfffj+WrmCueWilhk9mfpPJTQeRXGeViM6pDg5UO2l
Ni8AviH3gnfU7hvf5WAUo+tCktUuNXOZtv2fU1KNJLwn1OG/t2ag+T+Fjlw2EhitqcfhIXoqrHSp
xCrK86gsOP7AuqUCf1n+PLenyBhTu/KuHY9+xAoQv04BDWU01Ysg4jUtaoNOQz7Z3Fg7JJVql6IY
T963ZcMHsXCwql2di/aunK1Gf4HrLLHc5p6D8sCvAlr+js6tezdNkeT0Kkymv3yDTsY29Rthv5+s
mipwTOt5lLx/o1ewHtMGgGMVUy1grNh0czLe4E56n9iYE9CyckCs13KVI/Qiti4M54LavJFjwM0V
bejNlFOUhK9bzj4VgRTmQmGamlIbFfLOp0A290M6fl/x/69P+laf1HOXXth/75PexdW3v/7nqs2f
ym8/m1WQ6i6/+Hev1LP+wHK0aHfdgOhuigP/UZ3zV9RAbDP40fP8j1cFzTkLOAdHrEpsfgRbiv/t
lIJAMpc88YWP8i+6pFhbXqzd7OMojtiQR2w+F2eGX5fPBnSdKgKsiobXlqt0iivIXKJLSJIMCOET
zuNYDMMNyxo5gn39mEeOcWWO+Lap/GcgRONsU7d28T4YivI2780HJzQjXse84V2zYQ7NC/JDkSa4
tvEi7ggDG5EpeGfwcBnwQBwdHJee6BfcuGN+QzeAUNs63HQkc637kQGdoxuki5I8Qx9KzgW943Xj
1SxlZdVQ7PMp6DtiRHczn6rAvHUtkKmBGp8qeiYrJ0OcYAO+UF3y3IKs2BQymrbUfs6e1Hsm1pp0
5/I5yPAZW8NdqB2IpEm/IwX3pp/mWzudTmbETyFqIUk1eZpqaIwV3lmny450Sb9WnvvYTO2uyqkK
qiKWn8LGPiTKJyDLJBMOrR4kcwMcRCcfsyF/8ljJdmY03pkqu1nuQFdASLKz/DmtlwzjqEt3Mkf3
JQuwY32EapSe030kxzu/1ITuCSQuKg++jiF4J/QgBwijp6wX1dW8BJHjg+HGQF8DVXcUMZmxOtPQ
rKe7sbYfY5kdI50/Iat5IuHv7MWSTbxrt1ubL0QD7Lnqpls751lNsts1AVhz8kyPM2naK93FBdgs
jjKi4kaJGCMxhwBgAcKMt0kWdOveWKoMdTJtI2O5l3Hx1FuUisyJPkU3ggZbrgVRc9qym7gdW/O2
E+OertLJ8kl+NgbzVHuVsR6y+Fnm/JhjJTdZpk+Ch3Ng3nVXKcsILtDpYQ67cJV3br5JAmlsspYL
DQmQ4jiw52vFrFlN7MzsBmWXo++h32/0VCJzjSEyhhVRTQNFSDqrX/1qpuIdMdnGKjlnjfeYaPNP
v5HvgpFdlMukO4nuQP+Q9Go93M9wB1CIdgxUeYgKnpFh+vk664Zu1cPYIbo63o4jz5P6jDwGHiNB
z8iVGw7lq7o1H8rI+hrIkVhXjZCsi/IjYqb7RvWA2fPnwoRuYLLVIldM38sQg26WQCPIBRWjGd3o
mg1psr7cd6t0z1SeHqumTHcUJs81xahdt/we35PAcwg1o3QfobhMB4LfyYK26D0IgxZIaATwo+Np
o4xweE+htNrkmmYLyht45kE3HBpvGqALOMNVW7j+lR4M410WTznw+bp4V0LuxymfD+D5mnYtjFx+
7az2yzQo99ryYdAzaqqksTcqi+t0ExQIK4EGjU+hVymDYEqRLzqDpnygrP5QaMPtoVOADF0Vgl5f
HJ7tMvuiJGSxTOdbHbvTepbJpu4mtW1sHbMrJIEiRVmkoqNfgVpzkXHnRnxbQkjajob9UBnon0nY
dbYDMj5dTuprSe+UtzKNt9SOUIVN6aqe0YsVSYFXZYI2anXYyqKS4T+n4mtlVYQcNAX49MFcu1pY
O+lVPLeJV6CfGYZNaJkbTcbRO9v0+r2Gi4u9xHv0DPfci2YEaqye0ZGebDd7Q13/4sxn+5T5MDxS
3VhgWN6ldPXTORkDrQ0lP6sO9mBkKwm9g6hufU6c5mYOLfffHWYvV6OqhHyHs57lvwz3gP/Wl+7k
lYeIV32DYgzYhiSiVzKh/7SY/oMy5eXJku8lJZ5gLoZmiK7Br6vT6HlapmFdcVbLnoIFwrhMx6k1
wvJuV211xZ/MN4oOi1vi59Ps5Zo+CzhGEByMrwpZsgxiHxD9YeqceAur756IANoT0j6MBp745fvm
OX2ultnt919XLofVV9cOqN/gvKFx+7JOTFzmOJMvVh7aQiEJqAoftKEbL9PFKa3S7IDu/OvY6mGX
jcNwRNDIexuUCwBj+hq7IcN1PvXRUuGVnFAD8izSnsazP55Gl+mbU0C9zjDpY6JE7ajITh/udBE9
mE6MSFvb5x68KJSOKtg7wCA+R5Tq1wgUps3vv+mLesgyhCiNYbqxXAvk2ctqnMiToKiEXR5iQUu5
Mm/NYL4tZtW8cUcvx/+Xd9TGGUP3By/wq5YCAhZf85eM1SCn0cTJarIIhkZTLJEpBemGiNWbLrKK
99BqOd+bBa1h1lB7jp6bgXl52aqkSw6EJfQpMiDYB2N/T7/0LNWwj32me6dOinUU0UyF2agfI/Tw
+4LeKxGRU3LqTcUBItMPWrHsQ26wj13iI9t0aUIRm/4cJvBZyiznKWq/2iNaeA6r+cEngGTuWhbv
Wh7IeDyQ4k7oXTGTHl3rUwbjZC36+RbKGF1wwb8d+AjKnWxaexZ7rN8/sH+YYfDOIwYhf84TrzoJ
FEKqBll6iWoWAhfbCc3MRtMfucko36gls1F+9RZg0KSBBoyPluTy9z/NZkpMdH5gh5CNPdzZbXIs
qrcmzMub9GJcLJ4pavn8fxqEL66RxA3EH9MsD1Uw1Ls20WJNuxXQgfiazHICtxkeM4HEzRDnMQzi
rVfmR0OHnzCp/AnBktgKXIPIQlIk8imLeBwwO9VTcWNZ0fPsjnLroag4gCGZV6kjQT6bc3udJ+52
8OuPfsf/7LZ+dAWPalpTHEEcgERtjbqu3qGnXri/jdj3uoZ/LJJnuv/ZCq3UDUDxY+ZEEyzNlA2q
RW/fsUBTlzGpCmZ3V5UC2omc32oA/sMby7OgXUuZD33iy6IvRM4OrCuceCvnoIB5CpZt17ODJzH8
BjQaWg+2W5t88s+F49brsFUmIujiXZcylsMMVhhFmd0YzuOqI+OVZBbzEaa03NDZ5HA+uOew99x1
HzrnOBCYrxUzEWqlauOl04Mpxq9zCw3YSz6QzcyuquELKwOSeGw+TGzEVjUOpj1Qkn1Qj3eR4/ar
VDE+7ZqJr3URtgQG8NkClvxeOPNDUKvhjfyyf3hJWDOW/7MkIlcYAr8M3DEC2N2NQ3lAkr1hi4NV
beTj2Lihwjp644mANXj9nmBcROTqWNYSt/didWxsOWEW7cuDEhhiLLclVzBMjyErVWDxfGYywCjl
cEAaBNNUmrIDjHICxdkA9jQiV1UZ1OTTDM02cOdileQtaRWT/2ebWdfG4L/Lg4Kc5IDdvi4ruZF1
+7VI5zudT6cCQvdqGWaRzJ7AiLFLHcU6nSEg9WQI6QrHXtJthy71dx2P9HK8nG2NqcbhB0k2OLpG
x2/U1HnqsO9W+dzFV9qnQrUcgsJSgz9EQn4s+/E+6ThI+lkEFLPhqOfM472i0I12LlgFcrhHWXWL
ROl4iYCyvH5Dfva0Wf5gFOzfwmEZkHU/7CxbtdvlNWq1Axh5vAdSzwECvwjvU22s84bdkhmmN7rB
T+jV/LQynMcmdXjFcAZeB47+qsDAjf1Sl8mTm0RyZgHYz5KR249pPNwBF3SJGnEOiC7JnUmPcwGh
UyFZWnVdfuRQvC9CVpaEGC6AnPODOyJ/t5wv+AnKY2Y556EdNrCcJpQ24x4IWLIfG5R02NrPeWc/
CpW8tR67//B6s9fBYU8jlRH1MkgNGV5KycopDlArv5btcNearHuLYSJ0eK2X/dflqF11gbXrAnZ6
l3e+jLvdNBLR0KT8WkOkD6addBtkwcYHIuhh9Yso+GHT2VIumw651RLVQaG+gaOcbJsyj76ipg5u
ahXE1CNZF6m3El/MXL6ePXkWBnNM2k0PMINjIMayJs0mwUcTddkq99lZRxwMWQ9jWfFAIrbZXtrf
d9gcV0p0dwqD1zro8xscpnc2ER37ipSdLex6gEjjfIIpfp+GBchECu0rp5q+0oevd6ru7jxOB4cs
cc8DiwiHzP5eUo5cdvOd92N9/b8K2xsVNsi/v6+wPST0Yl4gHf7+pR/VNecPYdP4oUTGvvJ7LPLf
GGFf/uEuiafky15gDwvw5UdicvDHIncH+II3AM2OyTngB13YhenA9h9wK90lIVz339TYPOvVrp7L
S/RjLuoBWrMv9xr+4FZVNUXWwfenMqdAUflrAskwypZTc52wVSD37stU+g5tGj+KP5o9yFK6vdUJ
YzqAtcpF7q4GrHdeaIVo3h3/Np6i+oQcLr+vyqWPRSXxCrb8PfFV2icHqXkyJczfZKO4wR9bZZQP
F0F+XYwU6QdhqG/OosKv4ii4Jj/LefpuzNMCZbGsXX5oEYw9dG5l/JVpD4ishH351yKQA++ZtPZ4
jitvq1gi/EinJ6rltb93h7C8ZwakhgU8t+dA0VHl3IiYPDWiE1imZ9jC23rR1Howl1ZtsdQGEP7p
s6V0vlQJ/C95RtzWqe0Gn9tSQcVjQxtdp7WFmS5zGyYCIattCIHY2VmNaa/CNvvTLubyFC3SYMef
bfYPdvaoMIBTPwrtjYGHZZ2Hcny4dPyKCqTyld0uE0Jd1LchSFRvr0PUaCYVjs9dCxqs57zwMTZR
y2bEDEDvnIfGe6jbZOjWnqtRO89qkUnrNDSbXXgRJHuz3Yl3zcUJZTiuda8aWhd9bcds+PKx/nxp
VqPasO6/65C/q4LjRcUdXFyWkxit++9N9bx2FhWFvHDrK8RJLR35fu11LY1FgknRXvvOQK/CjwM0
BWim6WdcusuWyungXf74vb0X1i5lPhZnfm66mBMcSXXiul50fiKY6b/QHQsfUttf9Go9AqEOI2qy
yuOIxlukneDhu8D/QqGweoNmhfJJwmZoYuwA/c0jLRaN3YgqfHH2B/JKxp3zVOscr6cN7Q6Dl24J
RCgnPvNFIyQQWtOxsWe+ENIw/p1G4fvoll4aUpKJDzDSe6H1GLHarqHe02O9NFDJNcI54ExKphtf
c2DY+KBJxDkc4NLt2o4y9FVXLyIrsB3dtzRl05hki/nV1ss/G1cN/bE8TelfVsiWcfS5F12p7Zf0
Z7W7fHl/Zvu6wnVMf0+NC9v60uS03QK7kI5NhOmLyMmNemNtG3j1Ca0T5i00O/f6ckVUvvQToRfL
qzG3GJvNILi/F336qDLaV9J2aMXZo6AhpZRlP5nTRJvLhoB8chclZoP1ZVg1jkaKn6SO/T5KEXNl
xEJWV4lM2KKEbo/MpxGLYz2ShETsJ6zp16SPuZ/sLp2Mh8unBDDcRwfaXUm5pp/Oh3Vql143OCfr
HKicJjNUYwk2n+MLzkg2hvOHjrJSRm17eaRUaZZ7kmIjPHdTgGWDPedpUhX/PZgS9ol+ENEjRJqR
7LPKYEBQ7kMqeGnBeikaLRsPw7RLmjp/npHJU8p1Da5Fllteregt+MW+6ulNnzyr0Jgb6kyvtZd1
46YLxHxoOVndgWHAhYHn+zMVuF6SvtVbPuO0JDiPpi7dcL9fV7XjTytHGM2wagXF155EVrme6Lae
CUQJT2kwBQ90rN0Yj7pn3VED7eYVTbb6c4dGNdx5qdAfAO/KfTr6xW6mGbM2h8h53ydd+zU1KOuy
A+G1yAHsfvBdg16zUAxsoUbFl+EGXJMjbfDtigxI6VyhAl13o8rlhkS5xRLMFnA+aGAZhxHl8dem
TjFLWcTdSZwsI8INciaAVEepfYVKaREQLcJS5Xn+tds3FVkLohjfjZZjb+0BXt3W6DhpUngkg6lQ
dn0F8Vmy4/Hj/8feufXGjWRb+hfRYPBOYDAPybxKqUvqZskvhGzZvN/JYJC/fj6mXN1lnSrX9AAH
mIeDRrer2pYzmUlG7Nh7rW/FAS2i6FSKurzLZQUwW2Y5iV5uFhuPPumiWzqT03fLLcyLkFnJPpWe
eAMccW5EKHeLijU9Nq2TfDcbNT7QS50OdYHpc0qhNFSJ9siApH2KDYuwVA7XFeYcD5+VYIpJblV+
FIqArJyI163uFROpaPr8HctVxhMw5t0lwT5uij7NnawVPQ6wjlnaXfZjSEYdzU9xGGamJdCH8RuP
Y4vRW/U4hZNwZr4bNWgm2uI79W1sbYA5yhytfDNdlL3yrvNRuxNAy9RGt4nNCTJPduKYZ6zmp9ky
4wPJXrteOmo7S1OCMs1InGO6BO9rCG+JN2U1mVyCxLV6uBNl+WxGI/3k3u/maCeHxDzWWakbjyEu
pqcxztv7fLRuY1s2d/hyAD5EnbiDSODely7hLzkweO+m4aS9p89Rb8gX0J8xo6tLK/Qe5shwPg/4
33eVsqsWwTJ6JJ6POq/3EskED/64V7VfINgwbrsuqlYOTgN7k+uxfiQFmfDMkEyZUxdX1Uah5YXd
2QoOGmar6F33cb3JR2Dpa8AYI9FmqsgDRNl2SsLiMBT7qclzRFaCEFZpNlXgKb1/MMqMcTMiM3QM
ianfDKk1kI5CnKEkFKhbZBdfFNv75UjQ2zVY1S8ISZqrupvBdYpR1U7glmF/hD6QriWK7fuJ0zhU
5VScMuH0P6Sl2i8TMoLmVfV6Lk8JjNrosm9nNCKECwZ10z4b0xye4liE64xDLFFOQh1lj4En7yhp
XKe9GDpTu2nb3tl0BnO+1eQW3zmSq2MDKnQT2pNxShNyJL3ECdcRDudbv/btGzWMkbvKyphzCWjB
+trVQuKzw8Yo1zHclpNFpvTahQWKzTzH5W5B+K3JZfmSDD2w2Kp+JKxUvyBx6KlnS9zEwBfWXaq/
CCMigiztjtpkW88Q1+HFQ3BAAhJ2gpSpOCaO2QIG71XD1eC2e2+glZK5EINjHZ4PDqsaU/oY94Q+
oL8KjNgygVrUxgDmbtKuSe0zdnoSH4vRo0+ei89harmrCD4HB6DKgsvfZ7R283wtaoLhOqO2NrFy
fHYKP5zJn8IyRivYon/IuVDRSqzNE/hf55aQwv6+aq2Bjb6k09+lcU+uq9pqbi+vyMC28RdGj47e
4LJttWQtTFUH0FztrQ+A5T5JK/pkKeoiDDwiYTaSp0z+dKWtht6xSVnt4viW6Ze5zcA7PehtKy+n
ztQ/ay0/KJ2oumIFkvuE2Etihwr/ZPa63EG9Qk+DC6W+NIu5uYvtIpfBVHbjhqyehNjZsRIXg5UO
J0j1+roNnQOoaO9YZdH0CK6b1oddDE/xED9z9gsD2xYevXMlo0dZQ/B1O9Wz43bmhVMXaq/0COAW
U4GtMzh8D32bjg6RefSsA88daKNPWWzzJBQ91FlF0CQDZHbHnNbJqkH1satHy3uqfS5c1qq9D9PK
3QJtC1NMXmLceymxngS5ZysvxL+iWnEXhw6eopZ40fUMuuWSYadFwGI8DZekD1fb0TCUueVnFGml
KvaI6rHlW9oMzg8vj0dGsQ5JXDF0k2+16zb7Ra21yZfSqoYmy0x9Yqxl4QkL8iJ1NnCq6w2Bf0T0
EABwNdbCWIdT3gcQLCRhtq5xmaWFvJ47rzYf2d9ompcMfSTMXVXcptBZgi6zqzuGlZFzl/vkDQS4
itoVHSDKgnK0vmZMeaKt75QlD5C+xI0izLuJ2GQjmatjmXXdZhoyXwUp0tVTRxlwZeR1zco7mdGz
W8iyYq6RUmNZPmmWorqb4bHAo4ziLfrN6Wh3tn1NZkLTklHeaOuhsocLs8r7SyWaaYcXWd0Ku+8e
4rG4aKBN1N6s1lAim5uiq8jWZLXcYRZvL4S0w10beU8UauPW7cApuK11SkFEouGRWYYhkrlJfoGq
mMlw4s/ztBpR4qVAoMoqZXbpzHcD8ZRfVVbkcOt9I5crhL/5CuckH4gZzseM8L3i20R03y0g9vlG
i+n1bKI6sQe49PVDPUxl5q7aZIAVtSuARGtQFBgzxKZ7B9kfa2qu4ssyb9wQQ6b+CgqpJvuTQo4Z
OIipbEwIM2aklEFwSWP3zqfHo39OCv6pHVctE9dbfIAI44gygRMU2PX4eY6JoLTM1ovcW6YYzS27
36Ev2EHH/7DRj2IcRTaHdpwYjLw+jrsyiqXQWXgk5NZR3NtJugAGRU7l/vvpxcc54vmFFugQTgEP
Tfzy+3+aKHgtxXyDrXWfozR75ZyKW7k/i7z4GhBnJx7HrKhS1KNnx+x/+uoeZhMfpgE6H6CwS9v4
T69eY2t29Ylo8TatjQdnpJcJJWmilMAxVimNV3V6l3pQGxeT6e9fXHzsEvsY5yxDZ0IsXJOwpA/X
PoJYCauwrfYdvFPYJWOENNLNGuOhTDtOUJZwuHhpTag2IiaQNNnKgTNAGbn5PrJQ+/3+DX1skqMy
sj2TDjmyJmFZH99PxPhsMiIOM24LgHk0aT/YSWw8zJPbvfmt+EePyMfW5uKFQEFu4IjQmVt8nFzk
sYQ3qXfVvixa/9jHnNdwaHIbaLAd1+iYvsU5E49rxqYDSqXWMcMJrbgWFxBvU4zFZ2ea0xBzd3NG
BxWaM9cXrSGwycc9mM6souq3oGNSqyMWftMj3fTp4lj9fG84GoLARmXtPgE19tLXqf2KmGLs7zsU
Xh0zPtItuoAkCNP6MnOIJGnIU5zSI/SOHPAiDqDQs8RD4Zr1y5hP3RvrRPkDZWZ5b/oRx7i+6fjz
cJLrF72wlDpGHIi1ZcPUOVULLTzNGjrNrY9Gstt5iwR64g+2N1ZVo21tEbiqTSe86uXcACmcRlyf
v/T/aW/+Y3vTWziyfy8g/PwKVL6M+uoX1ApPyPJjPxucgDY+8bzYOJwYm9O0xHv1s8HJBPPT0lhc
up7c939wrv1P6CUAT/Oosb4iE/xXb9OyP9kWpxxERzhKeQDFf9Lb/PXRsjjcok70cV8xxaeH+nEB
n6t5CRUYnFMhcxAP7K/DkrTeO3jsm+7Lnz6YfxSDnF+MwdqiAvEthrYfn+PIVlbuUgefiL2uX872
/amX/hNzpmUFXe7+SEcV7C8Agf+Hl0Y8CeN3sbh9XMETLROqr4R1mtHEv5BbT+vv3TJI+SceTE+x
AHR6u5hMwpkeye9f/tclc7ly17BoUXsYqPniPr68YSZR6ePyPuUFeWSBpy1AG70fWIWSank5tbR7
fv+aH4wVP1+UW8XCzuqwdXwYZpZ1GQ5R7RsnmE/sFaZnHozCwaKF78x/qnvbO1rJgvoYxMCqEvdD
/+bQG92RT8vn0DhVsgOijxW701pwBvPMTut4BvtcaEtdXEoo/PA+Zngbq64mKWqt8pI+1u+vg2fj
T2KC98s4N94ZD2BYsj4MSb3RM9Ftx8aJjiX3yoAKBOQ3PTmS5MHRJGx7KrO7t9+/6q8iop+vyric
AQIPBr/+uuXTSHRTZbe48YUUD6VGP6xxy/gHJJEGXfhMUrIFegaKPW3hiYSYf/DF/NcHE3e1t9jw
UBbrbH6/vr70/TJrMiUgRmOVSJYHZvJh8ETyj6X9b3FFHwqM87WS3cCTtVQ5jB4+FBjh5Palrg/i
ZC1mPq2O6UHLRDBAgBaILyOzrFfIZcvTCSUmwM7Fw6KlhBSnRPn9w9f9VxeOnpnVUrg2FvMPF25A
jPcbPdRPQ9/wkFhuiKfE6GFpwFTFFff7r/mvHhKCdJfnkv+4/0WqIupUTzRTGqe262GBTjF94nPn
diCj5rJol8adpEcKtIa73Cdn5bqQvooCEhA1JB/pXL0zjoixosl99rT0mfTfEURxLDFHlFPKU2Yj
/R0viKcY8u3vL+KDsfX8BboG35+OqtzExPXhEUnzKBy8yRenMEyZY5wdcuf7RvVF/dK2qMhyj8kF
EhT/WHgIZqOEgMOgm/xmj+SFmjHJLCycM8wZ8n9DvcP0qau737/Pv1gFXeKVKaI5LHBM+fA2NWUM
0gktcbJRI4GDWxrkoqZBLvRQPDQLS+X3L7jsoL+sHcDLuKvZc3XcZR6jwl+foqKPjFTPpu505hOd
zUOhz6SM/Dla24NukrBpOjS8wySkyNNligN4BGVznwwZtbZZTrBhKhw0qc4KcHYdJiZeRWu5J84f
Uceu4QAZZubdEVJwOcFMOJ6NQYbLBc0TTsHfX9X7serf2iccBVwJ3zNNbctgdP1xHjmT4eJy/ohO
1TJl92sCmtcpzK+bBtV5vy9lLEdQ1jLt14at5TRZwWrEWz9m/LBCNGXqwUQHMjBIr9voC89YzpHW
YyTqBkGrMppMIEQ2zSXdnGmB6PGoPdZaEfVr3a0q8uKiKbYDpqa0cXDq8mSk3Ths2AJgG2cpkwDL
q8sT4WnxpdcV6dEovOpapvSC19inkNMgGtaecVFlN6Ka8m961kFloQ5Akj7NJAERgRe/TYzznYt+
ApmSAAetLpi5IvtrzLS+bfSYhCGFeRx4SNXpa9uNMT5J19Xqp6HM0xEkjuveE+hEBGGTRplDO41m
yKqwo5bYJCjzJEv0hvcV/ULr0ePHlbqfkXhjeRsGIrGNZko4r3MkPRoRQd2rWpLvDCLgfholk0yX
ln17Qj4nLBRifWkHGKGzGGIvFOVbNyryFlyoFYdrLx39pyge2HYz7hHCW3nkEJj7mwb9QrShNPA3
LmA13l1lA4byLcqEM7adEnAZ98KZuXunT3DKwnkUmmhsULky1ASIn7tHL3OzgZ1ZxMKrGUwPukvE
I1lX05VjVs1RU74nthGxLTEyt0R5BytK4muJ4v+bV2YO8w7iFmlEpu0aL0d03RpWu21RcRP+wbFF
1+dnbOD4EaSn1phejK+Qy8haTxYMrG+EW4Psgy+F39nPlanZq8ap4zduFPU9GsJ0GRtH5Vof+HqC
OCQCviUpE9GGK6G+RIVuMhAolfIIj9Um3GH9m9XoTqDsJKofNNsje1uWHtMUPHXImh5cGVa6zw2A
z8JdA9rGuIWWGwmkg67JhjDLr8IYDYQ/mZUQSbrCUj85pEBmwq+fNWKzTN5ulpbwKYHveltNX4qf
2VZ3Ff0hKHiLEUKPPIohVnC49h6uuA2Y7HqiZRXmjwr2jgTozFy3mCamYNL1l5HZMj17Z6zFnmAz
tcqGvwMHEZ7ltuObdcTMl0p7VQt0Hf7M6EMCBbi9MMEyyZKdWNFpcBleBvPkLMa5cVxFiQ7ios8X
hVUxooIPZ/+JNmL31tHxIQmJia9msQ65VuFvihY1P83LmFFkUSxe/qlZBrycOKpLyjowcQtIIgOh
eJmVGSBzJMT8oSrniI2Xkfhb6dLMzMmZJDQXOnCyimbFtBEOs7h+nyQSHsxs0bP5cFqDnXrVQzKi
6xmL9HooG5YYmimYPJvCP/pupe4M22FTT0A73Z7XSGo4stRsNtHzcDGsvO4NFzwf5Xkm3XUD/3h+
t4w2GJ+Z+AVuK8pOAzZZMt0251okg8zR3jCkY8AagQZGzS8Q/VAZTssoXorZ35xFA0PCccPMUwPJ
EJiHuMcgu56W6nEy+OxFscyVeSR5pSyW3RuQEcVckX+SZyswI2zkBZm0X8/sG7Tv3Vud40c/03zT
DFpDoJJuujsXCnPWQMtVae68Gor6Pu1yvtqGN6MML31jDMBoDLqieagaTb/WYx5ppwr1a9LC8PBy
G/Hd0XKneK8a8EEdx/4z8g27K0V4tXjCbZHVL+GwuIamDE3IJjR8qvQzioQp4VQdmq6lw/DTIluN
kN8aDWxgcC5whqVUyWbG6++HH3PZk6fUxzyLpNXC8qVlTbpya4eeEz5QZtKFbb3GePSZUc8tb7A2
4MivPK0c0w0w5vArxg3G7+X5ERKhjY9YqnYpg9h5+nU7njxr7N6IX+A7qkOP4o5/9aOFJVlapOmt
q+WoksVFshMTggKWAfPg8E2TXmG6By6nujQZyN8l5FBPK40c42LNFG+B57Dj9svtaZe5uNajxToP
Q30xdErKVYvJ93CFJ1qL9wXkfKo0BxLUCusSA1u6nLyZ0OYG7q1s6coIz38C3e4+pJnX5Ju+0ZOd
SRbmoqmgDRkXI1WpqpFUvi8CSMDVHWwdPhWCKv2jM9EAahDKX9bO8vLFiFzgrCqAMA/RQ1RM4Jdm
DuV+s29Ck281MSDn5GzkfA4jJahfJuHTGVepFrp0u5CPMtTvxeadURjZPPFt2/FOznci+YpY1KEV
LvcGNfrmXUgCBTTqbn0FB+jgVcsXlDbYcrZGFTb7oqUTlvSz8lc9x9EOexI5e4znBmogY4yKe/zq
iIrSFHkHE370kinHEEt5AqnQgqc3jUnIFeu8T8xp4i+CipoHvWFyCOuNKzyjUJEWsAK1FXrI84F3
HpdgcxqNDzLiiJqwdJMWzJH2YSErPoBj5GvplypthnGev1eM521zmqGNr+uFEmF6ZxWHXSM6NDwN
k6NRYDMfOMkskM+2lspfp6PI53W7vJ3Y4SqyBKRHvRDrcZLRwGRAqe70eTLDtWvOoNa7HEWC3UUs
R0nGw4UriNUx7lrbXJGzoLAeZeFCpwhxlY+SAc2UEFq1sZEq2neqHcuWwZ2FNEZrdfv1p2IlAapQ
KlqBTGitQ0YuZrWBxjLmF4V0+Ol8iI3mHtvFSMUeZnzQ+OPEdZKe1z4FCmJXRYJFnlIkWo7kJCzM
JIZxT8zLB/C+Fi0Hd5karAvLwtpGC77yfO+GkWJbUwsBTbnJ9BXgQXg635/4ucNdSiNgJ8vGyq7c
weMW8XS8chYi/osYhrT384YoxsL7UbsyY3bUynavpSUOvAnmbgR8Cu8bd4VzBkpmRiiYb0INEkv+
ECp6Hp2s00hdZYgk8F7ZZzXTjHoXLAJNCBTo6HuS5YLee+lo0vFkWiO/N1EIYUYnR+VaWFwCt5x4
sDG/j2uRRzxZbtiww6BEM7c4sNXtkFas9mYibmzXmE+c1Lmp3xEkiDja/XkFtOAFwKsPXT7sPjwr
XvqUT8l0x6UZxAZENHlEiHZQy55FoYpakLmNxmx1U0LDwRwwICfdmM3E60b1pO6KyeJIUHNUe/IV
GpUIXChdlkl63N2G1WsE/LZKrFpqofleCg9yZz9ImPSCiXP1zrRvzwQk2+sX/VNScbfrIpyhGdgD
RQix9v6TPtbJrqzVcr2uP95ag+HeD54qbgBtfIu1UAsyP+32dg4B2G1Z2QH0pz8is0M2spjbTIcj
dSArkwdYQdFIk5odaUrGOehpefpUKJPzRGImn3NCCsKqssdZ7bQhBbsC9EquoqZizi2JX0/qOr0y
rU4QvlTZxYGTvdovahXMEXVdEqpuVj98lVMvnPkIFkUmVP7O6D2Qo12vX+BXRDKWhksABoFT1FSD
hXvSyMv8sKRKPJR02eAW5ghr7qPU4Otpi5r/bXzBh2TaM8xfXcecbI4sOKhZ4KZIapxiKema2AM5
EfVUeKrRgqFBonQ+KJ9pqaPp86j6QOMZ37aYjFCl0GwyiNNdI+ThnarzZhLGrNuznVTZ94oak90F
+cEG0Y95QCcTPoXo92EbLGfnSMd6iNEsrVnyloCFyiEA9JJ+GpMT1ILHxI8Yn9Q+wVwKEZLQ+u7N
mKHLOOaiGeJ2Il7VMdg/2wWNMBQRq9UZvCt55eC8bhJLz+JITiJRBQuaCPkAi/qSznMsyOsp1iGS
gYdRWfVLlqN5rnrWvRZB2nWfc/MkoZaBNLO3TrSszEQJsQNxtov3hh0n3y3pgFqw64En7pwOQciB
f9TeK4ymuhwWVVyRlZ51cF3klwcObKpfFOgMSIeh3VVAnElsNwyPswpCQuAO4sHzBC07m4zcgD4P
H4mbQniFlGBwkjiPLhwGPg8xHev1WaxX2wrI8xyxGb2XzLZe/HCYO4OQLQt9G2WF622cqTe2vHL8
ELeDesRmOh9jzDmPSByydccTwurMaWfeoqwciKhxCt0gKbTWblvNqVRAOV16G7M11d5AyPZtqE37
DcIoSSNUlT+qXHWU2yOzYOoqg85Fpx8FRdkup7nyjFDZIZInDPN41WDjbTZNpZoLGwHXNR51bx2l
TvK5qPvonqgjCYGbMAX8zvaSpGhP175Zh4+x5mbfqmbib7JLPemolEs/up1LjRMrU1WsWzjc2hTM
vnRezm2F/5nw/MWEh6bi97JPGHuDxV+aKbji+P/+fspzGyf569v3vIYP8Nc/+4eW3foE+NDF6rUA
nGje4kv7Oepxkbl7OoMeGF8gI85DnT/mPTqhhlQzTDrx4y6/9695j+l/ggfm09lwGbc6Os2//4AX
AT3ul5YYAnveleXyDhfxN3qID/1VOTEF8blh94BV0mujlTZ60DpdjSDQHoEH3NN25vxssNgTIE13
SH9103Ez+z7Z0ojtLgZVIHPRNDMwiroNaDBlSCX1+24MUXKOjbehtTPujBkpHVzdC9F7LnYmhXKY
hGYOQhvTdntoDAWm/Mr3HuiZ4mevevuBEacMojztkbOor/SWpNnuukbumqqj+nY26WxeqNo4hNod
eXlbpcpdo3WnmYvIBX8n4WDUEnubX90sDeLpTWkXowu795umNRfz8EzxtF1kh1GOoLLQ9mF1b/BE
hxi7k8cuvjAqQYD4lcxdMD7lqrQBcBXHFDbC3LUrq3thSbzue07W9WXunezkznauCjluO8AyTd5s
EuvSz5dNlEypZWSdQGFo36JE7A2Yg0XprMv2nohyPsJDR4VAThjB2PXRmm2wyxkNj/m6c9l6SWBk
P17lFOU+aeJ1Tm0GZcKJ221F9Z8X5UVFuore6/dMbTYyqsgsJ7HqRpksHIWjHIkWyE/fNEqDKZVA
NxJP7spmSDYcJfwgBAtwQD64N8uZk1tjxCiAfOsEddXZMgWr16U20GJz42wztG5xIVIm4Dafahdu
0CVZB5Eb9WoMw/DeS7VhV6pSrps6uW1oX61VJS8IwfqaxzEnR6oof8oPs90bm94qH7sGD1AHJCmQ
/qIxGwknRN1QcVDN3Qu0jjoHK/ty1s1k5bihtRuK9tHt7UCrmw3IaJTra9W9zPne5LoHREQaYAp6
tjtb6QFGpSpO957zoqtkUXSvqYi2ohzwbuqEp/1w6El6kJ1DND7TTWXBhYh+wJ9bqYZjBh85Dbl9
1SB6HGoGdd6hsKjoGHb0NQVfB3EhN9bSF+g+kltmE+tZM97MKQwoQfexzXbn5btQP6enB7OuAjIL
EK8aK70QF6MCaxI3D1HRrDvUa2F9obczMG6eKWCbR0ENICd9lRZA+jM9cKv+WEX2GoEvvTKxG+UU
xLG2i53iwlXx3Vg+h0o7cdCnyhuvx8EgRJ1Yh/5rSM1mjkOQwmngilaCyHMq6SjqL0MroIO6zbC6
9WG86cevnAj2Xt1WgRgFUwJvC40tWQmKxSQyr4zY4XCoIzqk4TP78bav0utsiq5aBUz6v2Ur2n2v
rl+L793/Wva4bwDL2ySK+//967+SOfJzC1ziZn/5l815CzgN39vp7ns35Pzo+9Bs+ZP/t7/5cyP5
i03mz/sE01+T4cPfbzA3cVL9xQ/83FU8/dOCH0QTgODqjA36167iWZ88BrzCdj3gRMsk/98qAvEJ
2xRbgClch1/+vKt4nxgg6EC3EFPx48z8/rj4n4P832a1/DpnQc/AXN8j6wTrFDoGJjy/zlkoyCMZ
E2F5kEoH/WOkc3YXL7Rt27JkYE5295mJy7ytYfJtOYSHsKNR8fidrh7t0sNT46TdZx0h8udI6cbm
T5/kP+oOzu/OoC2Pcgg6NkfQD1ueP3gt5DVixlJpVa92TAuR6UF5LO3FD9KQMojjWJdBV1eZtfr9
a8PT/LjhLgAMgb8NUwKAj8XB9mfxGOGFOd2zpDmQzvdc0OQBijQk/lXmt5WzdmrbPSL+KnGcTo57
qSw/eRRpm3xRczm/uQPb37qmMXER5VG3yUjx2JE6MGSbtqmcEzOPegrU4NoHTin9UdRmvbX02lrN
LdpjJI7+AhDsipvYmPQ6cJlmB7rXNIgdheuuAd0UdNuHWGtWZu8o9PuO8RIxEFhVqIUxx3i0Zjtr
3rRVPtyBiy+31UQc9wqjgkfIS+P7cQBHMCVUz1p0v62GUtF9GHC90j2cG47SrlOX1y0JVhst1kZJ
A8iU+0lj5csI9Vylcz9MyPZGiad0yWJkAM0QxVDTc5kuQDSt88WRBJ1w7bRT/5lWkLuktCGCX+kk
s0iOfp6z98xs2iLed3bKhzujWQbhXsz2mzt/0NITvf1ErPGX6i95xcmiKl2dQLoYQf44mG2ylabC
b5LwKN3BnIzUKmwaJ0djG/cPYqhiFgx3HA4UcXm0Lo2yv1PJ4EHxMUeYEokj9G1BCo63QiafmXjY
nFpokE1n87JULcfSKEqwPmdkPuJrny2+VoYKe1saBouz5TBVs+1nrPLeJiah4TYrW+IAI9oitLoR
GVhtn5arSFegp9KU0Uw/2rdTbmi72fCityY2gIroCcptKRmGCf9A9VfczcYkTVbuARtzClfJs3uX
/m1f7+dCnzd+Xve0rtpqpizqo5mUEWOiVEDO3wcS3uMO4bW4DDWPcE1PhE9magx7b4xHShPXjr9b
9ECZ4QllM59HrI9oKasIdYBp0dhJWax8ETXENMuZzpnjtk665tm7jyMtNa8Zsg42IZ1h4Yz3JNUk
Cn+VW+KLCc2wiYJUhaUAkNhnb2UahwTtId3GxVSNb1kmcQuBmCok3bCSaLWrrvHb5JX4d5wWfikt
46broEDMw7xQpc1UPjsqodk32Ub1OmtmP5BTN6iWp6LR+m/IZVLsi6SHxMwFK9zN/dCW2qYKvelK
ToJOBp7qXmwGiRzkfjKradq/BwRqRKCFuPFbRiXtwPjvi+VjE8J/UtpL4WPTDYzGTN/PTRSzFfTl
sY0xOq4bPKKvnE1pH7RTzq2u6P9MQPzvUEcsi2HM9eN5K2/SeYDZNtDzJ1TIP7dOuDYCM+37NpzF
uGnsLuzoxVjd5z5xUgvVseTdq8id9xxF5z1ERoST9LdfRmn4BN/ZspZrwA+mRxjssIj6dTV81dN2
0K/oONj6NcSeZf5i1NVr2+W+va61fN6el3KfK48DJPrUc+kS54QaU16rxJifcmTOtPiy0Zwzgl1D
oJLzmp1ATK82XQG9XkITdX7JIqBX3EeTiCwSScQ8yucStFmCpU2zy9dh6gtunRZOcNXOznWDAlZC
b5WVth2HnmE26Q31rvGM/GYqaUMxU6V/vupEqjB5RQb6yIoHKwm9/IZGYlMEZeRgBKF1JcELu4x6
dQw1xZG0GsxLI++Ae7eorUMphCevraZVHClMOxzWBIW5XzRZjhP0sjbzA+JLS7GuPIdSbYgnr13F
DCleKqFVZM5MPpNGB4NWiLr3QLPC2GRjV33tRP9oqtE50PNP7Z3o/fE0ODmWEA2uj9x5TLGtFT3B
QoJo80MYcGm4FYOeXZGmiBic8Wh5jKG1A00YFLFA8WB/s2UJQEuaIt7CjNikRqWRJiRsdbQwiZEq
KeMj0T3tIjX18oNqvNreeKoVl6aW9wcf/IxLuzvUHjL2GQyTpj+tLZ/YipVoCtcIHLvrPKATjNFW
U++W046A+4nVTzoMjFnHo8CObGurQhb8rjC7z/8tJSGxd23VVT/6X4vAc23z7wrx//PCkfrkQ3fC
sqgq/r543FdD90GAem5qnH/sZwnpL40JT6cGOQtNf/YkfPvTEmpgoLcykUfym/+qHk3xyYarw3+R
iAILdxHm/eGv1z/5IIRg6CM/oaVBFPh/UD1SD/1aIi26SPSysKuW3gjNmA8FmmMkFTqEJr1w5uxH
QTYTlCS207mZORetBoNKiYe6LFzStlLPTYCjJRaxdU676ae0rW9x4AYz4UxIt+YHRQd5Lb2XGQdY
6FVX6VjvItM7jIVxJ7J006UDxU6XfWNxu5mt8X4Waufk+uXUjLdYOa5kxcGLQX28chtwFZntvJTk
7mh2ppj6xK+jZ9MrruIK6Q3xu/UIpbdvWJxbsCXWcxKHqGxstk8jGTCnpK9DU9+kfYeJXj8JzPR2
p3+zTTvw6YP0MrnzzeyUtzZ5P2SdTeORzPeNM3frqg23rR6fkBk8xT6OqWWRJlf61a/rz43QtrJz
NiNDCRDYj46r75UNOcVzTmEC1b0reXbd7aIkgbFxiPtq22rz54GPRLbOpnfeWmfYebK50Vt9TVtn
lxW70Jz2sVaeSrO8dUJzn+clAWXdZ63onikpcDKdptpas0igeSpxA7P52vNmlhODQgkJ196TK3Zv
oLBAubCSEhOblmy6CHBok2+14Tq1ysNsuHsYhSWW2vILcORVNVMolM/O7O5iO9p52Ze+aJ7K0TvU
OLUMxu6YhCcqBau4a4q168UbgEDb3p5D2v/OsK2k+TYTXO0VEGXKUrtteuR5GD6DLLWeTaaVtt+b
UGnEqXbHTTnD3U6118xW3wlOHLdq8rahsL5U47xL4+651kt7VZB/PqYeTssKTNNsRQ+pNl2TpXKF
lAxUkgGfHGLQmhSL6xCb56rIq2Du+Opz3mFgVeoC7EHA5vgNvdlC6ME8PnRXOsKhe9Q3NC+AeWt7
0xeAMrsXdGxZMCThfZuxm9Cpk0GJTAI9Q479fUbq06Ttau7dRycsXpt4EIzK2Ld8IY9zq7vbzC4B
PFezDKBQlptcumjY3BJcj3AQ/Rl5s+4b97FsMd7N4GxmjbB4SOJoHNShs7RT4mrPZP0dYk/f9bCk
VqnugUKjossG/6KrsSHPdvcN+s3z6LkohYUXOJp7w5wIxqmqPs+jT4GEyADIZAsKLRG4rdIXUtcP
sEqv4posQCfKD/2Y5uTA0e/zevlEiboU90nE6MKmhVYD2aqKY5ZE2i600ut+ALmcEugWjtKDBhQN
G6atcuM62Rg4zIJWNbRbzNS8C8vBWNn0RAxmkQWZYOijjTWY02pI9JAQdjcJ8iE3lvaSdYUFDuCy
p9+7Mf07M+kffXNGL2cOcRBaOiHfaX4aI+7uwZcv/4e9M+mNG2uz9F8p1J4G52FRvSAZs6SQNUsb
QrZszuPl/Ov7YTidnyS75M4GulAN1CbhTKfEIOPyDu97znPiDvhN0FNKyyIsYnNfHSyt7qi0WCk8
q2Ryy6Q4o2zksGdlRVQQ+7gFqcNYPWY3UMsSehX0TJDxYHlA8rgojHMvybt9PaW524nqkX0yXWVq
sPZkXMO7CXazrZ6pznRLeBA2NItSTjWQXt/CtFunKbK+rGnpbIQPdRyUXhhL9yael1w3dnGS5O5k
2tugUiyvCFR9Y8ET95H7UCoKQ4FMwWzONXzH5FOda1rAyUZvbwerCPnCdY1SkFb6eAvZlyRBB1c3
wmauZrw7xCojCueEOeOVM03m57S+zQvj6/+Tdf+/+Yr+ekGnBLEA8f7z1fyibNro3/zntGzf9Br+
+sGf6zmMm6WmAICRejnmAgr9Pz0lsv5JxpcFwWxZpE+06p+NhsVYQi2Ev6aWZLDg/72oYyyhUMTq
y49hsZPxnPyDRZ0S0JtFHUk1YTJYLegwKIsZ5r2QW3fsStDxVM9m2WBZ3sQinNrAL1XZzSdxLrXQ
+6sc3prb20YCwRUY2aMESxaLNNVyAT79LGBDQmNTyhEu4mS3UESdlyHQyUbr9nY9gN3IHPNQdoV0
zVm18soilA5tbCsuqZvmNaS+8TaBIAVsukQ8oVQ1k7RIas8UYsKaDXRRRdrNGa0PwETU7Lf53Njs
jRByVIR0Mm/29DuRftTB52GujyOQNovn6Op5pWxrUWlAOW3CDDNzr+iBH2CA9aOwfukMZfApTFOL
79nRNGiJz4MmJKK2hTLbyzTooQKRcCytAoQ160me541R1ugOQ3WzHBzvOWOxXanS2J8zfZWNzbFJ
J31FbkWL3q7V1hmyR68yEENovIN7JVeEy5PS/bawne0EHOfKCiNmHUWZt1WqOh745sAdqqrfAvg5
NhNdnVqk8wrKh7LstMDtyZW2imRD85lKDHfIO6pCZSb2aWydR4oDqUjLrxw5H1ZtYG2cvNtWOiy5
gLh4F6ZIg/U0lH01kDdSnCieEU13RkvJuqdlsMqqFOJyx3SfTR2Z84Zkrojt/JILx9fGMd9XGM0P
1AkBxMJ7KBeuRZxVa2OuCx90kOTGhmVRWjC3TuCgDS5lz05pQ8RzIN1NWly6mtwZK1FWtotxZFyr
euiQJZlPO5WewI2VVPMOq1zvW9ZQr/GQGGsVO6EvRln3C/SKKPXDzdiZ4IJo8q0cJXmqxko/oPnY
AWoi5sDQatBC+G+1LNxEGs1kp65qP8uI5kzqm1KYd/Y4nyXqgI+/N/W1VMTySpHnaGNV+fNMdFFS
t/omwdbpDclQrGQnkfa16nzTWZJ9TFGGv4itMsFqOTAk7Cb87BBOt6aXPXkq4lMPLYPX2wp2BZHJ
rtIau1pNlKdJnxUvbcRhlNIv86SPK8zlWMORcmyNAtTdPBe2K2WMhZgutW+FFQkSs96tdORSHimQ
tZ8qzYMk2hzf+Mi6DE3OE4SSbBSbb7AERb82k7xZB1py24AyPy9kIj41+0tIQZcAIzQkcGmkGxIt
YEsRtgEeKovjq7yHFULgJJ0N8NObKnaaG7kYbR+0fno1W7buCzGfi7bJ1nZCWKUaROZ6TjsoQRTG
V8WohG6rSvIlbIl5Jc9pvkKSHHmdkap+1GrUEKzE3ClqE3hxaPdbFXhDS4XtICQZlKAaVbdkhPAU
7UDzVZIl2Dw4AzySEzYC/pwwEvl2YuV3W0kxeXNr6mJRZUGgmxHszGlxnUradAmLUKazKQYDIbkJ
yHKQUraklU1kcpsDwYTFs9Imka75qN2ZJYH4dUwJLF6cbcqUgE49/RL3FDuTgvN4X1vYEexe8q2Z
51mxh0QjkoHE1uTvWDrpdZE9tieZhuwvs72W7XjXFb25t4n9pTJoXJkBioOBatIqckYc44TV+To1
PFgyzteuzRBLImpRususI2pCJsVrg7j9W67P0zprgCG3FiAz/n9hFZvBRFdZ6EWxtkKpQeUlKn8K
eqpLlma7ih4/12VIQdOer0WJzActWAh5yJLcwe5aj/PehDqxVP2mqBlSnNPOJ9Vad7n67HCicu04
0bw+F8Z1oEahRyIAW0bJlXnVNqNef+vRWLvWPAUXRpNoGzlTlD0lHCz7GYaFdAnlmdq0Qjad29sI
mkmZqU/sQc4S6kg7YYx39kCUrBWb7MQnzdx17NBvHKe/J5cd2WBlfTOjYfD6gKPkEGY3qtIdLL1t
LipbxZHX5IAEy+w8AxtYyM1lFgUFinsgDdSEvzfUx/zYAcJszF250fUu9gGTJKt6aLOzicrMBhYK
6kEtcLYZNVuhRU/OZDs3k05fMiuUw2wm3bpXp3rd2lnvjzZXLOb5hrJrfClS0FMKi9AoBaObsqFe
EneydQOyh/6hcV2lWO3QUcecWMUubGrc370Gib3tiA2PWF7AoJiPWTo+DEHXba3Jeik7ldMZXe91
h952MxajtA6LwPCgMjhk+faXZCSgXNHZ8xvacF7VIvBaA9p0HlyVuJzAHcfrsY6h35l6tlMi6b5z
0A3U0viixRWxL4BjdjZBesw1MZkNQWBumX/jPSXJYRNKzHKDLRnErNg52F1V28DpNdahNWhrWiQI
pzHUbUIruR/62NjNkn0zteLAtrJxKyn8rkmVtUcLFqwlK6McXpnKmoAqe6Xouby3K5KKqNlypGRW
XQMTgj5qT7NWfMlMUbS3etzCmGPMSqQobceB6J7KG6mGlcNdG/Tw/72kJicKzRijL7ePpCI4FLlx
HqbLS1YmuSG0ba2WMS0UBNFqcKt1Q6FhM5gmhNDhyhCIZxMov3M1xGz80RJfaXpumQ0J3mMxF/sG
L5nleEkJONlwC4BoqJc5ITRz0/xA2f6PnOcPnVYafEv78T/fXt/H4ivp0/Fbv/aPn/rZbjU/nVyf
JKX+vYH+WTBTP6FPM3HI0snDe7VYeX/ura1PMhtnAgr5GxVcJB/jr4KZrn5Cz2gh4gFhQbWLT/gP
9tbvfXRE0GGNxB/O9kNdMmnedhRVRY5SWkLmD+14kyukTSmI/+ZpQsRItJfBueLvB/SbBurvLsjZ
GTHTYqMzlXftXRLSVHoAuXHQDJXVuifhcV7MqGZm19twQsj/8fXe1gM5OnCDyJR4XrilIYK+s+05
CcUvkGH6wSoj85mwS+XipD0XBnDCjy+1dF9fW+m4FF81Dl9j6c8iv3r7LOnCAOhMFf2QLpaa2MJ5
brQzuhsTsOFFO2OxQUmE/DBAQ/rxpX9zl4wkiAC2TRTQL5kPJBYi8pAa/SDIMNvRBV9ctXTDfcpO
+DM+vphCIff9jTICFeq2JokP1HPf3ujIDj63RtRJQ0mHHEdHg2NgSGS07X1rIf4scNVF+xwtLvTR
Bs8LksYSFwLtGFxKavEn6+2vt0/GvW2aMvIFkwPsu754okTYVsJAP9iDzu06C2eQGD3+8X93LfBs
SO4YwgycdwMqRE6URdOkHzQxYA8izfXFIl3lqltU8h8/6OU5vh1QaPRQQCCGkBla743bMeJ61KSd
fuiD6LtQF26hiv/244v87tkxCSkgaWSkH0s94bWmAJ+qTu8q0w802MpDYvd4E+wFf60gf/sTvEBZ
ns77W+Icj2JQW1SL7/3h7JWVfpYU7ZCogJ/9kx9aCSTE9CfYol2nGByWgO5TGOzERnwHGVvbfXzP
vxnBwBaZ9uTlVV00w29vOgDXzp4i1Q+j3ap7LS0Uya0XpXMlCUYoPoZ8lVLZMt1phqvvn15eIJnx
5v8gLvd33wDtFWiUyzcN0uLth0kpO6CD5FQowPVenWTnJ1YrxoQ/5YH+7lImNGMM8Swtv2AzyM/G
MUMn4hAbznjlnCC1UjYy1dsm3/7HT/ntVM/0vUSZyRZpYtCGfh2+FV2CrK4raR9g+UGWSX/1sdDw
rc3DwuwsJmaHj6+ovJ2Cl0siXbJkFm5GMyz8d8tZlc76olFy9nKAMQh4K7p90YjxyhyIloxFwPd6
EvdHdoJJKOSVyjEDHzhUoc4HBFjTVmf5O80gP5xb04w5yg0iCfBtvLisPv7IwKTfvBJIikzC3y0G
oiNr1PPeJ+gU9pjoY67ppA/L+ZqD/bwuY5MttSLSzi3lfAIRgPa/KUFrJtVkrhR+2WfUMbh8AG5y
goFbx9wbGGH7Mmt5+zKqKUP3h0lFxZIc+Qi9MVVRRuJ0pYTY+k4eBtKOmi1hxO1LsxjjLAiVDWQ/
FT6tmtSP7WJCh/6n7ZuEB0iAUTJdhnGGNZBinXMHnV1CGesEtbJVBGVjTnwRh6LciczUy5o40NwQ
JKa5yYqaayx+M1NEWC1ruouujqwiopSOxw4+JSOk0nFEYMFt542Egt7cn6z2og1zbLWNQjBlypHk
BVN4/WhVhVrtcyWerhSbXYuktlTdZ5hV8ZMyOXxl1sx+OuUYOQR3NJ8Ze21qPqcxe3C0BqrxPCkO
ftcTCMvs8WHmuB6/VnOgbjlD11eN2eYQN6lAWHGo00EXDtrgwTFYYZTFLyRBxDxgUcLCH+A60kZ9
vMpw/99NuhrT/cLQeSJBnAwnLdxg7Lzoja7gdM53ao9TtHJ0vicEK1g2xka8pCTFEP6uwZGaRQDL
0p4a565DrQhHN5i0nRMU/JZ8cdHMLc9N7xb35mmVK1ip15RJiY6Z8qhJFlxXi4POshbfSWTqGI2L
abb20bIxOSE3Tl5aGbLtVYo5foQaKpFRefI71nHNqEk1/GY0RniaU5JUFIlKqOVeLweWuT85QyTs
amIj9B7iA7oEPgwVZmopTcu6aJYR718ph1O4OiVtRxI+dn8ychxW+HMxIkF4Zb1pU7wOrlJojOUe
B8edALe5yIUQKY8S9qtKWWQhLb2RcT1RC1LRNyPQ8yotnM9nznA0SGLiXPuyNp5NzPEQeIrGyaBi
Ks11qM3qdp7BevpqaOpPRd8XN/YcT+dZ3Wd+LcZScbH4KPZaieVmH2dlD2h0cQaLbBwhZ89l58si
MDHbzRxbZXNRtVlGMl3YENcOuR4RCJanDoUwTnYIryUdBuU83aRkLACijCoUKvIUszMyU6Rwsig+
4wCzUSsHXY7/p2m/2zpxuoZqdReEQnUF2IIkwNqRMjN582LSHGRqmRSTpurBzCjLrYUxmV/H2VJ8
0RY0i/DdhuuFyzK4TleB4EzKYtOXXXnhJL1C0N0soqdwMdQjA67O6bOBDyym4KAgw6g3thjMR+KL
SHEoqvnJDIdyz5kTcuo46PMTZMF0hSxyhofW8zXakHu8NB2KJzT/VuuDigAIKzfWZtmMwhobQRj4
CzFkVbMHdHs2L+vcBmbKxISpt5SDqw4H3w46TbVLyPReT0Y3fQvCclhFUix9pgKcP8Rpr1N5odJU
FZyEk1rECPKbZ6ulp2THs+QHak7drm+UdV6V/CJbwk4KfwD6X1DSbWw0YuFMCzs5xNLasWjTNaYF
+Wz55qvhjJ2uvVU1ZaKbFRMNoweE9bh0AwIf3GmEx5XCe9ZCfp/LSVqpedndVqlZV15fiDUFwwnj
p/w1s0T54GSx6sZYFBDxUxfsMj6HE7T5Z1YllObkFkdnpl4PbhXKfKMWUJEz7ETFJQSn6hJaFoNa
wnTRPp9QAJJK0d8Vi1N7VVatmhzMcXGFqRrlBjKfmQ3DRmZCKmdHuaHsz5CVKfmChe7QSNrdaMgr
mg8j/siylkFC4KyfqTpL5SMt6vHyZGCzJtiDrXBYj+3OCLAkqzphAE22/DZlrMTmB1YLpDEbs6pk
th05RwmBS903e3xYfaXz6neRUW/1UQfzdPKSVxXD1iutHslFSrnlUaUlwX4u6qDdaKVa8s5Hosqf
jIS68vep6vWFFNACJ4VqvyoSffiW29SsPTJZjHvwHM6uQbywzUhQiNxiDOMOs0YSfRF9+5zgklwZ
ehyGXgD1WDxks9RJ1/FcldrWViP7gt4JvIQsTldU7OptArpvTcBadQuYJKfwbunDbW80+RWO4+9q
Nj+MiF2OKWLGLfMqoaWoR6htw1p+CdsoRCQQD9dhh67/kjeeoh21SwdnsTWQshPF6bS0ZKy9aeDs
ouqaVbknIADiLehEOGxbZ5QPel1O57VotStzHmPJbfKUVrzJt4AChYbcHTT6sViNSpudj02jH4HW
Z8caSPNVHtu115SK+ErSX7Yq21n7QiBmf2jNiuKuEahIN4StxV4aAUMZOhrqbl5nTBdOQFMgt/U9
9JEvQSUN10Mbpp+VDrkerXPjKR3MlJYK1FrWStooLpbU8MLBA4dI39D2GEHo70R9KJ7VeKiIAII6
UsAqPeA7ksCotCJvNgpTHk3eoqMuqagq0lY9sMZ1BNrrxkwrINaFNl9XqFzO5KmbP7eRXNI+C4dH
FPZ1t5KF0OM9Ycaj4dklyByYuIOdXpgjftWNE3ViyylXOkusubyV44ZGhESJnzwuyZJTbI72cDGw
wn9X+lqcd7SqNqD8pwOwyzzzKydC5VgqHC+IJK83aOaUGELEEjkU9lb/OVR7wpqLJEBXKpjyHtOx
JZgNceUZ4kSmUU0mFNOrq74YfDVHJe3Be1XPW2vCgTM5tWKv7MzSmRCV4Vupkrq3dsg5xdqLXVPX
a3WlZSYg+86Kr0Su1LedMok7Gyr/qh/n1JsTLCcpZi46abhYXRrkFslLA7oDDLzRC7wd1qFWJg4z
kBCr+jqP6rKfOacUGY5UYNRBfKTfMd7KzSCdG3ELGyXWam1tS1oDTLcqjHUtLGPwSvLCxaZj7H7H
dzjeV7bWfh2MwHoZzJZ6rYzyXHh42TFRJ2VmNagRseHO7VyTKxIBJ9qiBP5uRGN4KZKcDMg5Fu1e
G0b0FmVZ1H40xmjFdVCfXsrqfJQyMA+qbAat74Ts2cN5ws2Ck4TisQEv0ybGVgbKoFv9AyLIEkpO
OCdHbJ6WTIZWkR0LJ6PnW4CUhwOo8a0BxFT0bY6Mauzuxqgeg79E+P9TC/1NLfQX8aDByerV8Wbx
tvwlL1zMM//x79fPxb+tm+fi61IXfS1UWCSEP374r7IobzsORo6FuowZEdfIK8mBqn1SUBNYDgdV
8+Qn+VkW1SzEgkzDHCv//qmfOkLrE+aUpUwCz/IfexvfVl4MfjveRp2KLKcyCHKLEeZ1UcQAL4JI
pZmPc3tfgwOHAuO+ejCXP0oe/1Z0+WUZF634j39/e+qzIZbp/A5ShXQSB7nEu7LLXAUmnWBNOQp0
eI28NjIoOcZL328/vs7bO/n1OktF4BVvuJTQKTSxAbeg6hERnQ3Wy8cXUN/WFH69AtrO11cI4TGo
XcSdqOMCw7+1nO+lBEpMOjpdv0Id4on+seq2XXzZlnT8429JtA7DS7X83BbXIX2Rtj6YBrsVRHyh
/rlLroeF/+jkf3gUJ3POv4pPv37Sd1UfLZYCYA3Ls9BWwaKgq+6JqPFKRT8O7HqCAFT29N2SgHbx
R9uM/1CeWGSur6pfPz4AYm9qTnz9Bojzt4+qsEOl7WVrOiLGIEdaIWflLNVVoh4RQrKfdBK56HaJ
be+JxmEOHK6UDM3iNMQxtj406iq94n5N2t1+cHAUbLL8gQTp/QBlj9xPKVFuRy1PNhqsBrRtNnNj
kqxoYO2gh7sQy9ZKO/l9O22i+dib8SoPdZhcqPVN8mZG5zJXoRUk66B7AAeG7PNGhPa5xjGySU0f
qoSrDuUOKq1nzRwtk8pPjZuyqms4A1j+6a7Fk+KB/jizlt1tRX7EA2sBHC4cHENxUAC2Jsk5ViLY
IGp5mxNyVcFIWZXOTavTZU4MN+nH0IXUpbOY1bZPPgg6gTR7bCVOWKTC4jUIOGeE+h/wjYuH7tWX
88s7r797UwaWv6Qlkegob7QtUrmz9l7b2LvmKFzlrN2y1VrZvuNNa83bN/t8zZbuUdql63Yjb8zz
eJ38IUDyd4Pl9QyhvR0sOlwXK19Ga5nuSlqAg4/kvl7D3/j4BX5bM/v1rXg31+EOIF4p4joSttGb
8YXtNn5aXfXN4A/j/13199fxvzQWXk1GDt9Hozmxeow0L7lMR5TCKP/cQawSxwuPw59u7XeTH2VO
jTMv6BvDefeV5mY+Wpz71COhGzTFv/TS5cfP7ndz3+sLvHt2Mpbsgqwd3EG9z0HQhbUjxj8FX//p
Iu8mWGckkHMim+7o9Ie53rfmjWr+Aaf8u9Xo9X28mxknlmkO6oZ6pLnljSgmZPPKSS4cFLanB/Zf
tn1aLvS3+eK/hx+XjY3KTunvJugvu6K7b01eFu3r/dBfP/PXZshSPumWprHfkWmM4K3lvfirR2xp
n3RNt5Z9wrKpMUyu9LNHbHziP9C7oJ1Ck4gS8useMeBlyhY0FPBBLJDwf9AjfvsWGSoQCrpDNKE1
LkJNf/n7V2+trfTdHJe2sbUBr7h5FCHlDvHkvXomv9kQvZ2GgEmYCinggCRs4nJ5Eu+GYND1taqV
YbDtEnhOePdBHNhjUD4VLYS/3MTXlmEBbfySyucfGm3L9/V67j9dnFWZPGMeGy6Wd7cYmVk2aik6
x1B3oApZjRj8fqSsnBtyepUomPxCJ68cqoqx5ot5ir+NEjW3lUlCgA9tlgIpAKdN25MOr9XwIbq0
jI7CTjhLkolleO3UVFgXKFd2wgqucuL//I8f4G9vguanoyzBrQykd09QbvSK4v/sbOsZh9io48PM
JbLpYmuYbmsNV3KgpACfpJzzoiIDLx/wM/tGGU58PnjNlyZHqctS2LYr93An8ePO695OMXkR8rq2
ewCIOSFH1AeJwnOlHBrXx/fwdqr7MQjgVOMAX1xCYNrfDjWha103WYOzjTnl+o3MLmMEl7ixyuT7
x1d6O+P9dSUg1fzJYGV434g0ekUguuVKPQrT7YQCatOadr1vWq3+LBuIGz++3ruX6DTCaIah5mCI
q857CbOqCPBkhNtu+zBuPjOjCJcAvn/WCD/d1UJupsZua7b6C+DcaZguSDizt42KsMLmqVWst9tU
2Dcf386pQ/qvvfTpSgbqkCUWlXnhl0khCRXVGRiDW3VWYHFYQkUtyJiZJr64KYfpSG0PKX9ZtunV
1AOIrzIzZYenBFdRVxC2axj152Yyqeub9ELcitI7RWJFm7fhYvdH3DZtYsbmbR/iEfS0WdbRpSUD
W0A95CLoaNUVKIF4K1RT3A/mHG8/vklSXt/PC/Sh4O/AdMNvv0hJ3o7HxW4K0LEZt0OiKYBaSxKF
w0DsJNJK12UqlmZN+X3MGsk30gx39WQlW0KUUOQpVbtOqwYdYBrjSmoLMobNQr5XiHzEQDTpmJXy
/N4ARQNLUL1W6DmyzyYY0msIXL1R5dRZR9h1kfBGJI9CNfSLMJ42abhWkj58YjpLt2ZrGMewUwmY
julNsrqAo6wCCkuhGW8hPk1eacT5KqKSuRFaad+gPkl2iQTnslDqqHXrMPgasfB4uUgJQa3m/lhl
ygD+eLZ02B00dvrANFZVr+qeqVedBx22zLxWCctt2pTpXSsKsrILxGcwT4+GU00vE7GVCPOidoW+
XNsYGG+Em5iRirWuMn2JYNTPBmrLm6oT+T268vR7pUQlEkXZmTg7NhHwtKGUNYzQ0fhg0W7xrVxF
UOPg/kmmZDyb8Wod6YPYfmvHheNqeTwcO4J8vqCFAw9WixWcYtqTQfpNSiX7XCoyyQdUDDrAYv+e
m3xqU6lXqersxl4qLsqgIkduJCPNDemuuhLyVblKzpbn6ZfA1zzNsSVXlMAAlFx7RDZFs4BOwy4E
r0gTsJpupYxyMX8rzxdkDHCGmvpIXcmsLx6gXW2DDdcmvVDXngkiE5cJz6nYtXLneLUltJtUXxcR
jiUyC1O3qzXtmWBSyCqRKlH3G1E7lmrR3NI6J9QyHQe+GkzF9K/C7TB16yjSPqtB3q2Y2/pdS5mc
o9fY2lB0QcqASfIbU6k+T012HgdGRMZQn/p9mHXAxlI8xzk29kaW95VKj0EOdVjU8OmviyQ8D0Lz
KRoneRu1rUyA4Tytksa8Rzv7rOZF4Q+NSDwsYHSFjcBea6SXnllE6e0LQGlu2c+jdwIzdwnHTQ7B
hNk5UsQU1Q2ekhcUu5NyPEh26GxSMdL9kuzgkfyAiQ8zBmuUk7oXpRr9nEaukQ+zGFk+yxCq6NA2
SZnnjOx3oaluGiGkA7TK8qyVUPRTrp6ek0HIuLiFBVJhMmzaGjRWjjMtKKYpodSHaVJ0qsBjtlW0
WN5aJa+LKeEISNHjwwjqVuCfCZOzIgTRbRTgN0uKr02vh6TGKd2LaYnpQeubYQ/tpt+BwsWLghz+
rJElXOU0OD0jkPtdp/B+SVNauV02wYJEPm0JZVfEjjXXvlKbOSlwIewgaR5v9V4u1qhYIjjBYbXS
MxL8oM4GxNwTEqGQQnQWj/RWCurAqIz51wTDZOXHJrQ4MCRE/ZXdtJFMm4OjkNN1kPTT975thvJC
JmULoh+bAvyWMhwNNfUr0Op+TGryBpgniE65I5CyH9QVd9zsLRPe0tBM6eI9nQ5zK4v72Rn0IzUB
+WKK5brz06DFNidXZf8N8MjgO5k8b2kdN18jawzXWOqtuxOyoIAqcSPJ7C/ozEdH2ojsTnq2fCWk
Wlx9JJz4Ac2p2u0UIC6jbKZXWajXD0mipXQZ5wEr2UJ+Nqppk6UKigW9hlYYOt0dpMBsV9OIfZml
SEY2rTP3NNxkXbH9MrMSjoOj87kmrbrQ6EXuLYFaZBrQvHk4pFKfvmm1ImSbO6d5dlwMKr7Raeqq
po2/0vEgHWeronmQ6nRfaQtl8BVI7EGQDL1xwN9IdFzfLlV5c/EZaBYN6jZNjJXmRMaRECaYi+hK
N7T0ZgQYZoZ/twv27FUMj8qgg48pa/Y9XUoaZdH0nT1wfxf3DfN6qdb7ZMoINWVvo9JiyetNUEjG
oW1K6WriApEPp5/tBYR8PjZ0/acBATJgMjNqr2QLhiTG+u6qkdXab6xIeSAzBG00gnmrr8sN+o95
cNkvagf4V5u2ZlJQmk67IAFUX1cU1eE0qqbXZ9TxSg3gU1l0N4i4cLC2LeEU6WCsrFi+bILC6YGU
hP2mqfop2vD4YRI2ul1HZ43I657RbLRuOxZUp9oc53Cj4bc4c4KcjgucW4GU0Fb16GIc1BEr6Wl5
/y87i74+iv6v/59cgwqng1c7oV8OrOexoKrexK9PrDjvlh/6qWrG++cYjm6pVMiXivBPSfPCAGB7
a6I5/9dBVf5kYkXHJciudDED8nt+Vu1NPITImGkB4ORg+fxHYmbjBEB6tSuVOaWqcKs49SID45D9
7gjUKCZJh3BR9rMhY13JstDsW1eH0D65lan3j8yt1oVkGOVVXE3FBR1RhH82iWpe4XTJSmHcXicE
jk+rRh3TYwSxJnVNqcAYbeFBdmJt3xY0aHPI9bVv2KPNFiUgmIF3agDPFxnRgczx8kwOOWiyWmdn
VdSklxYg8g0hodEmoH210dNMbyETSIEvcKJt5jhqdikibU6HU+DPCDUQFMEsadx8sNUDbB7zPu7I
p8NkoSaA9ILQ06Ku3yQIn2ijljgrMFwsNvVh3HXylzSdy2crzezzOdXQYTUoHVf8D3gGe8KNAU6b
FL1HrAbYuTOZbVIp7xTsSuzpVOnrUDb1dwtb1VHDVbQrg7z5Fo5qUEOIrpTLOKq6DcTr5koX+rBP
UjR5J3lY7gH1+QZ5WPbIy0PShRsDzgi48YtQLsKDqGbpa2GGDUnAValeSMjtdlNcPxCEU18lnCg2
aWT3t1HVtteO0445KLu5+ULfOHxopBRWSmcgZTJxanfuXDgwHewCJE+Kr0KlBbyLoMFanqoqzXM9
jQDrVH24R3an8qSL7AvBIO2Wg0q7xnsUf52J0DlD83OEOmLs06at9iBw5kMVkCLLIiXW1mgvMhYz
nljYpg63c6mG6YMTEwbi8pQ6fhtpnGtVaBmJLVZASz43uVE2n65Qgg6wqyFtE0OONqS8ZjdloUf3
aRtHKcKiSlPJ8SacOTeNRPFJSpHxh6paCpWKAbirG50oYN2ZMb+xHcYfooCMjmZOTVmIysYbRBH5
2ayxzCDpHL7HMJVABY5EhLtFJuZNRQ4NJjdjdPV6ss5C8Ey+QbfWVTHPnFetRKKKpCmIEvKBAxbZ
shZR6WUV3gXWrKIi7EL9Cynf+FbTyjA3Focdt6zkfDvjS7fIQtVDyDUwuefccD6HASQXzDmrCpoS
fMceL75xEWdO/7WwtHQnNwhFhkSSIr8XbE509veHeW5NsU7w1hI/ngQPUm6GyEZrtU5WTmEpL/Ug
i86N5KG76uehDAhcS5XH1smCgozhukO5UNRPrPHgCapBeUbz0/ReP7XTlRiszN7qGsQcQI9OuY1V
ziZOjlzPDdoogqaN0u5O6+XoUMuR/qUzaxnchc6g9awGKmQVFvZTQo3uHMTDJFMMSZ2bmaBHiSwP
K8hdPWI59qtQlGs7KvJnI4ycW3I3vkjIFHyzarRzpTOnb0bVkLQL1rosVtCdi4ck7ISCUDJpacVn
RfPYWnqD8xVj6c4OAFbnUt/lLmc85yxSx9av2uYzNkUHP2nM+wwOHjyo3ejIDKoZzhkms7nvhI//
KUb053SreWjrPZmU1t6QheXNWkRnqLH1ZFN2HdNao02WJ7FZ3PSZHl+pvWRsylimNi85AJ5XtOvl
RxXS2GrWmVF7VQYSByo5ZrfQVtnClq4vUE50JFqVWnsFKZpjAwj05J6QePr9tdJqAzNa0EGtGwsk
RtJQPfXWhNNYl2yxrWUH878hT+Koi0b6Whq0PXhKSX9JlgrDIHRQ1SQITun9wABcS3ZUP5nDNHxD
ozg8gpBTzjURB8S4DgLummZMmDadQKuP0eQEqW9jOAF2OgQ7zlGDSu2rug5TjIiEHw0H2mOxl2cp
TazC2uvV1NLpKjIY7yLjcBQHO/yj4YouYb0Z5fwmLIxug2MXNQsFzR59cYySQkoRRsJLM1e1PM4v
swbIfPW/2TuPJbuRbMv+yvsBlMGhMeyLq0VohuAERhGEVg7p/vW9LvNlFcnKyrTs7kmbvQlTRuAK
h8PPOXuvPXFGJ4JihNfZpBOGOqbKt4spymk8OSXtgCFy5NxmL9pIynqvfKcuzNdAkWhurVJpi2F4
pSHW57fxEhsrCzfLrcjneEvPRT54VWk+MFtP7tgWF3AMhT6gnXl2cVs+dLS8HkbRx9Q6GTTxWXpk
1RsyIG3Ar+djqpLiGVQgDKZ+5rYKshYRGuSWO1iPeJmT6toTLJwbpFF9RP1mbXIOkWzbPPKipVKg
RKxw3HaB3+Vru6+qmzw0ebleYWwFsUJ8MCXIlDmHGLSCXuGdO8HL18tgXVy3jjUW2CF+dMjjPeRZ
MT8loxF0SIri9N3WhrqtjWSsdoPRNWdl4t8Mm7Z91KzxA2lI5pc26/RhVtLdIYUbgUV1+mOB9Axq
SmfQQxKl2ubkoa+QTo0c3ONxUwwu+9GYCX2yBu0f0gzuTjXnd105ypVL//k2xtvisMkW8cOs40Pj
5RaCpyZpEE86Pvfa2Nxxis1218/zSTaLOIe5lnu2Cx/PvzQoZTBQbixrdu/LEI1OPDgZoeUG+mnZ
LS3XMQd1RIir7lFbz7tQheFhEmP/LOOmupuEO+25nzxcsyPxWHbrhxVfUTJlK0xZ5hpyXzpHox12
97NtVqgGcjuMQCgIWH+UrqBxnNuxqGJ0sSEkFh6MGRFZJJ6EwRezycIvoretBkKX271mCBQ/mnNc
HPqGOrW2UyNYZRNbDcsv5SHtADWJrrSnbTblxV0cNvNHMsTndTEIDz1fFtxaqubOS6+b5hyWKJ/1
PIPxkfQim8daha+ZVZMvMaWkXpy6vhuhRnKqT6OpmsM3ZvLFI/OHvrvzJMnue9sP6RBozyvcqMpF
Z54tj+CCHXD72iQmfkizayZVyCffWFo9yi5BK2AHzGVTz9+2xDBGaV0zvMyT+R5BZJNTGuFY2o+D
kb66re1mnyyPWzxC7o46V9JRTLxVQdGsvYsQyzINRGMUmQlKReSWLI4+SDSj/9TF+o2z7/JSAOP7
wqDaemYK7z+JLmmPoB+eutpXm8ruiCzoIEj44wRIhqgir9QgpMZvME8+5YP35o/z+Nluek4QjoTE
0rvjG+2QfE/BV951oHVnpzLOfDkWdv22QCI7dN9sDZptNbTdVdXe2UG2ysas3MtGDfe2OyNDHUeH
/kQrwyR5CrxRorq29H2qOe+g/5zdylj9Twn1neT7B2qon6ohGwvYn5VQN+/zfx3fZf+u/uDHfh/7
2f+Aj4L7A/OP7V49IP+so3ySefk3gU9pdC2YfiimxD9s9nQfRC62RYyhDBp+L6YC1FE4HU3+i+mI
v4l3t+1rc/uHYsphigQiOGCMyIgRlvwvwxirk3Vljy5umMnICLeR9rBRSSOLUxpP7mkxZTc9JpD+
jo2ZpeNhQgl1n7bwMXbYHFURSdqY1Sotwow8ldEGni2vEhbsLATOONl9OPXmzi/gGSQQjyLNJnmT
FCK11xQi8dNi1e6rV0+fSk6nCb/qaepAVA5Fo+97GSI8SXIEly2g3cYr6cbgeuKMBxz4MpL8UwOj
D8RD7zUwS9vBfA1pceCjMDLroa7n4tjLadg0VYAmuOUHZ8+Hser6y01FU20tDCEeYm0ZML6NEPud
hFiNlJjkiwkZCjJmuBU0KYr2kz1BiNIzKG/t9Pnq+wdVaMQrdFc+8/1DkDV6fnoWkzy4hdTBDrJe
2NASHg8aqFjk2yM/2LszpYZVtypfeVVYhS9TrpFj1GVgvvqM9i5eO4URE1u9rzhl7DnvyMNkjFxd
BPOM2sdQ2z4bYLNkHDtWBJJLF9ISnhdEFkxWZB5AwLDaxHgbR9t9pLytqpU32uIsg56u1eyK8lkV
MMc4+oziVZKFhwR1MfltZZUutwFBSd90OhOXZ3fxsUiX9KsBW+SmpSbffX99/fVVsbIldEv+PFjl
wJdRV6DEmCbV89YEKLbjXDNFDWyrLXQHY8PBbQClNo2Q8obMIrWcIzPuoIHW4BmDPDkicSkKvfdg
etjbFJcJAVrEBALzirVBwF5THLXTHCbp0IEf8mncDmA7X1sD5+hWtCowdywVzWOgYi0EbXHMx75f
c/UsCvvezTjruu4jyLLyWRp2+ZhyXH/t2rQ/B7UdPuV6CrYpDSpv3VWdTWN7TE5xRzGXq9ZelaBZ
T0bLlw2qk4BIDhvYYRveZK5dY+Nqq693Lr7oVeF2w7zywmsyNgSZNw0HdBc4fUj6h2V/mz17bqNY
VhXATFsv6RqTQFYQ2G4O6U1RNvwukqFauqkeTenIsSE9ZKtJAizZoOLuH+IqVJdMz0VkN1fgz2DG
F7Qw2RJxPAx2cEIFwSWp/VyOQbGrgsXAJeGl2GWWIauCXSHM/hFq7as7lOOZEfgLJjWVR2Ba55SM
Im1ocu7LC8GFpAr2wvO2WQA9j3ZRG0EXrY9JzCCUx1Mgb7Uum7seYN19b9jedlaqunMzRxxHcqxJ
VezwBjGQ32v6yxvwSPqY0smFd2vNdjSXrv1hobW0cisVwFGWNDZnqvqVw7QqAp2csag4v2yvKoGN
1QxOuTJB1Ufj3Bu7rrWRfdshh26QzqfaAHM8uInFYQSC0Mr0e+JDOU0CWQyM0DmXIVEC63kx/Vdc
qtklFiL5omSew9hsDlLx1es2LNY1Rvp5ReZaCsE0t5kkmfzMJ0ZS3PRGTjrFPmmq7rELmR/RcBHp
Zkwn4geMotYfGEiYG513JGbarTxq2uXPhueqndX59LptRYDFikhL09hg2BIQOcrBoele9xt7rF3B
rezOEJaAVq8nz1OnOW6b+3TR/UvI+7cPTqyX/NBWjd+vPZ3II2FqDHuUN2oYIEGBiKN2M95/N46R
Tv0GCAXgCOT+Vvrk+Ymp0QDJIrJklZ8mOmAAl2RG+yO3wEzZHnYYQmOWXUosUTSr6lOjzW4DZ8mi
UdT5N40agb8WJZv/aNHiD+cFSItfw2mPdKDlnQwKDlU1eUrNzGbOaYxdqUce//Z9Z+mKISbfqSqO
ZcMdagktaCdd76KW9vzjQvXzLOFqrD2DRhM1aTOxayieMLLx6t2SsD0jD7ccbocZUKd7vRAjjAXW
NqflqJwKfZnNeaLVMhthfcPTXpGUiAtu3SAv2dAp0hcZCPc3s+f/dJz/4rgEuw39xX9WSEVN2chP
X3+SjP/2M7/LxU0LDJ19pTlw+rFRjv/zqCRMetGwMDxSDQKQBFcM3e8KKYFCyuJo5YnvaQbXY9Tv
ZyXvH+QMEJPisacz1zHDv6WQ+kUnYILGCwguIC+by+Hj/qXvbFZpa8aGNk7BEHd5uEVPFajxVU6h
U8tjblZ+1q0KDlopbZMeO4V7tsMS7FlSYQr3r9M75bTJ0QnjoLAvtYGmkQrQwGVkkkfCMCjDm1Gg
T413BdjFLDu7yQw1GxFJgYVwT/XLtT6Y7jR3OsF1W41LehZT5SpsZ3MATyml8RIZE9bF6ojOCxh3
Yc9k3iN2jid6PLWMh6jxBtmqx7zTyCI2gZPM/j1g+zENb7Ns2MyAPBmZ4uIzqgiTIlEslM5U69x+
FHJRwhQyaP+nyPiNyfwHd811xPK9APk9Tco1/7zQwNX5X/+rTt7L9/6Pf/T3O0hgkGApUWtYjEZM
JIG/D21QpP+DGiRAJmjj2+bo+c87yCYRxLKR8UB+RB2DUOpfd5D1D1KmePRi+WTdw478O3cQd+KP
tYaJzYO6hVrnOj4KwF38LLSBxNwHc43klF6Zdn389june/lhT/kDhSHoyT+4ClwZBJaMRgNkPT9f
pYvh+bsg824InMEt1QQmkvZQKtzItgXq3O5l1CgL5QKxFdHYEkVR6piBjpU/mG16X2bB7ppmdybC
GkOwuCKo6EpRfqgRNlmKbb46jFN6yaZw347izJz6vlfWpSM8c5H2bSaTo8nzdAWXJQGI24VbzJcM
j0aXvAgr/CqWlKMhPvAVU6iFAdb4LXMX2qE1DZGVjMcwZNKEI9c3QgYHIsYkb2hYy/Pir/Fcc+QO
0Skso27YcIaadPYhee7lcm3cu/ZH+CFMrS3bWM8c318GC/1IlI5di39QdcVL0wi1VkFhqn0StnF+
EDZZFavJDm481Su6jOw3q8UL0pSxdmsHz9rqvHXZWeUOIrQHhb6ZF91FraBhjiUUrzeUSBN/5G3Q
WcaF39+ue9CKhbGMp8aokYA42ZpnP91d8k2omYJsb5dOcRyXzgvuuF5vf3RV4vcnS8HrX9Nyfmh8
6ZK/Ktgcu0SFp1B6/pGKJXkzPeG8TH4KRU4VM62lrPSw8BYu+WIWmZP7gBajR7pYH35oGsZ3Xu20
G2OE2EhpmgL0hQPcJYk6TJY73YTj6G8GPvgzLcv+U58mp0VNCZ89KhKOiwfDqsSGBwyR1uU0P1DB
sN+rchM2InxAWSmoRdKMmAByjpq2MqOlcMgdEGu/y16IJJnOfH9MSbqMntmAyAs1G4FVJbQzT4/p
xh+U3g0DsrA6jB1ICRP0NWBtO4/kE3A3Pr46q79P2lxsAqO6ZHV5mSTZKpXM7p3GPQTpmK9jr9zj
VCrWiW3e9eH8OAh/+pBMS/CtMRd6iGhF5sX71nD+dSv8FXEnnkxj3CbesDWsptiEkFMLhCQ5M8NV
77Vf+354rzP5rnL13OUGs/vpyKFtyy6y8h0NuM68KNiYdjjs0TGftaSSkdNn0x0vXWVsy1lsbNmt
5Ki+1JxME5DM5ijWMwiD3eInvAh3enM9Yr807EySDvvjMM3Jypj12aqsg51YFMSc18fireXrw0Rb
ruvA38STt02sYD+a+m2Jex6ydME7modAiVv0PrV5yF2R02VISTfx73iPD6RJ1Osl08k6k3EfIb3J
LqkDxiKNrfuhrPvL3A0nshdYzIPYld1irgqGkqugUid4F3T4fRr0EgBfcA5a++xAsDYojwrXfxyt
5J4I87PPP5OXca7G6T4NsyOZZ4Ap82yTkBFjMdJa5Sm13ygb4MvSvCmM4mNTiI9Q+o5ZX5yaMqBo
Ffd6FhDDa0Rp5cV1cnJMOwQ5vr9vDY7pQaq+dIW/HyF/hrLNVumywLGZj0Gj1aHTdX0cguZrpWLG
Fjhf10iB6rWLAHrXhe0u7oXxoJXRbf98+xW/svmvm7x15Qgzl8elx19/3n5TBcNT4b++abqCGoyK
eeMzyFtX1VSeh4oxkc9wMyFS+lC1+h3nWn/fdYUJqyGAI7EAWZL52YQjWoT+i7kMuy71vtVFnqzb
VspNksdoh5S5pR5h74yxdsUuI9I8gPEHLh3WO7PypvksfT1GWd4/W+i5mNJAcxcmYHIA9TO2+uUg
2sJfDXG9Q8W0s5zprrQQxlT+V1VWj6OfU1EVJ92Xx260zn7bEABnhbthVs26V9neWlIX1xuNpdho
tinDtoRW27o3+wdH0f9uU+9oIpdlhJ6YZ2KZBwRK0IUzDPChR6SApcgbyXQdddR30ZIVl6nVN2mf
HxDX7Nx5yNZZSQxUjbaOIjvjRJZsjSHfuEl7LhPyPiC132blfCrHas/DDUZ322gebv22yeUtCJUH
xw+T1VQzufRqI4vsFlOtlHeZjZelIr90JWX+wVEOSUpL9glt8ymbWEwLCzSQGlx497XozJ0A5rZy
xFteqXVle5EXOvuZfcjum69N6J/NziTbNzS+xsJDD2B1tJtA0RZlJQ5Ge93LhnPme6+WWW5NnMxU
4sWbqiwR5b0qIMkmtzS+xbpOLfCkbY7iGH3tc2Pb8ynLOnkpm7n6TRn0WyLbH5wUfhFrXxcqjAWO
9FZAE9YJfzknMNCZFzlV2U0Mj9POj9IafzvT/scrcG764bzDr6TbS04GYRWeg9ZdXE8qP3gqbE/X
0NyS5KYka8Xwbunk77P2Qc45K6GMABHR79n8xQ34XT7/r47uv1/1+r5/uOoIMLl1bMO4mKp+xFqC
ZoO/4an4mjgcQNIQHeYQuC+kNRym8ZrnvKDzL+u5iUwgrLSA9WtjQHcdHFydVbotw1l8DlLHX1dm
/sEL0MkBFT75pfPmxcVyFKXtjaymutmM2q83QWugcmwnArZrpQ7j4oMsqPNh6+jK3mQIMnBrSUao
HvIAM1Noez0zmsbwcXRKvWM//DAmk3Ugv/guVcPX3A/3PJSeeim3Hn3HleXme9tMjQ0xm+mqnOt6
B8ELMHXlOWs5u/QJsuWBXgqoD1pHHTJpdBMKmNv0retngC9tdpCOsVez84Td/sUxi6M7MIiTBSc2
iEYIeQfQoN7oHgqdn6y5W4NQsdY2nmEeMAW7rPkyIa8kYLi6UDvtajlvplizgmFxADOKUrtdwwAN
Vi0xWmtZxiBSA2onfy8aDxRXsjySLM8prjWeaICSu2APZqT9YWeAZ1mRIPbJS7qLNKv7DqaEHK6s
XXGc3MlYTa699zGarlsh0Amn+yVelvUkicSEmLUGknGAIvEedCaJVVkA/drZXXWq/lz+hePhauH+
0zVOWfHjapsdjhiWZrXl5/ouuTG23al7nnf64O69M9zoNPpCiJl7FJf64/wXWK1f/Am/L3W8CbDt
MEiF1xf3w1IXbYpmPHCMS7uGjnq2onYLfFycjBd/a27MD7dGdH6ZNjnAoU/8Ud6os7k6ZtsYwMmq
+otX83N189uLsfF0uOQqUku5v0xSlDlXjoBTcpOady0J6Zn5Iv+m0fv7jvLjNX7xVmpZjUaalikP
1/eEmY26//Pd4w/fAxhNRk/o0OjB/PyBVounDTPreHgTiIIUQ7qcOX/bof5f98f+P9JaMjxz+Lb/
c+vr8imr33+q3H/7if8u2z36VLbnOtTlrkfF+mMGNN2twPSd0GUWKX4SXPr/cIDNUkczX/wuufxn
1e7YNMt8n9MGnFCUlzza/oYz8Oc1gQmIat0GxvDdtOdh3vt5TajQduxBobZAkaXCjasu6Ft++DT+
4FH875egx3B1MdJcw+74Ky82nsfSSK4DLyiQpNexbSgGex4f6T8/8/+Dq1xfxQ+7hYxDEDMcyNg6
P/bGx2Z5Jx74/+4SV0PaD5fws8YhjJBLwLnxzXuVrTv9+c8v8W+etsDiGAaygkYoR23/l0t4CzXB
ZASSshAlzWSEOLmZDFQoxEkqrXZ/frV/+2a+Xy0UWDURAXvXQfRPb2hxlwFottwrAoVXZs8fJAhB
kUvacv33L0Ujl34TzZtr6+bnS5mUm4u1CN5YGiRP8BI5k0I0u4C6+iuz9fVo968jEkuadwXWFe+c
AzAYBsnPlxKFS/Fuc6la1uO5KAc8VjJXUbzohVYD5IJmStTfXRtc1BL29UDo0E379aJuFgvLaBC/
qIJP0XL4w0OjtyIq869CZH9+KP/2/iwaej5UZJOu+S8fZQH6XLetIfeVSu2YIgnVidEFFBbWtWYq
ZXfXKhLWi1KnlxH63V8cfK+r4tfP10JrQGB8cN2aflk1KnHaFDdLvw8qY9l4NW/Q6+YPf75erm/i
14tcbf88aa9b5K8hcItoBjWE2MWGoRM7n4RRujO+Hd+UFn4UrSxiSMYQpJokeuLPL/1H64eGqWvh
T/4+dfh5/YSus4jEsuU+R5CzQWw00Moz0Fj6hlnSgUhSyFApiLM/v6ww/40jShVBBjNvFs0Ip4lf
Qb5XtV2eTB0eOaOWXxrfM+dNZuLewU+r925clA/oxeKjWeI0sZl8bpfe5ivIF/IblmneZdTQz8zr
bBFlus/X5DjcW241uWviMOczLbZsS8qIubaHZdqiQ44fMxP0y8qvxvxJFcxn/dzPT703+eC62o9V
0K6BmfSbkvgxfN3wqBBNmysDgA85j356KdtWrYpubFYeubEnT475ISW1/WQG2nszKh8neIqF5WJ2
hncq4TtF2jR68IAumLOEIQfahKFcMwUZz2NY6Q/Iu8s10WBWlPvdF8+q/GOcUVvA6p/WvU+r1LH6
s1NYw4elVs49qQZiZ4w+/U8McgenwvFVjsLZ9gV7qL+04hKYAC1z2yFFwVqmBxvcMwL+YKCdkyti
ZQLMBRPgqUscI7FocrbdpBnTe9xW85dwqNT9pNF30AxYWAZTzvUy/T4jUXtFRi9zeKml/uDNHjk5
sxbvUi5GGbm9M3wzOvyF0ZKXwzNBxEG6XTwQKtNk8ouuH7DriEtDBi0T3aFqI0+53hq74nAuKeGG
VeYk1SZ2a7+NeH3kipEuRp5IbtyQbvE+9IazmtUwfs2vZjNtvYdk1rwtZINFzmhkr3Sg84OpOj4S
mXIj1bPzrqmFyLtjyoTSkB0D/ixfgosQ4Hk0+X3VwuvIF784VqHbP2fXpY+Pyz9VJENf2mqON7Yr
xW7s5/R+prF+SGp7uvap5Ha20GgQC8rEigdOgoRXxSSLQg8GgBkkRxew6l4LjwtYJKt1XT7sGAMX
iOvz6RFZ0Pg40LOOtAyvHQbmZPeI5JuVWV7LMvbelWMQAkVaqnMbhHycuJxEvK5ki+qGY9PNMIc5
5ljLq7ZtCQKVkLxMxPTjYvHgjHFyr5KrPwST3UJwWubeWtAHd2mS0AZxZPw59l07ZJUY8Y01h/B6
i9T30SqImpzmOHZuVSot2m2kIi86cY5ooLtzZ/jiQaCOOXhh693FgMx2fZvad76okjNCpue46mDj
+Wk/QxadzP2Ydp6FNQAJwzjSKY4wqcWfh+WqwW5nxAM24MNdo9Lgm5MXwTcjYbLXGz1aZyqlz2lo
ik0ydo5YMZE0N0Y/MFTAmMrnEZuAfoRevpaEduT0sJZyQwaxCd9XqH3FAJb2UuI8mTCjN7GCDcHF
XLEL/FrSl3Lm18CKp4+kgaT3ONNMbMnEcK2dccmizM+Ij6YSCr6IAjRcV43VzYig6pO07fpSY4e/
XYS2n8pwIFCQkFgihzuG8LOVqDuboT3gPBncEZlbf8JpM2MfJ4lmydPhZuk77ywWX12Tm91T0dr0
7joApci5vcdW2diEtSK9GHP8FEH04AKduG5epRUP91KbPnEfZkzbj0mLu85g222neDbRbMIBXqVl
kz52csq/utrr92JiEyoIstyxNNz1AtRj25Ils0NlSWIoTQQ0+Jy5NowVuhMMJ5Lt0qZLn7RVxYxn
UXSQCxOn3joPcYxYfq2PvNrkyRKNPqpCdSeX8OyohAPZRTm+8RwFTB4eKDBdOni5t/bJojq4fdhs
B29pNq1JvqFMC/oDqFNYEwE6uC0FwrAxlZQHQ5pXLV6HTjZOY2ODIC+WG5puIdE1ZCKuloYDjoXQ
567mEPCZbjcGJbJU73GdBruUmUY0sAt8zLJQb5qJZjM40undN2u9tRIchFYtiPshlAhuh5G3n3pc
B5+J92UmVYZZ/K1HtPSs+mW+DWm2Hr//71btuY9V6sgDkOvKWjH6m29nsIegM9CDwZ5o1IY1rPl0
h2DtCFDQq++XBOuJ7s/rnSka1TWC2i6Hq+tp6F/8hXzUyU2v8jxpG7SVPHWpr2JBq0+sB6de4rcc
Yu/zlFUIzEPEaC7hn5sMmQnParOiCWyGSHrG4oiB9hM9wuEAtSIg8mXMSXyOSd/m8c5cXUkmRNi3
gZGmyFOkCLOLVyzTRRgDpgUlmmXfGCEqdCIZ7IO0bEZHZjBVx7wXgIJ85u0jUASNlq9uecEmZfY+
zArvUSy9+Tr0k77PSOWqVu1VqOi2Qc155gpN0O3IZRHOx8dFM5fBoomezu+Mpzbz0AIS/z1sAlsj
k/ZteRhLO/0aCv7vosy9x0p67ikWTbhLiK9bo8JCQtNx3txRiMqD3RrF84zHaVfXnfcYdh4KNkei
Mx+GepdcFZ3y+rDrQ1LivrOkv6sngfuHURPCIktjb7mzpXI+CbAGGziT+ujFDPU0KzoiPGPYVI5Z
v+c8ww8WjfEnooqgYidBcuelRnI75DT96hwPkXdVxmWyZVIobe91ACAzQA234jPtPY7ifVWHOys2
lrsB4949XYrpfapj40OFRTfSw4CvKjC8//6eCiQU35SJ1HNxbKSIDhRttFDGU8JY9c62C3UkGWok
oXfJ3uqxD8hKm5YtmV/uC4Y8RovScF5ybMc3PKm8bdqlxlplmbE2Wifd+3HcXDRJVw9MMeqNhYR2
YxT2gm6PT31wAdtd+Sq3KM+3Zl03PPj6/ORCcV111xRgBmGgOFmI28VtzJPfpfWGsfhwqNRgb9qu
EtEiTYeb2A/VcbRUeRsHIjmIKkVw+30ta4Lc7kPDIfyDVsNJB9ly4/d1vKlKH0y2M0zdCgNGcWt2
eXXw1OK9hihAdkMMs26FD8Ram9rh69edvpAJoS+iQ9qazKFdRaYqUrZApLEQmj8TIbjcsCmog9XG
9S1uKY2eEl3kSvWtejaXxqX5psF8alwsW18UIRo71K1j4ee3dpEaW1zVxdEZCYSB7LHcCX8mw1C2
y22Ho74hMqkedn7XGDbw08rHey4kqL5AYEji2TQdQpngVo6dvr0QmVUzJfXr5mlslno7suFwBqoZ
HAvHGm67BAWqHL0pStJSX9QsUO3H3ry1LYGCpStq46k3TVIHg2rixOzY9AUntg0z6bk1B5eIKtCq
br4m6BigHdjX3SDq8tkcWU5MrDhWh5n4DDhBXZyq69fOPJufVRgwPlgQ5IIyRSyd9tyYGRPRo15m
fS8LH0Tw7KhNACPoECgLWZqtprZbVcB8CWedGna6GvnuvemhxFmhTW0oSPmHJ8fosOSEZLKfcTfk
QNUL5y63BVTYRnfxHheVs8tMWwMVjL3dDOXm+o5ufWbGkQ7d9EbozMJbmFWP2A3lpoFYtNFtauyo
7XGf4qWyPqpaBQi36+7RnmyFNDMzTkk83Y2twuLqdBj+coOW8uBvhYPLaCzFqsxVfOZtFOvSbNg5
3aSX2yCgFd6UZFKC2J4Ip4yHk4M3fYQfQigfJ8T02Gq3igZCAqyWiUPRe9UXvza+9Nq9Zc5Nvtcy
Q260Rcdg2yd8RmdPc5PqCOx3sme32vFBXPFGTr1OcK1uwyJ4JTJPRkN+FQtnfRevg5lefmHLAbzg
AIDcbUmT9DHXAcR1UZCOQHzYsevL0tKbr8mVK8jR2XiA4Unvsqdxp3UOSn2c3H2xCCLE1LhMmyXQ
zWPreJbGnGl2/aqy0lOae+1dXRftK1mb8N4tVb31Rjt+aSffe/SFdJZ1iRoZ3YjSRyC8xc4p03Fv
pLgN103SOXd4pPQdoc/ysU2AV0/V6DMUXCSmNnwym8XH7hbLNN1hOMq3U1fQjSOM55jkAp+nGLrP
odTVSYSGvddF6TKlnpsElfEWQHhRnPr6M8d78bZQjl9EODJskJbb3E9EROM6A9EBFVI1h0GlIYZj
QO1DMHIrVhVm1QKMR8KskG9xvcTuZwf5LnF4AIFvHTHk9zXTk+2YKfnmSc5X2LFS64YEu+GNMAf/
WJCz9hIrHyBIV4/2s3l9QnqiagEBB0wv6no8pVngXNKqH17qwXb3+L3mY+km02mGpPFlwN4NmYNo
jlUzDvEdQdXV16r3mRshBfkEpbxBqRGT+CYKCyDHQAXuGRTYsFlqh1q3J7BSkSH7wa59Yl9i2OV4
oCY66YZ6LyY/eLUaZldmqBnSJKXeun2ZRzkxoCvOeJpHYVql42o0lnntYUg75XmZ7/MWREOLXYOv
l6ftUVFVrJvU1qtZBOsEIzQymOrJKLPXpR5oaLHLr+jZBgSHEplYiPYFK4O9LryS7gV6LvAaLifj
HYjv6qkpKvgmurSY5sQcpdA4qDixI6dog5EU8J4R7J5yyTPeFSLudjVL94CiPnjGUFevqDsD9IR4
GSwjiz+UtjFgsvPLO46K+acFOPuHvCu613ZsF3/XGsQoMPvqsoI4ATd2V0XBkcaBgHbv2GKuo77J
lo+F9Bjnjswwj0STvyM1n1cjnd3zEgb1yeZk+6VuTS9Cd4Au2ShudDOVzaq3jXI3FIiFZr6qczG1
iMwJQR1uaAQmN0jfPbLay7zfMFlh6pVg7eplbj1w/39F4YRJgGcac3Afl4MdD/oYNv14V5g0GRxS
Cp8XSSSDqTDIibqK73sw9p9pg32ESTR/dNTyqEerd7a+l05ro54FPj7Nzt4a12DJsXzEWzcPUZp2
8sE1MZJFkHu2XjqaWz1N48plxe8NVEy7FAPa2So8Zn+FHPEXViG1aW4ln10F4apmJyQQ0Ui2TPj8
J0odnidg5T7GlW9iHw5fYOfPJ7MV1o7fYq27pRsencz5ioNZ3k40tT4nOp62EyJufH+2yi9hqIEA
4TPBfYv/oktyxGJGyIdix/6LP6XOUzY1cpuPGTesDMHA15ypVOqFWxer72Cn1h01yPM18+B2abWH
kQ2N/TAP3qYt6/hTE5KXUso5+N/UndmO3EqWZb+ICc40Av1Enz3mSSHFCxGaOBtn0siv70XlrSzJ
wzui1G8FZCZwE1eiO500O3bO3mvTJrRS0OvhLANH4xSDI0btFTZCzDmjvCddIqLC1eg3F92hE1Nx
Fyaae+vVerR2U9e8NtDA/zQinHdlOlabpk+iYyjj/kY6iFVzJ3MeGPD7MlpNJPD2X4DnIQTM2l3B
crsZKsamc6f0uzDs3X0+gqICLlbuSHzPHzpW3KBXC7fFH/Rdk/cYSomZUJ7uHq2onFBnNC9MuL19
GhE9P1IIHllItX1h+cMlpZx3HAm7uG6jOqP+LeXPHhNJska0/tWq0+pLSxwJWepRHWdfSz1N9Quj
6sML4mXSNd0SQlai1nzsTU1NGKqxb+F6byKTHOm6VoHVlBWodUkbeSXixr+WUJgeZYHOAo2uv4vJ
tF5XtLAeXbP9oVTXB/pMqdLUVnNERvjNczg1OLlJoILjcEiqCZKfjSw9FMRNMMc09ppppkfefwev
kPupQMK2skPIUFSF+Zp2x7fWRN1V4qVd6QT5mNM4kqrpvnocQVQ6XzqNfkcN5dI5o02k9cL4ZvtI
SBCRWRu3tmikZGDbo9DYD74W/owR4986umbetcr/WStb+xTx6j0xj0XqRYJlnQR+g1qnBQQekEJd
7nRfQVJKyF92uwipBwDtD/L+zs1ALBtb3TKcMplT/tl/tVrfLb2E/iu25JwU6+HJ9Tn3Ry6nW9+j
kf9+3/XcEATeuADgLZa0xpOpKIGpqEBJ6dl7bec81ma94wSgNjWI+g/GLSfw3H937i2fgDbKcCYu
+skQ2QeS8O+mNrLA8Vv7q0k/hf131dGk1wDzX9FXAkUsZv01hmGBO4x+3Ptf91z3HkqLiyHHIp3y
zfTAszpidHQywj1I3Q7BNldVRJ/0/aucu6n8hEsPW2fw+avT/duozIba39sFM5hf45AhhXVi+xPT
exsG2/uXOveFbJ3cRJiJFiPG5aP8dqlMEX08EbO7H8c6X0OyenFF+QFc96NrnIyUEqczXd5WTOJm
dzW7RPqK4oPh/NmHg+cP9j2PIjrq04fDT8XYmF2zr9jArqJeN49mCTVxJmDzc6wxaqnloN9EiDTX
hCbp4CWsj0Y7b189jOBIHATvHxDS0wGE7VS9pZU+MZ4G9Meu7NzVaGT1Za6l9SGrfLn+299uMZ7j
CWExJWHu9N2rqa0Ezrt6X0jFKuVOd8CsvA/Wk7fPIqIK1O0O/R3T+qWN//0B8SOjm5ssr/dJF/Wr
tiLYu6yGS49kjg8exTNX4ksIJPqu4VjQT/98FP02STD4i3LP0iaZ3rYXoDkeqyb99P5tO/MzGWBi
dbjAy5h4MQL8/o3cqsgsv/HK/UyQfJO/aiBr00yuEuyc71/JfDtstP641MmwkYOqG0LuLfc9aLe1
LW2yy0av6wJ4sjAZBsxwk8Ng2qEJ2qxrmxYfpuLwC7gebdPNZrdJGQHtzJazdNFYdMEIGUePJdLq
2FlKO0RjPF+FOcWgXWMj7olk3lBcdZvc7NIO336urseyp4019UDWOGun+HyT+YMvai/imj8Hjowy
ae7D9UfW5yySj9/vKalgmuXDa9gDbuqe/ULq18Yg7ifXTV6LufeOfQ7QEaXXl0bB7/TIHWdw5R5c
eH+Jw3jGqCv8dv1TEVIdwdBbybK4r0boTeQ1BUWZ1Zs2I4ymTizMESSZmwHxXEPQDKZ31FKtX8H7
tfcMuMZ11wkT7GGWrjnHewQMoGVIMx9mIes1USvEiXmRWtt8Q5+7ZWoUj3Orf/XCUX6waZ151rBs
Gig42LPY90+etZDQe8awE/cl1drLwfCtA7+62kdpk5aBCq1x//4j93byaxEvaoPgwwNv+aeT37q0
h2HE+bj3RWcfaLoUmzpqukvXqrpdKKLuMqb/8mgnfvRXGq9le7YYay/5v2hx3oovmmgatLh3JTkX
0/R5cEfjBSuU8YhxJv3x11+SKS+rEQce/ns6Q2c4QtE59XJfDA2t0cGgk087uMV6KpsDQvlErFqm
bFMwElr498sUdRVBlWDFucmniGYPdCBnTyn3bVgmu3qUj5GKmPemU/PXZQAsY94nRGe6B4T8ZEHk
INhGpZHme1OIZ4SqZCwJ1fMWWdZfP6aUGwimEEYhw9BPIzirtiyRlfY5w8UeVpFL98VKb8CYYGzO
3O/v/3pv13lbB/ROfQPunJnuacmY5JUE/sPXcgprr4GhKxkk0Nhtcwvs1/sXe/sCcjFKG0oDh6nW
Yu36fWFC3QmFuS/4Zpr9GFvacz2L76myHqPR/aAGWd7lP9dALoU+x+Wrsb04J5ci8SmZpMY01sJM
ZNEw8UviPbx8mOG0DUd6FR9Vo+evSHo6MrblpTvdXuzKE+VyxdoYjplfvZaT8Wg1GdBQiO5BjDb/
/bt57qej8LZ+VR1c8eSJdFrOHV3oZXut748wOPe2nd0krv7BZd4WjCAMscJhePWoPk6VVYPQVZLw
V+8HzdQeNU/ah0qxI77/Zd4ulVzFwA7Fyqy71I1/PhpKA3Wcpka2byyOtRz3Vnna//Ske5fWoEt7
Ma+s6aO4W/PtTslVWTiw3YKpd09ftbCYOx/9S7b3caYGYw6udAXCY76C4aNtZskkq53ACAVaaWcx
OTN+Re9b93adIjswZ5gEQsB7nCenvvf7DENTVVEcLGVBXZrOBdoY98k3R3cfde0//u3/p2r/7A8j
/OXwYwBZO/1hmEsisLV5dWlRyU06+elRUzQ73v9hzj5l6Co9EhxM703JWdg120hU5nucd9heymGv
Z8aj8LqPqpYzLyzeaGpb1iGS3E8eAIdkFFnB7cauUllMs8P4oFxdbd//NudWIMIr0CMKDuXcuz8f
sznVTQXaK0NBAOJk8BY6nQOxpG3zr0Nq/30VzZnRMYDXeDaW0tMTqugSd0B1kXF2DL8v965J3Lui
CZ/f/1bnXh6xwHsWdzlf7OTeqZbI8Lnk5ckTR9xmk0GfPXS+03Ett03kiG+kPaYHVCztB1vVuTUP
RSzaeTbft4ce+id6bNlDto8i86aT2uucRtsq/VSl8wPL9QdXO/fALwZgHvYFznp6N3O+owfuIYOB
WEEKcR3vbjTx+r1/M7EKv906uImeyXZkIXM+WVf93lS9Q99tL/pR/5SQAgnkDyVNmFoDZpjWG59S
Q5SYbbvhpp5kdu3knrWLBcKueaqwcERkURk1jLd8hPYS93360el2sV2/2d+ExwmbN9NyqH/+fJBx
BeoOxH52G2XTK+zqV6OD4YO0pD0knnjugbmsvCqmkymt5FM2Du0BXtpLzFh3dqvuWOECONBF8vGo
aRVuV77H+zfyzH1ksEUJChiKVLnTDTH3+AyJotwmsfh7NRvdVq9QVIXADMvp9f1rnbkdpPTxYi/+
b5+q+8/bYRoTZF/RUdqHxnedhsMaUMxrO8ExJM823aAZ7j6oMM68dGCCsZxzNZ0vefKYDE0+qSYq
+Xqp8zlOIm1lMrqnmdnMgWVO9VPd4MZhJPuRt+Lcd4Vg7C8dKQrE05XS1nw0R6KFHYpIrHbHBnlu
focsOYJuFX2aBAy39+/uuV+SW0sbAPCyz1J2cnddRg4t2bB7TY9AfAKOCqS0uruxJhYPL9NH1zuz
5/AFqaEsNjaKxZNbW4SNHRMgUe7VECHhtmG363VZry1kcR98tbOX8nXfwmMHVOB0E608O+kKyRHN
8Et56+Q1JEivcy+S3jA+WL7O/W4WL9TiQ1gkzyfP6IAuBmxjzVml6B/7uPxB5shj3vL7JVF9J3r4
m+//bOe+G/FFOH0MEx356QtoKBruZjvLPdw9hD7eeN/0zbqiD/DBhc4szHCudcdaoiOxcSwf5Le+
ZTVjUNRDjoB55DxHSu3EXD9+8F0s/o6Tgv6Pa5w8E/AIQZPZXANVr7FQxKpjCzXy3uzdMAhz3HZJ
pGPgGhsc/W4aPZVj46EYYGCDJxW6MQkYm0YmjHtsYKhAho3NKKaccJ8O7JFtx3emH6mVnIbwC1EE
cle0KDQ43U4rtHDQWh2BWltX6tYxGgR7KTO8+9kvUFxIoyWApWibnQ4UzucApaKbNMdDigIN8nGW
NDex8uId5NHpkDvotAYrLq4GDeOVgN+bkN6y4g5n24Je0ZJ94VV7FEokbIxztQnJskYxCHustAlQ
HhMiXd6/veeeTXZxz+A5OeOnciFhdpPLs4lW8LVW3St4zBvMmVurKDehNpb/H68dNTfFHu17lPEn
74ITTxK34yT3XR0vPafr0cwOYyc/KF7ftvxseqUo/KlNaNP5J5eBhxdbjfLlHiXpXVUlDcIhgR39
iUnUFVNpiBDmS9TID45M1vnr0qXljnK4Pi3I/Kqoif116ImU0/w5VtBI4SJrd6jd9XzD4JwzTu0U
4abLhnqdEzHGhEuykNfmcHCQ+jrpqB0svYde29lyFaIO44HDDq+AZ/p++tUxBg7qCj1QRpzD2geA
Su/Fm9eRET4QT9KuxOws0I3UJpN5rqJNyudZd3n1A+G3cZsKHKyVGnH2Ogb/fzE7q7jFs+1pnvmp
tpyPfopzi5ELghiiCm0G65c/87c1ItFbp5DZIPc6afL4XsgR1WG7dcMHT9a5tei365wWRkM1FHnp
j3IvyM1dSfoNK0LiNu+/Luc2RNfyOK2azNtcggL+WPD02qwA3Ddyz9BJrCaAghzGn8sMAlvcTh+Y
zs5ejH4lZxYfd9tp2es2LEYy513RYrfgJDrvBrvaIgNDUEnCxfvf7NxC4NL2Z7fAsvem+CUGxnJT
pBTAGZs7s/XclRFOzyRl/ugSzFugJd6/nnHuufA4JXGAxUvlnc5p5pYkLmFTp6Uqj7F6mMYRKNt4
MOnFr0tLi/d2VXcrVfnWfaKH8X6KUDZH4EOuRCQAEcKIf/LwBaDRDiN7/uB+nP14DG5pI9G/fZOU
NkLs0OCNF/uxrn5YfvQpNoeH3GKY/P59OHsdzKyo3XGvvSkO2kGb4gpRzp6TaEU3p3uVkzauCcb4
YCM9V7b+4oMJOGE+//nz0bWgIjtkSRf7DuF43KJzG+VdUzpH8KQ3eVk/Frn/QTP63AP82yVPC9Z0
tnOEOjD6SYPYRX35w7dzFK7usSmHD84cbzCxJPUZnEgZklE+chY+ORd1oyA0THkFy4w5vXRx9XNM
/CUexhBEK6fRSoNKsipYkTdJvQiONWORZzUofwDAPoPsjp/DGhB8byJbxtqC2SDumodo9su1kCRn
FWErtsobxSfhsGpC7GlRTWitWs/Z0toszZ/6CEPUKwWpcPpLWvbXeBIrqNTlj0QMY1BMVrLpi8l8
qFBestmbzgdP07m32F+curQ4eG5PB7B5XrVk2ldUftV8mLsZ7I9uPzuVc0HP9LlLpvGDC577iRd7
Bo5Bj2br6W0H9xNNNcXQPql9DXFM31TbmdPv2orCPIQHgDD1/RfmzFdkX1/cxiC6qNxPziS+O4mi
M618n/mRvYnJ7ruSMRXalJbtc0oG5h4d0tf3r/lLr3FShKK9gapt8opytD15uiJtypnM5sXehUmy
isfefbBjg2wOC9xqDADn06/UqtRGsvVLpyziLv9U9FAcO7REO20ckcx+8KHONDFRJdD1WVZtGAPm
n290pBzy2wfe6HYGJTVZkQ0nKbS2bdi0Ox+yYcCTgnzKAQMVNfFqYiaD/No21u9/kFOiDkMne/GF
L+mwHHPs0/a+jjTCLWC24ltOLUYji7g5sfL5DoGldC74ubxDlyJJxGfRAqiiiWxoBXPUpImH29Ea
9e00hfrn2Kbwhomvf6Ysljvwvr9sE9kWZY+zQ5f7Y0KRyZI9bGzIFBsEg+A0NNntY7f2NiruvbWI
LuBEWQ+ZJdUNry1OlIkX4TkWvX/Mde+L3k/Z/v0bcGYNZ8sUeNC9ZUJ/2jii3ZbmYJ/4/nkGNAN/
7l65KnlODC3e/v2lUF+iNcCNzrZxUoAwdKrrYtmWiLmI1wA7FkuPgiLsx3n0/P61fv1up0/90v0l
WpMu4xuepNTcvB+LhMPBQJpe0DEwxvExE0oH6nVYSy83LgzS6247BdnfNLXozuw0HxZwXu0qCXT5
1wf6KzDDVfKtKdvyZ/d/lj/2nxDmX/iA//6nxxLxafHuv/K/CN/A8XqBhv4HJfAmKuvxh5Q/2vbH
j98RDv/8qX8QDsL4F31RjxfUBvrzH+qir/8LDCEVLcBFZB/8739TF91/uYIzDC/3L477Mvn8L26p
/S/8LUSRLl74vw7MAvB4esZf3OaGz6DVcnWgpCdrujdhkIo5phy0IWuNajcQLJUOy/kTFk5X6MII
DPq24yV7+0REaD2tjVZZO1JQvX1d2EkQOmFbbOCyGtdtbbuPKtMzlPI68nusRc5qbKxNEbnqc6FU
Xa8nhpWvfiQNLCN6voJRBm0vZj8hFut7L6vuMFhttHMSiWhUZDXFMGMgtG89Ok8IOwAp7DKYfdVu
nbgu4L+TT8xBrfxM0SpeJblyYIWieasn7paoZW8NJAApeJpEN1hHxF5OSf5oxhZ5GgMW24jOoVt+
jo2+3hF+Mx9buGQLctt1v4aCdm6AoRXjdtFE0VXZTN0TFFZxiV5Sv++RXK1l7t0NveFf6alVrwWy
y5c8bpFUWNkA1Lof1hnKGlrZerNrvFDux8RekU803ZVV6R0aGNZbxNCIOfvBuJGef4zA9Dmlym6J
wNQCL0TWbEyjAKzQljhnaueh0S25GWsgTDh1bBJIVHvo21nbw6A1jszNtGPeIoXNzHpexVqK1JxI
rqvaJb9yUwtNQwUz9o9Ggu+B/iOpUCTu7bBCFVuTgyh/azvfVYPZXnnkcwRZbz66qlDfpqx3N+0I
moghaHs3Z4CzR4huWxfDDQYoNd3bSep97UO1quT0QjxJCyDMShEAYfpgjht+GkRSbtM0dL+LxM2m
K9x76VXkFNiuxcJfRPpabESRD+skFmLfuqCdatdM1hOs3w0BiShfBM5XaNz+V9HI8Wc0Tv521qUS
qzrEdMV7Y9/Z09jml1NaPcW9kT4JRQOcMEZU/3J29Cto8cOF0HQzKDEx4KPz42qDlLENYM2LdTxn
4ojDRt5gaSuvQBU+xUqrOrw3ds2UoszuVFlrR8Dww41ZNP6FXScupuDcxuXO7lN4+15DCbJt2mwe
CNGys2w192o8oj7aptJEsD5DBAUOV4mVSYII9rvSRLPfi5SsGZ+Osmn3Ohm1Jmxsa5zB16U1eVut
QeaLMufiVtMcpqicwshTRhfvmq9lXnvhZY39M76ojPwZU713X5TODmOfoR3apLdDc5d3FoFtwcCR
3f8221MNfzCc5pt5UO1t25ui+OZLK5wvbWzLEtXzk1Mp65booLhhwJJ5j3bYEszV9NgOcukfx9Iz
CywWbT4hOXKr+0ppRTquEkCZ+8r2subJzEebTCnS1GUXw0/3Su8oW0e0GmMDUgJuWCi57wWYu23o
ptLFihSFOjzwGu29XmnRNellBdQ/ptl1s2lxJNxJ5ffh9zSs25WTzIxVdJzpJPHYG70vH3hynSwQ
ftGPyJBt7O9qyBN8JR3NHE8LJ20v0ESWB6ckMjsoRY+nZejhfAUhBY19hZPX/1RMlfOaAeDhSdGn
xWkXdwDtZD1ilCWui5Gf1WX4D9VQ7b2p9uSatAyfDpARhv6G9FsuOedR42KN15EnRHNZYGvKozTQ
iX7CPW5zRQJi4SrjY8UgWERJagVD4svyxsMPVlJi9nVsdRdZPjo6iHI4X5EHInOjx9K9UQOBfs4S
7afr+UCkl8M9Xrl0ER45D5gXjau1TZCRVQdErPDHXUq3/Er6NqrMhPLOVk64xFeTSGj2lrfrDTPe
SW8Qu3KJLpRkGGJTQMLdGE55CdowvgirytuWY0fuYY4Qm5fqVx5iv0Qjdkj9j4K0RDgU6fKukqBo
kEa9YXRDe1NfIhY9pqMbhO6zsbJGRwtIWJTXXtyX9wJX1HWHXvaL8yu1kW7QBSM28hXqxlhnyo52
XdPNxJvOfa4HdIyBXU71V/ao5pouFQkDXqitkiHRlwTbWuccaYRb4nrFE7mt7Z1tayGbg8wPeeS1
N2UnQJFqk34cpB5+m2ml3U6hASrCjQ4snSEiq0T/nHlGsm4xVH4ZjFqVsCHNCuxArS682ZuvoLoI
nAGKDN1xSl9i0zKOTs1Z247UttOkHahOn4HrWTE8/3SwbNQD4XzrwhvYxJm/a8kxeZq9sjtMLvYy
o5HzDsE//cTUGBHstXjaRjzoNwsPCjSHMsVFwvh+Qw3prKsGEPfI9R8UOPHANKCARmRm3FYTar9h
juEogqXYESoitoxzcSYZox2zNM72ZwpbAJIDud2vg0ChbHgwKIaeQbbTzegCDPT+bltbz9ririC2
ZGHLtdE2TSo8HLLLrzN9rD/1vIdXfdM1tzSh/UsmqZJsAZleEhGCTsyKh+usdOaVAw9gn88D6jg7
uZzsmNN/2evXYWj4/CWtSyVABEfQw9FblYWlX7cqLrpVwpt/66Se2tHubF4BDqzqlkR5S83dXdM6
JEXahXAPhd/6d6RZzBdGmpVfR/wcQaUK0HsTCZdEFjyHjaTHJkHx5tLDmKBNoAfJ4hIBWn7MWKG+
GTHrXymMWBeW1pKUwO5fr5WGAQU9lQ0A2eieNLNHr9q3UdsGNtwjf+nZA0xwyfKGv4W9UlC0y8js
oA8ugkHsE64RLbkLo5gtmpg9ATTrMkycV1NBjVV2TGKmx6GO3a3JiP2SgzvF3gNgEpSLOUkVSRQ/
tu5UJf+erP5Vff8/qNz/Z0eA/0X1vWEz0H+vvj98f43/iCX450/8h6oOhM1musj5G90gx/D/1Pe0
Sf61jEFosaIQWQr//0olIK9AR9KIeoRqheYyNfc/1b1tkEqAoETnpXV8+jrW39DZ/i3l/u0YSXsC
rRofiyMDYsM3c2te3bp3vNC9BkWBWDqUqr4gomwyN9QDkwO9WJmoweVR6b6bP8xJ5fhfoWP9iMvZ
eWDjphY0SusR9RChZ56WXHCgATaZm4IWUyUBfi7SYfp0mjVP3b2Wm7xtcYSZ4kmX4ASWfSG3iguA
Ae1uIDE6vfbM2K8D3BZim7SxPBThRDZI2tergu11LWmTrJlUO9s4Yca6Sf3+Du8AE7qUnLrL3Kqq
S2qUbsc6WR9Nvxm/EwfyYhed+G77rf6F8F1vp1dJ9dIUmb6ynQKZtdW+8hKRkaqAI6eBZzbxxTzF
aq9Xpb3lh9KuyU4K1drzhm3MqQdHbeOb0dCg6OhxES2eTyxZZjKmN2AWzedhUpd2z4JgJKpatWhW
7qdWlvd4xKgAOv05dxKfqBc13SjJgaky/WelhLsZAGmE1lDc2alW7+2+Ma+J+gHQIKzFl0WyQzGU
I9KhOLnytfzV72qn515XG6dys4u6YLfIS234SrJfeJhCx9qiRcp/FHmCCpiW8g/yxES9Em2DCtpM
fvQ9RFV/TNRnRoOjDKguoqCuRMSylIsX0+yzjeMtuFFRPhdJ8VxrXBpc9YwFdxy+hJ3mbAC0lBs7
SzwQFF4hA2+UA+544FBGYCV+8eDNynaDUI+rw/JEPtVD626FEbITkQ2a7T2zp4Mfe0BMc+gha6kR
k8jw1nKpGfMl0cfNjOjezozsdpra+SYcY1KJmd5fxpYJtD6BIc9VrHIDotLe2WmOvrnQrORhdKn0
naKaLuPJta5AraXYM8PxdmzqZivbVn3rlnlHQPXfrfpMq36S95SS/AOidFd46XjZzGGyV45sL7sQ
EzeA+zH6Do1eW0Gocvax0UmYBn3l4fnzY1zknadfj5JMebfx2aw4xVGq1y5VPWeI/pOlJqrO2prM
bWZlNW5typ61GcWYN2PTWYGO4QxWFqZ/MRSFSoOuYtC+In4dw/qoLpOaD+XVLhP3eWqfosaTRTBk
ZvyzhOyPETb39x7S5MvG0b67HGgCK45TSML0A7EaEnIKLgHSrFVZ1dZLdf85AbRNRpRHsrFMbgsB
SwrpgP4Vj3S+NRPD/ZYRb3icVTFQOw4xsIBGcyj5uvEzAx/rVoN2vkYYG277rgRxJbNxuiixmHUr
QVbtUbgZYbdFqMUbUpLnW8+xy81c+3Lluopxp7LMQ8sue5+TKLET+dh/cmJM5kkiY1ILwoyjrh8l
F1plkT9MoVKsBNVR4IKf0QMz99tV4Y11MDfDtDHmId2pLpw2CXvp06BwWA5jbZALhoE69oEUNJ0d
XgGBbW5dQliNUDSPSaa5977V7xtpzTdjr4PaUN7R6XmtAVmZ6kCI7LgXo1vepgUDBWOk2QEIQEwP
VOzVVdEO5qNJKvFLohv1WnOzMKAJMEJtgMB0kLQpH1RaE0JctiuLUcRVARlCl+V4F9l1sxxHSZSg
uX7dgpvHyCkRvxaJxaJQ+6D5R/0w18Z3A+H5dYVu5WAaC+y47d0gMTAeU4DRDOBH3jVUd+swqVAH
V+QrTKbVPcx+PP3gNEvIkuZNtOUL+44TCcfFBuftmjZ2vCKLOiPDQVXrJGQh1825uyC7Tz1hTra3
dYX31hWDe6UrvLfogcaDH8XjOiS75otV6swCK0DBmsI50tigP9dp67hf2ATnPTxF7YeREt6pxtii
5233P1P459e2k5T38JngniOv6Mpaf43mItqQc4nlrhyGnRhajdDqsI6/oJvpLpsiv180+cfYJ1vL
aprqwsyj7hZodrkdwSzc6gbR5C3Hkzro+nDe2NARdoWNO8u0lFgDbyPo1YvtHygehs3oqW+EaQ6r
jDUzX6La41XjOtplrIGSxJg7PlcKpo1tVPO9K0Z/3Vml+6UXMe+G5WI7dkR+MJJMMfHoNRasaAxG
UsxespxITkGUw7WBc2c366XxOhaRTZLa/ETmIWyncTL3zoDtKtA5kT4kiaHWlT4LKtX8ftaNA9WD
zgkVkvGG3A1+YIl5eA0s626ssoiyGyBG2hdtMLkyvqXhDQEV7sf4SY/c+uhbtXeMEI8IVtDQ37Nu
aqu20y9bT7PuOSXd9lHSBTXamAsO8Blgub5/TCezOGLgIIbDTXaSbNVLksLigy+0+2zyedTGphSB
RWLCypaRIMHWJQyCxsumJc94pYvwMs3QhJZuS7Azpyv6KnqyxntjH3ih4m1fYA+Juh5wiMpr2Bhh
cRkBumErCsfXONGrnTbo7sU8tN43w8vzr01baddO29y1VuE8zMJ+0ie7vca5VF+Oo0WvrNNmhhEe
1jHHG544K/dHxy1e0xlATpx60bbOknI3LHOGfmZuFCgtao+ggvqNnUT2fRvJ8nauHSKh2bmGIE3v
jKgyv2ijhG/Iroxt3giHZwOez3JGcS6LKkmBcsDcstJ6pdOoyFz7E0GVNhinIt8kNEoCD57Xoy+i
CvaIqG8q0UHpaStrq9fhD5ERkuZiOd+JFi37SKr0vi3z+TK2MftXThZ9HvD+BV5LtEk15/WaqKv5
p1PnjxCE5MrMUu8h45Cw7YysW/H5psBNrSsO/ZKQdeMlbIltL0o7vkkJIqCVMV0xA7nkEGs/5UBt
jjXswo2N8AmKUuxvE5WFL4RuKA7+SfOiNOkCn+h9oF5IYbwRpVPuti8jGZyBrxfGNhqHIFtIgnkf
v2ok1aybyaITK1JQCz7RT1mUX6juApgVoX92WXDszctoFQu9XMVQJZ5SzZUPFFVE8NWCrd4xiJ5I
xgxacFmSpuF7UXWdM0Ur8GnthNKbq9EC4CKVo4EeswkVic0I06Vk2THTfh8RmuGw4qfubU1z6hDb
ubFVAq3dlKb0nO3xhW52Cg+rcardOBrzTTV6KHecxjiWcyO3jhjVay9CgiXaeqZIgTQD1yKPoGO4
U23TgZ3VN5nF1YtLhiPwj/a1iPxwzQf5Cbiu3qZwp5D/Sg14WasLwoozbR9hFnVXXp0VKXblTF4B
riWGMbPdzTgUkHI0OyISmr6xDReJLc0lZBmjhLrPsvSGupfQ7UXEZrp0sJn1bOYxNI6wziJEdFSb
tER18hw0/SczKifoMKEEfTeWa0Bi0cZI4BRRetAfy7M7x5szC5nMpC5CxMurWkJb1PmpX0rO76j+
w3Djyb5iMDi12bFpYVRGsdau6zHvSZinI/8ZXGdDnFnvAfed9TuvYkOi5Rul18bYGd9U5eU3s1Is
CIOZr8Dfm9tQznCYHoQKaQmsw0HE5bekLwaQOoXMARx4Ks4y+xg6IskuOiX88nGcBu5a2X1XnMYD
X1Ipk4PgAgMkxgeM/Eoi+V07gNG89RRHcq11IbgUSLzqR+VW8fcRwwmYudb5zJ8pX7SIkPSFpHQA
IQkRwxiEWuutSI79IOqruuLfLkmG/WLx5sH8arZcUbvKfL9e99Fk7hLPqcogqpT83oQ6kM1EiYNL
EiFvMIe5a693H+c4Jn2ocdzvNtP/MKARVF2Ejj8uAZ3NfUNIaJC6RXPUiqq408c4XrtWCRykZIy9
t/NOLKvBtKbqM9dglMDvjW0RRDB+YA7njERyx7zQZWsfG53+YYJnaCPymDaqOxVW4GlcT8+q8kkR
HPIM4NMhySepCo/pv7Yk3uQZUdtjej9iO14leTd9GZ3wJkoFtxXyH+2i0Y/WQ0rI/arrZ/J6KoAV
aQcRDretqkmkFW4fkJojbgS7MP4NVfcHYBPUyG1FkJwq0vQxEnn3paP05MzUDteTnKOHwpnbrVhu
dlgQeqchl4sCxyziay0cEOCWEmCS21f6YUrb+iEMC72DHca/2tP8PmRtI+9B6DV01Yz6E1nkxmej
EvVnWUbwMD390jYhcOIs06HdmFVFp5qwzaAfgKb5RfUwxKqV6zCspHfVq9i+k3H96s0NNtz/y96Z
NMeNnFv7rzi8vlBgSEwLbwqoKtbAIlkcJGqDECkJ85AYEsOv/x6ou6/ldtsdjvg2N8Ib2+FuiWSx
KpHvec95Dm4V1HYtoebSG3Ue+7T+iHGlhDp3eTEXHzO9YWOQjdF+hUVDI0ERZSeu2P20w/hVaYYV
NFCaT10ZNyHfUbUjz8qHcEK227ROT5cGowd3HRiiZhgl9vi2cOvjxq+xhgebMt9L18sRwv0ivbax
z01MLnQhqWwwt3Avja1J8ukwQkc6JMBPznai0gOkEvdS2EwO7kRBhqNrbwWdPs9IyDB54LPzw1kz
h4Zu5/PHnKPC5J0/ovpm7nKnzfUSggKK9r2pimu13pOshfdVuwjIQ1Bajqya0qDh5htAeaxvqiyi
hYWxrGb+XC+yht2e7ZUAlla6vZ5g8daf5Qh9pkuzUn6qMQOVd0BJOmtbYHq2bqXBU2Cj6i7xAkJ5
3eoXFs7yFYq7Pt5DpKLzPKnxIwAunz/21dRMT8uoZTxftZ6Bt78f9M5yzS01XKZLaAJz6XjiJWk9
bwccK3ECqzPqId/8TylUl4hemy5LPLHxcLF6F+X0JyYYY92I/qypeETzkBptl1sZ6s7vU6mNnMYM
QDhN1Vpnh4Beko0B9sidyoPmeWEUfzZLa68y82jl9k4TLXtKmrlcQGLDsu1qWo6VtgfUFebQ2H7S
pu5/+S7+AhPlHq9d3/3tr4hK//y9kUwxBIQOsAi/8yiUhpKI2DgCqEO6uA13xegm/TPD1x99EQPT
uUvwmJTV718AO+snhl41XlJTp7OOEVgrdpVb/+K3+K8k+Qetjz+bBwzHWEOT/9pycPpS0TP3B3/k
V03SFx8AOxBlxuSNG81cfb/jt67/21+BmlGjiiC5Wgs8foc22udvqiTGql9VSGvtRkXj4niw8CGs
ouZ/0BHBe+9370r/R2QKCRIXMimv31u4ZNR7RRZPzqk0G88IyIEZgNKMcaZra+jYqkoEuSVCMMlL
q44ucEsMO2ghC7V+uPRor4+4JHWtPHadw+d/q7E5FdGNB7rbCQZLcaa6sliaS05jm+fSfKdKMV56
HS4yzWemO4pAdBo3pF0PStU5KyG79zweH3qRgt8Fvu8GAnjXrmCIpUFdsuIwl/lR8xb4qUufpE0g
mZGokFvVpWUPhbLTzxXoP9AKnQ4lz207+P2F9AZ5j5KYP8Kx8F+7YrEYNTtJ6VcLPbg5OVWbRHQt
+p9owxY1X2J2lu1E4jXdNy5oW05wmKFWnXp3uaycV+m6I8dMPX7mIZ/dLyC8d/Uw8zznoUhvmDKZ
47EkadiEaq3Z50tZHDKm3c+4L+Qns7NMesTr1H+H8PxeTPPF09uMhU9eUnGYl9GtGhyaKe1Uv8F2
YmzhJK7l7uzuqX305cOQVckIP23Ww36MsU0Qu2Y3UQ+UIhUioqZ2pGH5pqLG8H4whu6FdU10gPpA
1c/izg9+Z85HElSy3cypOYH0irT0Jimy9CvvB/shy1ECt4oS+DsGHm8/2U7LhDQZ5zHqq6dkcdP9
wsr9vl6EGyie3XVA8Mxk6abMj1pddGuFgGnd1SIeQr8paoQi1z2o1FhOVM/POAkGEH+GWYF1pT5x
M6L07qwRfi3r+ok7PO25n7W5hIcICXbPQ3s5iMRc3vUS/1zCJPG46HN0GTRZn2stHuC/LxrC7gCh
y2DwUFTOU8/523/3cAYpAdXs9V7C4upH+69Uv3QBAzUYqyOWVtZ5oftLXbDZalce+txGmGnIJy0s
diNDf/9xTPz3RP3TExWF8N+eqFTuDu/5/I9n6o8/9HcPF44rA93FJbdo/t3F5fkfcDatx6z7owR3
fRr+eqJa/gewsr7BssdaqSBUTP90wgofbDRBDxgQXJv+o+5cY32s/3QlEXiuf/ivSWFi5vonKzCl
vknrLVF8hATC5n/N5jyMBh4oa4Sem0o8RUp/y/CCHxqJ6rDJas+/qlr1OHZLtbe4Yu91Bk89+Oll
/KP7yD8TgLAPwSpbo9Km4PHzO38ZdMDZzk3Wsq5ioLrz/Vy/o9qBs55DEnsGXWaP6Q/LBrWbmz4m
9Ks1irn4h7XDI6bz0AEwwPHR/LB/LKsTZP5hChF8MF8JmvR4RYrVN7IoR/PC4oedpGRywVsinF7z
bsac9jWK3FbrifGLEaX+4UpJVoNK/YtZxSeJePV+eFiEiwK10XKsLd5qcqnNOdtOrf/E6b5aYPzR
s+7pIRie/bopNqwZKFzkBC9i1OBMvpVzqV9FZNXMS4KpKUgTvCMbj/nMACpvJsURfbHId4jyBea1
Ab9SBeIoH+NxRw33yxStMPd0aY8AHelKGKzuPdWT9s4vYcI6GUDjuD42aG9PbpVCTfanee92Q8+g
n6jjpCktTN2FE7fwM+cihTWfqzjZaSmaHXYho75qwn/VrQx6d4rSipG+SD6ZjEvuBtL1eKvFtfZA
q4Y/BW4yd9sxVdM5dpdHfYiLu3Ye8CDREcmkObLT3nm5JtDvED38Juk2E3vPhSczHryr7uXNVaGT
YeP3yntbLS5CrNUa+a1VFZ31nOGQZqGupXfLIreCLr2d9Ivxadapl6gSq4JK0Nh77vLVrnH7JA+M
lohRxz4WXoRr3ExW1GwZl7SNtegojez0DmLpxwBXlfPAqy5PLCdgYLqFfowJeB/XgNExMfQiDqNK
Lz41vdE91W6dfZej4bKeGbTmUXbpcrEqczpbhBK+xm7i7ETUy20p+elbU/VBMSsY+imkMziVSuwW
OTI0N3mTfMl522MtbKcA824LNzoer7rLrZlbuzrZY4eTCgrRHnpysUXXrBj+WQQsEG6vSQ+3mPJa
nG4tJriwaEs32o04NAG6SeF8svlLVhGeZ6nnD1skB+OLGWcJGtQ8fwPmHt3iVRahByT4RjRCjdCP
M+eVJ/HSBhGYtIOpnKwN69GacVdC6Z8hu8KP3Lg2vQsbU5auuba1wGcFszSHVK/EC7j9SHuyAdO7
wF+L/uBPrXHyG7u2txOv44E0XAv12CiSc5w71Ykya149mjOWQKgMSKVi6zTT0YitLBLvJTodsgb4
PWa+pjr7BfoL47nMb23cPzurBlpleun66Uo8KTCwC0DlioJgFge9Pz64lZ7aezevnUPet89+Mi5v
rlqmbTR24uA7QKaA//sljhUWEZyE46tKZq/dNJ7D8q6MlwpTUYrZgphiNc6IQq1Le4XrA9uVLYu5
Gk1OXayygSZlLDg82EwBETNUn5TnuXZ72MKzUoc6dmo77DhEEOtRFe/sunZaXFxgGrpCjA9Oq2Dl
LxVdOpu56oo7wQdjP5oeCTZIXrWGVdBooPO1i3NxOA5OuM2LdDNERfnCRUhe08Hq6y0lX9ZtJEd5
1mRfd6FrSf0u9bL6yeUKVYTGkIpQr/nnDu9R9FJajo9qsZFUzSS5T80xf25Ko3rybGTqeMZdSHCS
FXBTc/jaXZ6/ZzGWJcpj6IvG8Ng69106F9onuIHA6THx+lfTgkC7dXU2HYhkrdPuhF7639rFkkdQ
RuMrC4kiUOTWr+QN5c1Us0PRHA05Z6iTG53mCB11JBGnxFfZzh1V+2hbNZb6yHCSB4O8y8eaAtar
O0+lcdO1XXzPSNo0GzX3eUFhRtJ9rmedragwYHbv2zkrtpEz5F8S6UsDhXlStz0qPyIe67Rkg4cM
n3A+98mdNvUaDlvV8eXYKqnvnO/+FYz1uJMuyrej+XyJ2NdxQHI277LZyg5tbsJQHG255WyYDpmb
R59Urgz+gzcd5zwf8pz6gM2s1xXupYUtDOq5WQW4xNyzEdu07bqzmeQbvTNY20xjGh1UL4dT7zl0
rvBrgyKcnEqmCZDG9IyaynC3XeK8Z5Y+hmvMKsjlZL2kRt8cMoaFex87GV+1fDch9PNGtHPrDpvq
GSsWR45dnOPZi96nrj747lBu2HhNQWyUWkjxPXbXRmSXmQq3vWBw4A8sk3lX8UGnFSj1xgtrHJ3O
9AGyQwLueWj5j9TTtc90X8iHlkXbSdhSFFARk+pV2L56h8TbnXCNuGFb1tN+vZe8FVpev/MutaFT
z27K0ZHhLdzOSZScO7Z/IIk9qz1Znpw68MiJSxlzt7h0p8zaLMKxbH1rN7dair62DPqLk9FBsZWO
zN9E78Y5zYNoWZtY4HhjHamBFeqpV2Fvm7gjs/SP2G2eKqLHSm9fMZ3kL1zh+HWxzRCZutN0kV9n
3XnM4Zfvs6xk1WEJOqKDqkus2y4dHfQxLl53UQ6KiStW/Xmuo37XDxpI717n98UGjLYCqGHVZ8uW
JX9nqr6acPi3OqHy9SHaUgYrO+MM9JvjeOrmJYgx9aoN9y6zwfyMgLohpZh/MXwXQjz0ajyuloCt
7zdEBRG0NnzqQLpa8xQl1DiB69tqtSyvOCX6C6Uw8wNoyfSRWgTdCp3OQOVtC5OOha67xv7Iwxpd
65alexLSzGCa59Qkbxvipe9oyRb4CVm8CzQ9VqVhRNr+fcwm+eb5soE0uGj+0RXUNnHBtLGUlFnt
b2dj6cWmHdvl4GW4esFQDw5d3vjSN01aDPgQtMVlwM8ydZbGYqOfc45kQVux5gq4nrQfzcydtQc8
kaXYDzz0H/jU0umg8x6IgIgVzlFlLU8CCASVvMGmADF/Gmmx4dEquH/VheU9TpNBeFW6OEVENjsn
AAQctIm/7pNqp8huWwoyYA1EbnnJaLl5aU1fXg1rdD/LyMvYY4IJpNkg196FEeHspkql2suuZbeh
xSW+8cRYeGRIXKr7tGyMexMzXnn0GhbR8eDiKal0aEaFHuuHxgNFAMIRny7bUkcPp1/8u84vbt7/
jnVVn/bzn4x1Kz+P4N2/Fspu0zWbU/dffp7rfv1Tv811/gcBtxEYGf25KF0649uvWpm/2vc8H6kM
3gzYBIev9ZtW5n+AW8Iphq0Xzg5S8P9OdsL6sPZG2jAdkN8okLT/I+2Mkst/nO0A6aKzQgFbk9DM
Tz/Avz+F+C3MwSU8Av3EoqNO5ECBi6OFk1Gh7PbGRMYD/3nN401RoIZD1QDV3fQWBPHC5Sq2UFXd
0L1yO82R8GssSdnycVoKIV4MH95gOHbGW+yZ8XM5DW6Qxo79UQnR37IOwG9BDjDapXVGGqGGJXrL
KliIgNWzz/Y+S2DH9Vl1crNpuSkn2tba3npjNx7NJ72T7PDowujPKkP5eLbyaHDP3SIXnbPLGXke
idJau+cAR1ZmN4HVr/FBZMRY5w4KI7fd0CLpEvBEGF7Z/42IeYMqWdNZqb2weQPZscv53T6SeC1Z
BJhVnZO6jNJnI5lpVEjAIAVtminnwGHTfSVzLB+xpWBEYo7Ym1NGzZmPh8hN06DTZcq8pkxzn5kp
dYZWfu9kbpTd8K9Yt7ObReXqYkpparKwI7aoq9ve0L5MOc2ALHfK8dDiuQiWyre2YE8Zndh9qnBJ
XGlvF6F1VyYO+1b59rQ1+sE1DgP33frUL8RiltJzH1lLRk9tP5veoY16a3XXNHZxQuHqZEDLR/aJ
1VkCScV0gxwSBq8BJ7MEe390OChPfePyWg4lizGTu7rOfWceT/3Qxx6HWJNs3dRZrrKKRarvI7q0
bnID3apHq9uY/YhlaFyqkMwBHjARyWznzVF0w0bf/NQs1lwyxmjLk1+4hWBWH930Rmi6V7wARxqq
5xgCj6tvh0qg8m0hyeOy25tDNuvdIYlt7mplhivS+BJ3Sxvzm6MmxobMsS07EZiyERfKoUbmt4iq
FZ+EWKoWSh4iZ+uz38e7U4+M0nYb4zHglk2FQU/itWdcWfG7FCLY5rgtKEgI2smDGqi5T/lkky8x
D/HQ3tpric3CXY0q3ouQC+IzXijINNHRzatd5eTds6YlDxPyCRkKvsN4QVot1fxq6CNdam4a7SI1
P+p0UdC+B+JicWR2lqXGiW+LfIeYZx59UrEbsnTdttO42peYLOg3KvAteTXutmJeDrrko2k6hflM
M9jnCnNiII3Y3VBkpwWC1oFdXbl9fwTqkRHaGd/aui2ObcrGEej1EC4Ldva2mfdUiwWdaIadWLgb
5poM01KrglhqDMMNhePs85Nv9iI/uZPBbB7VDVKpvmx80eZeAL9rDP1hjs8UMADUSOdmL+HI9SlP
USRjY6NMm+cuztl7vvvslNkzV3iMY83BsKzhW1M0c+jRabJz+bDdcE0Ic7chDRIv/U0t5aEa7Ufi
SFe6GM/EMPZ+O+gB5Y1PqUORid5xo2Au7vz0UC2lybV03sYZr34MAdlT4rmTcu/N021GqwLX22Ha
tU1BL1xEACSOxItjAWeh0aILjbL4Vgi9paZopFWPBh0CQAArpGEEfk+jhextDsHUuxVrz1pGGhEH
j29sgICIBxrcqm3J+jZw2Wzx3mrIz/P7cPZmV3aBlvjDjdcW7+jZ6UbS/XqkiQmqc4v7B4pxdkn8
npCbRzKYT4XxECfyQdFYonn8UEtdXSZPZF+K9TTLh4g9psdF9dSwRL6mpnSOdYNuxy+s3TVgN15d
mXzStU5htJ6+owYYNzHqDi5jWbDmXfFIWuQfhxnBoONYf+jp8tnEi+MfMAtdI6d9YFmt02vleqca
3c8NaFfrP3KuDKFJxFNtGqvPLplJZZzs836PS8De6bUcLnZsJ1drmvzbdtKvS6v11NPRWBSbGAP8
4Y55bEehBYoNEwjjbHftaA3iFVp9vnq2y6zc4turxZdEpJfcSng6SNDTuQGpOOufiip3dma5RI9j
Pt42mmwDwhTZs6tlz3bsp5tCU1+6xf/kxObBHGyH9/HQAGkquM2Z464b20PtZIRAsohXUYqLacRy
P3rte4XWuLXbpVtJFE8NEUXewDlMiDIpkFzkqF8Sw7oOfnMuuuTFyelpMgu0dngmG07aLYPfZ+Hj
yrEEGtB6ljaad+911p719nSd+NXRw6cAsnGMep/zKDY+FTgkMEu4fNQ0EW1MV926s9oqmR+hRPc7
W8k1gYU/TqqGLkeIgEmQz4W3L1gfHJK6v4FTcFRplO/7Qk+ZO2EDMq3seJgVwRL57sYbxbpwoRTh
ncKvngMb6u1lXnTxkJSYvxa3lbfFkGrBPCqqIDM7eQMYy+hgDucpZRasxuLZECxpaKfz1cKDNfP9
rdn2jxTXXmTqlu9qqoBmz5+YbIut4udxprzO8c+76UnN1sFosYKJJIItHtv2cplsGCN0WMomZNg1
TnZqx7tZw7zbDbH1SqanoW/YoPJKa+k23CIRYnAureo+1lRHP1nL7r7nudakoIPmmlSTYRjNDkPS
cDbjKgpSk4yVP+hkjC3tOdHG9fE8xlidEIk9+zLqcJO0qqju9LhRAM3nQsQp0IFsuOLm9w4+2cvj
pKxngSb4hgGOhjACokO+s93RWisjDZwoQtSzuuE5a25V77+Xmro3EjcNejH2186u7sdK0wKZU2wz
01WTT+nHrrUQ6CanPsrF+eh1wFWmlEpLzei3Bj9eaFaF/MzxKm5WGx0GRaPdYr1pD0DryTTUKtk7
hUOPHcVfQZkLfthOvfoxhKFKx4hEoU7+QuqB5KLqvO8OdMxwsBtzYydW8aX23PnRHTWHZC623Nxu
gtIr3ReXMrRQixymdjfJnqq40vHi6iuSAuSDZU1M0Oy1xh2/sGxjTVa+k17Kgezz7cXIt8x0X5s2
f5t1zb36fqU+Wp2i+GpILoWe2+GseGS7GTnhwEshBgZL0zLn6W1x6palvskGfGNLV8W3hlnckGnM
A812G8wbPsm+EmGS4zYZHmgS8shGO/Kjtvg39BpNT6rD/kd9JnYcf8nTc9X3X2XuvXM6F+jBjh8O
bTQ8p5nBCtXy943fzqE9auk2ahweECBnQuAkKkjs1Yqv1Zl5qSzQbUCB5TlDUdgUfTefWQz7N2ON
B9dN5HsRw92mQjc17ptGGY8ckN20tVBfcNP2Y1LsMb92OybTnIdXp1WsY33rFFO0vCu4C77oxNvn
oPYKjw4WMVuPZWIZb1VhO2/IZ2R6l7UHNErkRkMVpQaR19yEeYw643E9LtXRHRZtkw56WFkIDAwq
68hftXR0I/+FJTcPjJSpihF3I6MckxMWJHeXlyp+pM+tb41bLlpBWakXkghY1MavdeQ4ezSmN18g
p5Z9M23pLnYOUVXTsDrZPmtbfc9v7mhnOH/8VDVhUbOsmMTwWfVrDBSaPFV4kUXjWB1t2jVhi4pz
k4iq2cwROWgW+cWN1YP0TtpMHTHz0NpoXbIks55TgRe7aBwSiklZnzKUUpBp/uO8oP4q2V5hj4i9
bryxpObSlEU1NQ/RsxHjmCpWv5QmkC+SBqqg3W48+l+OrTNXW3b8N+i1ZVC2KEWQOoyg1qomSIUK
vdWtVreYQmmtUVg6KRda8uTz6MP+55K/0z1e5tJvnqeaJAvI+WZjp+WJMog5hC1bhowryIG9Rv1f
7DY8F4v6UNfi6kNt3Tux9V5Uw3PdzPad5tDGXDKrmCyXd9NYiaBt+rARM/bhBqFVa+lHRy8xX5C2
6dIqyvJ56vHvI7DzuJvRcDIDzwA7oCCjNzbfmFlN8xn15aVspl3dca9LCQZ+zcm80mpMq2nKO30q
HORFPPQObupn1yjOkpzypRU+sRZZfecC3KFqdVsjW3DeamwgJqHuJnAEoIGG8rkVGYVWYsAoLbDS
CnhqXLzxkc5aVtzmWKFhxOXlztdteXG86E3vWkh3NFXskzGfHohgazu/w8kPlYebD2GYO7xylwrP
6cXE7VvWdP8tXUsmXejzxcz8I2ttDGhOTchLKXxSvjuePcv9WjNzFIb2anrLl7hx9q7RDWdG3ZkX
I9+NxXKIvFxtF03bF8l3zZMQlvGPnY0ua25k3t5ThXGqpoQjklZjtL1U3zUNI64yW2tv9Wpv1ms4
KctO9DbxEM30o54TAnYT8Dzp8mVyh/doiN9qUAChV1sPQ3/r1tFzrRb6Zacq/qxpJhx0URz6dEGt
s9wzmc5PXlOHre/X+5wH5MaMvYbsKpsTrdKNMxr1QzZyQ9MgLqyeSvyluRfrlzyqR65o2v1AttnD
6TItq28dMzcJCI4HXWuSHZS+7tDyDv48t8k3KyeWbkVsJRLLJME9YhlVm8QuX4s6AxJJkqAEhGxC
YJtqq+CSV7duaCZt9TD2Zn+jtAnLeubk+yzVYvIVZqsnQZ33zas5GmkwjYqAj93I53Eg3oASqw7c
rHPE4qTaC78Su2Ze4tOoD86urYanuQVqCsLrzveG7L5KNeO7nXbDaUlS59hYXntjFnN+HOpo3tEF
3j6Jagbh1ZqE7/TsFvGUIT/W2fPFKlBdHZ+tCbUXd6V9Cw5FbCVW4r1VY0zMaAbcKVdou569e9im
hPItAhaqskQYT1ggS1ajm7Tr19a0maChRbuRAGLvNJm1ZcUa3TlG7wAGmt+8cvA3WDm+uHHBK8bF
lrJx+HdtNh/sln6CdlQXoyTYjE/R5Xnsf/Z1wgySZHuYlYliJ21XXIXaJRxz/vrOHymFZ9CiDY+3
aznuABGtGSfa3qYp27HuLQ7cHQ9E5Qj8EJPbrWChLSc6zY6lXUFRSPcZwE8GKu86ZJrYMw6julhT
9qqwIXObZmF9y+OaJ9HIxHCZO/8E98xjvZiJ0KRqHhYI2qRiBKkNU55cXOgbJy7Smy6n1vKHXTfv
O/3U57I/drX1XS7DLWx9GrSZL8yFzAqn+3YNit1nLb/Gem1a9HNzSzBnDLRRM0hfpT1GRU87jZiP
UpOO7rwub2PHfcFD0LF6M2QwNbz9u2naVYa+p5JHhdhumGdgju6GPOWv8hCC07T/ttTNg1P3+IxJ
YbZzFC6xtUVpWHtRrSooNaKFI1t6MyqQbKwu0JOJU9nWoxtYX+Qb88bm4jIfRz6pAauxiHV1zxkJ
IJYmAPWm3OwN7zaYbXk/9TWJrm42Q8bIE0f0C9CuaieGacu4xTvZmN2gVx1RHiPVL4sxmGQPIHSQ
6AtL0dPX3RjXOdOQtoct7oI8kNKofIadpfooBfEvMCqjtzML44mz82rO8cxPpPpt/qNV2BuDuGUk
7DWd5QrmZFQBkmjpeEw8eBK2qN4qsnQPWazxi/TsPVs9bL2TtTx7hrhnpd3DszPM0Op0nGuQmAX1
nNAgalsLncKdNww52VMZJd88Q166xTzlnvPFMsxdU3zpjXLNo3wnLwf0wkvnLcj6jLpsP5RZFRhk
0cJFqu9NTyiIJc3nhODnVgpzrbnSgtykULVYPPSSBXZAWFXoAWjgXF2yCMRedt8mHNBBN7QOtBdd
uHfloMyjxr2+2UwxFQ4kHihil3PLv8STvMFtRqKkkduqm6o2THqXHLBzYht5anU7cDK0dgppi2GH
khPTGDKQyFgMV/KEnuVwBsRJeVpHFnADEa09pIWM7j1ONQxwndHaJddjmXibiVt5/6QJp+x2JTYQ
KCxaPraBZSTIbQ5zAslRaQ7pLhO+Ic1NxWtkRw26wwAJ4jyA/yJeO7l5f4ZK0KFa/EKQ+/9txfo/
lKRfBe9/J8aHHMVt+t7/pf7+l6DmsvGW/oMu/8uf/1WWd3GgkjinccCj/4/Pwt8NV677gWQ9/lbd
AoNl/FDsfzNcefhWUd8xVsFSpUANMf83S6v3wdNBifIPHds1MaH+R7L8yvf72XDF6W8T+2cNjcjr
WOtP/jN9e2avh8I86ZQ/c+eJvxexdofAfsgwgFdMs2WqHzud5VU0fDIItmZW9yfkP/93plqc1zpf
2kFm42fGZfY7Y1VNtUTjcbG4gUmlXwYPFxXiyTJ0DeYN1sWZphcbUeA6b+Js75oCYJT5KhS138QO
cFHd6uvcUXs8YIlEQO/CSx9t8FRuCE6FGgPHRm/ekUf5l9hHM8twRGQdTnz+5ywEQPD5uVtqlmFU
tmjb2fZRitnpb7B+nKWuKpBWel8PzP+dZYV6PkBKrF5mysBb3g2A+rxNyYpSmAxUzDSbNFseRM8P
wDTFollbTSBEEHsLKTU/C214KBIsnNzMNiZ5kgfHfzXojOli98vS8R2UmbHxHbbMDs9w6ZNeT7ZD
XYSKY6Ud8uukRU+ZHNttzqSr+ubz4Jv6niXlfdy5p8yo3hYq/sDVEOQei72zrI/eHu4GF4/3cmJm
yjNv5gY+vtNkF8bO0J2rbiR3pDdB43R8sYW+KOsuLqGe/nfJ96+WfHzaMGSyADx8/dtfsU9aNkLO
vz1bvlXqW/vHf+rXE4VajA829mUW6CbAOs6W/130Gbr9AXMmFD4+02Cwfwbx+R84YvgWHOHAIsb6
+fcTxf9Ae7gB6JW2ORh+/n9kkv/dp1mH5AeVbO1V5WfV7d9zPBfhqaQrR4+yviL03DggfkbYHtLG
nxWeUkz3j4fXj68FJA9qJpwEfq71e/lpo4h5bolT3/TO0lN7skon00a/xacBIWyBJJWPBjF+PNXG
eI4R85WlXXFgXuPyvZkmLtS45suPAIW/m15FZs3Jj5VlbBb5kFBDEzdBS/6FuFwYAW2zO1B6zYvy
p0sprJWRc2ktXOuxe7Hw2DlVeZdq1rkuqtBSR5LnW2vhttR4KABzvMOYsokd4wi04Uvl9yCq1feW
QWOvPOubVHxSuZkAgbUJ6SsCshnhzUZ+FPGta8Snia6hvOtfDFvqFwLYiK/uxTGLRyvKnrCObOJO
HYpI3s19/OKM93K1i1n9oc0wKFjSOlLO7lLPTHLN7DF6FWmRknQBXdV6oxHYPStXPZrTbTPupyQl
7d4iprFEKeWymxLtS2/Kd/6//nbI+c7y4aFjqqCj8uNQdFvTpD2ktIkP4zQNCjcdNlM73upYCl2B
aC17NhLeVuIQghG4gfS1Jx28cBT71yJn+UOvUaLfUM2dbFqttjedTbn8kpk3/Io3efM26t/qZl94
1TnxopvIg0kIUslp1da1K/BaGEpwxt4oortdA9isk+c29r7xSH6IW7Wp/WXTNPtZtJveGVFbh0Oa
Y9zP1XsfsY4bh2e9tyGJLKEsxM0gy21TfUzo3XaeMqMxt3IABWCrcBzjYExGg4Res03LYeM5jzWv
hfQAo7VhmTrBkqKPe8hA6zLWoa4j/q417hMYcpD7YjlQHgs9yX/3jOrit/G2N42dH+NjWnRGfTi8
uol04bAatCFY0XiewHMQ4kKK4Ws630hwz351C5ftdUiHw5yzGfPJUeCqw7RpJI9jgcWI/QAmsHPk
FrdJ4rMMxsbCO5A/mwr9StT2TeteuS4GujWilvjFfUzZwcPSNxIUHDdq/B9b0fmPOGxCp2pCgAmm
3PZ0kKBlk3JJ6AhIl571wTAFGY3gmxSq4qtCrSK42RrZtiiJmBi2fo0qsV/mQzfgPGZ/bVzLxdsZ
Zn1uoo7oaJWU6yN5JyDaEZRlaphtA+9ZHBeBbItzPYnPrlH196poSWinle9dDcJgUWP+P+7Oa7tu
ZMuyv9IfkKgBb16PpRf9lfiCQYpKeBMBBALA19cMkbcrSXVJ4752PiSHaA6AQNi9157r2BV+dcm+
e/gSD8JYv4aXVX3rzFX7upaBf86qWOyS+DWgnm4HnnM5uDKAGkMINp6LdBcqKnQDolF5u217TQmz
U+zXeLHPg6WmEhB0ya4CJaC6m0j0CekjsnLRUlGF6wa4gP2IpvIGl4SDaAOIFoekgASIgNLjOE9k
zEW9V5b6ECO6SuBjFC5TzhHWsnDEq9RHTVomnK/LuT+H6GXSlPsouxd5d+BU7l8Q+N/EMwcQhlM3
3djFcz2Z2Le3sZprEvcHr7bOGutoBzck765wUg9Acx7btBQominZHJuNkz2Y0WITVrOSfRY+zDXb
Dt85w9rB24SaoO6mBt2VEhQoilPtXSaEb8WtC2WIUV9WWE5sfL1+cS1xSiD6kLrTwQ6XC8ddnQ0y
fCP0KiMUt4i5RnHWKUGY8ywqVixKdxSv7JQIEWCGJHGT8oZn1031oPVVBZQQc8VUTshdi1OCZfdA
3orssc/jH4l7S56FHcurUldVlZ04otxm8ADXjIGUIcZz9g1DMZX914KbCWzqpqYYtJ069os4ScLm
wl38EwGPadDxsz0EYCbO+45XiLQyf0AhsRH5td2QWw+cExxd3WMbQxTqMIApEIMlTlkc0KMc4iE8
HcEQMEFrGDoTdaiZcyco38H6b5/77jZPSeDCJc1m2XA81xvyBHR/SNTQ1Aq3W+497Z6FnTu/4C3/
ly0hwidtGl9Yxc2Ksa688JrHvyw7yPB45dvUMgXZY0IUK7//y+oajQiUb+sOneG/Vuq+wvu/CBGF
09T08cW4kmevmFsLKLWQwv9SKbbZGWf5i6w51cO3bn5BfUsyGM9gEe8AzbEcJ627kfG0RWWzA7a6
HUJKYDnf1jsk1nviMFegnDfo/2H7QuOrNg2rWGFwkuquCbAm5KejOlnNtBjjEaLb73l+mDGmdTLn
+Nci+yiEPxVfBPpqivik+fYv4bBPir02vqCY7VtuW6ckdHZ/yQa5h7ZTyK08Rkv+PObV/4XceiWM
1bCPaC8yCu55d3B0JfmC+XL1LurOp6V2CwNPxCg17FOUnRuTurY9GwvXiqY/G6i6Qw5w6NyvLZiT
oVSsOUO3rxK8g8utr4FqZsyJZGQoiI6eGwa9k16E42u8LvSYDhxIdRe33+EpodTY9/Ow98D2rWn7
2lb1gUzdX6gdM89SAuidizsPNqv23259TOj1U97ulFXu/OHI5mCGW9M9tSvSjGHaDd2NnF9snIbe
XQr//z+Qf+9Uiz7n9kdWdO0/t8A/bUP/d3HcQ0u47fX/3I3P44/hl7973zWHnMPB23NkNszpt8P2
mzzOidz/YptqgOig6t4gdu/H8Mj5Ly/wcf/598n9/QzucDz3XNiP1FFFaFjd6D85g3sfhXHmio5L
jMBBxBAm1JV+OgDXiCVaR1cBoa90hF7i9n5vYQbXT8X6GASqr559SwYDaoVlQEc8unOQzyQGU/sl
a6XfWqQG5yo6S/JgUbsK3Y440ZhLDZc1MDEwFB3qof4lYKkicWqFiEi9bcae2vkRzd2ibiExRPVz
HAd9+t1rPBFeQTkV7Jgbpxi4FZ9cUPOFMpNRM83gQUXtTaeDprlwwDJxy1nTOMu5S068/Jvu3fE3
/zgG/T/qrz46NrC3tykESQJju8nrcz8bRUeggim6Z21IddeW4mRsfHZqNQu7jLAqz0Zis0D/6uLv
2k7B5Bx+f/mfx5b/iZNwfXwII8/Fx9YUpnEzH48aa+mxEthh8YrNrAdaYOygf7MNTVgYywOV/Ghu
d0ztGRxZywdnQbKdWqXBReW4hto7G8O8NVqBTlAwdMUZSvCz39/kx6OXb+JIHIboQhznQO5Hn+6R
fbtFysQDo4ZAABfDbI2ySBzqmACwTWRwDMOnigD0n1xeP70bc10/wd7PDZj3OYt9ui5JCwqOLC9+
zRb6XIjxSV8PX3MAzcQ3dFmo4kub5uM4bjCQJKK1+f1jc979RwjLPDaHCIfSQYCwscsY+vhqsmAq
LHvOvVcrqiOBZEfbYfDMQLLG024tovqK9E7nXHrQ6xT0M9sm8jvkRU2j/P5OPvIEuJMAX1hImETm
Qlrjs5nGGBZo56s2/Z4m8L3ksRM9TMi9lTZDshwp1pl5K7+/5K8PDx2HM31AUJDyJf9T/A4Keloj
S5SvfqgZ5YfFCVcHVYjUavD3BbVJIYQkWh0CCkty+ET53iST/VR0dq9Pf38zBjj68VXA98FR2AxU
BMe/UDozWBDAd0frJQfX3VgnM8kJBkQzd/mA56nG28TfEmVbKBOY4f1yVxRrI3Br+rBctq0FLfgu
afJGtjsRdNK9BVncDi+/v82PYQM4qQR4fd/28WNnDqc2/WOHURqCHpAS9mMwfukEtqpsGsuetQfA
GZT5ZN1BpxNm0AAkMl+KPlP/aWM5RG/I/NgmOIwM6/NtxMIdxgVyj9FYWMzhJbMXxQLTYo8Ywnhp
wLw/ZFC8n5syaJlRJXI/JziJrRKLA/avzLZm5l9y/qotVpRheNb1MLl/31w/3dX+MffRXjQSMSNU
XnTx8LOH2EztLafW1XsZUje0mj1UnZ5QI2eHom+3GmY1N2dRfsvPukVgW7eLq3Wx7nTfp6fkHGAm
bJuVwnMKwUQ7pgZwE6Zk+gEj1LegnIHoQbujesPdulZJUPrMXpOaT62KVAvxh2HqAKH40E2pBcH6
Gjitg/stdNpPMwY9sxVTO/VPEfV+QLZ6BPB0xTRFxSy3zgpujqzl8jZ7ApDiZ+h+mE56duL8aNaj
F4qD0t6fB/QnxgTTKLsNVAnGoZUw2i/dglT8QBqs6596ySgSew8CoH/pOrkHwplTNM2RpFO9Pjb5
vCwRBvGSXJs5mejwNhNrap3Ixi/XR2mpIbyKi9BsEFBP4M11rFRgXk83eAldaJmiYLrtZVmtj2sN
9ZKKrro2i1ZB6/OCupY6REPioYL3MUZoyrvzgnLhy7Aiq493fTB4wwEpr3l31ZwVbDAw0+DyUOQs
hBFxN1NkhebesblzhKxmbzD2uCQ8z+gtRX9IJulMdz41c+ASZZVS6ls30jXFKmkzn2Q+i+u3Nm4R
yU72hCHBPooz9hkQYjq2KL/v7J+ncFo/srE4wViBCCaFFB/nBi9d2syBvPC0OlhyGqqwHYEV013Z
1aeeEhRj7n9/xc+zkUvokmoI1m3qHcj3fLriIO0h142nv3mrMp1RK99Mf9jnVSzeoIGD8An36JVO
qF01DiYgSFhY/mGUm0TUh0GBLUHowsBxUZW5lJJ8uo/VmxRi67B5bPy2GT2UmSqwfnQiF8aeCi8l
Zy/TqCuukfFRPbnpiQ1leziKLpWJ6OU1GsoRaPJ5nRIVmz1Zk2EYtBNOt4DpkYOKYJ27czqRTUjL
9kF+bmBuOGaw5zb9EPEIu4vTtKxGM/InElZfXNb7foFrJr15+gNi6PO8RrUM9Sgk0NAOs8XnTPDx
XVdhmrdaDNHDpFqbTWwgpcsmdgKIoan3gJUALpcyaMIpFWxKyjDGnztbC2GGGRWq1G56lyKe5H5d
UaxUIRS965kpUqyD7RwE1fwDzI9gqRh1qUYT5W0czMcYnZEjGEa/70vup5kNBzXC/hxNcG+LPcex
Px0lhNc2a4cnx0M85h5jaySKzQ2MlqfM0P05jl3bXri3FBsQhjhzpZlSZC9YaKzcYRvvzIH5Vieq
oXqmri3yTwqNKo2YyaK78CoVM79V5J55xCVrwuFQWREOIH0sJ5QOC+sFj/uHR/u0y+TRSKX5rsNQ
sTFX/+wjPaK7jmrVLQ9eNpmZapSCrrXWa9F9H+24IrC8jJ1YHyMXIjMhC6tzeCFz2NTZsl+J7QHN
STiq6wd2qZLmAKPo0fu8aWU2QQOU0MV8XfdmdlNMmycFYDamtZEdCRcsxtTmX5yxHJqCemGaYhyj
3Bq3Qa1KhkSOlJt/vbWPmQorEsf/92B7/bbm/u9ULES2ZGhxjyONwbGTWqpPY9TRqx/itGvdTw22
I+Lwtr1189jEpzhZwhP807RgPvIfi7+5JPVhNqAl41TOrunjILHLji1kP0f3g4J6+Twu40iHYu2n
ffyy9ymYT7XVIWOkln2hwespbdmyMOnRSlrO9XhNKXKclod0JDl0yynEnW5l3fFbc2Mx8Me5ZaF6
f22ZoNRJb2aC/YwVRpF5HVk1mxdhlbCDQRIvZTLd2l3TcSdBVbE2URNgzqm/b20K5355eLMIMEk4
JMh+PVGxHRyszJ6X+xweNwqdUVVev00JV5VkX1ZfLnuRyxBgbeK6CeBxKUHunOHU683Bpme3Y53L
rLF8gw5EHyZ0N2ff7aK2T3Sq/JAak7arXyGArxJ3m7CRzxoGvP7iT449r7u4bBMk0YL946AOWgfx
dEWIPMW2I2zsxrnwbOkQGGtJQ2/LeURYvEFzJigHz9tJIlLLZphE4LJXqYHdzRY62fKA3lT5dyEU
RT/b2rOjNHHTROeOwTml2Xg65hE7s22EC+O6cqylK/anc7WkaiOGvgwPE5xTJLWNNa/3MKbd4hFx
YZbuPJ98BibvFOjBds3GgUibqdNHaF9nkNO9cSc6hMDnKTWm9tHRTu4ewM/Fub3vkWP5Dwt+2ZUF
jgSz7PuZKrXx0hrG1rplxYjUayDDUGIvMsG/3fRdhwvpTUIVYHVMC6IbhxXGdkPtbtUZRnQkV3Iz
L05Txu1rju8uETu6yiJ+JGrU4ASxoRmc8mRMWxHggFHZQR0e08aqwivKGa2qOk5h7w51/gP+tjfS
yjPmBNInBNlNdGnU8JSM33ihPYb2vm2p64+ohYMVX5tKpEpgnTxlo54u0MxnRXHAllurgKSI64nT
sPTzLD7QV0LK7ftptVnWa9ieGvg6oh8x7nLsVtH26WwAZX/URcNqs61IDzDBUoWhgq+dpagIPKVz
AIPaao9ti3OlenZdxGhhBczhl9qNIr4gnzbftAo4FWgKyKxyubUbfPGyKsr8prMylGAzTxzYpRER
7jKoVHSc29JpajRecA2pZQ6sgsfJvIBF5XlOl9BOAAPk2Dx9WXSv++gaVHap6wOeC5bbn1ZqSeLp
C6BfbAQ2IklMTCKSyOqqR7zX8Pk69/0aUNneWgRT9iWztsiDc8tLZVRfOIUonPqaPAqF43uquLFB
2VPQ5XHvTFnmlpbJqm13b2f5UoidjapQIl6hmD1ov7qZ23I9yvWS5EFlsRDgsqOIlkUgX7CCbKE0
mA/h/tmybEBCmD09RB6efguUuPXCQ5lr02JePVZ8QVk5WncttH3mKX+iIjHaJnrs6ABry37jOCaS
qD0Jj5+Pmo8BHLONKMnoI9JLhpSr1bnDIbN1CvN6nJ5ShuBfTj2bdm59KsnHnaUsyauw2iqG/S0E
BxpxkEXBTmurY/R+5N7iPFBUaVJOI9Qj5auqaGkvNH3d0fjhOPNlTA0Mt1Lwpvv1LqRncQWPH4mX
1JpNBwsl4MfpDPUm34Npa5pmmqDKFCyxsdDcw9QOXHb7/jxSep54IeCW871gBt1zVwV+mqBW0QkB
IBQ4uUNbvPce6tsSPjIqLfNw6bj8bAwqyXl/73vcJFgD8y9vCCDp2IW07t6b2nr79X838tvvESlw
q8vI7akzxfwGDtpLVYT4sx9B8yw8tHBh/6N9d72ssO84gGcdOJC3F9Wt00hX4+StZHbaOgm2Exun
yqclBEmkOlppcpuaX3F7YmwScr+X4oUAztxsejNKMPlmHWU2RQlvLdj1jCDmtbdnyt2CM9q279pQ
Oyd4oJnTuf32at+6R5hWNe0T+gV/sQ9A4/KJs7HHEYfMkeYyOQg/vrnACozyh9UqfDWe8aSead63
jrSqRXGXPKT5FKeQA39HobdH7xrG3Nz6W4NaFIryD9ACkKL25JnaqjxdKQWf+2NmIlp4BBWqY0wn
ZWYiH4Pm/RZT5IoXJ8xaug+whcY8vJzY7H4ZjN6ND4S7wxd/ymK+1K1thgOexub+WwUmXD8ow9pB
Z5DFfG4uPCfzTqiFjpzx3HvrK0U5kL0+vjd5Uk6S25kLr+JDWAE6Ll72RcU6j1nVGtoP7NzKGLSM
wGa82NpDlnLxoMw7jkz40xPbrAkYELLhNeXqNOoyM5wV6yvfqxZF+dqhYrOI8NZLhnruTka/sxvc
F5GBQOdJh4xzvpM4IJ82+SgGvrBpDOorWEn8f2k0QbTABhRokefHPeZqqsaUoICWJVd38qybHsM2
BcW1x4rO9H2dMJWXh9kTLjNMLPNaYYEI+ZdfgVmeJsMptDa5zt/scC6ZbzJqWCoq0t/CyeVYU5ly
UHnNefc7HHnf8076Mqc5jt7PMSOo2qHBhtTgwR69PMbP7EF4KBXCk/Ht0eckg0O88/p5rXgiiJFD
sA9h9jPLjdI3zUcJvuk1xKtMF3+Ln8ZDpWkB9MTmeceicPkCcV3w+6IgFIrwrl6JK6PsAzK2IWSx
hM2l1zuS3wgXx5xhp0AN9Ku3IMvqBLXEeaMVMqWaGV4hn7G+hd5SjuVEDQUVyMRLUyjQ4VPTcHZq
t2NNYAIbYGOHpTejrxFwbMkYjkyVXpgurHkDunJT6O2FpvFU4ZlQgatgE7XgY9uMP5dLzVN+02zP
AGPodJCyuEq80gQpO8VydwkMxwvHG6wEmwVBeVpirX4INTV1A3hkUCb+JiIIFD75GeJkaqFYq3n5
q+WvPBUiILNsIIUx3U260qHzvbVkOXZEor3CLlAH6TVo0uimWpW27iSbaaIKa09t2BPzLf3L0v1K
C5SYnZpu1OOiKw4cL02UqgayYmIBSdPp/ilMQMg5Lz4FNfVVGIp+SQ++2w2jhXe5U84pqpvEQ1U0
gEgQ1jaunUgSmyH3Od7bmSgz0ujB4uXzLdYSjidek6mg0PPbkMaEJo6yglOATtxdh+pxBTiAZali
dZg57DtOx54SfGsCLJNe3pSJu534phVRHUPlF3ST9yd5e5eip04k2AaAl81j/Zxu6noy81+yZGY2
YfdvBm8xNOY32p/R+7TEydOGg2Rb/AbCdPOLqUd0Au0jKUXz+3XaM5Qzdovp1TouTo8AR0dmVCaN
+cl7l2VPyUyUBCR7SAH8jIeb6dTKqLNfKH1F1yHt+Frl1HIj17Ehuzz5C5Wr7qkWrRnlmbWacOBA
nogvuPAxW8CBoH/7VBrWV8QtzZ1XBZnGp/cLBTJhSRN0Fevu7cTWIhCNqk3Z9sq/qd4mLMTi5pMF
KXd6g1ULE4QcAFL5Pj6KjaB6LRehsu5UEfQ886jJ4k1YQmRmG5f7M9eIptrclvo54DAGZR3B1VaZ
Qd67Js2Ipnc2fTJKVwDZiMyHtmn2eYklYXp4axDiwGbSQ35vtlg+/PXyHBfAOor/EPj6dKAnlsP8
QA92DYrS+SWsDO2QzWnVu3c5fDHuOsqohrmTumOaFdCmuYmaAhJaYcJEiHv/w+nu49nOXB6XM1SK
CS5+XP/TwVaqubM03oh371NjSQzYtD/Znfrq95f6lKRhNCGFtLkWISv+H5rQ2z90ihrz3zhlK/nv
PmIjtu62ok99/wtVZKZ3J1QJ8kUVJW+48ylvC7bvk+Pv7+VjmC+wbfpP7IAvDkmH08/dj/eSTp5L
+Lak5JKsWvhUIAlkioaUF4Hs69g6/6mdf70gWnUCByF1QQQXP4s0q1zaDmKw9FbMLQtFVrHinyKi
Ypp7H9m/f8CfHJn/iViYJyR2a/zs4R0gVPscyJzr0s/wcgxv32cMna8maL+E3hIEh9kf4ulQ9ukq
b5T2lnLXqNbM5x5F1XfWsPqsR3+4o489nTsyIlWE7V6UwLEmVfexzZfEBlyweOK2fhtUmn0dY3xW
Vcq8XsRTwSvIfbUwMhMMcrkDCljMjZS9J9S6nQQn+0MAUzqgDpqpZdky1Qt+nfGROlfF4nGe3Oq3
fFb/Ns3+/iE+v0ZenI90JiBjQvF6/Dn0xLorRmAo01U+VGZmWn9uhHqqytUNlV/Kv/jPrxdQamOb
/8JfUNvRzG4EowF19b7sAUsW+Mx2zKzdBkJ19h+F1tAqO2DCiSwycTNUf5kOPMxJHCz+yqu3ZYlN
snkbEAQYF+0gzILx+wc088s/uikdgvSTzwhEj+IT0fwUqtXLOhdyDaqTCN+VKthGTRN5T6FkwPxp
CP56KV4d3CVY6Zz0KSj62P+a1G0WlYXZydtWZAqIjtCPQGPy5fdP9Sm3xqej0EhIxtOKnAOYWT9e
q7XHPEXRmHy3S8LU78MKZbXZKkqvMcdJHU8tNiuNL91oE8maTAflWbYzbEevnaOHEoGudfeH+3qT
iPyjwYlh0gQQrdyfgoH4cxrTtskXRUU+HOXq2jmq5WA2KgllUyfW/T0AYI3DbTdkxHypsUwhQYSb
McgoPjtnF4E0COOaqicideH6xETs6yYNsqw7wTaCXPVVCjfBmXFEdEmFfRuEoKxzL0vKVeCs1mrF
PNXu7HBoKCMNCAFSMYohZXidvOUZK8zKLO9L2ja48lLAnE+AO9l8hYVDrKZEQnLCASgqml1tlT1d
5H3jFEHIpW9Wb9sdTg4xi1j4c3p9OwJVP1tT543LksKR1WxP9ORi23fSudjvXbWuornZ+oUKKfuA
Uwvb2rc9V0/Slvdm97EDnaYa4LesmxZZXVvsQgxzSpSp76EYwXKO0PRtg/VzZ0fGT9O+q4jN5iIS
ExEvzjxV6O77uOOSTcVpZzqzyaIU2baem4FzHnmGuqwfPLbjiXcVLmPig4gMbQqYz4JhksR/gcWY
82GilwGf+rxSDeFgIkMR2Q9DHoopqLRUl2m72YBnYF2/TkTSR3qfidAPxH2wQA7p7smDmEwbe1Pb
Da+6cSC5cV/0RMGzHf0cmcMhl8Jxym3jsBn+e+FIPMRnQThr98kJ5mWMrwjnpf1NmyQlxaZlO5ha
pZ4JbR63cszJ8e/bbuHd7jRG59g82hYRE0ry6e7UKiwwgvVFlQwjUAfS5BoBsZXEknxtkdvD0bfr
Ub+EdlMteOT5HATaTYOBovwKuCa20J+/pQLf50hBnj4LL+KG9aQ8tHkdUgH5vv8jIG/2rwuMJr68
dY365y61jeqKo6RMUOpAJZV22DjMsFkHAQzLJ0rvdWVNCTQv2cV3fYuV56EBkRJgj5rpu2ApAJ4s
BR4z4Au8k8L21tMGbsAJEZbuNpKhu52TIL+KihGUoPAneZ/SqU/8LOiGDaMvfylhIX3NbMPFTBxs
7eLaQ0pKBHar3TY4j3v7qYPvBfylDy9CXfS7CLdl3i7GCsCQZzyou0J9Wct6tPecFsY9Im4PSOoQ
Nt/zXt25jt+fS9/KzptpGPfBQGgcgUx2MnUqwWVRxxhC5QK9QV+8FoNId3Xe45Ppt+0uSBNxFq9u
c1jSluw0kFbIClW8UEddttFB85GnMefEFzl36ogeI30VcFepqnfqdbMkJQ6wpd3d9VTfwO4gdASr
2uuyBzSu8XNttUj6PdXc69gt9rY72me+neQFFjvUk/iEDw8S5f2PAYTbDUFNLPDy0UteHVJQnLOc
3rmd3DIvKHFvMXocmvF2AON/aqaC3bDM6swbJJaZAVU5EJOTNI+/FpObLKcoI9T3wfVLwOCK4tlt
VhgV7eQF1E6MQdSAYLHkWZMgk9j5sI1uQNBgu4eG4DwYRuqlEZd3z3Y59Bdz5Nvn8BRMD00Dk9uF
/HI2s82+tKNqOiUqb51RUpYbNlZR4wypgXSua+zkHOd765vuhf4hLLiuLnYHz9iawvhIwHifJes6
0HPzGkImSi6pMJfT1XwWqgwMi+30xdXiREzEHPW2k/Zq7wwift2fyRnXVLdX7nmAfQ61i8EjRQDf
bZWmV77D8JkAjaNSF4B5srnByzVYOqq4o7G96nNfflt68BelTdo9G6hRR5tRbaMiA/1pKc9/JmPe
bTy3bo8dAYyNazfjDTzD6mbIYftuq3HMHgT8vq9yxopoI2aKJVLHmE+V3B+Z4JhYIANvzqFKz7G+
TtwB2HCLJehz2eBaS/KpgfBagJLuJ+cG99L4FPYBjAhpp2dgWfznIcYhz1B5IGERCOai6YhM2xKc
lFV2gR8w1oi1UyXP0mKztYvZN5aboBzEdajD6sBEH4bbpFijk9Hp8FnvGjQnOpcPbtf2OBDOzrHs
p/CZGoMHzfn9YRVUcBxFb1BTosl+LDTIkQpopfZsT5c75O2UAklfkEmuMvygcqDSYQIiGuIMHAsA
YMlD0o7Jizf33n0p0+5lWqf1h6KD7ybYz5c+gocjHuMuLBMx3rHvtTYBPr0XFGBWTytc4iPEoxTF
GGHuqxySCGvZzIyE63BMnCqowCWQMNr2Q1seq0DJBzRnHvdPWbdjt5CQKcn/RrxQXFOZIU+cpU7u
8C5ez7OhBLwOD9ocz5viqvXt8UwqX1+3QyrvMWvyv3vVxOTgigV7QBjRezSd+ovjjep8lpE+LfTs
dcST4vaYho2/49iO8pNwTHK6WjK9gGwvb3DRyh9iQjrfxBqP9yz4EJ0sGV2ujjWirQqLQ52kwQWZ
d8fbjjhsUiK0tB79Hc+/NbO664rUwHUGkFpsUazYB6lL8a0flY9OP1jXC5n46hwBVUXUounuM2+F
vZVnDVigqIpPHHKRW9wG/C/xlHlkDKT1aqUu2riLBeh9kWyXZmYPvosUoXaE+IE3RSOMMVnVVI0k
fXqhrT67JvpTX0EMah/rUT7zNxkB6MJ5pDxf7UoVlVdzUiILDXqnOMNmwH1SFhY52zrX9iUSJFBI
7jSJIybFAIOS3InO/bSTMewWfAnPmjzud+SXYYNM5OF3cbJiC1euYzJtGi9trzoLHcL5YomItg5t
PcoLAfquPjgw3fVp6wMx9mbfArGe4H4TzjLv4Ff08ha3uKnZk4pegFUXVQdySoJeO4KKdKxjNA3D
ervgu6vyo9l62LtEzF0NSmzqO6oizipiBbLeOhE7l23QqHSi/kiVUNeUk93raO0AKtl1CAKK48VO
O2wRz0cCBONjUHAqlcwjwBwwyN7YWYvc6WQaQ1x83dluy3swlSlQ5WUWYKvOXCY7+zT2yVQcRb0Y
6MA0BApyUlaBXXezOoHkiaEuTnk4Isx3hYeaZ+PCm7zpFge7Uc0BuNzakXDtC52UM8AcSX7hMqqZ
TncI99ZdR8TtrHTHYhs6UXU2Wss8lF/qxQIkQflk09pzsyN+1FRGPda7QfNlHP0yHndLWEKBJPA/
dIyHmLTrVjmL2+x9BzbSBeaTZYhpIuFnGP0zlAyvWUhIRaqsTtrCD7p9pgN9WRWEb3flXMwnXuY7
8S6M7TwiVFdK57TKZE+aVAXgIlxNVj6EDXNlBclMlXSZ+ngn+ZVHiJBY4qPTW/IVQGm582SPDWLX
pQBlsyl3FXYAITWNHcw2I5HTG/wQbkEZdbgzCoUBcr1lJh35hc62irn4ziQk8DvPgURuAlz85mRf
NZET5fveBT8N8sWaQvVAkrlJT0oR+8/ZND2ta549ZHn/lCU9PgEcE5o7jeZkn8apPNosHjaTRChJ
y0XY+yxuTUFpoQ5TLpNtTzFiv4mQj/abpgmaO9nW0PkkHkUqLnzm12lsvo9ZCrCSqtGNyGYK5Knq
trfOPGixW1ls/OsE7PddhLBJ7oqJGBT9gQ4D06LQr07XVze9ACu+H6Iog2DedndKwKHZqzmb0lOi
2aA8LQxMTpuuFKDgRH0AWh3ctZXt7BPo4edVGliXbjX7525PMrXLcOesoL91O9dNp+cWi9sjMHa3
3uC/VjeUHk1i2PdO2F2ha9RIKqXGnHXQ9gyYzhTlhMPUbxIH++1th1BTnQ4hD7dfCL7fraksXlPy
8eJYkvfbSQal3qxU5F2xyrP4F2FV74qS/QW3kN6y6hQHRQ31VrV9/lgWmfNERHA+ICZKoHYmzSHq
o/LaorAPol8Iq7JtHuoShVrGwe0QuWn5rdMutZsw/fHYtFN5plwvnTepnMsYJ0qF/WcPXb7KbCLv
xTxtOYR7XyAKq7MJGst3CiujN8Bi5Xj6YiKjvINU1J16hLIfSQq4ePgmK4V+XmmLyzBNPfatTI6m
E4JJxEnMZtvemFV7doeXbooBaIHcI0FLkBu/iDZoi247yGIeyYGtHUFMvG+drVczj2xCrFKCS2w9
3ZccixkIXTX3QFFphJFhxeduCcvRJ/KlD06bULnRjiM81ZbstarsrOm78V89pzZYj73n2U9vqMHE
ivV0Yo0VrLq+tE4KEbgPRs9wcNapUptisfovQTCXL9iU9iwPnDwx+0pRaXVp4F2QUpTnMJkc7M0z
tjQX86D6l8odZ/jFhD8nwJE1bvfjwlhhUHJOUz3R1deJbBomGuU07dty8s4InmdIuQrYPydGzvrD
R9qaHpooH8/BmEnOsmxHxh3F0Vawt4QBGtjrFDzin1Z/i/pp3lYDUIvatiitVjpy7sj6xQlqJfZw
7+g8zabqjNmvhekrsKdnK5ew9URdgheHR0EwRP7UKASxywn6vewnKh9QytCJcGPDNdSvpkM2haR4
moo6VTZpcm+OsdM2XUSBr27gten6tR1UW31xO0cPO04VOPlCGQs7kLjSwa1mOVr4TbT+lxA7bshb
DuCw5xo5q+FRWvGM0QiJvGq2L6u8C7tky2l79qH1rDnO65D7tY3lcU5eDa9ghcrcX3bttKRNdY67
AiEd6DYcwPrreiJq5W1m5OeJOkjVi+JrllU+XCnNUCG9Q5WQ12IKMgvseg8Ze7X2VOXKav4exDBP
AKLQZTXtPhDkAO9S2yUndOwRcI3tTi6+ZZfXpeor3oNvIePCW1spchMT8nse/0djJfCXZT+U7YIR
Wj4HXwMZuPndWxDZ6k0iBFqgCdm6TkoFbYIRIPkKdAwmi8I4XDG68VMb4Bt675XxJhzovN9Uj6t4
jmsLATjLVI2XQHY9yXQ8PqqcgAI1lWwo5yu7TOzF36psUKI6rmTdeFssefCCXjwg0VMDUnBUS3vu
KR5vBS6C+mPYIsbxmvTOG4O+CPchAtrCO7OVEhgt7P6bvTPbkdxKr/WrHPieBc7DgW3gBBljxpSR
c94QOdXmzM15ePrzhUqSVUJ3uwX4wgYMCN2QqnKIzCD573+t9S0jbplxODuIaiUlmD4d+2AZpLij
DnSaTIzu0uOOOUFAaVrXXMetk0+TZDvcs+GNfaxeHb1PS1GMZpwR18cJRLq9LkqXdr/OdJehktlg
cds+9EAfamblUb87zYa5Ro/MH6XbZQ8Krp8WXBuhuIXZce0sccHkn2qRMmXhyqdcfVnajRcFfY1/
ZlzMeoUoOhOY/sX9v/Ni0Z+J3fYb9tPxvlRDcMC63R0SbZpIzxs5JrLeQ6CWSnaXUBHibCtGOIof
CjmZi7EY0mJdtyruytGVJG+xdqefclbDlFurmYfQnV2zC1pjni5NTNKYAUG54lypRfXDRFo0pdhm
mwdh7o7vyhyOsKEIvlbaxaX7wAoGmPoftYqwTvATPJxazErPaQQEdLRknKibTRdZaf8plPG6cWGi
puIE0qJYkR/rQ2WVd5qLaUivvMIPVbMsqXRSG3LfpfOS9ZnJwtIJdVH6LBTjazEL3LJjDoQfNLFq
de0zlgzsHIta4v7z8ZqAciw6TcfvxHLrKDh5Q46vmMMPI0LguBiM1Fk6qZ3tKHunlhhDOKEPPH8y
x1KiT0Ag3IIqIzgLQN/JU/CLcUYBWg/P36aSGTHpjoXZ+4yRgvdG6N12ilryOme5sjU5nid+2YHp
0bW0TPB8fCmYqlgeJlLsoarrzSuHyyG6dZK8vk5dhh5vmGDsXW06VvzOLdKY1gbljRfqlsID9k3x
KWqNn7w7zCM2urBjMzLP8Uhlhjo8uKPVnYeaEo6jJF6Hau3k5XrgPU2IIrW8yxXN7QReUg5AG3oz
DgY8O0+DYZJvtNLG3BRmkmCbrK27KhTlqtUL9dmmXmjhOfgjozqbSQ40pHXJZU1Hsp4k/vWu6Qmb
ZQXGfZCgXr8Vdo1rDnoBNlURDkDuB5pBsGxwGvYpBJ70FcoV+i89uTGcj96goYrJJ2QLA4ke26Mh
misPqKB/wOjA+gpd692A0LZ0Vhg05P0wOi1u6LbgVeJScF5NoGICVl9knirwhUDJYUQVC2bqKV7Y
aehhk6E3Nwp4oCc4wliXnOecDcBitqW0l2mP8S8w1BwkQQXuewGruNliZ8ll0Bvy+9AA+tZD2gaG
1ppeHO4WPd31BQn2rOrdC8TRtuPLWVbFgSBmC5Tr5cHIQv2GRqPUwb4UTvmi1kLvBli8/j5lgH/p
3GnOeAgTH2+a/kZapyvQPxxvglffwPx0aFeZgm6YkmaR1W4bLrsodjPuv7WRgR7S4ckC2bAelTCS
45HNFc3tGEzyCQJMrr3EHk6MBa0j9bHE+aIuncGiQGb2dNIWVahaoHvBvd/TMFcPRNt5PoNwtoPI
IL5+/bnZp8EYWENTBhoe3Sw3nivcH2LRd9mL0eTlc92Ce4vigt0jTk8MXKLnLZ/VL0IZVMFsNSq+
wuRxqDtiRw17l9dCdAqsFC5q+Iypc2q7tty1Fmh+TuTpnr2As1FC1X1kYwxHRRTCfqdW1QCloDaX
njqhbUp9B1zx3h2u05qaY+kpWPE4TeNuGgPkSUCtG4zmPPbGdWFde6tJ8cZBzXIrqHmrQ843rG7J
+KLdAJuM8CwO2nMUTuOzF7baQjaQdQWC0TJ3s/A7dmc1MC2zfXAZ99eaGWrvJc74Z/o2J3AHIz84
ogjPZIHcw4j5YC0p+iKu371hnG7PslMnsONtqWpcB/MZBgn5/loz8zXPg7rgmNEYAHwwzfDR+6HS
66eEZQfkDA4qFbXOsDojrXxU3My8SyI6b3yTrf5WykJDosMBSonUx9Sx/YdTBaO3qt95QIH7BclB
zsZ55kRb5vJSm01pWqc2oQtxpDKckh6itCAW2FNzV6eNG60BIbQ8mRMWn2k96GRIQAmW6thGW7WL
8oTOHlp+2ocwHgfrwyrMMt1QDQmE1Q9NsDXwVXrLHGpuXikuG7Q2fBvAomMabTAEajNjI8j+2K9T
u1bHbQccHmOgrY/WyjSLwX21CzjO7aKSaTZSlOhYEb3hzHn4JwJlsoXAaGPi/cImzRiP22sio81F
g73ehErbR7L8UitlcpoAoRUD4bKRw5Re+cmxSHExSRFeze28B6nrW4tEzCrkfcNtOcLExmjXNZzK
IeyTAIHY5dxHlCkeQd8nZdOVQTNQ/6ItVWl0TfXepXOvTXAphIwnfyhNRrLFLCPuDBsw+1bi+Wys
r6/EtIXqZetIjL1TPXWKmK+UGIC1/BkefccebxSAjfxfMjVhZvsjACqnX/1jee5ndRnV0EGnJzvr
ob/iAnf/JIbGFtXGloidz7SU12xT/sP4Ab804xeulMhS/4lQ+bMmf/2KxLgRK6/ZYSRf80+aKMs5
t1XJS3zlP75i/8NVY1hFjTTfOJHZYYLrVSjnfhQniII/XvJf4jT8PSrix/h/PwAww4KN2n+/L3P+
+dfrJ/6P//ivP/3bIf6oy6b83v75b/30Qc2///LH4qsM3tq3n/5l+Qul7Lb7quEvNF3W/laTff2b
/+wf/so6+xtlR/ofsQyaqhq2e01j/R59uX6VXz/6+JZ//du/HL+G//PCIvFvf9xvbEUDtqKjkU5h
imNr9ke2ovkN7wAxNqw3RGZ4bP9H5ZH6DeACx4EfOrWp880h3rbRv/2LqX6zrytodOsfH6T/Fa7D
z+8wy+TeqFpXywsv2FUR+39WwuEO2mIuO3Qw+ZGpd3Ob7tg/L9hyB7EXBn/48fynyaAfX4w8K7uF
a/6aS/DnL6aSw5ONyxeL5uMUT2vLO5LDWf/jL0JCmU/zBw39l9dk86rAhqq8MuNPThaRDTG9QrLf
JFkm1yW6ZjM6RzTboInKIEy3o/ACw0U41LQnNlRAkAq87PWu8pZjM668+VmTsIm4npZ5vqkrCN0M
LuwAphugKoaUy2wAnVB8uO6wb9R8j9RqdBtX9G/a1Nx30jy3ZfKsUJRhUcTiUORDkMR3JDJVOtb7
vhs+OOwgeSBECTbwKTWnFvUU10XtQAEgJ8+gHoagAKRMxGJXKcjsYQtSUQDwvtOddBVlzkcVByHt
pHa6SHURMJatRD2ecls5y6p5raJdx5ZQUdKlY3UnYd2r3amnSxVXH5F2+7thHqzIPfXTHvPdnuM3
21LiPqZbrzwX7SD32sdxsiNsqpXwqcNkEOmaG6nYS1zru8GCAuKpJwm9FlHYnx15BcvBBz9N7P5M
p1i3yXRruzPRs1HFKRaWW7Jn1qoSabiM9Xy41GUyFQvCmHdlHSmnOWYrgkoa74e0mj9Tw/VuZeqx
y551BpCoUX7k2//S/e2fuHX9vVvgf5M71x9vQLpOSPcPV8zfuGu9129kIv/GB/16y/KsbwRNeeJf
EQmYfn6CN3LPspDgbJfSNYO6td9L2oxv3DKvaXDnRzU3V+Xvd6y/cofCEPfz9aySqoTRyEwJRcPG
m/anp2BmcD6cKPyFQTV7FL3PaU2ChWyrWfHu2fdObE4yp74KMDPbHbe69goO9yzv7G0zt+FdljOK
LAq+/QPUN/uk1429HzECU6uVKZKIB4e/hW7UtMDMcfdsNnl+rF38CQESdHe9+uOjPrqsD6wasZAQ
FPYQUl1scizj2BK4QLNWq5XaU7mcpmpxJrjVXbzChtQdTyJ9pPJr2JkKxV2LsbaLZ7UawsdOjRQU
V7eEMBi5+aXW20cbKsG2cbVxze5enG0CyRe8ifVlFAYVvfRLn+awHZfKYLS7VHozXHnkbph149KM
TJqu4rTK7vFojm+Ok1cb+qZpumQtMp6rinMTUMzoqcrTbsLqk0DNE72+8iJWio5VRRdrtJNlr5KY
WChqMYIoHPQ9HBjyqHErFgAB2FVgobhi+eR8z9Er9VVtfE/pPqbihSPpRlX6eA/rC74VNoTmlSkc
ZmLF7/AhS5P8yFKWbuw2mnfM/YC5o8kQQdYTlEkIErkLolnxWfeaZKNk4gQBPllReZfS7GbB07Y9
b6MO5bAHiNftoXHE1AzlwG3bfJjuprbqoG9xy2gpHDpBM2k2k14VB/TzYW82xbTBjmK8JUT5d8zW
LcKGno1A6LlNFrpkm1pHurulgLhD5azUVUXELijCrLhVWtW4I47YvtBSmH2f9Ea917mhBnY6Ficq
0BWs885KWGr7zM9KTj6LQO/MojZ/Nuq4X2muxNzc6oRZihStC9sS5XL1+ElivzlprSz35CNH3zMw
Ey8S3jhi4Sme90ExGYNeVWsc75WZHm9/pMtjadpFdAvMT2UFzHlkyZJ0XuRqCf6+iWYqO1D/9d69
Kbo+XpuGJY8mh1BkBpUzoz53ftQIZAaNUPGyV7xkj84Kr0hId6PS+vyVFCI5qxIYJFi1+ZRaCY3A
iRUqH25puPkiFA2+r2qwKYti0ACcGdsOk1cUYaIgRcKKMYGMnFnPsZarT4gR4x61QwVJ13SH2JHW
uEAY7m9rJvqXKmNxuVAyOd5IKxb3nplap2sNdc3DaN33TnGO1aa96MhjS3TeFpWpn2Gc44l0FhZt
WjOeExro7IYOcFL9hTLANbbDLaUU4Raoc7212Ajg3KngHXFsw+uwsOswf+Q2Is9Tkc2bAgETw35u
LWNFqgdSYsWw7nopfYcoybLGKHHC6C5OdWTqgV3ZxiuYUpDOXNvjUxNiyr8eX6c7204NwdomU5Yz
y7yNZYf5rps5ixH6doaQXXhl9SsWjeopCYnJU91TpPlRSV3xCEuyugprZSh9s6pC7iQx3E9gc5/Z
dZBbdHY+HgwmC2CTqRWnQUK+8FEgBrMz0yzaWzNFjGxytaT056So9NU4Vsw00pXjrZ6p2lPdhEXn
X2UNCX7JxhUxHrB7wZzkFyfybtRXNQ4CchVimGxXUBTYNepdiEdhsh+Ek8v20hoR0xztgFztu1nq
1BX6rUvZmwxYBafDXZ2Mwv0wed5Dr4ycTB2sh7xPhspZupImlpXSdW3yOTlSaukae3Jd/7DM/lc/
4f/u4eSnI8z/oDlAg5DAg/Lvn154LbX4GQr/68f8Oga4nEFIPgDNUnVIBuwWfmc4u9Y3so+mjmpj
GzauZP7oNyo8I8Gvz31DhUwHPYjsAigAsFd/ZQwAFfXzGMApmMMQn0y9Qi2w5V6P538IKHhYfdyQ
ENnGcMXLkEbjgrVdubQd9Zno0R3O+A2EjOrZzbVnnrYamuq0QubZtROxkFmp9K0xAK5sMrQIWHbW
1uswwMFzx6mnVMS3eg//ZNjbQRlRglK61N8oIpOv8IbUi6Ij0M9K2wUGgXNfutegtFKMy044l6SP
3fNAHRhhr/ymGAC9tez6aJCuqmWj6HowUdCyU7GvVX1+gl5D8p7qJxTO8VpjOt9aTWgFpTOQFp2G
7l6PeYQJmqe3URzhU1O022E2rDXC95Nt5hSODjDTHWCQh1aNtZsER76vqkV81uymXlpksc5Y/Zfo
L4/dyJ3SGHH5Vba1yZ3+rWTgx0HXD0FtyvEdXq24SQH/LgxvJrGeVTZekgFty6yd9cA+mbrqbFxm
hvFJft2g04Pu7zglZ0bc/U3vJzpHWpLZHmVGeVyBw58LiCJtQbm14y2GyCkuedWs2mwi/K6cwmt9
PPavcSMNVsyjU2oXT+rZc9tb8smioj73httZa/MLMqC7jzOXTojEdbC2sb0/1HRaD0vd7bFqFlX6
3M1lfIttz9waZJ18VL8R9ovoa9owlfBONzXrxkwnlB0lt+qNaO1qz+Y3PtZgPZ9JTjWfjMLe45gb
FOiVZTcEdum4e/zN+bIZUnNbdRnuywGbEgtTdpCZ3lub1nDlixMnju0npJoeixQfqJVF3lqlo+Ro
FrNKZyOtLynio6z3uFqAEZH544fn6R39Hh1ybKPLYsfdOAQdW6oFhz2C7kyFRMLJjF1LibQSj5fK
xhgF1NBWOv6MV0fvFTsYQ4F8qcfhY6Jn5R0rS9KaeVzeaWmpHQ0blo1JoflejGPyCuhKiXEtYA6E
mz9rLG+VcclQg+QCn+7YtalgpQrLaNnErPfmAVKGgSuIXH3cT6w7MY1UWFYfObyr73XnGFuFXlKw
t03LT7Um7k/X2HjmBwiFFjmA5lN2Dvd9aRU7GrnitaOTCA5UtutnXfDWtLpwSjf4lnjxFVaDC48I
vkfavsZLanflTUPzAtSQid+DdEGPLbR2jKplVsfFcuqBq45tLl8irr91DJ/RWYxjBwp9jPFyoa5n
j1IrcF5WZvMZV3O/JjIrv9jaj+eQHPXpl+8sQalzV32n8ekzWD63Yo6Ua/OtRckxRtRbbI8uhQht
/j3LI3OHlaG7bxIT8wOgE9uPry+8xSt0mTqrfXDGnL+YkRvaWj03kcA1ymmpek2/Tmj1IXDHOy2x
KLkCFez1yJ+Tbt2wE/aWLkiK0yCvhXWRSDrfmqvskYpM/YlhJi6X7Cqc29oS5rZMw/GijQPdWDUr
fV10AHA4l3DX68xip9D4mS30cJCrbMjbTwgwuATV0j4x/U43Vajpl1BN3MtQ4bSPeEemixkLwisK
BwKYlaMpEQ/mEzGW39bOVKSrTETXaGDVr2c7Ke8qUeFOyVpv+ctvKx/y8i4WU+NSfhoWra+1veuX
VHTsJ8e09hrKKnqpe+26J3cdL1Bn4O5n9A3NM/8Tu+4LzIrJ11nb+00yH5siOvbVdO6U5r6vBE1j
FmhayOXAfCbfcw96253UQZyj6wCctdEmT+rv1uDdeDS9ISp5fqE7l7ExVgYFkK09PwoOfgGDjru3
ydtT52Mt00ZZ6HIqfZc660vLc6zjJIhFWos1+2LK5AH2hna0e+7hqeaKwHakgZuOFro4n47x6OGa
T4ImLHdG4YRnDen3pI06Gd9S0Lo0uHa0JuybMI735nKSDKyOrOpN31M20JK6i1g9aZ+FQEOq9K+q
6Msb5Hh5k8wd9ZR6rm1hKX3UWrspXOuWx+SVO9WBncJT8qII/blRXCSM8rplanIq/zA+5lPRL5Xc
oGyvgTuy0Guq1aRt451i1e/3UTJ/5r1F82BULKw5alZkRu4K3A47z0nXRkI/Lq2j/IJjW1uNVRei
lUzpPrW1B5vMEY6PapuOU75VSdlsBm7Cgep2kraQlI4orIBSIOcq2JEqlZLKsSgxbKaqs6t5468T
gByB1Ycvqoa1R8lJg2rTd2OSFwnE4SvWr1XXQ6W+OrZSBlqa3rf00L1Nk2KQA+0542KB8NWuaMjC
e+0Osdis4MfQtDoafbYBdW1Qdu2qJuCJQPfCuypvPnEuhEu1cKfjCI5OLjn5xq1/PY9Ni2Kur51T
erEvNfuYcc+/5W1VL0EAamfkfXM56F1B+wys5E1apAy4jULxoabLr8bSU9hN+nbKS7YSUr7RP40r
2AUsk2j9sxrOPWdtnvaeXllrBT+7aqovVYR9eKowLGtXehg+G/xbUGjQmZRDbVoPYN7oD+Ay5ChY
iGcXbcMv0LtawpP7we3EkiHB/UT17i8o39pDOlXXGYLKTOxJ9rTDETRYi14PXRg7ffKQOB0HlcbM
vxqKrL7ampprMCAOBdJNiMSr9Cue6cMqbfhYkRvLaW7VI53s5S38pTEg3cZkBWhgMcjaPcpeokqq
U/Y66BoxGCAFvsWEtajteA4yriLu5G1Mz31UoO+Gae56C+ABYk8HQqrtGj3UaBluZvuoexzbXVHl
lPhx/mntUaFPDg95aui06s0lTQphLZRlnybdHq+gyTumYK9RVhYtiuY88Bgcu/JY0juyMwmuL8MK
lTYkJfHoVXF7GdI5TpZYPjmAtV6hsLVxrS2TQrrW1LJaxmPGoWmwSnMZ1eP3Itf1E+GF9mGo42Ej
4V48QSKhoot7IQqnF/mDgwFKMSWEB2fepjlTWN73yk4tuYGRC6w2mMgaX9Zt4lM8iO0p1nC+VPgC
JzN7dxr6bpo6HE6praiHOizqFfgLjGR6RA0iph+fmeEwlsnKpJRR6ML2M3d+Seq6lEFS9CwBhgo2
jpZqCxJj5F1wgfvoFVQZlPOBcM60rqG+LXRsXyvYAP15vlpn0r5seHL1LiicKrurkmbYuEaqvIAO
Omr4Eb7o1GYAIda08qQtVh3BdbIgVy8ZbJegq2cucbSJRe+qF56g5Qn3TbfAEwRLjxPeoyHH9Qh2
P2iM+Y5Iq3McY12D1OIm66nQ1oRjGj+jBLfsS/GFb2BttDzy+qrEO0O4mKPmOO7iHu8KRuWQWHu4
j0V1MUPLIhXuJtuJddZNmLj0gLNgiFJtSTX5Bft+SrmZ0yl23C8TlERNrgmdJQL4Ed5QLuFmEHRP
D9f1lqewdXgUHPgJknsqXGB8A9k0bkfm33lvMapggxN5ai0nzDkBFiC2eVZHICyjJ7hDz8ztmORR
g2F3+ohS9lrUuBhhqW94Gj6NuXmrYCVdYRDnoG12w13ozLiYprk5isQqVzh+zAPRmecKMQC2gn2J
vZJl+ty2lwj8fZAhgp4q9iTvDQhsmtyL+V1rtPYw5DSDxho1PWLSlwNK/cHteyNwXMfcwaIcuPtF
zdkbMn0/ODZtMowqGDE6IwB88EryJFxUeZe8Da1A/1Vqkxb5MKSpIbYRZBEr0qrBr9fH+Jgk5Qwy
lNl6bM14DaL8HszouLBS82Y2GLSzLPl09KHHJpTXR1uj3q40P6KMlX3Yxt4OKI1dsJa4Dv1iqtt3
1aQ1wWGdtB+Ggoyji4fGsGMLd4N3h8nNU5GwIRwGad+m23mG8sCQYE57E+zOrczy+Ylu9+zQRPkH
B1AB0VWviIUN7WzdTJRuB3QBf1R5zlMfM+Wn09vXe1bYtiA92MNBvMBoAcliqevGeGkhIfvMQBcD
E+rJSGZyNBQqY4ij0DfAlsaVhu/v0QZBdlNJo9iDsXUhnk1tdkqLyrH8a3j7vagarBthEo+rXIt4
FOD1czCNxS5lv0NGx4eLjB35vbC0Swzn6amtHfkyGzlVWHRYkmsLDVPhlu9g5urUoWC9iqHL0mb3
JizbctVwY1wSc9zGpLwWONJiHtBzeoxFN7xo7ayxkXKgdFlFhEsAHBWFqXzxU4V97ITVgKVgEXvt
PWJkLcIlJEKIudggeA7OE3G+AVtsYDRYcuqq6b9H7ME3jtHGaGCD3ICB+UpHMpbNFDocH5t9Wnes
lETtXiC99WeEYnmh6nwO0oHmnDmhLN0SJWuz0IiDxHPDHd/YAwe/MHA8KkSUJHe3Gcbe+odw/r9b
n39GtyatzT7m729+/l9HtOWn8gJ2hjjbrh/1mwRko+aYNqV3BEhVnZnw992PZ3+zdaRpVkNXNIb9
x92P+o04NaKc46iE1d0roP7XXZBOf5eKs401kmcYdIBZf2UZpFt/0oQ0QOLXHZDuAK/HbOT+aRlk
VBQV2Ag2286YMBFNHrOnYjFIDpPcT1KeCbSH/hhGb2md3nohp3eMkjvw1Xkw2xGFIbb7jm9EXzuT
aA/YcdtdVOcfQkbd0SgwCxI4bReTjipRJPpd2pPoK7zsMYKmsijN5qG0WqZmdWY6S5sowGm1awFh
39RZtx9Za/BMSekz0rJim5Y6V59W3xYMtX7Y1+WyYOWNy6tpfUetjYWVMSzHLZHucqYtJk8DIrbD
namVWzMfQ9/GjInTxUwCIVVnb5M1WXAQ0RZVH2ZBoWGyzO18N9H7HNRqIenhnKJtL4l2DrSM0gNb
LCqv2+QExX0ckKM/ziQXndJ8NGabViKV7udpsHaglOy1HBG9nK690cxoXoO+gXs5iA0WupTa5Wlp
WN2DbrVPraef5p7Db5eSc6J/5DWV8hHWUnMWZnyjmy038rS7aHRNB6bOzjvTlWWaEY3V7EQJoDju
sqQ+gkRahx11DV0T+TB9AmzSB5FxJpfmK5yRZKXXo8fOrmLnd816R1Ut/AqqZ0mJCjPifMihlPv5
mDq+WvTFXdoxGDT6EAizP4AvvyQGB1PKRf2crOGCs31gTMYL72Y85jP1xi5IWOwANyAAcExO+lkx
sjeMdNM6N8TnUA/NgqjnurHH90QjDYoC+EroByKCqTwMrvKiJskZbpO5GgZrFSvlHnQC39/YviYJ
tS6ZLfZQiLnRmXqRRB8DXF7DHyUWK1ii13Bt00RJ0MImw7DOI6Rea2mosT4qZwE+0ekWjV1/T7KO
CrjJe9Kxl7EL0UyqFxME9rrfCZvpXpXJM8NwFoxVc+uoDNCzt8M+FQZRXL45lXpDTRXa3ext0aae
DYX44mypG9W1hkVVUFitReOX3XDa7TRKhetRJy5G7gOpDHJo3D4RlVJ83cnPkDNXkaZsSMwsGc3X
eiS3BfU+gcfmUHeEvag0QtqVlTyDLaWODGvf2qRObcNQWoMAxV9rz11KZCd8zLJ6VdFiu7ABb66w
lt5jrn+kdYTOpJxoDJMk6mI7PpT00/GeNtSgnN1nU53B0kEaWF1DqaCa232kxU9qnVZL3RxyGrPq
Pe5Gxyd/9xJzRMX9OO2qpnlNai4pgtyPoZHKZRfa1orDi8cCKS/2Be3JuHepuGVoYTlhDStKeTfD
5HAZFtFeemqyUxTlKdcGe4Fz8vOXG/J/9fPrf5IegWXpHz6U4PIWzVvzR1uC9svH/CZH8AShgACy
GyQ6CiBVDAY/ynEUz/wGG4nSFbDDXJ+Wx9PqNznC/oZg4MEv/+UxZlwdC7/JEzgWgMRY1wJbx7s2
Uf6VR9JVzvjJdgTImn+Az1BFwHPR+jPABKaubkq9M7dW5hJ+tsDQ1EXLtgyI9S4TlbWZFewufjkM
0ydUAWfPBM2hytW04cLKFLBSI5W3jBXoAVild5yBed3bCYGwhS1tTp2N6RyjrG8oye7jewRn4vtI
u9uca+K1lCHAvsRJdq5uL7kdVu99kyRMbW4dU/Y6jGQMOjl/wB5luxkKkAfhmOp3cGrSHT7g4iZ0
jGzdGVxoWLQPJXtl38tCrKOUsu80mru3RZyDIcwV2wh0RTg7eIPk3cNsPJWsZ9cyc739xHkoQbwc
9dtR6Xh2xKl60KaYHC1ItX7Rl0a10h0tW2ulLp7p0eXYqaRnbSSaEeraPZkBlj42hnb6Aj3IHszc
LIcmvPD5ZPuu1he6X+d1C5ZEMxdaAv2G7gps83UWd2uLfthPgvvVyqiZhau4ztZFV6YPlZnYYNIz
M1nLfEw2EC3gHnKXoPpz0vxW07un0o1DnNXRcNsyWX940zA9k2ahohGWwoZsKgccIxlvGU0492Pk
XxE17G5I8FTvudGNAaEqZyX7rMe/kfIy2LwvzLTIAJQOeD1Ss/tUPGMR19bkG568oX5ma4I5XeLV
4hxKajxorPCQpzhaFFfZYoJPAzzI8xNMimpdVb31XZBFIC/SxuR0zWGNVIe8TSHJmVaIGTOHkqS7
CCOsQrtn0t0Qgk8exUQbo1PZYN/hkBIHtIc72Q/VPauz+DCrtnoYGpVsU0e+8wkKdrNP6NW7M0uT
gk1YOsg4UJE31phxD0yRgm7nyYkPQpjzanIc4p2KdJ0LQrVGgqSlxi1ujP4KwlDPdEg6uxLZJeRw
a2YfHeCkY0jF0wbyg3Fjtxwuc2kTfHKd+LmCaHsshLRuMZHPm5Hq5yOeEuNGZz2zoShGnFg1Nfcs
+TwfIEu2zZVuK4vwGtIsLPeoV1J/KTzNPlTCTLegeeUmoaAyJ/TAnmQwI+uUyeFGjwaTtyPLWEVt
iQiI9i3qcFgTZ2ajoNP2/kZo/suqxnwrJkmUe8qtbVmF5spxpRtMTqE/Gmb6wVJMCl8Rpv7iuMV9
2RvzY9PIifhLod6WkU3R2hhBc4TVTWzzWkpzjHrN0vwBoe6NzH5ydgS+nQXYTO8DZ3O0Lno+SMxx
9uDG+DV6Q2EbSaX7TSL4JQ6GEW/tjritCxL0zuHQ9s5g3lMemmr3bVlshT7YuxLXfQE5zIfKk2Pj
yJL0Fq9BdrHCbGNPQ7uzw7nYYnjHnC2ZHzpuli9tScMdD79wRfyPE3DDaT8sxuQiG9X8monT+ca1
03OOIHaQckqfQeaMDw4917dSz0ufX6gDWjJK2YIS6TnjjVgNmV3dVDU5Et/zVlab5OsQjfGAlT4j
LH7bh2H/rNCcBfza0G4TVRibAsw+m6JB7REv+voDzwffiakGJHGdNQlEfCuZ1inLyDHc55aaLwnY
Zqakc3Amhux5Eqe5KdO1MracW6fJcvy6H+2rsZyzsaD3qKPsju1C2SEbeV7/INj18oxPPRIqtSBP
rDQYIihYn29KEjIH1guQbDXlOdHTGi1CELDAAILwZFeq79UFWzolfmIZpG4zlehIqVJ1qSdp+Z6B
BeUcH3m3FgGsbdNYIzt7UK63cauk0HwK32L99mYn1PclquWeVdAwrS8J1x57lxWoi8GHfZ6b2Utw
E96jx1PjOEOZeapdM97nc//qAb3f8EScfawu/bFhEOetNCT7JrGRuCfF2+edWZ/bJKwOiTpUZGDi
jJxzLpel1oiV5hGgnBnmllZTGU/pkOsbu+VV1qFbrqIx0b+o7OoO2D/lm2lU14cLgIvnCIPYA2D1
nhkuTr0VewCxJtRJSG8S6MMa1Zma9v/ZO5PlyI10S7/Ktd5DBjjmRW9iZpDBIcgkk7mBMckkBsfg
ABzj0/eHkFRKqdQyq8Vd9LU2q4WsJGaSDMCH/5zznXShXZI16ON6fMRQ0q7KxJ0306TVth1FcI0E
Rhx+zKvkzvazgQfNGiBCOS54EbOb91Nsd/uSFPGVDGf1Je8g+tCgvoX7Pt/L3na2qqfbi5oFcyZo
ZpQOI4hx59VVf2v1sTiGViy/kRSRjANxjfUW223KK35NcZA64HWAWy/rJnyVnpduinIwv+ZREx1Y
mZKrSKPkU1x9P3eZ8a6wThwVxSE7MugYuNIyv3IdA8QqzM2HfBqCL/EQRDvLrM3HpOf4uep9IuPo
GN7OTvzmtpnq7yXJsHdz7lj+u0ZzzM1HJ96P5Ic2MyC4Fa6aa7c0BbnAkvg0WsnSaocqXHYgYQqZ
mg9kBxr2fm4aT53LQWSVdXUOeMSmth2dLj9UCa/0iuuGROdrG6KMjFHrT4Db8qrPEybo42DcYMnd
gpIo7vu+lAftdq9ooHgHqyVWFjD9+i619woV4s2Muk8/n18pzjmXFgklAM6Kv68urhqSalsaBp7Q
p9SRwbn/1CspnmWGYZreuvGlifjCvvQMHvV00o1ELOKnQDOq27rX+9zDquSdOGoRYVrBADVxY4lK
OwRV04QKS5fG1gGd977W9eR9bb3os4MuGFDrMPDBQTkSXKfBtayjytyjOKt5X5BtOaWqNqpXxQLK
2SvsN9YYyV0tqQc5BoZsyKdkYsMhT15b8VQeuyb1X7F41t9MP8IKF41Jfu0nrtU8kVZMon0+y3wu
17AMyKrSvOJmH0EytsYXt464/VkJ9nYISVA7rmo/tbnUm8zkw6rc9V770gJwXTVcerhw8klSy/dC
kGM4eKmCa1/o7pb/Ejs6VNM1fIpj2jg3tAUT2DOX/mkJK+WZxLJx4CzypZyTfJswMDmygwCyNtIY
3FFurWOmA7d9Ete3DZ/mcdaQiZN0eFvwxccmpPS2dQzkzhKXCH5zjlvU+HSg5u3mOk2vZLSDggnH
v4r0AeSVw2Q4SLkIu+Z6ipyHAvFwk9VGfDU7lDJALYqwdYr0qE3APlZORST0p5sk8uBvQPH81tnM
G8hcTvu07lNyiVjWQAhF2ybNq+0QYUihiIn6Yh0pDLZ8zIfOROPRuSj2FAOan05HjGqtpAJ7sSKm
ZX14QekFLy2CoN++d45fS9SzmiS4Xqd1ngIk/2+5nv2PMJVxzflxCd5cffzv/7UMCl3+9083uce3
8r826Y+4+vsv/O06R2zjlwvm1SVm/Nus8LfrnGX5v1B4tnTzcTnz7KVr9PfrnM11zqXJgwkj2Rg8
aH9c52hIRYW0mQ05fuBaFKb9ng/6LZpCtAg3X/yj+puoCpTLP1/nTJ8/DDs7/FnHwRPz106ZNMsS
RgraPgHAIhntylrzOHWeK49FWgyK0kzi+xCtHJ7OcZOUoGI60vNxUsY3mGL8N4nn0aZ+PDbrbxmv
onU/WOAWGLdPCttPX4Z3hBznIztanl7VehIM5n3DJWVsNga1nYa+KyI7Okrkcr2FcpdZjyklyegu
8Zy376RUveHU2KpxH1SR7zkx5j+inlhIVaZdvu6coMv22Dxob+el7c8sl/rKQZiBZs7OPG8jc+q+
zc6iC/t1Yl4LakGum7omeleWQ7JNQEism7rhdEzw8NrF/QwZaiazn4VR+Nbh0QiRfaJh3mMEnEF1
JN19Ilyk+vKbL+P3DLPalst5gfvA/aF08cMLK0sz1KmdjwGGT2CC+KljrpazSShXGt23wWPZ74WZ
putBdtY6CAfK4VMdvFgGo8NQDtH7mHr9obVLcZWQ4b0xpCgO0mr8W7/uxqtZqXrv4L7htEd5eCFL
ktqBIllKnBbtLjrx4aqNpzGrDEjfi2kv6ELka+o8ThB40XMdstepCDmSh8keQZQUciyQ9ycOsBUI
jJVfyo0Kwh/gjox90M+H3ApRj1IPNNOgV0YLnSsGE8D6On7Fmh+hisyw8DyXk2s4wrYY1xojwq3k
ur02E9LkYe6Om8b13W1mKHFnxlI+GoNrn6GflD8yEwvhYrV9yXqnoQq9/iinPrv+b1nb/h8aPRFm
sf5REHlcknX/tXmTlf5TLOa3L/xDE3HIYdJi+kcH8+8rlkkshmQoU4alY5aY379WLMf9JWQhYRuy
QWz/PH9yxC/k/SGVewgYiCP/2YIlLrG2n2JvKCIWaylDKM8KWVOtJer3sz/WbGmtBCADucHqHwKX
F4/yJ3A5nFK2voLLAFJGnO3c6/dB5SBE91N4RfA02cSyGp4m6RXXdkunoVXr4MCJjDhulGXluqzA
i/qEDbZSx+dY2QdHamooHOJqBI+fh07eD0z7V3KIgzXvIg3lXoZy3DrhKizKnFdAIo3WLD2PuuQw
qZTw1zM281tn6NsnDqpg5H3tbGg8yT9MqIc4Hb9AMfm0lQYlEXUPUzjpc1bx9tSD68DmyrriDKK+
OzJ6qq8nP+GAPBJs2XP7Rm3MCa9Mg+czHRsZeiCqH50mCne67WzoNtXsbWJ+nbeNZwioFkBONz1j
CdxZY70wSE2iIrPZmFtTLYw+t3ZvzIYjZi7OCqWLYXRoMaYhBx/BG8uQTIjyaZIJiZxWoLiinTZV
seaBqbZBaTUrUm/kERCA4oX/xYdVXM/akTvfNRikZZnHaTUqVhxf1G4U8VgextK2aCJoxxjRZH6s
3RIPw5Q8M/YSX4bC9a5Gx+9fS+Zo2GjqkHOkDW9AEfU3t9ygUhhdMLot87pnlDg/lszDZLdNhyow
3pnqW/68qvLOmHedBzZhhcGpxUWMB6YndqhrDaQwm84U9gW3YRyaxnYIantcNVNfD/tCtM1B+C5J
paLEVZNajn/H8FyfDV+baGepUSR6BWbNhvQSp+6NLxtznS2Aua0hZ4PuHvy1OZcVR94ajBqUsQHk
NcbzvlLN3DSnKstpCoLWUQXkS1b8QUAe1qofy7k8+rgMvea1EpF7bmZF2QYiSpUy/FpBV2iy4SHS
stiXFI/4MZfJue+HHWDR5RbpzNhyzuGvWYbhEmwwaNch5UAMJifzIH5NQHAJvwQipHfJR4BrYeve
1ZfoBBdHi3kheQrqF4lWTJeYBVxQIhdySV+klyAG9DZOuOmSz0guUQ1xiW3oJcEhOW8FFM3WH+4c
L2i7WkTnMk/IpLGSMMzIJESw6NdgCI1C1rpY8iJzP3j9Lr/ESLo6qUqUoLI8TkvOpFoSJ+nsEz7B
IjY9NpdICsOj8UVegiruklmpl/RKvuRYFvTnnbdkW3RPysW7BF74BkxmgrSvFNhjMPUxhkuXjAze
8vI5vARn/HoJ0TBaJFCDvNMQ7SRlkyx5m0D5RG/cSwwnXhI5loE5ASgkOR19iexkl/iOtSR5QAjr
c7eke+ol5+MT+Ems3r2DnhU/RZc00CUYxBVjfv1v2er+Rxzjfz6MI8A7/3iEf/ox/lmJ+e0rft8J
l1P4RXcPPU7iP7sDLBN7gI1JmrM9m94iqvzr7O79AnadfyU8x0G9D9mgfncHuL+QJyUg7vC8+xdt
5y9n9X88u7O//vnwTgrRddCIfJz9pmfzd/15LzS1YeAmq0ysY6J56Q0HUFA+vV+wILNl1NvEsNrV
iF/z7A/BiVlt/9Xrs/pRVZSgmE177Ag+r2qgh6cLMGSicSfa91WW3NMKZLx1vk+Bn1eZ9cEJIj9Z
ua6I2/vSp6bmwXGwhRVI5fTYXEG9DcRt6ACE/QITUKA6svhV9l5JrdQpUI3pQ7zsYRONeAYuefQo
kpmzm+fYhGKmhqapv1A1qYnLwdXOrWMSjh5igohCvfUT02mJgztCHbWDqV7AhJVk/VejmCZWHsAj
1tGvJvHsTACCGABVVkWhkhONwT4Q/uRedSnLW0T1VOpnT9FkGF2/sgAiAy7H3veWlVHwEXtZ7DMY
bMe2JgdXkRBcB62fmo+QWMiRar6FFpx0BbqHEQLWPS9M8OhZjGGAKbntrkcj7/EiZFOwwZV0KOJK
vY5lqgs0VVsfSCME2wEl+nXCGIckHyekV9PHmBg/H1aXUZpWVodMDM9kxO19prkXWBRzHzh3YG2q
izh5YSYwxEQDGGAH4wnzwHUydN1LGxdYqvIWbNCYxGjRIW6r2HvXY8QMBvcUnT8tF5GQfmgbgJF8
HntNWWtooacFzvc4rZqtHcnucQ46hpazUTBYEs+GTcWj66thD43D32Ei34P3P/dz+gxq9LMiNHvN
BBoQvIxv56QGAtrp16poj0VflQepudAsk6ER/zC+KuVdK04XO+qW7oHgMokU8lkRicB1aVQAPfsf
Xlp6p8Kbo/shrDwMlyNXxQ6Ddmtzw5g6uXd6x1qNc38nMjilfY8/JgZYvuaoldwQn2lOgR7E1qf3
hu4xYkzlOLurzoiZ6Lc0Uaad6Pe4w9PvQVKP4LGnaatq1+DkBxWtzOIfXEqrO9fQj5i5sY0XU77n
rJMuFfTpoWRwSkeMiS5eTZg1SrfbaY6jV6wLya5pRLgjMO2s3cQIubIOPypXFrR5gpiLWDuYa1ER
iDSZfq9sHMW9WxbbOAa8BGq33VSVXaw4PE2EIwx4vWafby1m9KtAjE8Wc1JEQPls5BG+wZKut5ar
tquNF3eKTCqax+yY1C5dUcpJP+3Obb51M7ljbqQZAShSo31NqomSE4BKICKvPU/zxncwuDa2Mxuf
lfbAG/fAO9wVCSEz3jRZj3cOorBxYFLZnSerH/zH3JHslkBo8d3AA71ViLI7DNEYgP3Ib9cWCN6n
y3Rfm9Yc71PcJceyi5tiPdmav40HS5JRHfR7l9f22oz6/p5CZwtPJo8FuZHcWgXjOH3UikV1G/vO
dOywfR2EHqYh3GserRGElLcwS/luaTdvB/1p1fUApYs+gJ03dl3yyf4d8q4NIYY9B6V1uBWB2762
gIh6TpUYgHZWX5jXSRkWVHtie0xqQxBw4tRRy4GSnAx4Ie1Ib9k4CGC0mLRhMAMjUzODSlXbW+yV
KDxxRGgtmL+OlhM++6kab/PMeOOVehFzahKrIstX4MLCsencZoAMN00usmtyLx9RG4CGFSp9LuBf
UStLPvgkOIVaq6Kb7c2Mz+S+LqIvNZxSam5DO7xRTl4drVDvML71EDdSdcaaZjxKp/XfROGmXHqY
bQAza8A6MrShSgsE7DZaRq5TPplATpGQYGqCWgOqRCYAIjN/TrmrLlPc5a2VdIMzAe3tHW5zMvl1
zqgg7+/zxEk58rWHwTIZrkd6XvaSOVhNkVc+UOjziiDtHqi7D98bgVFndJJhBYQMVGGgv3rwpFap
yXlb2D3zGhDDzEFs6s4tpT+jyqFKwNDGNXGjZBcQXNqUGHq2qmIeOsVBTIGrxXpA0CGl1uluNsz+
hPybrcqpg+tSjgJqJqfU3hfdVjsi3iehM67MQQTrMKMvQ1nNflpcmYGtT2HHqgXneSK+QLLApAn5
Sks0HA/i3SrGvNBRPLCSQYXU4zD04GcLD/U47ulKDa+gVkbryhpNJh9h8T7RLLE1DZtRmmUYG9XK
epMVFb3FYSDapzDNFjaLnDZcFsNNq+srEvA4zw31Odb+F8hm1XYOh25ntjjvhwmhy3C4YiXlmOy6
rhiPhqw/ejmfch1119aIMD0PxA9y4Zd3gpPJDb2KaIPmlO2GVJtXs+t6B8Mlp1irkhbiks7GIJbo
2QE/cydxe4tCst7VHrjkJSsS+BboUP1N0OF37aooIsLFJTeyh2mlOIXf8Ay0+zZ1CAlI+dl5ebgb
1fwthssFeRA1fJVNiPxRZUW46DOWfnDE3+HNDWvKNJr7SGKWQyBubwfaqNnchcIYFb9WlvupwvqH
o9N8x6xohG3qvBSwvwEYtPVzHvBHzaQ2V6ob9WdDWds6azO5cVhEV347JPcUl2UPZGnVktyZb+iF
5Nfgy29dEZkbFlO6Aqq0fwmmig1D249pimzYx/j7szFgXffS/Du4HLEuxFRddU5B82zvozWFRrkj
tlXcCEsMWz3NxIzs6XsL6Y1hnuej+/E9DCBXycLVwXNrCgQ7u6WDuSR65q0SvwP3PUjFt4/vO3vl
tZf6pIcyeMJjzdfagPubDuZzPiIo5mH80LX5cO9SFfbqZ96j63lk8vL4dikXPNhdEGOxS7JFyYz4
RZOkdb6ErhzWdBk3KITB1pkjbDA1SswCExgmimCWSL3XU6IcV+LDLcfS3Ux8zoTErOqut2Z9wPPp
H/zRDb4NsjVfO3N8p6pL382mbcDO6BPIQ0rbd27h9VtrBmK+zIgZmLgJuTXRM+sgyMATYRbnGtrY
eYDYaULX7TFsIEKC/nba/LNtbKBDvKgxnylIlgp2Z4M5U1kur0zpabwQbQjFAdazh7ZiP4JRA6Cr
zRs6pDJksdD8Ds/gmA9JNG+yKsEzGdsfudcCx/ZS8W7FmVGsZxLc+DpT5qZqqIj/pTLJug0Kzfhu
5kG+UVXXPkIJra8iFs9Tnxj5HrTJPa5+5Gxf+5ue7WA8wG/PeJy93v+IYr9YJ6L170Ltpi+uapyT
RSfghtLhfOty1ad8Vs2QDGsf9762q3NjO02KNGq2t7iSiByYESKXr1WHHA3DsWA80053ZZDmexpo
aWr3B72zaFjb0lHX7jWDnH3mZlGxr/0cD+Ag5AtbXPc1H0bzUWY6OpiZn16Z7sCJN6rBKpU91s/U
gGG8mrwhf45Fmk3XVEgXq3BOmmNokKpdJeYgt4rL81HgX1gnFA7I1eiUDJD7mD5ls20e9DzqFzOY
Kf9WMKeDtgqvqyzTd06cNF8q222YsLdVRhFoTaN64RLq5nQ1P4eNhlvO9aEdnmIGeyG5O4e6lzlU
trdycjX12zTjfbhmvEgNYgDe7ssQBbP3NZYGOas+GNlZ6TYLeRGbkblL4zEwcqTjYVWSyWvvD4h8
ld89olVOFhCs0jgxHUtfo8Itd8j6VBIU85hfQTc2N1mQxQB3HWkQT1pyLGY0Rg89/+lhLFhemyJ8
JFIKKrSsu+9lUVYbI/GzHR6B+BrEr8dhvl9GR0VfPFkJ5Bfb9MV+CAp5AwWw3qFswhNFlV4rAxVj
5TbK3Q1wNh5yx4UB785MwTC4yW2fWd1NUc4dptmsPHRgZO+FAst4Dvysqe6oW2O4EMajWRMSpg5O
cFgoVBKSQgXVLIRqPzhupkTlVtKvB+ex0rEniQZ3E0Mh4LpZmGD5HKBnALenfmHNHMza5rOiusBu
E9bRMQBuUkGZPejEc19EkBbdZh5Aqh4aybv4PfSCaGMaWRTfgB1De+cRbrItMi0hcgE6hGGQj/Ur
oZnopteGOnRtaJ3HWnMXsGpjP7seCGOcGUcQsuoKjkG26bSd3qjMTWnq6vzPoiFQ8yv4uEnJk+3H
Qj21kgr3V8uiT6VwwuGkeR9XQTvPCwElCH4wmooPHigTrAKaQDNGOP95zjDnph6r85ZmYblrRTu/
mRysrwfQ6sSf89vKVyYKhdMdZ1zxD0ql6msyOsV5GCz0YwXbQBSO2riJZUMzTsgJxrLVVCHDVzZr
2e5H2VvrpsmqW4dI0AbDkUOKlhYLPY7hei6tbBuz13E4r6ftKBZ1KfevDFX2G+qEkKniNNw1FF69
uc7oHArZqFUkWZlyRr0rP62SfRrbkPUrN7ix08JbrPTJQDO40e9z4dCkkYSAopu7nu+EaSAEZyXE
dKitvOYoReWM5EqLgTp0hi3PDZzrEL2+niT3Gx5KyoSzNEGMLpItclvCbcSQ3xhiq1UV+sXBSCOb
1lh2knLwyoAqKN2uDdOYKFuy7V0VYTUrQ9+4u5ChgXkfulHmp1F2WHzi0m44gcOJzqck+YHX2TlF
EX33G1VTr1IZvLstC3+nsvWUU7UzN4vDmok7m84wPSTahJs3xpIqr9Q7SIJTW4guLJhtVR1T07oP
goJoaktmbN2p+K31y4xe4IUUr6w6uJUGscGxMOXWyiMHBAWWrxgJFFpFS+ddkSbFK4Td15oGllXS
Byhpo0UNhOo/aLtuD/jRZrKuAH4sLp4puWwCQ2MZ5+uJuOYqw/q98eb8DYBYQp6votChHL+qgEtE
jGluRrbK8q9E6pbnrTOrbadLWa1G297SpCEoDw6jY5a27ptsx2hVxKa35sxsmWtwG2TIGgrDFkpB
fVN5WcnT0vpkOLH+iwYTVA4D/p75AzVC4Kq7YNsr7GOt5rydmT2GtGX8MwatugrrOt/OA8pdTCXF
j6HkipbprD8UDpSPAWDIQ6aZN8OFfdfJqI9+kdLuGEj/yFxrk1BGwKjTo0REGPKIJb5/uJC547T+
zn2No9hUgiF25qy4KjvVA/To2wniYESjWD+cbPhIzxylnlKjrtd+o/3rxLMHqFEzB8cKt9Ew1y2Q
CKOBgN99C636NFiTvUoy8QzyhHRi7zg75ZGTRSQMXpLRKlY4sspNaAb9mtyn+0RdqkvCWwp4vclN
apSvePNgYrXJY+NZn5BOOf/R4UIGWJW03IpXO7HyK7svnQ8Mxs3GjBt7o4ziefQD+1MpOPW7GEuh
JsYOc8SACg4e1ivOAZYrArlxZtG2EETferMj0jz2/aJlT8O5tizgInkQRYyd4KPt3NaZEGoKEu7Q
RVy8zHZ4LlmwIKzZbgVUowcvsnSRazxTvAOeKZsjqPcVpJV45KoTbfiolH+SmQvLwXM4WFuSfIeY
ZWqtKDLLy21Pm3SLfJ2oW2F5wRX/wL+SZfApYnF2sorFI0iTY6hMeZxcNlfLHt4jqbp6DxQM7pFH
gN2HNr4BY3ik7ZnuGtN6btiSCLFqUitimQWqMl5iSJRFWh4mZ5e4BA1y7l64nIR/xah7Y9MPIH+7
g9/X3+JgPo488GvyMCa9McYJ1DRnndytt1ntH/HR6t0ftHVg8iMZHvyQJUd9nIIj/m2nBtDWP4RZ
+wGDmycerPI2HMuH2llQY8XkUy1ERNUHt4YZFfekPxfGHWLdC3JNe60jQ20G8trrOLfLfWIqQuVV
YR3GjMtZ43btValjk8kF0WdTuh9/8NqzCOZjUk3fZExOV+jJ3qHvpKtM298jt7ceh8CVG2+chmZ9
wbi7rd8/svaJlee5MLrNujtiLTgF9LuvrchwTnkTGMxZKHDfNib16KFXnhydt+totsHsC2rMu60f
W0u1kpnIY83+aEGs2cl0Um+tBW3ARYMtNtKY53dkSHJO1iSNt8ormjvfzI1DxobXrOgcHg8BPcJI
UlyRSAdkyWZM42NjOPEWksf0nXMWr1asirc0s4K7C0p+1kn3TkL281ecfJgY7RGkS/gwj0iEbuoP
5foPpLwQiTPfNmNQkUz9Aykfaltt5jn0dr9y5T0J7V6JtETRnylRSBXyqWNGxq2FSbz/lTCfRv3T
FLtfOCH8BpmPsXIceA+mrddAmh/C4BnUBCt8UorHmGK5Na060D7a6K0YS0LFRRSArVjQ8xihpXE9
CA41Nxf+fK17uqWcUI+7C4S+wcTQHR0M1fPKQ8XM9v/Go5cFMRycfxnHu6FS5KC8qnlulIPHtw6C
fpVUPjHezmTGN6ksougts169aqQvc0hd84kiGwvzMtC2l05qcB1/S7D3eXpqcvCD3tNtDktVKdUQ
iyZep5su5sSEh5mwri402/xyEmKVef0JbS+7TB8IMFerGvfu73z72Mj7NXL++Oh2ipBaaUrlER00
wfMII3zGIRN/uCBY4k0ZR0h5zNSgu8B5h0XDi/Yb7N5vuXiPgi2aI+jPxHskgoeJsAdeSw+HqMT7
5qpu2MdpVD+McS9esKOX48Z1WLDnxrXu27qy4MHW/2Lis5ZV9zltEC+/cvEpFu5W8C+DUzMZ+kUq
w7w1IR7uhQqA8HV9az+0cLjOf0vM123QPwphMwwdBbbGFSytJlkVblAKzoxJsvl3cL7dhHF2y4Sf
NpR/A+c3qqAjSjcxXl3Z3hOZxjXt0ba1tRlDPZlYhI+Zw1KJmjl9XqD6kMM5qM2eDjZMOprbJKSg
g7B5CtHbIw0/GOy6Me2BbPa4wLnsUDRJ0x2NLENgrhiNXjfR6F/1A2Yo1XryBrYPBBDpW+ZNNVfD
F52VONW9kf7ZxBictddguqHNBFe6rNWtiyH3UCQWVPN+VnviDs7aVvD2KDgb9ClYMP1MbwlmVoN6
Mjnf3TRVPew6zemfcabPlMZIzhMEEjxJAPvJUMI+Um1x6nT4bvSWtWVxig5e4sITXuj9Yc+rYWci
2aa1fVUlVnBfjt54NQBcOnqGT0OsR4DT0dw6SMb5a+bNzbFNwu50gfrDev1eBqO17aPJ3GXB9Aam
IFkLR3IzCDLGilYEBKlupmcjhQ/qN/SGXKD/BkUO+6THQtljB/iN/F/JcqKvMqCUgmLfjQd8HImf
zKhBju41zcHvcFWYD1MzejMbWdvdB37FHNgKc2KmYAby86UQYErYbDIqmkEPkxm/MXycCS7yDTPW
35oBLBlgtarmW1fO/P9m9NDa43Q36JI5cC+fw1Z8tWMWa9cot6ljgzcEWRqWjbcC80/JxpAAkFgK
BErfqHbCks5hAPzvxNl5DhRXBcelK7gz58WEf2fTYLPKs/pFtXVGNrGjqFAcOFjpfT87/bd/dQ3Y
pmXuzJkT8vinwoEizOqHoasfukrkdOBWAVu7tVwEk9y4C2zKJWgISq4ISYobpzc+HEKZJ+pYaLRj
/V/9WkjghM5XPcAQiovxBkEdultev/x/2friMP2bcPvPsrVlX4xV//dg++FteEvTv/mS3z2nrvNL
YEIR9m3XXhyiyMa/O7g88xfheM5iFXMAHP/EYhfiF2GzM0IexAq6RA//pVtbAXB3nKqmYIZBy2Ro
/SeeUxdt/CdwuYNHDBmMUafwTDRFzGF/Ua29MEeGjMUjejQWSxjkLbNTC2/sesaUgqYRNw9Jmjfv
GPnFU5JI4ww5Z9qXjjEpzpGBu87bkTGAGeXDxvAItYUG48+xV69ciPhzYC0I1ru+Su8zCl+Z+yl3
WZhGuWNYzCjNghYnDHO8B0Ay0FInp30lJnmeM3s+hMQccGcY3Q8E0LlBHhqcOwPSzB0WEWIySauH
txCZ8I1eDM72ccKvbZ3EPUy3RjbUAOZmfaT+Sn3vRJK9adCi94ZkKCWgG71ODWnekDCAD/Ft1j/6
JraYu+YOYSbTeogT78HSRsrulbfiy4I0lJufnMp/Y/v9i3Hg8hF4XsDRJDTh01sBmdWfTXTF7DiZ
EbXe49zY4ZWLQshyCrGZlYwRAH0ujG2whRbhPWMScUOmjx9NeQGCOjFHwp5JNm19362umMz2pzmi
U5pMaPVhpdJ4KWu3PScTaT8Xf/GpczVR8mDB1MGLC/aMCtWuaykRCYLmi85t98A08YaYgHgSCagC
phpZTdLwn3/oxXjx5+fOwe3MJ8FYmI4JbBh//qFVgPEpMrn+OVURvVrLpx9XlfXVEs54TyFvc9Vl
dnNF14uGMQ0aCYStnnctqJQTDY7mdyVx5hIZGMa7mPvGcWDg+RhN/FONV+SHUJV1HRNtuEs6z7qx
yf7c0w7yzB1e7EMmH8+yHPo1tYjmIS0H7iFGY+wJ8zDWrpgOzWbBM21rs782Z/uj9LqboRHWQXPB
PUxBw/CJ3vBNOk5yO7pI2yYIvZ2bvuYqzI6oQ8N7mlRsD5qbnQJGgmqZN4dGk1SMEmhLqkeiTofx
zEspb/0e/1XeyvQg7eValTVs0o3XbmQGXyaAN0N8Nhi7TUoJN4PVLNyzfQLhS8mQ+WU5nseST2nF
TpedisSub6YgFy/ULqkfQV4XtHMPDUNIl5aswzj7Fi3obXsIR5Ve51qbp4jE4z2ewf6E65wfTmAQ
L7Z1MmfszAnebKIW4gwvYrxrtcUvVCxExzmYD4O7vJv4Sx6KfmhfHFyB38NYxjeOgxfQJIx6+8/P
zl/WLBe/jgg5J2AQAuwhEAD//OwIOjijuPeNM2Op+UGHXbnHWgMichyCTeN34doJl2enqeZ39MV5
3WqCkXgRpuQj46h4qzwRHWtt1i9YvwjdJbm5xwn2dYT/vKkBHX8hZMwQpm9crII9t9Scz/6moqB4
Zep43rbku7ag18R5JPfPVX3iR506Yzo5ScQV1TKmXe+Ac2JBreSxcZW2tlgCxJbMEZHLbOypgMIQ
+nB5bFWGCQTVazo1tWvdWKqKsHEE5tfAKNqXMLPaF0aE9S3OFJRjps1FsgEjln7nErGvqwZFhX5C
ZiJ213l7Z5qpS6MDObgLzBoO5D//+sXSZfGz6dck3gKDxAwIvxN99/9i+h1qq8UX10Rn0SjP2Gj0
EASA2njM5pCfwMpo/fTq1njKprTHpTSqUJ3GpkzGPQ3nbC827yDEw7yOjgGN0W+y9xqUXng/0Kut
JnqFycgPswBNr+q0M3b/+Q9A1SjflifYl4X7l+ennGXLmTX2z7k36+2YWeNtreJ4V3MuJrBess5E
9cB6ITyWGMKCBkPCUpFAM91r4AvRJ++ezcI8VW/26FsEjkfSz0J10a5m2PSU+zgDVoQywK398/d+
2Y//8st3fIe8P6Y2ygL++r0PBcP42Rncc9W5brkC4h598jRHAcJckz9b/4e981iSmzm37aucOHMo
kAk/OJPypl0125CcIJqmEy7h/dOfBZL/vTQSGb/ijm5oppBEFgsFJD6z99pzPF8nJIrcZl5PGAbo
EUrfPHeZGsb9qdA+C2yAm8fMGepj4VXGQ+vqYB8M7HdxXXT57ew38RXwlfEONAXKrha7wivZuwAD
g9j+0IRDdzTJp+9xZc3jXWcviYVe79VrlgdkX0mG5i3ioGcZCXD6vuGfGjgFpPt67i5rLLUrs2h8
RyLBvK8H4nRj0ki3c+7l/rqFMfJZqIbzinm/0a+bUortbJV4O4v0gwAOy4ghr1DVlOUxs8E55h6P
OjXBePfl0QuJ8f1Uh4Tgbt2U/5Lc0PA0E555T4MNB1YnVs9CtIo+mWUzk2Efhe+484hHzfRygiyX
hrh1YkxyZHjmzOWzNSdfGdfkl7GUf8B6g8rErtz4raeTjxapYceKrdAxZbzBCgLqpYHo/CoaYfU5
XjbeoEfjXfL7G4Ei8efHMLAATCwcosW4BC/7x1OQs1p3DXq5e5Bz7HUQj0fj6svZzPIR3l9YRSSb
LvhdfINqRylWvriynWEccyZtlW7wsVQerUaSnaoY/uSS0hqT60AaqabByXctmxUeV5xKH6bBzB45
/tsPcrD7z13s2caGvCDtsdzzCwy/lGPXPYLBrfbMifvAzi1MzOTqIRsQmCJZb+olsMYYmceXHjpy
/QhMlhB3L2omQmNkvA8q17iA+ZuGDalu3aeKRu7C/RWxd6mKwyjmZm/z1B7Yti4l5/K7osJun5sR
pK+RQgweZTxvA2t6FgSukYWGm5V/D0EzDP/zfaBsbtZENnTq6Ls/4sTSpCX36Qm/gXmYAzK94enN
1X6GiVhcyzG0UX93KSHJvRU/NQYBP6u5HCx/VSBzfCa8MADhm1YusCLqFmIdLE6DVROVEdQFT9wb
/bAUOPVYnEx/5FXVaAKr6WAVEJeu3QIX1iZfN+XIywizMlfNgLoCBU/HY4CvdA7XvtvY9iabRf6g
VNscQ5Nd62oWifUhskKSzJRwy5RAMrKUKtrGi2pjljoIvM0Pmg2WWreVZg/Cyb5sNGZxpZyB0TM3
An7yAcozOfURXiQUP29FMcc+91M3X5I8AIkhiMK4r6ktD60Btps1zzy/Sjf1jz4goy1G9dRdIcIm
bNCs52Fr9z1u98aNI8YhYNuG2uAujCuqTBK2602LIAJKW4n6I7bm7NXzhnu4cFm8dihbCS1OsaVn
A8kEHoGYd1J7aFRkxmyvCab58uVB+n+Nvfn/TpCNXcfmxfevO9vrl6Z5+Rh1zee2/QGR8+1Pfmtw
3eAf+H9dDJSOYzH2WuyR3xpcb9Fsu4iske+5FPnfNbgYkXi8LLxNnmOSRrZotr8Js21B7+tjqWS3
4wbCNv+WqXLpX797X/JXczoFNN+CHoN/He33980VB4FrMLgs2SBmr1Ghgr3hc4vFPvno312df9LH
/bNPkjQzdDWo0cWXNu87L1SW27k9j4JPkozYtFm+L/MCl08Ydeu//0mLg8vCdYp67OeeXbVGOOOi
Lw8tXkXg9OZt02tGoUg7/vYHMR+QNoAhl68lF7/qd1+px0AaFPhcWN2lr2mWvvI2gQeWvv47H8Oa
RHj84r/8Ri2MiiaiTGR8BpA88CucqhGO7XSM/41Lx70akNcWOMACv+S4ffeNFPonuyD199CHmmx1
1oUr2Kn+VZ0nf/hS7q83no/zYLEsWAKf3k/XzuspvdoAhGW0EPwJiL6f1PhEY/AELML/wwzhxykO
dzZjA1IxXNdD0xswzvnxhzIIFuXZLMpDQPIP8BTqpMSvwoUD8GL6S/NoU7CKKWz//q3ou8T4EJSF
2Rbo1Y8f7NZFJ7MoLw8koQP6riu4goGBGDrhP/3+Llku2E9Psu86nuRUQHnGU/3jR0G/6Cb2hOXB
6KDn6K4kclua4Zvff8o/eYp/+JSfqyo/YM7aAe8hoMg5y3p86vWQn/L637t0332fny4dr7eo6HM+
Kcq6aQOj+oWYCrCIf3y8xE8NG+mhi02Tjtlky0mt+NOsRXVDmNhGA14DP8UKHlCxakFis/Ow31ax
ZxwMC9AQ+0i5c+rAWau6Pf3hqpq/Xle0Yj67A8I3GOp5P92huAwdn0RRTWCALDbII5hsTWU73s22
nrZBaMKtCmqxq0h2OZgUS7gprWBrVSQL9BUqS9QJ3rj1R9Wt6yIfPpIuADyZGKMjGW5L8Er6OrGI
PaqZGQZyg3BVl6zCVjIoKnQk/F+miKQKkyodmwhjLg/j5oW+XT6nniyOTpigH9BUkIMenQPYZOTr
Ux7sh4RHKvVGV61pIAy9wtntb0gHsI9tS9Q0gS75tkXp+6Y1EvtkBvPwkUzuYC/Q7Z8ISeNTErs4
D37TJwQSsRjcTnZmfkjSJfKh4d9jSGKzdMiXhj5c7grGmbdKgpFvF+gbmtYlqAMIYsA2Hg/ontFQ
uasQybG0Z/5j1MQhapNvN2vOTp14ID5bgGVIGVDTKHIrXJe3UO6NYtcCJWnXiE2tk62JsEjquTgL
kj42Pj5v8pC0QUSCKZ9V1DvnUYkE1UCRPblDGu8p4cp3AL0ktC7+opU3iPJdqW3sjS7R8ExjvTJo
15Y1cdyMrk3ZZ+DYfWpYzJ99Kt8LlWD7PuTSnKOkKm/dLnk1Bb9pl7jyme70FbBJ+IbghOKIR5J/
fdMQQZIhe97VmUnN7AQklN+xLR7vkzG2j7xUWvimOt736AlWVCLwftD45Cf0WhT/dqfiG0UHeZu4
Kn91jUDciIL5GSQrJ4e1NBD/9uXJywAXnWYzJIMFw8sWMzJfs4sSRl+IaDUjggdE53wlBV4O6BEY
al2xNWTeilAja/tiXhdz7Wb7OJdmifi0L4ONG8GYisLSCLaAiiCC5kVKDIeLVOzKgPf27Bu580CG
gX6VeBpOfMeJ4FkOb+ZgOL0SETwVPNwPuH64f5zaRIFQAxrAesocsdh1I2N65uoWJgTJT9BC2HNo
w0tVrAz0mmszIfyjqWoeu6WhXfc2b9l5Cvw9sgBcE0424Phsc0P1+87Pk5eACfMuWGaBrldQ1Mc4
P/bkpYz3Qx30b+d6TvfslluwZkYNji5BOjMTOUawxKpu1EDCGTCzD8hJm09y5tmCT8S8HdJ989ij
rn2nEts5f5mH6nHRCtWdYZ1ccwlQt4fYWIuUX4JdePq+UpIYlyVxhlQ9uU7r5BWdbnAVCtc68Q8R
O6FYRhqgB4dNpN3oBovFko+UBXu8XcOqs3j7dhYHa+TXPgJCghnQrIIAjcox+pyXgbO4h3rEuBEE
dlt0b8tm6veWLui+AsYAyLX8/DTg3WnChVFPJN+6gSSIpP5z29U00A1+pEoe2qL/0LGCOGkyGKF7
YqzibexdviTuiJx/FqGK/XXf1gHqRZ5zm5R4dg1e+uwT/no2AyDeM1Ebah7Ldq1RerPqjJOYMXTG
Tc2pyIoEdS4ZrQnYB+raXWXw1KddBiynL8OV1bAKYDblQIMHA0l2CBAMm+8tdfISNwYTwSFxXrKx
8S9W34qbQg3iIWGSfRo77qiUA/V9B7oYTwBAxD7n6zsNpPGV9qvgts1JkW2MmimZajhzIjv1L8Jl
4ENy9wt6YsavNeeHSyd8mWPaYFnXExarKg9XLDb8S1ik9ZUYOk6yL8VeFwAYzEz0rcmUcIhJCPfu
wEfXRVHjxPPbtYRV+TFycmh7JL2qANl6b5vIdeLs1iohlEc04/wIurxF0UBpX8jiDIWfm2moIrSC
GmJt6nF14jAYNtrtxPbLqTtE8bs29cVnc+C06pd7xDFncUPqbXyTOKPa9ezdOeMoZlaG0To3iXJ2
iA7mdV8we3fw/O+rtiBEZXaLx3jkCs04xDejyTCMF+6w7viFIbuZNVFFvA2gUqmlmcc4Hc6dvjQd
Z4+hOD2GgIc+xWa16QGsATKDPaZyApIQ55sfAgEYuTccSuKiu/UBCh4QeZDtA2JrjxnRuG7r+NaK
LWh2SdLcTmPUXofJ/Byb1vCMswXz48SMxp4FRNCAAUkeVfq2NOrwLktBNNaaTjx6LRCe4MCIH3me
n+reVAdQ7pDuFIkpZDaVBM03MuO1CCvMtT8YTsEY1+Olh5XEPhpxlD1VOScvRLrgydS+eEAaWpIG
yE9afj1kXbspdzO/AThDa1il7sjoyrfxe5C63h00Jtt6vxBepIhKsFFNkGCJzDIOs4Q+s+IWSSC7
CGWmx3yozGCF85shbQqccwMjgA1hVqLPJU+QAf/KCQcoKqWWj42W+jRUlj5hHzDLdeF31cnKoER3
Qk8y24TVWHjueRrkqGdePlnN+cfoIbyv5BAPGxP8oLG34x4wKflWVg8VWYe9f7L7DmNa6HbsgNe0
A3UHQSyovddmSiKEugAUP5cOOhQRK8ZevlfCYJyCuqG6ccxt1Yyc6xNBY1O8buu2vctdEh3rBEl+
t258lWzbMqptyGwdgmbOnua9n5opuRtj9mZILALpS+EqKgTgWGwGvak/5VAXN2j8PoDjOZRQ2lbG
hImRmJdoJ12eLw6O/uI4iXEtrBz1d+vpkXe1JCHb6qS1KhImf13mtwdZMaQaqxC2kAPUA4vDVqJU
IPSlEm91K8cbaAMF7k9Vo5uwZWfAlLHmGx5X9VFlnuhWKRsDUkwQYieZYRzj0TH9nccEkmgYl+Mb
w0K3pmGzh9VgB5mzKfnCh7QbAL/6yFb2v69GrV+K0aUgFtJysJKbjC5+KkbLkeGYb3fpIdLaPqFj
0q8AYrmCQ4tCh9knPuVtRsZEgu5VtDcEk9I9pVF5i/xHEr6lEbgVOdRbkKOTpNVp4hIZc4Y77mzL
OLjKa4R+qQuFoe2ruGQgztpQhTyD1kintLU9Hb6xsKy/WK499yu82hBSDOFdplBw3IbTmD1BI0re
fzkD85zN8XpAUhv9oata+Pg/tlVsnRnFsHp2YE99HTN/1xEzylN215jZoaKY2Lhy6K9hyiPS8Wtq
pi8hXpNlEJUiZ2qsNKiLM4efc24trWJEOn/qm39cDNPKLv8eBjbCY2DE7OHnvhmtAOcB/55aC9KK
pzNLfBD7XvySZ919iMJp9/u7Yfmxf+gruRlMOnUQNfQmqJR/7Csbu3e0GkpouRUFaR5iaxY5q9o8
j76MRYvj7z9P/LO7z/TAjJE3aZGA8FMjm9cUezaLZw7XiqQ9TkzCQ5q8J2GHG6s1ioCEMO41qEDD
3ZdX8FDMwt1HkoBJhNLGOkwz5+VLLBqbnj/NsX7ps1Eyur50uCyYuOQymft+6NPiSnLLWMQHsnXi
vWOoAprv8Kdn8JeJBZ/CoILABM+WHqu4Hz+li7seX2oRH1ybyhXtlAE33W3XlcS1jlaa1fmUULlH
4Ane/v4HkL/2w9QHxIQiUhRA2H7uRSdkXX2NQ+1gE80THjK7CK6MMAzeQyl1iP8bnOk2MJzgKben
J5CF1SuKlcVf2DsM0gvyRJbDrm5XVdb5OFFgKuwwL7Hdb1SA4ShvPpF2F7bHRdWhvk5c/jOvfpjK
z//z3y+fdJxzu1OwfGy/l1VZyKC4Sf71vPoRUvI/+QN/6bDMgBR5TjqfA9+RP/BDxELSMhFbCdJ1
CGjjSPrG/mNMDdwKlcr3DHePnBLTBAXK7Jp7SP6tWJEvc8Dvjh+S5jkETI76L8wQhng/PgistdCJ
TP50HSz6JixlQzlNO+0OwRMvJ4vEuzGl4FSqPGOQbz6JiacSFB0BmlXOLUcHekbsMt4lXUcuYixG
1D6Tc4fetTF5j2cjwhFURHTTuE60du1wgJY0oRdZd0HPvOsRzXrAXK2jtOJJHHpgWWYWGreBxi1+
AmuE53Mpwwv/1aK6iLvDAIpz7I/KI8AyPIbeaCSE+PlV/6bsuchvjLzwEHbZkbS3Khnq+cy1tNGG
EyFJhl6ALIBRLLFPWioKXXuGs0UwOzKGIYtvwiVFqfLkbK2H3A0fUP9ED3NbWAe+VMEarDM+DJGO
H/zERqpd6ii5jIVz0474RWdyvHdREXYvgYBwWjcEgmMvxefpmom1DgoKTW8doIGhs0xUHzsUW3OK
EX87DGZfnSV2hVyQC++PN7SgvXFkS4lNNwWwNL0xJtHNuJZVmiye99KR3l7GY9Tte2ZYbXUQpgoF
ujTNajYd793MjOvrcmxQP6eIn6XU/dcXyn9OhD+cCAggl8ruX58IN5/7l08v358J3/7IX2fC8uBz
Eli89L9tmv5aXRFL/cMhgFiN3GlpO8tp8H/FmJbDWeBgmOEx5k3p8Br7OxAhafGwf38YuAK20bI1
gNwHN/fnOX7U2mOf16V17YWN90R+s3OcLHbHuKkQJbPFrqrNWBYnVhyVWBWigmuADn47uCQhdLKp
rpzQ7ORbJyKhq/CyOjpXI4DqtSwrbKsdwponq7f7t1DK2MMq9vRROUkokL1PPF3ZYhYe3ShnEDRM
4r7DKv8u78P+dq4DnlxGVQx30rkG4gZiZNjF2k4PXp3w4NYEhGLPmtq9i6qMoNMowbmgENcnjGcs
5BnThAAkGn1ifQJbzNi904QpKIScaZVNafqp8ozqNlZOj++eIextGBYNBD8V8t11qRfwOxw371hM
NQEAs+jGcg9Ojf/VapxSnjDfT3dV5FTTUTFUSzZaT6NxwnWbkEkczsxuyY3X1kX6ZXEJ7EQhMU37
2yojuRlaKskMkfYVDMFiyc2tvQMCGI5JprezOsD/Hu9qv0vzDTPNsS2vrVQ+8u5vvRlD09enPxQO
cRA6lMry9j4QNYU+Hu+iuRkTXZOtiQlsvAEMtxwxFBTG0cZDxJyzVFWE+4xFUp6n29jPjGx8btCh
NtZ9T/jnqrag2jPexJYz3qRVT/7oFvx5HazKAp/CriQdQDHpsi1KDtq8JLwNxWTseogPTCIgo1mo
cCuoZ+1VQ7QBBMbKZL53MJtBhGw6oiwEgNH0y43jzQcCcp15Z4wAYFY4b4aMUHNkPaV5IyaN4QoJ
etNAkGIePsihEW9VGEk5vxvjbMrrT+1QtVqv0G/MWfiflf1X3PGfD7xFR/u7A2/4r8OLLhswi59/
OveWP/nt3PNMsmvQGbsUHVQvf515HjRj9lHSp0qyvhLR/k8d5PzDWuomtje0iF83+X+t6+U/3GWX
ypHlCRJqTOvvHIG/NB8eSbGWy6po6UpN96fmwzbgCCwENPJuSYKyZpcBqauevrsod1/P0//CtHlX
xHnb/M9//9KALR8C5ZlVEt/zl6Ulc1qjDHCkHLpUYk7yGrwpCNjAe9vt9vcfxavh+wOdPTPrLi7L
ArbyTDrsn6o7ljpVAjT9MJJ3SBZGnJ6xRNFhsgpbZSpuD1qgOwaGZeORgRHz+4//5XIu5SktNXpB
gfzi5/eJzGbfGVxiYZN8eEBH8+zHzeb3H7HUp9+9spbVMypQ0o4Ck98NG8GP37CujakzQ1EdHDE8
jI71BGkAD7jE223O1efffxhW4F8/zpbw2PBNeJTO5k/7WaZ6tjsGSJdt0nZOiuxVRnmBoU+pE+pT
1tuP1LeM/Oyv4z+rAGtUZQFjQSz9vPOaAnKFJ8FeMNrx02M3eIwT+6IHzAS3hzFj82XkKCvB+FEz
iKyTQAKa1NYHmWCn65v2NbcXWeXi8X+amqAEeRV0iwM0t24ihMMbK0qtDbOL8WlKwvoqpqhG7CW9
OtrYVaAfXCdTz/G0WHh1bV1CVTi3Dob0e9cBDgJoGSSratVN1+eCGjkgKJlpJeAxp9r13Qwp2lfX
XUJ2skXuu+1l90Vsf3Rn/9LWhV4D8NGn0hzfK1Y9fETiklPI36kRz2/SEnFbuthY61xsnCYZPtcR
ydpeEt2WiGU25MHWW1vqbkvZ696Mo5WuA8MNT7zTnjwyNU5JRIY1AJtyBX3is8VKjf1VE28mkSQ3
c1ApNKU2KHA/XZNFqzYec+XVOIT9gWiZcJuYY3SdN866i1hyhf40nB389ukWnRiMNUVIe3Bs/aQb
dzGOzofKQy8RUXytIWF4VyVIP/OclyJExD7Wtfto49Z6jlBr30IN5u+BUSYfCpH256ymWaGKJL2b
fl2vZOXAB9Q4gIuMhAdJhvhODwG3CJF2d9AbCbwdcqxvUyd3PelITzYKuWWuDNcsimX3DshcJdTa
nMSVgeHwIQaoss1j5p+hC9MkqlyGmkMsguPMdB1weVRfyjmv73TdXIXBZL2rZr99sDsrPSyc3Gsx
Wu5B59wLBFDEGP/ycZ9r6x1xBM7E+qdTu8SzRmYVcXAxGfPu2dbX12S4FHfL3kc23XStxqKssLFk
5q4ekuodyGLF3s6F/C5GJ97Xgd2d45BXeThH7l3sNbswRLmKyBDxNvEk7xMkjkf+2PPYKxbD4VJn
DpdySh9Rny/unYTZt877c4sLkuxnAtH7Tg0X0nPEXlqxSePDDA3QCmFk+OHOE2yObGUqopr1xHuD
O1qSfWKEyrxYYTW9NAbpMhkPzVWvEuMMJUUyHA2ijZsZLGYTnae7NESgWpkVnwbBuOB5MQxrXaDK
3IVlNJ0IGgvfQWyC3eezcVdhOJxHpt1rr+iGtYt1kr0llEmdEl6Czgndbtgh0SSJY0UmxABuJBJX
GIT9XbhsSYsCdyXxJvnG9SJAcdZzIOaJCU9r3mP1MA+yt957/K6Gn6k3aWESBeZxpa2YJE6gnese
Zshqto12Ew7k2la+QAM5J9dGU5WXpFqCM6v5U6x8aDGRCbXZx8lwDA3VbfHAXMYJU8hYKLiUMDuL
oBz2MyuftQrd6rEWhoeMtRlAmLHN3XWysF6aPkOnEJXuthl3rKitB8cpIemLtM6Pudc3d51RWi+L
/etIhADx7wLv8PiFght1/EKOXc43IcGjcmWF5fRYCD+74kCaj2IMqIul864uiKKEvGqsSJYp1lkZ
yg2ZUlfKxzbDC2ClexMQtlKI3jMt8ptmidjt5SMSF3NF4nq+Vn4NCts3cKEb4SYE9HOtwvQzgwfW
61Wz9Tppv3SmXdIPWP1taTcwcpyMZ48jwb2Np2S8whOSHdEe1AfLj9NNMczD22IcYFMwkOckCZJp
WmcuDxAY1DF5DRIjexZDZT4g5rAv5JK5GyuDsiUynTQrqGQW5Lyo3bo59xdRcOMnGgbjNq0WejhR
1GntJU8Oq8fDFMSwySpyVtcCPAwdAadH5lc0XbNnX2UWjO2FPtjf6sY3DkRIueuq8j56wlIED7BQ
3ZDZlhz9xPcesMuJfe7EAFYk7levn2IwjrbcCuilB7ioTNjHDh9W6zi3bixYUxhKvfcXMnI87SG4
cPn7aHwUnFwbyUhrx0XKHixfCTaYgnQ8o03lGyTqW5cVynMLY+b92LMcd2t3fm5ya4MGASZjUtb1
TQfgb5fqhDuPqEkw62x3M5ebzLGKV7gPsASrOt2R59kceT8Oxz6xODO+bsvIdl12Z3LZo3151f9n
qvGHIp+R+7KC+NdF/vPnpv2vp7hGthP/MNz49if/KvK9f0AuRZIH6miZdy5Jy990uT4lu8PzajMm
WPS1Sw/w18CT1mBxIxPaHpCq7HoUrN8Kfcv7h6BoNpG3EneCAyv4O4W++7OTBdSBy2AV4yvFKTPQ
nzcAarKHDLBrdGy0150LP3fIgwefdbYmXqSZ3RJvlHaWuG+EgTOBnFYT0O4GAvpwSKMa7F0Ydt6u
boP6DbZKgC883E+x32agJTHUWzHpGjxJ1Ew4utp0PbLAPDYhASo7tIQhCbaGPeCy9J3MIS/RgVsb
TCnUBD0eyNs7MbCDSVxPMCkVY4FHkTdBCGWlDteBm7wNhuEJ11kIMS1spscZyjgWs2zaxb1hblo7
6S4o68WJhQHiDQokNgjhAoHgBKzunamKr/gjotwAY+73QKAvcVgmzYa4s+FQW1VxPQ8TGX6NZT7P
dd2fE1iEDxzR1m6qG2TxQYPhL5iXb57xnG6lJjwMFHy2cz2nz1fRMOk3KgL7R+J8uU4Q5G8goIhz
IOLHIoV0p/y2v/btaef3Wbs2KkR4ilIYhX9st29SZiJ3TA8oUBE9QySDbSB2xcR62858Y94EXcj6
3evtrWTsC4qhysCUcQmtprXXbFUouAzPW4WjBXADvTJRbFeePcm96KJbWDR9u5GTaWcbj/fR2naI
RmRpPNtXrVH30EQBDuIrIE0l1O0hGPL20WannqzKeBZbo5eoLJJlrV03ucPv4XRXs48OJyF2N5GM
u/guW9QcT2E+madgqB+ndLLXAVaZ95RJ0wmJgUfAImkUTspbXrTOJkuUum/wruSb3iuyaz/R1Q3x
u8R8B5mOPLQEhXurusYFJMmrDA5d/46sNnmZqiLZOsodiWEuP7fSgu9IQI+7DatY3c3ICE8j0S51
4lpryxfjVeamvC8JHd10uRFehNW+VYyJ107rpccI54Q6D62Z9ZcxUEX1UivVvCc8r3uFzScuri4d
chkr603qLiM2J++unKap3HXbay7ZUOr6upPm+2G0uxuiXSC7DuZnO9fvvWEoSK4m2oGz3O6AX1nm
LVNx0Wx0PfnvfNbxD7PRFQsNKdu6lC0d1FpIpwfT7hwwiC7I/3WWD8P7SM2FuRETsNttY6BlWIG4
EZRAk9w6Xqu3cU4FdkEbh3jFjMyrsmLGsB7RKlz6Ut4Njng3N8E7s+5WtYnis/bAmoDhialibI/U
7X3PjG9vUj0+O6H/oMLyswlmagL6lZXbmkkCcdBIqm+BgZcg0HC4JYSSHRRnzj1/g1p5YPVumio+
MwsYjqPINW9/wNAjSC/kl9dN0IBD9sORhO+uLt/p2Ci7+5rXIf+kZkctFt71BFWs6iotr6ceDFzT
u+OuMwHN2FZ0TAFSVBekbr4+dCF48DUxCMk5tcyEWV6DEmI1moVz3ThWuPUsMFuRDsW2KglGcz2o
RwI79zNt3+Ss2vmcm2hysflE+5Qyk8YCOZ4TTqgEzGnY5TaKMDVm6Vu67QlDWzWc6Yt2NukeqxKh
HfgqsHErtHLOJSo0HEkXKJbLbHONFoXihWbnlJBgviGBstz3dBbrXmh1PfTOwBVI5vmhoj06Oq1f
X4+A7Z8GtYm67NwhTtzojLHkKlaFvx0NS6P+O7vT+FaGo7sp6kYexzmctw7/r3PmmMW1yKwqpsw0
RvJISJswN07HXOaI6M7npKqrC5IZ68F3fEpll4jTyAHhuJ7KedqHBrBP5CRpCiydtBN79GgWbYGc
pe7fUx4i0Og7fG+gdOuddAAEASG/yWY1vRKXBxKo97xd5Cg7g+FXdvsxbD4CUK6W+h4CaeTSAxfS
7I4gTbJ1USzdeta958Xi7oY26w/5XBHxmoHIm+EFDYO7hhHTfpQ5bxtCprzmimYp2PVKvFGe6x8s
A3B1bHol7bWf7DOPoXM0Y1ss4cmQSe5vafVAnuRGf5AMhI/mBK4gDOi+XEyMWxT+5tltBwBBRe3v
mhLyR8dK4jzmXgy4MLsPXdjfXqO8/VAGtBGgvl87KKwLq9W3cQdz9g5EYm7wTlfHKhB6XiUK5LE5
Wnc1sxmjgNK/BhE2XUclK/bYHMlsz9DzYRwONkQwi9OEAHUHmeQ8al2xYxgb4qNroO66HLZY4Mqr
1rLYm3V2dKzn4IMftOTVOvWnKqCV6dLhA8vLDsHjBGSm43Uj6ujosx8/sOGzNoChbnoR3rfUojeW
lkAku965ILLUu9pobtSU3HdmY1yGKLkbua4nsg0lT2N2ozw970Y3DXg1siswV27fuDtnbuoN8YIq
Xzl91yKQHadHOwWmPHRc1/uqi5V7mpN26q6nxlTFVvLmrFes7gBKom2bFASsoZhMugF/NrdRGJTz
G/hmgfF2aOQ4bWLPA2ITO8hQTSbyrEAQuWaZvfXwwy+cRxrCFGf+Zu5nSpkmzeybPhXkFRXY6ohj
TUhQNkWtP0+gqZ0V/rrqVhbSiDYlIuxnC37ysy7M8eSB5jl3Vd7sq8kYEGtr1OcLVaw/MSYZOPqz
nGvQRy39tkmokubE9FPDfZkgqTLi6pJTbwYdXgwIgff+3KFJXUD2luUAigiG3QQq9BO5EMYeeoZz
10x+tSNnRxBfDdBopXOO17SyuEDplI67yFTqibQicgOShXpVpui5Am3Zh8WM3G/MGfrMUHTwNXm7
4X4qEHWc67KDZdnKmk30Sk5d4BMJ3psw+Hi3rfwpItWs8RBokmgZnaZG5JDoEMljL46m7pyBGjka
VeVS+LHUSles8oJb4RioRIiwq+Jd6lTBtvAZ7sEW6kDcstGAIp9Egm2LmVz8qK7ukyChew1cxHVE
oDkgssNxV9OgHWYRkT3NkrY3V+ZUe83Kq6f2OUO3sgmZYl7pxNcLL3Kc3s5WbO+AGO8tCN/giue2
o3fPaT6rNA7XTQFGXcXGQIhR3IBzGw1ipqbFbkEFBHZWw3g52rFtPjMRWgBOZhitVQd1fEfAQQ46
M0VWDGe1fcvhPW8ZWbnnIhAf4FlhlMBEp2lwIQhjNV2QekGdwgptu2RCPO3IdYtivlzbbqRvc0TH
ArBFBGfdia5RrpS7AHru1dB5ztGNfFAIueU7lyZDBg3KIM/2du7W24Af7eR35KFuMLNNn0Yiod8H
1NyPcnK9cwiGw13HU++xP6I024RKqOBaM/Vey8l722qreZ7CRb2jHJuooFmtJUq/Yy0nGCvkwrvv
rNLuBzSNJdpe1JK8S2RwndG3f5YMhjCpxuKF8zQ+xYMhthOz3rd4c5uJVlx74c6o4sjftOYsCT7V
9W7KW+u+E4W1dVzyZYvJS7epHWNnHxlfgqDpz7PXDzfEww/3DahAYkqGcQ1ESq4KYo5eJmz+JCUX
hb0TMTkLCCnLelvJHvn1Qra3wrbaGijDd7I3vU8yl+NV2cTzjV/N5ZtyQNWAq4LIsKIVgORzM3ur
hJmpjTMlwQmdbHiKMVOczDKsQBU61dmslMsooh3Wg1kWRzmb/8veea3HbaVd+lbmAgZ+kMOcTeUq
FnOQyBM8FCkhb2AjbWBf/byg7L8l9bTdPncftW1RrEL8wlrv4hfohZcbuM12FoFF7W/6W8+LhzVK
1bTg0VyJHZosb496Uhwnk1q8iUr1ULelszOI4e0bmbM4ha6W59V4lQeBfcFDYtxwA3KzBCBIO0aa
LCyRQWD6brb0+z4uFIvgbEzTckU6CPd66+YXDUyvbVkRMpNEffmWFr632K1TBU5s8L+Nfa3eyZFK
w3WDH+VytO3J2anWrXf/9P//FXHKZIP2J+3//y1fv7xWPzX+GLv4kd/7/hDeFK29RXNvfV/x/avv
D3+DHGGzp2NPs6iaGAn83vd/CBmQMyF/QmjlB8u28I++H0qVjUYCVyH2MUrwvwWc+nUjxd9CZCGf
AgUeu8JfvWi51distF3jwCQXfB/sc9Zwkds9/HBM/osV3/JrWPIxxAgdcDG/ihi11RHVockp7rRr
PRQ1ImNnMMPrSo0UZH/+u37dgPG7Fh2hA1MkCnyWoz9vwDgX5Jng0TrMVh1dm/6iG+eNfyJ+abpp
fNjGf/ELWdz9sgVj4YpAxGKYh6nZwd/2868Ef+hJizk0CWm0iQzo6v5cA6escXxWcKHCCPkYohfH
3plDMjpgZHnK7v1aERYkPfxW3jiyGyL9INs3edYeFtYUSR5RC79/ytqzjLpo/2FjU7rN9pU/22tS
B0l8azG0lQX+mtJo+0drMblFI340nChIt2a8E+DyGOA7iUj3szSrY5Z081b2uL9sw9VfozzT5NK5
7VPQJJcmKtOtCkqiklhfHLTtFJeuy6pgnebOcMt6o/qmHV1fa0fljyS0EinCZmHnSaJurawa16jv
1cGsY0TtWtr7cCS2oJWz2vJ+bxYAU3cRWH191TYhhoKycF55QhsHZpxyo1tDHSS9L5uBKYqJlzLs
+q0Lq+rs62q6BSaYDitTKrQV5N3vzM4GWlgYkSo2U0rNIFfwQhPVPaN19ebujBc23wUiiIiViLnO
CVmtiYY3nUp8wSzUPOdDEn7Ko8K+ixIzSnkNdBC2YEOj38c0QPEFVgZGWp5RpowhKwt4POmXIi0h
rWXCLa8ZCRCJQ957fQ4ISCeSRaincF4a7DhrN7Zdcu3lyIJWbpZ71xltcDplJkDxfL5LZcSqwDLb
5yqox11Ne8f0xzdwjEGsfW8X6V0q0rd5ydfCQOddJFE4QCXUXlptOw5OKuLyUpaV/kRGGrQOkemz
qeOwWzHXLo4M001jg22J7CODZDMXVjghDqZ7GJXA8jBnxdnMk+E96fz+S2HN0LWJFvbF1uiz6MQh
YAQW+2+yL2ljVHslShNuYkBEp4PWGajLRWyA3CyK5DHqDBw4cVPuDXirKwQ+0xpBtGBD5JprUPU+
iqT+IjdaFzsicic0gGH+Ck0l5g8HL048OMSN+RDhAbLfxQpsi592N96kFFFHYeByaXP30HuMvDwZ
0efW+HWqAvpxdpWXhS30F/Y185oz631ppqK4ziJhbwrd93cS4NNa9OGdlFG2HTz92Rha58rWJBBS
EnVXsDj1VkW+uhcCqwc76ZGkAvdWkIAQEHdlH7IiVKO76pMxnd/Iz6Buicdh8UgNBVhyEksbNJsa
tAnFb1V4W+j/cwG4WuJlCxlGTkewGfA7AeJJ08RzBbnpqehAuCRYBAf0zxyIWm6GeezyB7fNwwQw
rkXuyqgegrmHRW+RVEI9k7YwqOMig+yNbmgV9QiV9oDM/eDzBMEYP8dc2N6xCnFQbLLSmGlec8A/
LsPT3t8RRKoTlEwef9IBRZRc+XKhnOCyE+omgRGI6wGweZdeRPHCClwBGvKe7SYdQF6ZAqIP++Ep
sp/yQRneTk48I9+DKeVEpQR5GSRWN8nQ3hdVLCq5t6KueDa8priPFm9oay5D2LoKvMNowr4LSJxr
17Fj0+jQITonikXIK4qYSwyRRhrtPRrck7JjebYm/MB2ZeCJmPDoMHLRkQUcD+z4qpPLvw5iP76f
Z8xxvg3kfyUsgSK8cKAcIr9NV4Mr0I8OQAWbzsSYOmHA7ImRErhKyd1bGSEiXum6MLbRoeBp9Dtk
ru1ivlvstKIDHIOBhwHOh0x9avl/EhbLve5M1K2eMIYGA6CqbifHbb66qMjOfBCEsIWN87iZo0pv
Bj8p0207q/oYmmV0XXqZ/1ri+QUbVo7WDsUh9lzYK1ScYcVnM7ABgO8yepypYVs+OSYCuLLIfb0J
dVXfJ1WKswXvz8DUpS588PTsuf6pAv+bKnAx4qCk+c9boPuP/Oj1a0ucn/ipGvz9R/9YA4W/MQ9j
Z+P7JvqfH+ReofMbBqgF0IID4vt/+VcxCONlEXMhxXJtxF3/KgYRxDNR9QKPWdp3Gf3fELwiE/q1
kKFzBQAT8Hf64PzMX9RDQ2YXWKUy0E5c92obIZwh4ELQwqVCkhcnbADbgqyE2whU0Mi8RmRXyscp
P5ZpiN0UT9xDHmfOJ79L55ua+++eeVD8giqL4ouaoTkESnuHpnXYEaMn8i4yHi+boADOsobU5Feb
HpUjjFGqSeeM8DK9KqwaPAHRMM6JIU0ptzzAE80qaFbWuhj8dGLIk4tvXcXYexVEs7srjM69Bng2
3RRp7C4zNpKVTImvuY3nJQjL90jEMJwUnC+hQiRB1rN/aaMRaaCeQTEYquV5g9X2GPGyFtsJMPez
WfGhNrKK+6/8FottlCtYYMeD6LC6w9xI+YtL+AkzRNUppotfA/6G7sUowjtki9Fq64Cy/JZxwg9e
7E03vmDIS0RUFr9r3wMXUFhQGxteh/y9fLJPaNrBDSqzuIsKCth4Qa2qIRYPTRfW133XjvPFJKfE
27isF+BUgTTo2PsD+VqbluQpqtMmvCV8hKLPbziQuRUTr2M6TF5Wbj4t1mDdvFhJGN7EZa2AQunW
tDZxFLhgv0tV4w1lRO9p3JINtt7CktGNh+gxPeewbA/EgTa7sZYRK5QMUleaqnM6RPZuSkccg5kn
6nvLkuGt4XK1gFmo2PmEeKLxiq+ruLUesCG7cOc4O0YJQ2Aagvq6aOVo3OsFR+EHuXVyO0UuRlkM
LkM/2+sOlBc939lydtQ88gvSV/ncQm7+1JhsAdaRlrAavMTDo2FU4bblrQQWC6fn7dQwXZxnN7q3
2yzhIa1JS4qm1iB5CUEJo/OuI9DF8OwNqTnqNdQFE9nOAr/bOEGyIxsSUc5E9gpcCtlrUpNme95n
8WCcbd6WDBMY9G1Z0oWCUHMnyvsjZk1PwfZikxEw9yrO4LejmwaPIVbG1vcfhTW7l2lnmMz8ndI1
TAggea29tW+12tknyF1Yd+InVpD/iBnE3zR7WR0+S9ZqKAwiYsXRnTgx52cZfLHjHeQSbROGu6S1
tD0QLEOVdOr9ZjCPpZRz9on9btSfPP4HkZTL53MQJ8Y9xH3iHIr4Mqiq8SIb++4T/uSrOHKSM3Sx
LHrLEcbBBLex5bvGKanMQGwClN+PnmNmcEhnLCu619u4nYud6fOPvWOWR6kT9ZT1BBAYUVpfdnkq
t11DpvtggZ8n45kCMbetcFVwDT35fpz4B25v40EkTryv2xbdIMuKqlmTPdyAJrbZHBQ4w43+A9cv
+AyHmb30gBrKHjYzaUMXBklox3owCXGLxF2tw3Ofd/GRpV23jsJ6OqksJ1MCofTW7TFWynraK8M1
COTmSVPG7VrGej+FVr6fMxu2Jgrzq26e7ntNVgdk3n3Y596T1QLNxPQzrDTD/2t49Xc0qYShtZrT
1iGkSlyZrMYyRjbe+LhVRMcUzhMXpmi6r/kcXDFIi58Rd6jDpGR5L9jIXOcju0EEI0Rzlt14Yw2x
s5OAaRC1pfPe9fVVJkNUKK7Zr9O0K3fY6Xj/G/yUxbCYGWZbNxtA7M91zHSM1upaNy2RegWJ9jbg
W3RcLUW7aHe5b5iXbRura7+DlJl19ZeIp+1eZFa4zeI53kHizWk7icmtLVSsuq6zNbs+45RjdAIL
wk5sCJKXOrNJzLTSDJ//DNMjYhlSksf+CS0crWGV9I/50PZcGMrYJ+30bVgoHZj7523fAkAYLTt+
cQqP0cAUp+7Rz114WgZi5+NAz1wcnApjoMDIuyOVgD4ZtgZ981C4p5CV/noy4B0MhIDtM72Qa6ou
24NuqbgqfB0wfpRk1ZMPmeXbUGY9IfAyfoqkxy3rVfGWCipFNxnKL7BB6P00LofPTVBWOxAiLZEu
drirOrgvtR7BrWA1+AR8wsBaTLZTrYS+EiHMA4aZcJGcakE7DOKy8yfjGvv4U5DIylzjGBl2Saf9
qxZF1kTr3xcWZW+enKOiCiNwAx6JlX02BOvCJpBxBeFSb1xFOKGHtm09wjwDRwACV1cpuzyys7J9
UMOQDkBYnIw2IVqPEhxCxmA89Y3ZfeKKE3KTDaq5MJ32zo/z+nbSvXnl5LgoQqSCQFi4DFy1Myfg
mZOVugfbZjswdq5xhB2Yf3U6t/oKCbGCpOJUOOF6+gLeg/58EuwynHU+S9LHvMx6rNNhvGOtF75P
xK9tGyIfzzK2X4yInXkmks84DJc6GhtG53qPwvUAJ+iuwLTPgnS0eM7pWcaPSevuJyd/wdL/hsXb
2+va7VdsNce1k82f53GONn1Z25sgaF9lhQBvdEjTSadi21p28zWJg5E1uFGDGHfywwiMpl7bena3
6Nmtm5L9Bw5fVdwKy78SSS/OlW6HLV56c15BN0Zdq9JWsVBnd8curI+3TdW9D3n6gHOfUor6ItOI
sJQzlofAQtWL7QcpOzObHiH0EuDkSGiqbkuGNW85kkrj7NUuigfD9uuNgybuJbWD7EA4cPC1tdq7
YbS+oYvF9J2hIzWCZ3LEzQ0dLF7DwgxO0RxrlLdLKpGDvDTRQByi4aSgq/LsbJrtiJR2EzJqOuTT
XB2dsTl6M8FauW89ZmhCziXXPGHNPt1Ny2jJzvt0jZR3345lc6r76d7VabezdCpW5bhog3P93mPe
WvfOUN/Dvh5hJWmOdVyx9cZjMjL0r4keFF21mwa0rK0RvsWJ/dnCMfRsSs+5Zl7H6oVVh7TgGNje
GwwI65jpods29C4XpL/VLNrsr0Gl1tQF76R/yhTdCFE2qH3UIWxorzq3cRl+gwIZQz/dU7EEd3Dc
WImXKt+xHp+uCYiKb9q4PpGYvanLdp+l5lU6Qxn1goZLFBAL7q3J3kBHtq6cJn+cSH+5ixffIPxS
tme4Eeu7IV00F+zWgpENgM84z+WVfkZW4W86Xz/1ebZfik1piWt2A7A6VLSYP7/heTxIu4K/ZJjX
sequdUmyS0pCXNsRXNRUL23JwlR304MiYKOx+mvax0uqtWzNX4xsEmoQQZhDQQ04ECqVc5t7YZmO
qAAzD/V24HpnkYfh2a+kWKNOYaMXoKs2ikrfsMguLv5p/P6bxs+mvfpTj8/lazuXr+L9J3vP9x/6
o+XDlOguYAuISWwGIgCafyj/gug3PBPQ+jwPid9iXf6fBUCEXNDGHh25vkeZsGwU/lgABB+sTosW
BUHDkmXxt4R/v3Z8pvnhlyTtAB4VWNCfR9fCHKAcpAU7pcQCFx2PrjgnUzI/Vha3eJIQsPJDX/z/
WQUsf+GPBhV4EgE2H5NdN/sG91dLUV9GTIe0Px+mKW9vTWOE+u+rbP/nv+VXo893asXiK/dI9LA/
mANvr3e8VTAgWf+79zq8w146HVBOZHsYMvK2qEluhZPcbMn1YajWtQr7R27cdSqYHv/813tsYX79
mtbiYWe5AjSDY7t02j98ADqCMBvnoD/UpV9Ou0mRol4GqXkYXRIrSYxqT1M+td1+joPKQijkEAnY
NpnBEwCHxH2NwYIUIuwYl2Q209YmFqKZUKsCtUDBny3rmebKYa/LOLbJwS976B69dR/O8zeJxvjO
wVCz0RPGqtQlRSxmpnqq6DE/w81CyzNWH5UT9kFsmA6dJw5YfTDlZD2wqGiuWqLmH2zI+Dc88uOT
8rvmlUE8k2v8mPO3tOMbAUwcn8pBzPuOjGMwYFRfbZyx8Fa1Lc4pLsyXlGS2ZwBB/KCaYLF0Em+3
RXF/F40BLdzYNWZ95FBBbGFby8/GJKM4+yVXgJTEoLO3gc5s3rVwk4KpTonh1uJcuxHxk2UCAAni
UHtblyMKmDFAoEFkI8G1YEwvtTPRoxGStQHL3J6KwZa3XdWDICdJdu8TBnqkf+PjOP34lJvV+CRz
7d9zduwtwzx7K2woT4M/ybe5Jp8iCSyuISXmx7SP6+fB1JwZMsPNA4AA7iHVxienF9HZJw3jICXB
Vwoy5qPZ8iOz2Xaf/JqHdjzBZ5JJbz0Mpe4+5QRcn6ca7EVVhRwRYojYxbmVogD2sbevChQ+NEpw
wJQY7S2qreKu8TFDDVaCS9WuW1RU/GNSsBhbJzlE9INBwOVKuIN8mzpuZ+inLJyyoTzWISd3Dhq1
mYa8TDedI1qxNan5GYcCwOo1oX3gxAlvt+LiDiIZavMwlVdY6giXIfXqK5oHBFHQrXdVuYyxR6t+
ySY5PsUsaC4jOfJXkf6ybxAWrayJbxwpo7mKi+VmN6R3bSQm6WsR3wWxJEFuETOBsSi4FEfczl8t
0vyWZsu9TlzORDyiVSFsmVGv4QAIL5uB41okzWtQwsfEypRDTGJhJjZ1Gsd3vhnLN4Aq+lKodH60
FRNnUXMzlCgGd0Yh+ncgfNCwXDhSaVLqnWVwbLuE84j/mUO9XKKks41fWa8VO13Mi1dXcyZcv6br
srj+MVg3z2UCm56ckGdldMNpMT6go/0GUYEdSWbAv2NsXtnHtPNeTHuWqPLigYhprk2EKAAc7YXc
5Lrli0uN+rV3g+YKaj8X5QS2fko5UegRe+IPXFhHCHzI0lbe9QCU6EEgZHweqLlejJ5NiA4KvaOV
qF+cypsRJxve/RSykGBkECKAFKp+TcIAG0XmwFSP2qjYfHy5cMn67OrOuJvmRuA3z4h0UeHMEKoz
irsZKUW4GjF9r60es9lU4i73lZnB17OZUU0MpPYeK8q3pmSbw1Vb0LEgJpKfybsBv4KgzmEP4sir
3reT0IZ/FlmF/zyyJuzfsnZwnzMkoEVyGB0tkDD1mjQwRpMKaRhiP++kEmdw75xFPSYXHZlFzOi6
9gdKU8ub2o3EqbXjOkR81uPlR3gyERlBz3U11BGBCVxhJ9cobvpFwVab5Z3hDVcuDvZdmAbeLeF7
PDuDyblqveQ+9uKrypDOxgy4iaB+psfKLh5hfaCcK2PEdO78JQvRs8AZey9SuzoaInmbF+VdqqGK
CWtozjXZK9vSG9l/xUlP8k8nt0nWXUyLjq9UrXUiuChCp9sG6zLwkk2yKP/cRQNoRM3IAkvHJz8P
T0AF6dhKKTQak1geMWNi7zDwvEi8XKsqK8Z6VZXlt6TRfbhyPBHshw4bS+SKO+QrGTJ0I7rI06Sh
A83Vzk+5YWVeWRfZDFULFVhy1Ivm0bZG1I+LDpJN5Lxueifc1sogNtkJuS1JbCYbFB2lvSgqlZdF
hwGRJVPcaIc3tDtDVESCSQh8/9Z9CDM9GSHSrD4Emwk4zoPdIIv1LfUiFl3nALpuDZhzOCYqIi+2
jDCyeYsWdEYU6tRq2CcfQlFe4OFu/FCP2lNP4jGrQSbp1srqi26XfOhN0ablOAcmXDkj2DCnmC7E
lADRXaSqxCGiWvUnf95H2Uh2dbDIWgHzEsgwug4GEUfeUp2FO9TUKGGbD1XszEOEYVDR2B2uq7i+
ZP7SXKhFTItCFQvq1KDgS1Puqm5L4LBEIcoVOPckZDd+Oz1q5eRrWAwkBXbioMqNMxr1iVmffmWz
7h3tudIPDQE4ydrqIlKAvOhYIaS+yRYt8Iiu7VRUDcEIdllxudMSl4rE58513NtgURTXH+LipFUM
c5twJw3itQ3yw1ZqESIz/8s/Bz5QsHCRKbuLYBnSi7GTKYH2Q4JqAIvbustMdcwyZwLNOo6bxEjI
vsS5tGcQa239RRwdjlO8jVTsXtZRDdGuUMZd1U/hlSX1fCJ8aSxXrhelLvNl5JRYfa9SbB3naOpt
n55ItcmqZGRLUm9aXBLzYR2JzAnkOqNvuSh17DwPeTDTy3oqyFe2KruLdE6YueZWbn5tqqoiHzEQ
/rQxyW8+aha4UGaMdj9YpfesyiHLNsT95meXIOg3bLW+eWkBEiMXxBJW4j1Ho2keVFp02coEB8Us
CebXLki98UudI8HtS7XUBY28naa+3PhyFPU2ZFF5YWBCpsfFiRWsuNdR1zpjewbrXbtrEKgdc7ja
yw6TCONuzeLEu57tODvQNjdfbKa7dHyYNpdzQ1rCUiLlucN7qLT0Ifc6cQYRizxENP17iB+0wW27
oHVNbF7gP3gKfxNlSSLpbMR3TREsCuqCMiGIUbBtEm8Jm0ozlo9p413rLDPujLpp+LrQI3dDwbp6
k2DeJmSeyMgNTu3mC1nNutkiwZZXFiqBFfYRefpefEmmmw+5NXfvOE1yIKUe88SVVcUlDeeMgYAy
1L+fCklZthSMYmuPBDTBqSYsOvDFuWy1PrgALDZVjWK6b3NWslVjyxgRecfLPapq404k0fCU4ce4
TjB+EinpN1cIDpZPEcnPjrGE/MRSLg9lXc3ferpckLcB5Qlp3dYNj0Hx7jR+PW6MxCeShjLx5JMi
ia205ePMZEvtSXwantLM5NxZ0gjF2sRJsU+QzVyYY873H0a1AYZCsh3F1nPTsYno5qX8jfz6Oein
8mh3fAUnQa4UVtP8LZwbZi86rrcizyLYkQpMyrzMeaBZO+WxsCN5+xdNhPXvTUTgwH8AbgXPAcw6
i78fmwgPDm9TMo0/TJJnyYxkPt/KKppx/cC8bjLi+SL2ZN9Gex4PWUiWj2HZr2HefFJMzLeZx2vK
YL+0GbDJXI6t7T6PxLBcMq0qLky2WS+2y5zskpBjrMRtmobH2LeKDehfvcsmDmTFKUR5mHnXGFWx
d0wVdcISRMiLW+P3duYLN6WKauWgNsQ5DE9sCI27MWn9e8ML5m84tUyPyCPXNcDhcm37rk+9oeqS
rQkXTkoUDQ0M5qO1mxT8Ie0GnPp2QVF9r5EmNP+3omTjgSJnKZcKCqmoYtjhmpl/75I9tMWB3FwV
jhWe80Hy7rdo9RBpjE+JNtj1IAYqX9hNFv6pL5GgMoZUCQcpI33WmLqeML6kSE0kT05MQrTj4Hpt
157ds0Xc8IWE/VTHroW8gLDYY0CyfXIseJVsSKXmX8QUUvHGROfrrxG5WGQfo6uwL/Dtde9Bubi9
XEUt1ZppLjaMbPnGiYjq7cTFDx17ooSCBY5AZ6a4oo0xD3Q9XNqh231CnOOvbWF5684z6nZdIYQn
vouCOUzx5844xXdtxmAQvHUIFVXpQ6x7CjnkwcNTn5UYpKnb9WQ1z0hQnGzTkgNGMc+xiwoVZiet
Ofjc7MZdm9vO0eKGvS0cWORxkZL8Enp9eey9sH5ldlm/urMF1NoubfLikRnsHFwpN3QA4RlxWbkC
EqqwjAt2lhU15DRZztGc+vqlX2pqSLKQn6ueFZmrS+Tec6kGpoxJdWw7Yidz4qPQK2fBbeW0w5Np
DWhzhF2/eh2qN9Olsm0supZNKzR3Xg9L55Od08hLWTZXfZAFLEDdqX7tYxFunLCnIo1dlzwmHNTc
I505gHDAcvQhW5ZvtZg4KpXGYExVvvIyVx9EyrNINpJpCKDZaAXegkdXWuV6582o0svKlp8V5g7A
ybS3HXuGc4JO+QRBQpx95sX7lgfXnpBYD6ytGJ8AZ9BWKUBx4dJ5RyFlfsVK5hCww3kM2Rh8gwtC
jl0W6uaZFfjNOAXNl37oaXNML7m2hNutKpXiOkAfsBbGUrAsn3pyI4YHIR7ldl2XyzlwVHm0llsV
0InmRVKoTUOT+uLJadhNLTpjgtPJRxzGjI50aRqyyaRxSidX3gJB58zUOa+Aj2cggfaQoumxZ8xT
DFtJYFb0047PoVqawboM5gudEJQ3jUw1Pi5De6L15fKW5mH6SOBL6DSdbpa3H522cLh8KgSG7DXp
WGVF91EK8JYlZpN1SQ7leYh9D4EUbZmRGBwGV9JRMOjh0C8DFNKQ5l3R0IirNP3Whnq+1NxuYj3N
i+NdTcwgwoSpgYkA7E427gR+BG4l9SGvwoHYghu5sPdSwrEIDoYsjEWKb2RCpqF51tyCdcQWyo79
lLFLYXrrZjDqbZRzCYomQRchKu6YZKq8axs99j0vGpOgOpwvn/qcIDWeYYXEowBqn12Nkm8Jy9Jt
Z/bzozC4zWO7LY/G0tQ6nstjjU4qxg9Jh2yENNZhF5AEL/QSqVXZNNlS84jD/ZHtP/rmADXh5VQw
MxM12zHDNL6a5scoPlh2z2XFS0p2ZrH7fmlmjIzQ+ZdHaBzxHcxzcW5qGxgCpJpz2HfyM0YMfQAr
wSxjWGoUVTnp9ehS4a4Ts+fhbtjde11G9cuUAC9vTVb9KuA5W6uUQwjhq30zBUFuqiigeXeUrduO
FRDWT+7p5XqW7fIY7gCIXZRdySQoygJqDZgaBET3cr7IHF606TJtVDJf3gIUxi9WyCXhsh54H2Rc
v6ZWnFwHQ0O73i7XD9aCAyUmQyCfrxMvU4ePsiKMmEwlQLruKqAPO+3ymvSRQD98vBtIt24XNFl6
HfDIp99neDUannsdJIbHq0JFbKkijrBEQPeg0C2vI8CLa7+mAnFpQ5i259YDm3YoJgMnEk93eZxL
U5whQouzZ1M8VMs5SKmXnuFDIMYl1IGiSFk8zdxkhCRHeULseHg269J+MCpWdzHPsc81Xoxnsnbi
E30j1tFlFDP2DItCu4lPKHjVJp8YZGATIu2X8rLYJSHBveys0W33FJkVN/YerRzTJyIrBblhY/1S
2gaDQZhhT4g+KNF6ChbHB9FvM9Tb8rLnIvx4zE4BR4OOHcxv7Saf6KbmZonZW+q4bqL7byHHtTTL
j80CJTM0Fq31CP3gOjB5vKUj91ERYTwx/bGhtna41gwzvpsUcwq7nKrsyJpPnuD7MrxZHpW432HH
F05B0KGNyAd5KtMGY4FxR7wfUlpV7smWqaDog/kyQPr94Mhg+Bogf973fPQVqy5u3GwJC20IV/tC
3A4lh2Q7dSQwjeIR3dw1gSAv4+hx1HRgOEdSC7hVxoJj0JNjsRGjkp+pSnKXTezMtqU064i6ZfDQ
NxkmD1kFkBkgSYyyhI3jZhw44XNYaFSnjDI//vHjxoTGxivGsIb2zVO8UxteKkeh0epNNjGkwDGz
PSIbbujMhZgUeDxkRo8r220C7a3gZerLxtdUwiqYdxNJT4Ora3+bdjQOHwO6oGteXAw6d2qpAuZJ
UgoTgjjsaeD4xuoYlFjWh9B91m2SbvQyASc6sEHzGvDLAJiEpz7u67+QwVtLNfrzZN8CUBAAHkNO
z653Eeb/OPKuIdgQndof3IzhMJyVwbsO/N6G16Li0+zyaEsjiu8+QccUJHW1zXHgHiCJviSxoHcR
IKQ6Bz2TUI38PAyuez1m9vTII0F/t7O8Tf8n+VrffP9UPzLHrMUF8OuHRatvA8nyYCf8+mGRxRTB
aDjdwcBtzX5b+PdzQy9mWoCXjIH7jmkFhajFnv2h6IlSMBllnAibqV/zhtHqx8n+84L/30jIMLu8
wF5QDCG7nX/bjSQDVzLStu4AFVFyoUVOvOlATZ21MsZ9i0B3Q/eut7PjMJuIB4ZsOaozUqGXTs4d
i7tccVE5SyQjhPP6vcnK4Db0k2bLU5bC0GhrIjN6z/iuC/3Ph/PfOxXL/372sV06DEt+PvetHRV1
khj9gYxneYojdhVM7qkeZS7b23IZvmp24JuRZ+JLN/MWIeSZvnDovd93L/+QSv6CVAIt3uGw/2eN
6tVX9b8uv07ZW/3TsvL7j/2+rLRM5zfTXHaOxNn5PjSS/1lWktYHstlhi8miEmfNQq/7Q6G6MJi5
76MQjlwQsHX717bS+s2xIwvfDzh308Yg83e2ld4v20N2lPx6D96c54HfgeL383VGbVBqlYj83NqY
rF/deikLhRv07tZMI+IwV45aWBL4GeuuMo61zWiERHkvEIdaZebeN7r5vXWSAfG22bA8yDEm4eb2
g6/whIJN5gd+q+VBAMAqyKsqSjUDUGbZhYZlUZUhmXsvKdC4wGcG6t4WpGaeYjTKjD4ArIB0w8Hi
3zP3uWezQk6Zr8befC6pzDMULa5hE5mFC0VUpyw01JoECmBYI1N7Iq4S3vhTevbRbzThPaIQCocc
tZvDLsqq3B4BXC5Qnzx0PESsLcRlpzQ/ZTLoef6LZgxtBhlmJTC9M34ftvgZ31Kja3eBbOYb2mAR
rPWscn7Unw1NJqIZZJcfV9U/N+Bf3YBQeHjN/Ocb8LooXyE8vP50+33/od9vv8j9zXUsbKrczIA3
vR/SO7/fmXgBeUN83EfcGj/efj/oxv8QCjhwRZFuhr6NQWuBo/+tW8/75RnP/c8dbkeRxSewmKX8
Mo1qxyIUk2/Jk4vGZuO4JeFlY79zqj689TApEdpG9o1YQcrQ3BatPxisSb2c28W3a6RPBKMtHosq
yuI9ojSnfRhg1FyEzJfyG4xr7cvYZsGzh/volFpJedGr3N6QX8iOh/CN6sSYhwESEQSbHr33mXef
ARA5bZhtzfQF+2q29gmmESrG1G52LGHa6JlG1wkPoQl5pKXVwMKspiG8mRHag0JcRMx2zePD4Z4T
a6Lewux17I30M7V9Vx3qtgYa3JAH7J97z0x7ZmzYcd018I0M0kWlmLupqzLlbR7sQJDp5qrGhIHm
a+rY7lBQ5258ANPntNO2qqUJHFPwfAvLlbTjiLE4C7MqvgoJFh7UKi45njja52pA0BuzxVQIoEYW
NFYaW+abYjqu9LZIM4/5ZAG3kUeCyOu4WFdDq42ZjTG0nBUSRGLopz5ylxi4UEsXumTeuBpF+pgI
eBgJ8s+gQGU81Dp/1/E8d16x/n/sncly3Fa6rZ8IDmz0O+LGHSD7JJnMTFKkqAmCIiX07Ub/9PcD
ZVdJ9i3XqcEZnIgzKIdVspRkEgnsf/1rfavNw8le9xgq0eMNckk7Ix2D5sSmXjvoA+REPfGIa0nN
9AfQmH6iooLmas4nIdDnB7AHIARMpc84+IrhIqgZ2zqyml7dCvoKYn2GnXXC7lsq6Jlent7i4DR3
Jb7CQ1m23S4t+pouh6J0cJ5l3bJ+WLldxK45LzDLOVF4b7PlW/VRNq6J3aVrq7VNnG1hSbxUBpcm
J7DFgbLlrBtgZJ21vrrPEucTudPwYoa1Og+ASC5ZlfYvEKbHdSjZbDZVNF4W+v92Iu/0BBaONiaj
nJ4x1LEGG7pu8VAYwXoQsXuSMg2eomo092PkaPcae9DWV1jIt73bmLckkEjBJfgC1wRD0+mpqj2b
YFLmfKodUTzgH8ammwdROK5syjnHVZw37rgqJ3CiRWM4S6RL5cA6ivYwYMjfDVkaPplVad7IeTnG
C0gCjxZxMMAHVRMk6y5tsu9iQF71AVrbox+WBbV5Rjn7E0/0cxNj4G8G+zEB4qiSzmLjY47urSCo
FfqEQKnzCpquv+/C0LghZVXuLQvIS5tgWaR7SDWXKHOKp0aNBXR9BKrBiJ5FjdTaZp535Cedb9il
WSskeO9upkDqEhADORbW2DyGwpw/d+ac59APRuMtKRv9RqNmPvHr2nSPQzbKrZVU3yC/Bnthk8PH
wDnzE3QTdEqv+6w7SfY84dp9Noc2tld27aXPNY/89ZDyCXO0ttnpjPkbiQdky6rihnEOPgxNw7Qq
mtN9IQuWyaMCo1hMacJmvJDavUhiLL42z3DfdvT4XATJCMiyGlHUgFxyFTP8RrZHrVOMHry2tHpi
MdpVBEoHsmSZan2XQP4qZJtW2Wo4lrokbjvZxpPFqImzr/kUz81DUmnu+2iXhAbBsOosOwcmqZVR
zckjSHTrJten4FZvrcp3MKiv3Tg8kMR271gA1Hw0OvUwZ162pnKwfHM6lM1qmMuzGcj5K60TtPLg
vgFFkWPvDZPQ+hRi+1k5dWZY/pDXE6xHGd5ZhuhelgGgKDPQ6ilW5BnXyLzCjHQkPhO+KjOKv2UD
pxTV17egnQa8j8O4huxjfjYitlumRi0sBNlhukUjWhR5Z1B+2xoanzgLq6WoR23blEJDT9G98pIm
kLBYKQtJO/koTr2KF10xiBHCo3xIxr0RteO1HCwKGdNwMB+wFXtf0yHH6E43DeO9lxHSQzqfrrQX
erdUtdqvnU37kaR901nWrtznOjKp51AUWOw7L4JyMlj6D8lgEmBsXPYTkx/SQbgWpg1XUcVAVnOv
x0E+IZ6yPClPKkZUAV7GVlAf32qeeVcxOAvCng0ff2mIvwb0op1WkqnaGm/JHsQECSrvzSob+3up
We9xVRu3Atpnu5pqDNuZZG/TJNSL5lp6N0BruJNmSgZEL53ET+a3aLELI5/jMB3HT6XePIz1rK88
MD347VE1Y2IQ2xi04E6PZ3mpRVNuNMeIzBW5GMXUFZ2ytA/ZYMcB4ngjOBPa1o6GPH3L5/0tmQuC
r+y0VlGdlY/4mLiDRE1FdVoK+LIJ7OzOplwSMH3R35UFXXPaME6x7+ROi+FFlBeu3HxN8dVwjqcS
stBIVoW6RJFx7LG8p9CB0cdXCAJ3qPDB25VN2ju183MeEBDNiFEfRNFC61H6yJZOj2/xqLs+7Xvl
ru3Gbm3hgX8xGqjMmUeDW++mX1olviZ1la4Qh+bbfsjxszv44c6WB1S6YJ+0HnNYdZM5qu/C7NNN
B/vsIdEde0OgvtmUIUgXy2NtZDZa8BAT+jg5utvuBmniNFBxcw/u1hSbhIo4QudG7q20JtIOBLmb
2IpWdjF8bWDifalHNhXh4KXvuecCQ5kxh3Pb+xJ52bcmjdXB1Hjc6/BhUFb5t8B2JQtC29ljIMdZ
kWTWuo+FsTXaWNzOlZa8yQRBus2osWvJjPqWCrJL0hIXN1QSb6s2qQ8dB5JNBzF7b1ql2rojJy+N
lfOO6jGiOXnJbjYb8Yi0Am6ZPs3tiraHfmPi9Hlr7SFe8bU/Qi0Wq26KnP3Qm+zd7bvZIolXYNbB
OkBSqxT2W61Xl47CUVzhRQLJbyZwo4N6NDWcPNbkR9SwbuN05oSRQURJ9fLkVs3F1dVOKmJfA/kK
PWffoEfFFbtZeiS+FG4Lcv5+LdnW0OJqoMRHR5S5pawluzNzTSN9MQ67zOnk3qJiCpmA2GtanKcm
jrZtTmcMbbDFiljdRfadIMqe0n7aVrTxzlVBV13p+XbUgXDFP8RN2DXvyaOznMI2/4gzimV8AiWX
tqFvdeBoG1AwuR/nHTDEGIYLhOCI5wFog8EQ8i3Op3rjalx+OKL2ztgXF0frPR7Gc4RM1wkQ2lV3
GPNGAnEPNT+MZ++Yt9Mli+3FxfXDSPq/s9S/maXQCf4eu3rICNqWsfp5lvr9D/0+S3ku5mrXQIzC
nbuQR5hXfieuSvEbOVc0CdAsnLCxXv9jlqJiigwuTyULOWvJbvxEXnF+kzQULq3Z4KHwcRv/yTyF
lvInCRKVDGyIreuSlTajFa/0s14aO7GVZIID0lgLOjOHCgSonUzOTUXzivKnUVjcExP5UKWsNykS
pmwE1plnc2BVbVnvQX8E9JfiMGaH61pwguA6wtSASHTpMEpaO4GvRrukrK6e6wLVZ9VXZoiTgHMo
qrOh+lsObR4Uq8DuQIJDL7P8oOycW5nQReKzu5gPs5hbQKAJPXhz5prNpidWSxnEULKlUEFF1NDT
6q/gnt23j4hC68lwE846U0hUZYQeCHsy5ohwsAwMLy2WU5k7dzyboX323VWxnti6SmDfnbJeh47i
iPiBlszpMkZ6e2pCI7/m1AcXG+y/WrRKPOKufmHrocdRqbpmdkW5bjjU5GjLaR8OjjwaVRPfiMij
m8sAiR2Vcbm1WbevDBWlvJmDkYIls+FAsR02njPJsSw2m+xBGKND8NmC1j9V93ZJuKiYTfPcsZ85
kBIGKi+MM+XEam2jGm20CazFWGnZ2XS17GQWw9XWB7UC8YJGVI1u9OYERrWz3NKES0EyAz5chs40
1te+MV3e9igO7xSuvdMQFSZfWzd3t/qwqQFhnYKqyb8nvcNckUKGVXbsUQjvqqvhyDebSp414P0A
V22EgVvxDzZyz9LShN+4ebGqMvvYD5QQuIAwHmgOM6/kTscbs3J5jiu9vlRp9JW1f/Rql86wnsPx
BnPaBBQSzoNjBJbfEBpG1xrzh6xJ81WRZupEQisiJ53AbJDppcmS9qSNabeK+cR+SrHJ8DCjiXSK
Vb6uwHVshM1Xqo1YUfQ+CB9nNC8KNzyYdzR7QaZdFUnSsLGtxI0Z1fpx0rv3jP8etKuVXVx85tF6
GgN5dWO7umC57/2ZoScg+jfPJ0szcX1XvbZL9bHcwUotrrrBFe06XXtrpJa1dJb7hM4Bi3HZ35Vk
fl96fBHxRqM5HT4LkLoK1nbtmxQyrWv25rsuCRj26+7GMaU66pFz1/eqdn3kCWb3Elyel4y4RfDA
p77iGlyPOk6BDh4Ky4/2SdOybaTmqxdP+jZwb6yemmWyh5+noUvOkdnwoMqe8IBKUtbWVXD+2xRe
hX3SdQ95Uj5N5pK+MtSX3G2ybRob1DHksQFxc8A6ufykpncNACvNU8y6c6c/01FL/fEkg3019Bo2
XsmhuavCdaJbL9wM1b1R5eMWQRBufBpSZ1Ur68lyFhkygfRCGhsXCqlVJ9GObhDZS9rxpXeDeoNI
0cDPrI0D5Ny5hZact/gjW6ZLUt1FgLfOcqQP2yVf52OSb4ahggnI4X5lcf6/eoGZXSrPDoHc8jYj
dhKtl854ycds3hUQ0tdVVTUA9kfnzmp6yEbmcGgmK0iZuNUAjbJ94nSn7RnA7NNgiWgRYdENBv2h
SDQrI5kvGiM5T8Fg5rcckk55432l0Q8OizPLx8ScwIAYlDdFmO3OqELxPRa318KqKEmAwurP8O6c
qrdbP2r09otq+Jb1PIIJXWXGTZgV+RZTB5e0HmZgIK1sA/09O6MXsAUfud9lyEXlovl8mTsZ+33A
/RlATHsbT+P0RU4gMn0SFPVD3VBSrgOMxriQ35d5ZEm/l1lXnUM7EAezGiK1g83lcoa2WeuqOSkP
6BVB6VOyk63LqpDXNnG/V6U+rEJMF9uBkyiwFE/Qiq45mIErp8jLYIWvohvDVQkpuPOr2NGWVN+8
9Yw2305RPfIRLyrGbwxzGdRHaz/1RXtEQqYE2Cu1+g1vbcnxz0o6fQPgxXDI5ntUTSfl6NEK7CXz
7Wg1zmXkgf1gNnREYBHl0js0bW9/VoLgRYQhhglxNu2vLVd/vBJdHUYrbPcuw6lTudc6I9+7RuFq
jthrvWM9Bdq2pW063Ad1e5hi/IIR4tGDpyUmIOBec3dRSmk5Qf8heqmwSm16w8r3tDpHrwSrqKLO
vYbuCQKb1m1oNoKiGXaslEGDTzhgluLzYfZ975vjrF0qbu3g9S198CGLDXdtr9R5Go1aX7vwdGmR
ACKDTGJ3JtSEce6e9cCsX+tGj194JgM65fx7pxA47oPelt8pVenoMcoC86r1af+spdl8Iid/cIWT
fWO/57zbhbRjujvMuiPV3mebUFrxwS77Q87dFveXMKb1lDXYryUdhkht9Fc/df1kA1pQ2bsGVDM4
5qwklO9U8XAhJuA88RyRm2rk5N3h2dTADdK1ThZcROGhicfxLY1ZlXMzCsk8o7XBc8VKDnY70s5x
gh9gSfU3LwnoyJOZLdJQHxBMWBmSGm7JhvLdYpl8rYbiASvHQP3yXASHVDAcUsnMh7WidvF+xiAK
h3NQHhFaGJ8oQ4bU7yrAhS/2MA3fgFnWX8j59NuY/RGpapmHeK0grB4JZfbnwuZ+g47YaG+WPtGh
3hS01piap/adOwGsdLWh+iJDnLdwcoPuQIiSuT6Jk3rypZsnz7UXW5bvlSZ8AWpGaGEYCSE4bZUd
+MzFyQ7eAezNyRpRTtJIMjM1+ksg28CiQUZPx7XAF7IDExRfoc/qu9qc3FWBIodk5VnQAMwoYfYQ
lICbqeHeTkNbwzBvnbVTWdQD9p1aZwYXHGDsmTVPg0GayqCVkxjtBsFc0laiqovoVLtWtg0+Q+sZ
S9ygJIXhJtVBuVaDBSgrmhfo0a0L5blTDHK0V34mklIVm9aiDtdn6T5/czhA3QX6UK1Nw/lKhbf8
5EZF/loCMd+aEVIqFFYX8MfUp6W2GmTKHdGGKnGICRneSXyXX3q7yfZVVE2gQkN7pundnMyvpJqi
mzYQ5pOEj4CfPDdHy0f3Y/NWGuUeBwr/ms5d6u0TYj9XakVr4it0ubz2ZHxWVWFXXyjxbi+2bFFu
k9HQXzq8I8EmJObBtaQrKNnANt9lbdQ0CeROSFFgmQSfY9kWnxhrHQXmIxpvOtXh10k0ML1zg6iU
u2Z6gKd81ucu/lwXLgHtnhgQtvve0zaD16GgTK28WK3UT51rkbWQuRuvbVkZ907G2dATwJtJ16NX
2E1vfZXubMDUL6vwCe6qC9UhH7AkCc0UkKIxzO9kFoYn1RrgwlDtaaPK+t1s2e16xgq87XS9u0X7
2jgddvgoMbpmhX7jfnMg+zFFqiJag4VpPoW2G3x1rDKAnqKb+MAsOatV1VjdXWSM6SHkmKX8ILAh
1lFAgTcFh2zyXiEf4pBd/lFpUcatxRzuStIKz1kwMuyzpUAlsjXmg6C7bSpKXbjAHe8GaqvE0cUZ
MR/CI9AoTTGe193eiyV+gsII088KcaPxI+pyIopc7CXrDpZjAwJjvkk1gWBE3vKW7zC7Naw4fgvm
uN2C4KY5rar7bSjN4lBnobk20vm5mhBNVsIQzWto1u4Z07j2jRrY5n8rV/9lAyEr/h+/d3gnycra
3f1oZfvXW8f1a5a9/jon/+NP/bF2dH6jPZmElCTvLBYw1T9HZVb7Jrtkfs92dfOXjLLx2zI+U0Lo
MiyTHuZL+2P1yBRt2awIcbQwyC97zP+AS7U0uv5s1hGEo2km4TtlkqcaemlB+XlSJpyXkIAKe65Z
bsf+mAAcdMemNzc0qnBbbSvPrVn0NXVx6XGLTScDr19MZRIC0oa2CVbo0gp5cldeFQY7w/H0701n
f/eE6qHJWFV4KEHaDafA7N7/W7bhu2/l6TX/pv7PIg29lRXyVhi1//fXX6ofv8bitH5tX3/5xeYj
zX7pvjXT9ZvqMv7oD/fO8l/+V3/z9yvr32sz3t8aTQ7Fe/z6KwUNaWb5M39IM9ZvLvkq07V0Itps
Of5xuXneb2QdOPfjJvmQWP4ZibfEby6+E+Ljrg1O11qqu/+43NzfCNhjDmES+yHo/CeXm7VoPD9f
bwvEVfBVYDDhWflXXG2HRhDP0agdAnNm013zAbOTALIrdXNGRYFAb2BdV9O8Ut1iuU1DQ0CqbPI7
iCLWuBKC0thAj/t3Grnz+xlQ6xepJ1PphzIlkcWfytdjGXDnLObiS24DHNMdYdw38eC0foIucDeL
zGNZm+QhnE+ZObvY8R5YJWbXZmRJp/evOUAkH6dd+oTxs3mhQ6rXVnMPjJ4xuBpfVdbmIxgfjVph
zQzZXI6y4DNgti45ssqp068Rzw6qeZrF4DkBeiHaNsV0nCPus4mW3V3I0G3yRAtmi8WT4VkbvFwU
hjRArYQP3t7c1dhtKdSJgujWTNze23BMil2WaxnNKqmWlm+VIpRUwgk/dWoiZWES8AqlGt68vC9e
LJZ5TFNeiAt4SOvLVCXhqxGRL4DvRLgRTg7HIgirnNdWY+wNJ5ab5dk2p1L6gzfWDXVEg7sD7Zie
PBNKrJWZ87aaWvT98uC6A8adGnGiL7rGd6xpNxixexa1IhyamDn56EwwBOTeGU5wdQhoXX4wp0Gt
Y6XUxhomk0QFew6/QJc+2m3orsEkdzfeONC2PiscEf0MHn9p15PU/Nm1e+vptCisGm2C05hX3UNn
pZzfOzHMfpf24nPspsHnli3joRrsegNwVLsdZuChLUwWvwROQ1gexssciu45g6VZr2yZN7dD0NQ3
kef132Uj58RnuNGwA2fWYtgusk1VS7h2xSBrrItsoO4QURrqwQCUvtYL2zVUIwSdkM0BAjgo/i8J
9RHkyklcsbyrzfBceLIQe7yU8TWqUvPZCPP4IpcNqW/qbvNAPiTZdnVk3QiD/gAfSEq0R4ABcDuB
mjLavt4PwPGuYZTj0s6T8YWEbHM09Vx+w5xF35MDA4rDr0n6ZDPUtbwiN86A6Nuw1D7Tz+qcIytm
Tu/BORVgdOb0zWLzTd49MlLOjHNOfLMVK9IDxSM/x/QTCkF0duEG3ikxRUe3MXq5EeVQwyAorLXm
kA1Yc7mWj55Z6/dh05ZqrdX8vihD647+5g7DNv7VExEURCymOT7ln0dir0Txs1BC4/fTkbBWBYMW
vz+QHKKFbUs8pJ8S56pKOerZbYH2WrSMPFo77/NhMXT0MwboicXLdIzsKNnXg3MWXsKgZLnzCqc2
sqfVyAeS1W6/UWOXvQQ0U/oiCzizu50l1SqtjHJFT4790HV2hyU7Fi08oQnkG6PKyULUwZ0CDQeg
he3jPgE+nE5A7QJWYh629FXD5+UaqBHNlZbQ7NP4IZIgj+nJ2V1IPnJN82CnP1izGnKEFQJ99skg
PbcfuubJYnBjLeORGscDPhxMBBpsJM5duWg21HkZ62zRceiYmC5oY8aBlE7tQ7EID2TJs8vQQJwC
0POhBsXbwJT0tVT8IE1Eo3xRj0QdnQjZoEKjK+kITH1yBMbD32Rq9a5bNCiJGOUsqpSNPJUkSKcL
31DwFOevWTSsRc2KCMgegkXhEovWhWlR3cfIX3LRwYaZTiNIDtpdMotgHy53awpzn4tFQQsWLS3F
Hqjo1Zx5D4NWv0k+ZDcBfHGrq+jT+KHJIc557oRKh1xn8xPboDJf9UXJC5D0EBvunSHB04TYZwVY
MQjQuIsKmOvlA+FMul9HF6rUIhfqQ9qvjQ8NkQJ1b+9GAmLwIjF2P9RGdEd6GNSxAZzdLpLkJL1+
ZywyJeYPcscWpJW1S2XNkX2qFfPtVfML7iN1J8eBmgyQvAaX0Y2ziKF62OA/+BBIMY7v6KmiSHRZ
G7ZTOZ/Al6OpqhK0pbcIrfU0yas5Nyn0urjNLukiyTqyeXfLSD+mcShu5lxSmaAGL8f9MIrlNluj
7Xpcfo+u3sAqFjYo8EUEnhc5OHTC6ZQtEvFETO/TnIbdivgFmrKML3aj1XwkEJcbtFb0OwTnJs/y
B7B5wcVe5GhrEabtUocgz49JMvGusf9Hr9kYvEaLoG0s0raxiNzxInc7i/DdLRJ4azpHoLrFCu4F
d35NfwZiSY3vIp1HybjUyPGVGqn7NjDQssKUeCVJA2zNaZbbjszSd0cFxWkeNmqR6IcW86XfLMI9
9xjtNmlj1PyabrKrnUVUTC5iv7nI/vayAJCjit6sj62AxCG2ctPuykWYnSRMgnMCDZRdOAuFeFkt
CKGfXYv04SKyH/JlAZF5plxr3bKUGMQXu2+YyoSWPuTL6sJelhhtadVb9bHZ4Ha4bDl6fYmMucUW
mAaTLu7eHUk1Ys0sFI54VaZ94cXjwWl5ROK2cQ4aBWhi/d9yAr6L35pSld/bX8+8H+fYfx6I/wed
kw2T9+rv/KCLIfulbNKfJ7rf/9DvB2VX/ObZkAdoivpYYf50UoYd5UIYsqDyOJ5NATdD0+9+UAvi
1GKSBu3kil9bIy2dpahc5ihzGcuWo/cfg8LvqQlmjH9p++cw/us52V5cp/Cp2KbSRfnnsnHRO3Wv
0950QGpJoT0WoX1vNkN1mrPB+3EV/cvXYgT9y2t5jH+8F8CCGS1/nQF7pWtz7Yni4JqDOM39JE6k
dOXTxDtwCwJEbn76Ufz+vf6cEPlzmsWz2dhaBvdOd7Hoen9ymjdsQVxKwni9XFCiM+jAbPxknMWp
HS3zULSBY25MsKCPgwOd6O9f/C8DyEKCdh1yoXR+eotp/peBF4q5GktFZfBMBdE7N0Cc6JnoyXeK
ebxyMJRPgaH/u2/5//MWk9wBWcUYhVv1z2N2q0gvDp5LFhf415kWqPa9Ryklohc3+Kr06T9+QQcj
H2kDXnGJviyyw89zfaJrY2UorBQRiI4bFw8VWL5WbnLP1GgD6J2Xv39bxV/eV9fWCdeQX5C8uYwr
v74g6w19DoOx33flWKd+5wTKuJ/nGh+aN9DFyFkgFiePvqWDO6XiWvd28VRUPFFI/aUIoqGr3Gs7
GQb1iNhBer+qItgnPG0+T4b3b64Culf5en5OKZEfEMLgsw/XRfJh/9PXW+TgWZK87fYUkIQWQUHD
Dm5UmOn1lg5Kb53XxFGPoowmiglVaxNVKsLpCgWk2QODdpxjTFDgkE+VjQKnMMoRLuRaUgGA0nz2
xAmcdB5RTwZkZEP6V5xyg2TCqk7tWawZhBkMtSY2/GEyZm+7POFP+Jy0hn2gDspem8araB241DGt
yuxk+9L+6vUmrCZiFGO/geBoJDeNuaCuuUs465jSQ7wzeq89Q5+SwbVujIZLLkhqFmiumjQ4i2B3
hPjGVboszEQcJ+Md4mhvXcZiGjhkR1m8cuxk8HtpWTzLlxtBMwER8nlyj2da2sazTOvGg09Ug0lK
jIownG4enD5ta/q2YTchY/dnHas2OGoStvFq1BNJo0Rjv3qNjhuxyYSBQSGoXszFnajVmni0W5gb
8Rzbr+hlBpXekxxf4F6yx0YXxfWtOO5dO6vhO61SKl2oZ+QFZREHT0aS4mTvvMF+/XBBwjzgfaPE
9RGX13SdvVo+DfVsvzqaM16JgclNbQ42/bJl3HorOWrYflUfjNcf12rEpNStIsquu7s4pRIwS0qi
15bNN2tMfaV2auizGT/bxNlQukGcH9Jaq/OWxT4tImwPMPCSg5RPHswhGDxp5+JRZxpxAP441uuP
OGpY8eEHO3ErOeA+VbR1Y5QrYq4MqJka2IaxvGnwruI7rsrxDPqOxHdPJjeGMAykCtAfpLqwTGcM
313DD0lGUAFAihI4Hqrlex0sqli9sGz2H++/Nbb2yiTBuIlS111TdR6pVV0g4H/8N20QECNA1eO+
MTN78r1eIrft1wNzGqOp4gKOlo+H06bY3JRCu7lB6dMrsqpDt07r0eNYi1m4Mf2WbA0m5wxK9Kmt
2X/ZLDhSY3xgfcrxFTvMGPTbLMHuF2DxoxQ5i4V+GETr9nisc63A0KbaWNvhWUggEYTaBKyFnQe+
+9JmqVBEXRvcGrOcXoiYD+/9pLEeoYB2js/DpBnDs+Ltj3aqKPqdMqJi8Gc9LQEeo+eUxAx8zQbB
aoXqsTKDiFkDnnZQgAGBuLSqWeEeBrO2thVqzAlOA0fwftgzQo43DNTjo5ODMY2qADMnCdSTZacO
RX+R+Kxwna6raHL8FrPRPcVq7XWIahXiNertLy0FjhbXlxqIxct4vOnJl+8xU4aYHHSjJAHFyODR
c/ReK26bTh67R3o9nFOlF7DKO3BWYKEwbfpcu6r05yRcEvRz+y7jiOSt0rowXnNxw+cK2hHYvNUr
2CquGzyZhWqLtdCsT20UYpxt6tdCuMkpwZ1iMUOb3LIFrSwcwKl/ZIROAb1Hgl8sNr3xymOOa9kI
iijGGg4vbVh6kyaMgy+2aOUT+84u8d1wqRS0+368zihYT6y3xamyRPUyqRTHd58Or2MJtDkBtHaT
E5t/ZG5InimI5IP1gfkPdOjSsUu5iFdJ+PsSPs2ax2j56ACUhjFdrBXfRrgVoKDto53NunyeVSW+
5I2mYa+KrM47sHKlHIGJVY1bVtVNegSZZn5F87adDTjXYyar4BZEQHgGlBEdQk8+ulFUP2Vt8zrl
43L3j8WTymW3TjreJ5Y+3OftSsRHWVbGl04jXbJiimcJKwf3Ad0zJe3WDwfbRMNcAyEWKz6X2FTA
xHtbWRjF/dgZUCNmy3jKI69al6OCQ97npNCtyWDNr9HJ0Pu5yVBUuJr1NRMm/33FE6v5ZEewjb5K
b2BxjbYUlNvZK+PMZ8nUWdD0U+02z+KOty5n6p5bO/wMU6Pcx1bh3buRqa8TvqUdRmWaboAqqRfs
BpxFKlAkt+YQa6tU9PxYaxDgmzhTFjcLKwubU+Op6TABv8SSNPFYyMskX2tszN/1DBwBcxa3t9Rh
8PTrjitFgUhahyNLBmY5IvbrMCqBAhuSe2n9EVxKJH9Pj29357TAPpiwTHOVYepmbd4RnPBdbxqI
mVv8H1FacAmOZggDMqti5l0j5X7f9OD6o577YG+HCscs7sRbWWUaZraSV054mLBGdj1aMkxe3rEh
wO9ctv8kkHhhEwH2dZ6o4IJtwW3SjbqgwagaLpc+CIvoDEMS725XDRbNkp2+czMbXFRDZOG9YKDG
7m02XBEGtQivbsbzUTHgAyWw46xZT8ACsF23tsuJYWKu2f34skTBRngHa5mTBGVFPL7chrt9nTXN
nsgVaFAC2o+UDCG2kR+Zjgb2kEL5Hb1J451w2GCu9EaWL4NRV4Tw7Z6vOs4rvle6injJooGacrXq
KqP1mNSkhSyZUY7E8ApBn7ZgMBuWc+xSleBbru3pIdBK+8WJBDfWidb526FqaIZMsy5RPDJE+DiQ
mZy4b2bOrTWbnuK+6IqHrNT0Y9VF2ve2qakz6QbMWHzNnHJizZVPxjhwWXgZudJVLVvxaDbw5QGe
LKSwxrVSvMVjvLyjQJpnTDkTj/UOPxMPzIZbFeBAfqLQvfgxdTlXXIaKctIEZSE+i2K9oWdZVVq8
oTcs0J8AVls2rIGJo+WDY8Za99A7I65M6KJRGHlXypQRbdekDGaTwoCQtobtlMZaKD4lHqflcDcO
LYkiCIhXWAX2BomLDFiQ5fEa0gMcFCridrD/OIO4xiLWWE1Et28Lv1SLpg3/q9cj2LZjlszVHT/+
+oqljfLsPtI+j5qMj1qL46JXEY+eiSbtkBJDTKmUbWXdYPN91A5xAFAJuitvrEkFyLHmJfS4pZtN
CNVHD8W6mQUk8HEkwALHgprQTFxhQWFj4hiCIk7gj900J5LWydPvWmzZ1J+VwV7OZR77Ld0Wa6Mk
tcBd4Tur6u9aNt3L0RoOXNccDDq0XNlW+r2ds/XvddCUwHoAz6CpczYOHkanm7YJD9F1UtOZOYIU
sIjY3FG2VVz4afNcLsbsyJMv3+GGB/W9WAm93MGMk93RKKDwnETTvT5V4aeKbNtLUxrmqezx563M
UOcAOda7TGbF2unPZi6unPwAo2mD/t12gFea6HRxDMdFJjrWenewAm+vJfM3u3b4gQDLCtOtbZtD
tM67JQDCiaCvVhpPYPR0YB7cQSIK9nyeV9wN2+SDkK4dHHOqQTqmGRdpHnG3iZ2GK3KmIT7wsQFQ
mzZhvqNKnGP3+u/HqGXq+GUqoWqNgcOG9iCQIP489rP9SuC3mNW+sj8O/f2Iu58IyXj9+9f5y/SD
TQtgLVoGY7/F4PbrtCaDiEbdsq32WeFwM+5cmDE1jiBwg6MobxxrGV0+bod//7p/Gf153WUbTkkT
UXYmxV9fl5E8MzG3VXs63ZzXVsvpcVAjFOcB0AKZkryYrg71B9wp+uWU+/ev/qdlN4tS1ubs4R0+
4HwR4k/f9aT+H3tnsh03smXZf6k53jIAhm5Qg3KHu9PZd5IoTbBISUQPM/TN19cGFREpUUoyX47f
REuKIB2Oxgxm956zT0b1xHTVyYgS0NosfmPd++usi0CT2b6LNX8K3bAtWVfe4CSY3F++wn9cB+90
tn0oBT/drLV1/ldLfO3N/9//E34vHsfH5vvPBbsfv/N3vY7KmwwktTWJjg/TATf3L8+B5/zL86Em
4B4wwSpY/9XYtoN/IbDAhhDY8ofG4r8a20TEUuzCkeA6hFNY/x7rHQv5q5ELbN6ldiYF7e21vf6q
qJVnQ5KZS1CfzO6cPNDorDRiNXvsyXwie3jymrLb63q+Jk6DhhyBA1v68QEeNKH32YAxaEP4pwlB
nCjjTVWxk0hxKH+fOtcIfT58i8wXik/c0UY0DBZUoI0NaB821sI95Ed457aI4QgGLr5VSeZFVDrO
XfZCwAbbe1lkELM2PmTtE69uie6KsrI5dU1m8F4RWGVgtdyAcKo3VAcakq9WmXpJHd6YnOww8uUs
+tmuPsIMj46KTNTbKojladOmXzKvNh7SojTu47pC4VVjZCWnimiSWJN26Lf6apkgvZRTe0M/+ptj
5JxkxJmaiXUjLUCe2H4Roju2scniqjuIOH9GVZ6OGxF0itfhgrJPA0+06k7D7eLoyWDduPYkNqnX
XeDawEprWTdE6twT7XBhRvCKk6m6Y+Nvnk8jsaMFosyN5RPhZPnlOZT3c+nrh4g4ku1idhPBivEX
TI9HF+7PprDtG2J+vtQr99ZT6m7KjOVzXlQihMCNzszXPe17IFYkrmx5BO8n8qTx1LIEjtz1K2Ab
cPjooJ7sg7d44srODZS3iATvqEAUHxVo448m4uYDQne95aVqA/ElABH+N30TwszaRV8LF3JeRBZU
R1PyUUmzuScqEXdnGrEEtHWBEs/S15jBTyJ/8TdABeureUiaB5n7926bqoOa2KDR0YrP3Sj3AFoH
5klQuyR3Ff4HbPUGnS57/ICOkPCtUrV46+M1wzaI+q+GqJtqi5DVvgEIZl+W5IOYIf7kyd+opF52
RVLd2YY57WzMkQlrChvbSRfsW5/dmm1D1mP9hqBhhTom6DBRd08sE5t65TvG2jQxeiHfyCi7UzEY
XEVrdOrPVuRNvx8bw/ngyTE9k6UrvkhOPGxJ3kWsn5F15XAt1d70mwhBK4LLs5GInO6oMihVjpMB
+TMqZzEOPtrx6HkOvPGisBob2l4l813hYUuhGRxvdZmZd/+Z6P8nsR5mIJl//3vN3P/DDK9eKZhe
fuWvef6FhSOh4eAws03Yg0y0f83zpkniN/ok4Xg0bl5cYn/3ZewVk8Nv8cr4R9z0t4JpxeSsonTU
fKtf7d9CdVjWqzWECOBH2SbdA0vwfeTrlVNZe21LluJ4bqa6mGo2NmOHjphh5ypxpvTgw4nBF9xB
jckt+gviE3UwgDL5C1zG+kGaMSmNwcFvskYDocGEU8OkgUqoW7fb9sTf0e3V4ySrPQOTLR0qlvkk
M8YRj1blWFY5HHkBlC0r2aXrq05fVMVMPWQYUgBaWKah5a1ue0KyYY9nKRxJ7B4RRo1an1aG+0DR
aDiMavDirZhwyQCwOM/WNC9EJaScOg6EPlypQEVSNnRQ7UtSAQhNQvtBRYwKE0RiqsluQY1xyQfn
UUDyzpm52uEiFetaDt85L79m6NcuB+v54gD1vzhMA5MOEmGVHt0yrlfcA8SRLeql9FAbhuIz0Rcd
OkIAeqogECeTUuYnOmrGfbY0HiUBo+KDK5kR5EMNeWDvG1WfO4Qxt6ObUOhTvH3DpG1J/o31bEGK
j+dlAzuxCTOnHh66Rs4fo0V5LqiOGqEQdagJFHXjcKIyEr31sMoiz0fHxA9rkWElzXzYwfqqAdWa
SIWUIiOPCJlxJ1ybNWKaj86Rjof3Ea/edG51I6/jNJN1h02pgd068KiHhk284U3t5juLTKLyYHcF
9jLlTFR+XjTobYaR3RnKwdv4rmxUSAyVs9HuUIIcjJIQ7nrv761xHHcj25VtGVsY02ero8wKdEQ7
aKiL8ZlytHhcCDnZ5w6jcb+GZe8EguvH0kRrug+aEvE9q/A7kxn7DMF08aCIbdhEYjDHrTbi7qQY
kliEVuNdleVMaR06wQ60EmhxnRSY2YU5mQNw9qKG6RFPu8RrgqvJqTWBd02/7WsZn9KCmLyNssv8
zi3sVQOe9IRbExd27KLMOnalR9YZSu0vjIZmwAhpBk9ROWAnoZo45Ie4q637iFLWcWxKb28VAxDa
AEPUnS+Hr2KEtTDM/hJGPh0KqscI7JSnbXpN8TSgx3Z987x0C3maQ5n4vIbEH9h0u9HGaRcTaMsA
CLmF4m+HbVTfAwxtLmtfLE+o++Cn1fH8kbVViUSNoOWtYQjU3tpY7N2gDWwTaqoua4fUSCijWZYC
msJE6rSQweHJqA9uDGtlNAI6GYDnPnUEiU8bv4uK21xqa4vySh8G9sad8nkOvUjiMJK5gPdT91vi
Fe1gryr8Msws2BDPNDVovCydvmrWYIDWFcX3ihzCI/n1LC+hOW4GinIsqrqvmUglmIxx3Do4NU6y
Igi2SlqP0zh/As4A5jaPgynEQIDqMaxth/s4bjSs8969HluDbLFxkzts8Jv/bH++/0/eijAb2Qr/
92/FLcCY71+79Gvf/bwD+vFrf++AUOny1ltZgDaPKh6lf96Mnk2mFRscJOs/5Ay8tf5WLJBjDG7W
YsJYKXL85Z8tEIoFtirsm+gPv7xRzX9HsSBfWqa/FC8oxbO9ZlsMZkuI18lQjjVj71bpcKIq6lNW
QuxnslQkv3bdw+zmT1QdGUCKhXzVTwECXBdy1TTnp76Zkzva+ff+4JOvWHT5Bcqv8wHnGbO9e2nV
NIcKgWDRyxjXLJsZSX218HIsye5btxgJLb69prCM1KgPttC2bnQ0CIgJUbXJpJ/vzNqjqWRyzBfU
b4bpjB0YJrQsbx+GIrgHSErtDIDv2v98cg0twqLkx3MT7BVvyuaoh+bBpCawXQizBS7iGLsy8j5S
kboFdPE0gFvid/VDodJnFXc2YeFeugXRdYNdGmbKypp2NUkboqkfXHON58G2zCSx9r7gKm8nvIEh
/rtj0/hHdkHdLmq5NEOAnacrbdo8+bOFUmzjulxK5TdtKGo+tMB8vpF5/IFT4DII/1iisA2jhp8a
wNBhTpfGLomws6HzVCeZhJwLpWYNZHD5v7m8wc7T7dbfxNG1pgLQwlkoOCOD5RLowmb31ZnLTayK
mwAv+Y7IDu4JUD08s+y8qtGGfF3zhWztgrlf4g95Sx048ujqBqp6nqtandR2YyHZmvGdvgT/4Pb5
Chbe5DoE9wSPdbuXnVArMBe+YMFlR0QBGHuLuI+gvY/8KAch7BKwagCx1gt72dHn6tktBx0d7+ib
xv3LQwIOHMmDrNtQezwH5mzflIOfbhsR3I8+iGtc6sO2FM4N5gYL8gw5yTQhg72ZYS6jETedegGE
1UGvT1HHz7LCvExbGP61WoOz1i25GxGzuVg8WCzG9Jb99iXP8/MUQDeyWJSSK5I+ofPh3i/8K1sF
i4NpVOHY+cjUBsXvlKt12USfgShmuRB1G2ybtnl4ud8lHlZybXmsKDxDXk54ZLyAfbkiAAuNhV+c
CjN+ZpDzVLv8rJ/wdKIzsTdqHQu8guYPRcI/XT97sk2+CCOP0CGdp5cwa4+sYe4RXHdohRknCLpJ
IwN/fgGdXm8Dr32A5Iw+3OMO+z0PEzKDy5eLQa+RRqvBj+q8fCKUgiwp4dWneKqdHeVyjQm6BU1L
iPdt2WaE27DQ3bwwn+1Ok6lZWiucWInwJVoCmQjfIU7aM78lHit2Uf1jc0y3uKCtXe4xKOfRPk/H
jEpvj8DYJueTeKoqv2DzK0IU0GKtkhQ79vDFTjBORDGkN0OCn3kdXnZGgIYwgd5PkvVnz4pvoyiB
wlXhdkuyVE8pBleHCbcYGIZ1GOa+2r7cW6Pk9I0IAj0KAaYQHoEKNTicBq7Ny1P+EhGldBMc2piN
5VwWRPfgDAxHg439ywOwPuEM8Rs4+Oz3Z6axYGB8ywVA+Mtt7vqRlnnDYzTluBgHssQf9eo1cwBD
bRcUCjgkTYPuMzjwzEmf6CZxC8z8mYQcmyU2o0cYjObS7oI11iA6FQ3UbC8V06UzOQd/zJ4M9toU
eghFi3L03oXHiCAGzTiJ18QTMrHN89lLgr3n8pBVJZBpow04esX05WXlY9UyOZioddJJHoKkgO0O
PIJ0OhLcZGu7W6+DMtE0oENr5EdHou0IUqmok09pKU7optg7o4iZFGOTyW3k1hleHhyi3rpJcKAc
8AITbtYxmWhJpJnDmoSgTr7C2JuMIk+rk5IIYJKUCvvH3GQFa+jdOmiHlNASwPYQ0brk2ml4JBpH
3lhzRj5bZGAo7dT62sFZO9eTZg2Vcv9UIUK4CMTEuXLCxpg/s13l0syMgJdrjZclD2mkJNeE4kBS
q1jAI6NA5O47TIHSqbGhGtG1ZaK5dhXNRT+qn2uP/0wPc8egp9mVMp9IItj3ZtN89YXh7ODVYx2v
vY8EfatdbiRoa/pLj83LBvV+fDqn06oQwglshqzExM7KRyTZ1USrJKS79iV3inLYIHKTUDUQaoN2
X5rsyaK+Hpo6I74tFdY98RtF2PqUvy7mmCS1dBTcQlugyEaVbcp+lwnWjlA8uusklgSDb1xKIt6+
aSf2ZXPeYU2fg6bdLTLRJtSz2jjVUf9odEp9a4Phq0wFlnUsYPmzX9sEUDJLLLgtmf7Hk65q1D4o
8ynQGxTI9lZn9OvKTA4G3ReLHpTpRxfBqBaaXxA+2kvwS77Hmlm25UmHfNp4mGMg8UkfD8U5UXx2
t2nQD7lbKPJ1eukgh5l3sVVF5N/0LB8Sz73/aSl2/WMF86Ze0Vt1e2zSXY9Ez2BFAf+spSsCw1oA
kPWESswzCRTJc5rzcrEr/75vlM1jxaiTyMHCt4/7m2hwPa40ffpAPsme4lVJmfxba6YF15+Y48tk
xxi00/xbReAJWJT8+e2jUaX5tfW0Hs0DNY0oLqDM8eposH8NcPVVf1LMPCDrSgAOo7EDGC9+nNd/
eiDv9EBQlr+Nkd4DsUi/Pf68A/jrd/7aAvgCy6hF50qwnP+LrvRXcQwmE5sCF/klpt+VJ/tTF8Sk
OEZdLrD5AgIykvxnC2DJfwHEddkXIGgmFDz4t0TLr7t7mAQdLCAmTVX+Kl6jyuNxEouvVU8CdR93
rAACVBko4YJz2QN62XhOUxFa0ROKEiTv9k5fPcDOuvFgV8T1oYfqsrz6dZjWdbwEwzIBoOutYefN
dJrN1CpCPHPlyb81Vn4cikogHRoJyep10m5jZ4Npls6K76OyXlgmaIuWZBgqkPU7k8CfzopLuYZU
mese7lXPcjFRAs5SdpjwyDICrlOHCJehyU5ef3z7rF6VNl/OCr05dVSbh4Ja6q8XcBq6Pi8cLiAU
YZgps3VTNb37PA1uSFgNZUpFc6aO0EJoIdU7vVmewZ+nn78OzlJofYpNRDq/HrxDIxbZuusOhpLu
ZuVg7SpT1udvn+LvV9OhbmutpmdUXjQNfz1KG/tYW+qoPzSkQzc8m2jhNs5UYw/LdEmV5+3DvWqz
c1IO7y8mcNzdPCavRcYUG/HPmJB32UVBvsmb755tPdNXL2k7lGduBCr17SP+fhmp/lqQ19iE4zd3
X83iUcLyxrdVf6AFQp0nIhQKqIHavX2U9TL9tNN/OS8L7T55Sri7HXu9zD/lUcg+woaL8fNgp8OM
jMM45zVxNZMWvZ0Esr+3j/anq/jz0V7dNMwEcR07RX/wBwxXkSIDaUDXAvQYPhPl402T509vH9Ki
Of3bGeKHgNZPV5kH8tU7f06gOoxwkQ5m4iJsURLvmQBu46rFR+IOGrmvbz2qj9u6IIrM7QDraMc+
6eNGHQbSIHf9RBENT6b+Ok22cZxRzW+sqKvvMNGvcUtkU+YER7z9vc0/3H8bsh5VIsf3fg8d91u2
TqpjGCFdJshSGmPuUWRxhp1h2HRKsdRutU9kjs3V25EbI7+IxUNabPr6kqYFelQdB1f0J+J3xsLr
gIH1oaF7T34JIxx3i7V+9Z8emgyndb44RXeYugT5aOKEMDumbe273a6t4/bDlBLFJ0DMAWEqlup0
qrLmnJTfIadvTMdzQOaDbAhGzFwRIGgS1EgWGUtiC4Nz3FvNpeUuxnFhnRzWbK7C0XNoq7Lz+tij
asTL7eNEs9N620jD29u2BUfKbvwdtfDTLm+wphpFv4UGCC6ncM4SmX/oR58lqZxtgC0LcjW67Wzq
uisFyuSkTmlHzHiiNxPaoHORzOKT0dTDIatyg7bn/JzP9m3ndzncnDg/6RBDXfHJ1f7tu/77AMGm
xMKAUY+m5jd3CSnUTu+M601vk0sjh8uS+uJoptN9v0RATntCdv4XR3SYrLEneet88+u9DJpp8IMl
7w5NFB3NFu+6GX8NKnne2BUS1MB9ePt4v8/btN2YbYBOrP4S69W01sYgWbg33SGbCzBKAGiPsRrt
nW81c/j2oX4fQb7jW64l4G6QvPFaohTDi8rGQfEW9AfnDEqXeYRJ7b1zAf94FIRILFNsTF6vDUGl
iIyyG7mAhtuQcFZ7gXFCx8G/fvtkzN/nMc4GqRfGHM+kRvzqRiFrXExX040iLlCFhPple3cq49Bt
K4jIdKxYUvDgs/2ITxv/U2PFByXz9L1piabtq+l0tcThSaIFa9M3fXX/6lrJJR289iCnwqPYFBT7
aMy6vYQ37lMgWSQE4ynYNUJ9L9To3eZdNoK9F8NFuSz2qZOr6J07YP/xO7HPQbizhqu8vtH+zFM0
O317yIwEi3KPfPSJF+pqDgU3Fwhy2YbpE0K95GvbbLt+iLcZoSdhvvqUh7jdW6JVYeNKbzOmJlHB
ngW6POGABwQzK+c3Nr/PlWkySLw7YEo7R2QqdI3gE72c5sQcHHFu0GM8WZR6pEh5584cKJYvvd+g
dd6ZgH9/afuo3uhZ825wBevkX8csKijICFRRD3VWfKqigwctMDQWhPXUfex3VgjWH6+uR889wDzL
juDVSzuWhmFEOBwOVdxXR9E4u0Dg2V+qrr6MWo27xuv158JhoixqY77qdTpvXSoWeFIII/Cq4nth
TsNlTojAsoxf+oykgDrt9N1cEYOgQVucOHEynlZzcWmI7r2l259PIEAkCRxHMruuI+un11VkNkE5
+yOPLNwtuKAan7KMPyS8I7a69rIwwvIGJMvtWA805emcLI9+6t1jBQuOvQZPCJds2AEiD27U4oFH
kMv3hVb1qe1TYRt1PFMFzwzexF2xb9Jav3O/zXVQ/bpKY9D9dAavbvhI9jIM5xlhmJHFpzgbq1My
oaoQn0XYpQ2v0B6pWJaJo62QMbValu+MsT9M26hYHXaeEm699zplty1yl/qPCW8xrp6DlHQL26SK
DOTvPb/jujd5da4caWUmEe6FsfTV41ZHca+9yOFcm/g+B3iLBW5B24vlCq/GnBdYalzDP43Ixnzn
JP/w9nWxs7p0v3gxsfD+9UHp4pS0kUy0B+h5n6POX7F/t0jGnwuve2LL677zgnpZe/52rg4+MtNi
w4188dcDBoPRTmnKxMU2vLolT/fSmiM7nCs0hfawfBdReY8fBJbxrFncSGq8Qxs3oWC18vbr5Y9T
Cm5e3iwvxKFX03pKLqKTDDxhmHK6UGgP6R+0mo2REr0OkeP57cP94aXpIqjgNpvsvdnk/3ribpDl
cQmj7zDPDU0CDZ13IY3gnT3iH68vKQU0ONfL+0JD+nnkZ60ZK1Pq9sAeudkSkpKEQ5UFdHt86PUt
+cUxUJPQIGFnN0bkW1MNgFMxGGfLgs3g7XP+fVPuu7itLDbl0qOg/Opmj3PvLEmb82UGKrFJ7MX7
tlku5gGSYFyaxla3ZXXAo0dadg5G9O2jm38awayGuNis230Mjr9e8i4eUBni1jvMpkyetIcejy5O
3F1hS3NKrBDKdbdgrYGfGPPq68G4XjihyDToBMRSSU6XaB4vhsSm4Gx1HZx3J8ZQ9vb3/MPXpDMu
vQBnocDZ/WoMppnZ6rrx6kO3ROWzhJN0s1QJmEvDFf+rY/F4CHetc/021ejVZqd9WR8cK21uoN+7
ezV70VnWdJT2/tEAXP8Y0j8Xnv9wVrTuXAzjkLlMZM+/XvzEgG8MCbs+uOQE7Xu5DDvZ1sFu5ZW/
c6P/MImtQDmfqqLlUdRah95PbztYi3Gmek6KzMYY1Eql71BnEaoq2mUjphI6CFbod6aPP5wfOHiX
Ugs4Bwwxr84vjkXVBYlTH2Zr7cU6E1avrLTCRljtO4eCL8YZvJo1eRdCMgMHjxj99Yrbz6Xq48Xk
YkpidvfuPHfAIxM5LqFTRhU8paa1Qpc1Oc5PexiNPTvHftotk0duAgZDBldqU2OEgAN7ytIDJiv8
g34f6oJwVZyddfKoECVd5LbvtHRrCxo4LQnMSJ05JRslgPLphg/OCFPYFvZ8BiElOKQzsradwkUE
dSpPzHu3tzBPFRKyyz4zS6jpdqAT6yEgH6mEdUmxJN5odjDJ2ZQ0JFk2ad4kH9pCmfMa+Rw4hyQl
025nCG2elss0GQditsC+OCU9kgvZ9XN0A9a0qPb82xj35djgytxARMqrsMoHGV/4HqDYsHdsBZPK
qYu7waDxftpUhjrBRUnKzBw3VoPjOP0IRMEGHthLlR29mAD4rd8rEsyxVYFKKvVcNefZwHYSfUQA
EfnQtlBSQ6Kt5ylUwxyJM4iZkaDuUGpo1SUM1w1SRt969NqIeomHiZWkErowd9rBVYbGr83m6zHy
hrsqlU23w/kbeLeCzJl41yNJ648ss6Z97U9BSs8uhsoPi3CBK0ca+qFCqqF2RbSW/4RBxOambh3/
Q0aEy3YqSsAyrUwGVMtaOzQc+xvqvPt+cPSnSFvFA0RlcdtVLgwq9JLYpMF/2XVw1Rfzvqrb/UT/
/DYipWSQSUyMISHEliS/Iw/ych/3wylRrCMt8fYxy125ISEAvVk22fvStr9J2xh3QzXTQZONd3Db
UezAF7sHGKYKRQFGUcJ347NW6unJ69Biyn6mW+sNj0vtOicD1OVVC0bmevFRkCeC6b2+XhlnO1NU
6TVM02Xbi9Q888siubDJPTuwnoWdh5N+AiR9cAzzJk3RNSYw6o4R8b8wzPOeRQXS8IK3RNi23nKT
F9Ox7mS3SZfZ4Y/8Kqe6NI2yOc2nyQqxWte7qYN4lSXRsM29vDwbbfLJuLPXkS9vSyOZduboJ3s6
l8t2RvEdRhbmuoUNzG0UF/oLjWdxXiUeWo4OV9wkuubZNeoKG9egQ5+C9QFtvnNsigBlKMHFR1sA
tmoxvGKFGE7Rku9xY5pIIeeHUvT1A7yAE8+Rd2k/PzhTVO1GgnewU0QPpWvEDSOw9I9DD9lnMIhR
ReRznwf+GhttpyFJaD7qApi1BbaCjcwCSNTsHm/Txhiu67jxb9ueVPTRbs+7OfJIkFlQMxrV97bG
L+/bXXoCqqk8qchGepZt1wMcI1aPBvOQdstMiDo4TputuSWaGGggkN77XPnJsrF4eD6BkLCn0KvZ
TfIyZZLI4n78jC0iv6xHnjLY0ohAcvMo+hgnouoUjoLFP+MvajcxIHYRgRFze46tNh7bz3PSeC3I
ePBPIzmyrdV8Nkx7LzLMhhvyZkd98AxLfZ085Iondl5YfQj724PRqEyPXCdw6Nkm93zs/MU8OMYp
5VkB4VDV6UnTcKU2XV4V4QKP8D6hqn9tFRmazrLK0+OYIa11grS+NEfL36McGxc41RTjEvITnlwR
sZ6kvqt33iKKM837/GvX+rFLcz5W22x0Uvt8mlr3Tg559BxQ3O9JFcIsv3nRfi2zP32gz1Q+N7pB
yjSXrfmlwokTslF3rvBh688grHDLJ+186Fix3PuzzD4PLZ8zk/i1gz5RnxKSU2zTCXCJJe32E1W4
1aNCEiNWjp4nAd1C/ZDEfv21Judgn09G/eDVpONkRJSSBj6RMw+hrP3kqBqZqqdGQtMjp+zCfmkZ
HGR0ONtckLEdu+SIZCy4jn2N5sCjhIybtAuafc6+qYQDDDlj06Xx8LGOxnjZ+Q5ul00Qr/1hJSSa
lJLW4FFXSbE+g8Z4GgdZcgdoH5y/1/TWvuVyGh/prnOKns6D5Cy2Fr6qmw/4sKd+vIihcV6lPowH
JRAkKRRY5xLy21HbOj1Ikbp3Q2eRLs+ipz51dZJcZSO52ZTurB2FM2dFANburlLlsl96ItRHNcny
QLptfFUUevCgmSXOFYOITOqIu0sRnvjnMiAoHvnSUzPEzY1cGvO+TbneaZbPh2VGFuInXFRSEOYz
g0fzRjuNfoK4UDXbyl3IiMhrAsC5sumJM5V8rIGL2mxIbdZI7c6XodVPHXzzhyHhui6eV38llgu7
09InXNa6KsmBZ7+McalrvwVj61zJpTYgoaggvppSZ2VquMihvy14kdEPaWskqhO1hhlBY+C1rMMR
5/rWQIxI/ECVIMj3+z5CC6OEea/N2blKHRV90CQt4kPv1ReXKNyw61fMp2UskQmXkfWq06N/iTu/
JqlBRGFs9MNZU3LyeCamD2D6mRfjNS1uldppYcRXPXYeghJ8hxV4hYXuSoJWPTb5GnDWBZQZQiTq
0WlC1GQKNxEJWByPRRdmi0a7sTDOKbRU7ad5pmjte0P7zYuJuIuiuTiaTbc+5T3qYHoulnOXlsnw
URIo6W1HxZcsHJHf+l2jH+0sce+MYCFTR1djcjW7JYntrayah6JepmvfbfuPQk/5bbrebrCo/rmD
0Om2lgMHyklxB4mM5ZVFRnIlW64axun5WkD+eBaLSg/GJIkOp2gf3VqoSI41kVjnrj3yiWrJb9kd
TB8CQUdmGQc8U5Ap2mRnlMn87GkKUduoR5u9oerWku0J2JD4K0OhwSSUq4SFYRA4LxO2XBvdt/V8
LIfBhdYNzOB6MeqGqdeVPGnMWclVkWfK3JYE41wbdkYRd5gL7rVo/WTARKx8Mk/b7lnh1nPoXZQZ
Lu4Rn7XKzI8yXkEuY2t+R8jZgxWxpvqG2WJ5Vlamm61rkaOI5tHpv1t+T3h9NGDoM7Tmsri8ydsD
cEMT5ipL3vvFKsj66gSzmecO30Ed1jddVK3pZpa+7IYZUEwW1Tdm58dXkbtm1gcra6f1bRJHEiAP
s79yt9D9f6oxs4mbhjAA5nhi6ZyjmolvYEXtXbAnjvYaOgKTGOw0Knud3dMQtv0vS+t3l1Gp48NQ
FJBM3JJbw2vz3G5kjrDdi9NrV7Z6r9HAfmj0EG1WHQ0QFf5Tq7UOo0HbT0Benb3UAEC0nNEG2RPO
umFF63G9NnQ0ZZh3DeOws8v51ixhZ7EIIWQMM8hHq4jltjDUHcmsFwSrrNghkbKXaZpw7IPssqb+
I/pkOM1K3XDY3L0SY2leJl7JvGEvtNeJmr6YkP5eVbMT3ZEupI7BRMYbk265bMyKZmONp/TopN3p
MM+EDTE2L0Q8NudV7FVoCKt5w1KfJSA8GhA88WOAoP+Ye9V0m6vB/jZgR6hTYTKl+fxhtyBqXRPR
XyfPwPnIT6y3xWYmbOcpGNc+k8JDQu3zWEeKFFP0cKzwMrJTYeTGt6JKxr2Hn9pVRR0GowHUKUVo
64/LI1Xg8nNe4jzkncNFskClMNGzw9l680wAH9Ck9pgbgiTOyBBXeSnRxEFBPSujfgplYZU3/MWj
KB8Z931tuEx1QXzbtxykdyLvuieOc0PpdN6w/5WPQRq4H922K07S1Ps4ZaI8UDQnTQCxGZW41eWn
YDBcpD6FG2VaKwPafMKCP+7hV4lDh4Iu9NPeDseBwdjqBANFTqkwnonuYnEhP2XSOVTOpPYMJyZg
BelnE7vYCQM8Ds9D3lufJiAzl0EZLKgWSnlP9GwGqiqQe4e5i1NrCQZyPO9mHrhLDkyreu+xLtw0
XUO21jTp7wutJqIV4i69hPlKtGGFYhEXbKWZ1jSEIFlCxJhQsm0pcW+CBZNn77ks6GWcPWIAQks6
ViddXhfwNMFXqjmbbhYBRjI1yj1DkWSOBSUrXT0WZF5/WUon+lDkimUGsR2AmQRCeb9Lb33RLGFe
2v5ZO+MyjUSyS5wi3+R241yV2iESJxkDk7J6sRznWQ0XrmPw2imhBjLgSHvW8ZQR0WsnaNuxvzPu
iPvACmusiCh6aMNFAJb5oQSHeHBMSsSU1hRvrEVTPelTA9oXaSznMy2NVVk8EOkKJjQ/DYh8v3U8
7L+ZN51EQwdnus0vCGJXZ201esz6CrQCDR604W13Tt2XeMM2OzEhYDwE9EzZ5zw2quq3JcFa2xqb
0zbzqgR18tCZDxOsrKOyvCdzcb9Hjaq/sGItvhAcrZi0WuMDFBZjbw99vOu8vryZXVYsxdyYNL2J
FAQpEiEdLcV0MuCWA7lhk4EaDp5ovROPWFbeMdJVV8a4cl6q2VNXVIrQV1p+hq+th9y88Iw62Zey
zKobq/bLGzeljrxJZybQLBm7b0VriacKZtC3OhILEmeDD6xRAZw6TabukO/540PDiof7lrLJKSHE
8ZYwXPtYaHA0SzDpz7wtqZ0tANF6Wj/8L0Uu1D3rY3amOeFFp/HKHytz1X1r+5YiQjv35XMOJSwh
uqiLvog2M59yCOnRRskZ+Ay5Q1+sHD/YVkapEWz1ErXfDEeDjrWWIcD/mzskzNQTE0ObTKPae3E3
qL0MRioa/ZTweCRWvwqkq0LdJW6fO6wxVfQF3iy/E+gJro2XBbkTykrwGFX23OXh0PItdxmOez+s
UGl5bGImDppBGGnP0sXp2DeKajCT7Qh9ON6zeOWTF8Of1FGOlB9Dsppm42DM6xKgo0MK6WqCjpYl
QkIBaUoWrUWEz3JjLLzqtiQrRV+GZkgw9Pbp6jaInfLZ6mHAwy+24a6N0g6+/LiYzmDE/camPYme
uRUo0zyIjwoAjKsOhAnGW7t2W7K+X4oC+PWqOwf9WHUo0oxyD8oCUo6qfMKLaFIFurJqiH37zsEB
McO8vnPIe9XcQvqtK/Ob88s9h3pIo0Wenf1/9s6jOW5kTdf/ZfY4AW8WMxGDMix6ik5mg5BICSbh
TSKBX3+fJNW3m6U+1PRuFrPpDolUFZBIZH75fq8ZYDFIUtQhflxC/JY/pA82Gk+212aXvmFl92KR
9kk91fVHVHrBBxGQ1rxB9WXeQzMfloMChk+u3YmbPtjSZHpQlXPV5P3y8AhSqg06VA2G7zwT3l2w
/wyrQMdlFKWBAyWLhD0855xe8piLjS6WQQ7f82IoypNo6jsaGJEO78EWDc1kif8M9S6Pcz3U4H9n
M3b3Zsw8pKLzMrct8NXvAVHwzccdL+5yr+dVdzlwswmzfxGabmpFKEKdamOvai2vM+mYm06XkGVQ
2yPcaTt7sAqUsCTnmmf0pPsDWU8oNdJQwfUV+eO6ZvPDTCjdK6z+jzio/87w9k1MxP/MO/e+oaVS
Hdvr6qt5+iNw4n9JwgTsvr+A0L/4cPw3gSYCmPpV1fYahKL/xR/qbDv6F8mfYLYhhGT4CwDtrwRU
AFUMNUwAVhBk2nB/Mc3FapfzEL9O6idcMUv3bYZmGrP//A+PH3lQyDQJIniJrPgnErSXnuyfGK++
HMivHg1uSNOuCWP7LYrN9rRUTDv3e8Z6XPwoqzXB7WyebaMbt+NY2MtjwV4+7ofFKckBG0gRfoK7
09aY1XM8t/etod8X0YVGw9zFA5sNPixFph56szKKBepQ60NxzxPEuMZGOpKjy8Ypp2V1tjkqBPsa
kz36JHFqtsb8gM8OWuiygA9LmveCzbo+byJkP3EGGoderPLCi/pNOSsjTPa1LIY2J+Yd2Zrxm07S
UT/YxQgW7rqlyQ4+NF1ov29Hpxl8C9h09b63wyxxhazSIKOW6F1swS+pvCO+Ull5Xf3AQClf7unp
4gC3sbOp535qa07Vw1/m1t80OF54O399YJzmIAcELpbKMOyj4w5HUNgKv4k+fbYwHxSXrZun4mx1
J1wPTzLELLOISZQCOIrRIYVTLAqI70FcmG0jvmKat3DQDiZKnrPSlAPVEX2MVcsjFI9iNxItvD5m
PeIPtcOWrvOvViLZ+TVOn4PXESsxTKC079/U2y4l3DsGmZY3zBLqJew+j1pmLFsqJ5Ou/m7S+fLv
vDo3mtuqTJr15v0vetsa1F8Ec0gzvjzoePAsjrqvS1l1VLkqeSYIxracXVsmpOzFtGzEV+UEhXs9
DwhusnjxvZLkTPatQN6K3Kt/15h928h5uRI4U9CU0ZIGiDyPuke02xczUoX/LIew96+8dinIb+hR
VgfOWTr44Lm/GeTjb9TELFNHFumeDlP66N5pitUEGIzZZ9HYRnXGhjdWDyhk7P7CHsar9wf6+Iki
nNWmD3CGnZB28HETFIucFDR8GL7Iri3WR68I+hAQviBqqP7NfdlvG3H602Ela055AH3X+UX0oTn0
ZVlL+4HWBO6JyWT5Y7onSJ1W4HlezFPrgK6uFf8LDCJK6FfQpXwsitHrkW2osJyx07TxMCO9bnZK
RYzt6rry3sxTw/uUQTxdnrKmyJgQrjIgR8XhiGo3w2kc5SyCqCrhtyUwMDdnCM7cB7xY8HyIgSBT
HmtoTcTYnJITly/lvm7M1L38R+PNGEC5RakAmSNAnGAePVzPS8eo8if1gN1fxhKAJx9JjzHp7OX6
+P5XOW+JI4y3r+l3aKrx5fZRQh8tinPTDl1ruck9zaWX75q81r8SshPc6oSTbeNQ2epZXbL9MQq1
qlXX7n/+CX8LhU8ZEmAGF8JkiAqosMq2WbZ2Rer8fGqIYjJWeKxtBpSEnwD5t4szkSmIJQgJdJ/y
lbYAYY0JTohAGTZEohndV2H7Bbg5vkeSELtKP/CVcA7vk9FOrHdBN+svxrAhYG8zvEw/SSx+U/5x
IDv93EFKcKreDXNhc93Ty9wFuUSYSPLd2PGBi1XNS/MbGUH49nUBx9Xh4KZWodAgNxEUvN1nOu4A
GLNNnkrpBJ+KHsOSvZ3b3sHHM8mlv5aN+9RV0fkS5mWybd2kPlS2KB9lmuPwqSvGk2hI0TQaC5on
SLPdQ+IoZ7gp1SAzKHbSPuRR8aGqA/MJaTPJmn6Pl+AGiNm/lgQin2dmPlyaS0rjpAOuFFtjKJyP
K0bo8gwrEaJcWih+7jZxPPForAaGS2OJRy2qtf7G9UesKd3ScC6DpZfbsSW6npyS8jEjD+isLG0O
X4W2S902YgbYG63yixE0nARUSnU9YXtuIYTug3u7CeevLbanQHi9n526lvYotYu6vp8DZ3rMcUii
wjANDjjG4rWfxRRhN220/R142fC9tJPpgCVLsUcNsSABHQdf0WOLcoNubSXPyrrZjXMk8YnIiuLj
FPp0OsNkAlae++Z+LaZmi2THoAdtGO4GgiN5jYv5zV7G4YsVrO4DcCdsPOVX5yIY8p2bL/n5+y/Z
28WaCUHNx2LmwagmMSU43qhA2UXQeWn9zPMCT8A6WOz8Uisd/d70f1NTvH2hX78soASFDk2rn698
O/twc62RSEf1M5yUit1XmfdI/e0hripxKel7ZBuFAOPDVDiB+E2J9cvMf7lNzXKFD0ZRe7SYTN4Q
NbiBVs9dXXMuJuRVKHq6hMn/Zpt4+aQ/C6eXu9QJCsRNRBZn2GNCrbIx0sYNJXu2EIUStPsiZIGG
aOVblZXBbW1XyW0+JEYbmyWBnFtHtnl5InOPJmo5UlBRBvvXvd9H+AF1wQP7LUlBkvi7x6rCisAe
6wqm9Wi5H7BtqH9wLAsv6tYIPkg6tB+jYuK4ZzUWzt8gKNdOFTGPjaDybwAY55K2buQdzD5angus
EHBEmvq9BaH3q6lGB1115Jy9P8mOyluGRJcBKG0YFwib9nFJYBnBoNxwWZ/dSQ9+ljvZCWBqeVCr
wuE6Kj87Bq4nE2oBuj2YiR5cUN56+/5leHp1e/NkYM9ARYoosynJUNW9nX8WPRcFMTV4Tqe1FBsi
ZlFranb7dsjLddxKt1KHoBrVFOdGW91WTVMdmlxFlxIIjENxkBrXq5W6B4euF7mpCQhGPtbephfG
Zb7UxOE6y0ntVM69tbbldWPw0GI/6dSyWUclLueiwTI2aOFDRIQZNfvZzX8sRKReOQEtPAEZ95CD
vF+jYKMH1CTD9G0ps+nB9GzxwahDNghfWfPesccZyIQ8xfu5jPA7QCfNDWTKgtkwYhqDJrwrMlK5
VX3nekZ4kWeL+9GaO9ghqRC4Hbw/uHrsjscWkZ8dsElxAj2WkAAoRDz3IHnucte7Qk5cPLa5syy0
/mqTLrIGxd7/xiMCPbMKCwR9nkU1hgSYE+zR4yS+oa/YOr8XbeGerYYDtpRMi3EetWuxxx96ZKX3
0v65dczyMU8VieQYN34wZOTs37+WF/HW29un1GT5tEMbMph1XGb3c+XR/sZJBufmAMJSAibX0EeR
266CgdGZtmCfJ5mcJrFngf7QjvMOGQdNcuxmTIB8/MAgLTV+8InMKUlbe+FkVBtDdin8fMCfw1FX
/kSedUrLxqVnrLsYA8IuELYWq4S4t3BFwCHCa0+wRcC5UozGZeRbZNqmc2Bc+APtOrJp2c7wKGj3
6czuDZCai4sKh0YqSqfCl6vsyhqGz1wsO+kCr3kSugK1yHA32qo+Jd7O6eM+qAKTmYivpmaGDzdO
lNf4CBdNAzapxmQ/+iXufQOmT5czIoeB/kKLrI/xa0h6D4O5PzFxyv449k3+aarn8Yeb2yDYgyyA
pt5/Om/Xfs5ARDyRKARPkmek6YFvJwpqfiqAMnCeyqnrKf+6pdVFqwzXZJl/811v3wN93mIiItN+
oVU7VFtvv8umIyHwhrCfFeVE7n63Na6YnSYvlWHadPrQVy7+NP2OZv3rTXKqxYBPc60RDBzzLJ2+
JFMGw5wnZdJC5AwUlKG8TWwjp1p+fzyPqKf6JolSQswLwZkz7i+nAJ6yJWbA+2dqLq8KqPiS+qG0
R1CTDTmbSdpeq2hNTJw88772zZ0nM7E+FkPQUtrigJ+oJCbHvYo+FAXsbQIXZG2XFwJ+QbgcYPO7
2A+/f9G/PBgtcOHUApHSQoN3XABQI4a2IubliWDsnqvojUgUP6S1ULezzvscJtCzNePv6oEj3Z+e
fdqAVhsFWNRY1jGQkhg0vtveM77BV7JsAhQCD4b4hno3682N5eDLUh44uIvg6wIvkdNB1/c9x73K
ULa8p7s5c9zLQrWO31KiGSMywTFWOPcg0P/e2CB8WxHi4IuLFQxuXhP2ydA6PiJ46dz2FeYJ37KQ
gwEHl3AZ1xtKW32wXheTpHGOAO3gXxlOkvM2DVibA0/V0DY50kTC5RTLBKyKH/6gFT4Aci/HJ2nB
QfzxCgm5SQve4akp9T+hIKPPhfdooM91shwHnk7djz6HpxpyDU8kqxINGrEYZvr0tqgy/AAGPqrP
0NsANWM6JgljYWNFz3nKXHO/K/a223m831ig5wQM+G4BQROvktwiDDYZ1hte/8iDdFYzNfu1KTie
aXOOeqKbPFmfxNC0Rb2bcKhfH9fRCTh6950vb4eCv5njrC5YQeIs8xueGa6rM19dOVkulk3htIY+
y4V8BoY/mCZluAFmNfGS8c9Dn2/lCb+S+8FQ0d+Dyj5+GOdAGz1igVKAAQw9OqVlV6QRX23kc8Sv
k5ehv81AP+BfOZHIu88doYUSG1rZ5ZclORJEvVqDqs8ztDvT2aSwFaKHHdKoWzS/z1rOQ6z2OLub
yahRvC5MbN42qAkjxWXj1q0QRNq/3ABGrfrIy+Eg4shr0m1mQD2Tk/D5oFK9iJVsBEa1w7XY5395
0C4cuoZWoKL6+Rld25Gc5OSwf7INU66ZSePNVk8ffIFO+GrVZhybF6fhntLXUXUFITb4d4TtxC/M
85iJs7rsJ0AVK4v0NzpGAI68tCSSZXEL4YnbY6HX06WJRnA0R9DBHDB58Yvqth69Jgj2hePo6dLS
cOadknUUMWtSuydsduMokw9ka7KSYD+mowidM8Mld+apq/AsbDeNkgXfj4ydLvldWOJfDQyAixZQ
QuLXkjN/usK80DCDcvjZ4oNfcxNF1PrqsiPbq053uDPr5x7gScjVEYAiuZnGTvT87Z3O5U+w5aA5
n0WDdPkUWB64VUJCRQ9d8OSJ4AEZRkrMJS3cPX85T5AHiq0bZWAIeEIFvIJL2AlmirP6vnuQ4Ctc
XlHloUaSsV/DZWpwQ+Z/Prn8AfHtEnBZhRvpMe5kxQhOaibEJ15DSAoNjmtpgGPhqFzGJzV9PUU1
2C/v27Dmv50VlrzAQcE5+AowewVGwR6Y93zpl1UvHpkAGi46p9evtBvpD+1NfBoopQeQ7DoeW8uR
90EuAA4Jpg10cw2f/aGoLiFnWHwgNmZY4W/WdNCAmHLyvB/JnIpWyzsAsHkKI1HzHuZ6HsktsGGg
V6aszIp175vG3hNR2jr7ESsqF6VVptM4UgmZ7sZbFsX0ByTi+LjDUxWXIQqFufGhg2FmTOi0OZad
SWkH4HfdWJg84+5WTPoJ12jtTWuPEGmQxikMSXrtseo78nbBVGiJz+cCQSfXmBg4nj51CH8aD8sm
Cz4DVgAFpMm7qOoSt74iLTJS4cbHKJKzGgsxy81udNKC3Nu0nVDVxwCPoZJxYpPMckicYsIlEmop
y6z/tM6QMTKszNyFe44KAi6pvFFzZ1l6IZpssgKy/KJBT5680EtKgD8r5aJYcHkg1wIRD3MIRm0n
0vNmbVZ+1tly6skf9ByWyqGD+YtfOJ16ikZlGtbUXQ2zb7PkFnU38ZQARDS8hY33zGdFnalXwYnB
Z+bSlU7AzcyxnflNmioa7Rr7RK9LwsSB+kM0ApniyeBOKctT68L6mc/HzGB1kIwi74JljwMTSmI+
CEbG0+9AYMMlZaaHJfad6XmmjImvdi2MgNs9yyXbEWwrDRlWuD7x5oV4ijIIyF46pqPy8ecz2JT7
hfVhCTPDvVZk27aQdpYKoLXtRhLYdmHTN32MRZousUwk/MtTFcIIvfzZGWHV14MzU1A30YnoWVUh
yWQFjM/TCaOzHgQIAf8Wkmid7Fx8C7o7jofcfN6w+VNzL6CG7T4okLLLfVPhmVQQbrQC8B8g4OgR
/Dmtq5zGPIuM2zhM3DVXGsrnGKGX+8EI2bQsmr2MsRP0UQ/JiLg8k/cTozENMIcJsuR4JvyovbJz
lt3tEAmSc+JgtRb/C06+ZX9nVqq852AHVRV2SpfDKq1bKfZ+I6f2qa3YY877tDLcSwzjSUhv6jbv
vuSsuXjbBnVTPnOEWHtO0n7Vf50Jfp2v18goTa3nH4nSc7y5hW0Da177AbiOO+AsPnuhvOq7LIED
4FdmheFcyba6S8JRkn/NM+pZ5FXYkc6Nq3BPnHGqhNQl/drPQAguGUJ2FLdEkY+fI9uaXGxux8VF
Jty5sIDjqESX18SEQmUWVO4lScfTMWMnKzcBQRTrCo+QzKp+n5AI0JwrXo4pJljtckbG2+6haqQO
2hRDrfdpYWcNG58/BmfDskw4eLnQpTaosqIGXk06DiTYQpfBQCEIbBRqXpkeUO2NuBWa83qOGT66
ZGvGbn+ftMoiSXsMyjXfZCCgxk0rmsp9gPIIceUEHR+p6DvCc5W6VzjRjpcGOTzGrWu4w/o41sxq
cAnfJ2M4IKoaUcLoB317EgJ8rCo2ZdD624iOvzhJ8rFQ+7Vxw6qJI9E4NnBBvw5d+M2qirB+zuy2
kWqLCfHSfY8Kz4ENOWHzFsSw6LwRVlhSdwCtkzC90j9JKkP4V5EVGEKcSB9cr8y+Z2HtjJG1aUII
YPQ7PHzDkD04o2OkV73NzRQ3P6tvE46mb93OKbALfg9wztmW2sqBS/WAGrxt3W2bzH0C+ZH4VWqU
RQYe1VhizrwwPR7zzP/a6AsqqN7BzJptJWIh4eXuQl0+9mzgvA6Z6+sVroINw1KSE1xnJXvMC+Aw
6Rtr5/B8Jc+OkhR6oGTr8fC7ZJcB54GQfbIEAZ+J7qbR1R+0FH1yCDgIc7WLK/EXPJm6Kvc/efVQ
cykWwBw2einZ6MiRYI+zTHrDQGUfCoNROnFtjyoYuEJX0dEyt6xlRQilYz5PjDnBMcMhA93U1of+
6hwi1y4piWrkBqwp1VSZ3Ch1SUgH3POqXi+IFdh0sJ9DONDz6YxTGQPU1igEy0342pzogcH47gkK
YrPeSZzy+FmTRIoPQwpPgno8eA35ESdDVOh1UgBr8Ct2YeEIt62TdrD6r4C5ul4lcJ3Vxh6n3v82
gzDBebHhi12kTSHZFse21bVU3Qa6ZMkiTNkjvJVrf7R+TAZp3tF2Jud1KjHbrOlkxkGbKMY2Ag1j
+FnDF10ivTSg/aHSu9TPHYzwScYRq0rdQ/WjWV+95SQGA9mmKECakyUnCe1HORkMLMtMoa9gGoyM
6fPHSEAkh4FD826lIoXlxic21QhNditwPAyJJDdKPRVzSK6cWSpFY6jsAc7JktaPkQ3Tsh45/k3j
fdglijt2ihoG7GEaZGD1V3Uq5JzdrHMBSPZZwj0qxCFr/bSaaTp4vrxf8YvhrsAMdTu870lAyk7J
E9RFhTkStgZf1V70QT70OyYLTUQfMg+GgX0wbl1hU6WkdqKreYxLe0BEs00HGd6sI0Z+OdkSgcn1
LKur3wPHQWXXEfNHkXlPhpx+Rbqq0y34GjB42CXS1YWaVXI0zjtLTzAnmdBSn3R2UFJnp6+7ayZl
yqY5QVXkhXIcfCHvfQfbhYMccTVdCOYqkAhsTEag+JGscLSWDX+vf5uqpF9v5jIM2C6tjOuyN1kW
6NIQGzK4/lvLafXVvr4eYvQYajK4YN2e4H/ojNUFfSeZfpHhnOb9wbMCAe+s6pgLGjyjJij2bu/q
uVvWdlRfVrOVynGblgNt0jM+oHIoaucGJdyGMEDMRnf12nMLZitzDVZYurSOZMORLw1IA/4q+0nH
2A9iakcWlwUK24U7W8hoYrQ7zLPKtPUhsGg9Tmz4sOsHMrjAkSDvE895XLx1OXdmm/OTH5BVKU+U
7XTiq8wsxaBA99SVz5CaUncHcRHmbsGfBYXBzxNxiG0zhYFCocnpq0473aBMObNAFTcMQz3Bu+zW
G9OQprlxMoi6IbBwnw7GIfRbZ7r315Lsw40xW4w/Gkd96Aa/11VYryx9yKdHowv5tG2YH8mQpDy1
sYJi0mwV/pERuZQkBFOjRF6zPjLqesVFvsmR8bQLUBcQWyorppMPg44P6pNVL5Uta7J/aANszDAQ
CxRT/2CFYKFPiwipo15fvVqWurQqjSqqq1hH9A3ddpRy0BOjnjV+ZCSO7u47mBrM9bXpKlV3DAgA
cMaKb4wM5GxB4RMHTstpe+n7At7xusxFepJktZo++IimhtNwUjh8hCir8PaYiHKkPkASJFk6fRi/
fEzkIpGLToqu1pWojZsR68z8empUIhW8pR0KcxYpCv6JgFGQK7vcRanUp8DXg0WZrPqimxWL93TD
W7bQARnDlROvK0Po4lsOSSazf87qmkdKvoS+9KmGRF7tFJGHeNHCcHbFZdACjvCL68KMWmyhF6yR
x0jyhBID8oCYxLBhhauUObX46jRKn9CX15UjUoMudMn11rPyfWztbzCjEEwQI9vIpqN4DLDCEg1n
/MzmbyoZ9TmTNL0SEymDWJwyigf6UTzS97/yGO4EpiIxzCM4zLXwrzjGWZe2xl9q9Mdvnj9rPtnr
1ChRdLB1/dOvwt+PGheLQNuCLHfUZ7CzFEdl0IlvuZvo9anxXVo354rFmrXr/e96QQP/bCRo+A2D
SCwOaKQ4/q88OXQ19ANK4XxTTjVxkJkyzf/eeKOb8RrCJbbYC1e8bMXXqXY9FIKTLLsQ45PR5twN
CqG5Vvj/aoRneF2Zf7KxahgIukQKvIE9IfC7mT+9f/m/PBWaurrDRkuZ47ht6p//RauuehKbaDZ4
X8llVVwHG5Q+FrK5coR6/6t+mXPYLtJpwiEI9ZobHuPdlFEwgCmgvkYZ4sLlkCxhMT9aa6BfEbxy
599OuWNSF/5oeBHZNo45IOzYQ729ub4bnDAFv//aokPi00fFy3Yz5azst6kNDXvZJhH1PsXEwp8h
CARmf81qh1Tn/Xs/HmZ4nB79bM3z5HXDVuHtlcz1qCR6D+cLmARHxyWD7/MU0lxnBXz/m45HWRvD
cbeQafg2wDGNqv/lgQoKQxT7hfVlqptAXI5tqTco8lMcNvnM1lXj+194RLLCBwtiHk16+D5wDoGP
3n7hWIQri8nSf0ELofFkNPR6mWNRXHiuSQ99xqKBnC4ZUQLCgzK1e/8CXvwU/voGUmqRcwsnAjrE
39h6cEokRqUN6i9dBkulxsgMe7kdqEcWFSevZYvsM10a4yqp1++foLjhofp1dhUMFfaF+XVwqsLT
EA/QP243gKuRw2lhLcOaLWHADS8ctqEzGiH2CpYYWa2D2dObJTmzDTGgWWLy4sMhgCNVbFFTAB5Z
c69m+AACiG5HOg5cu9McsitpK40wdG0FeVyXXUZvI87fDHmnt3O/zaltAjxS+PiWJEUuK3gF6AdK
e1ZNIWxdNBXh+FLx2ZYulkmiK1hJzAFNMvBYWvQgk7ZUxE+fZ7UAln1/+H+ZcIGLoQrRMhgGYUd2
PLUnThaZYa7LZxLMyIc+pO2oj0AoeXQF8BOyfv8r9dvy5oGz1GIoR48GP5cwOOaZ0ShDwI4P9+co
9TXGiF7BF5faxFEYV+ZgcgWxWxK72u6Vleii0CDfib98/zJ+ZUnQz45oUdEoQqP3yy7q2OAOQs3i
O1mcJmIOFKvfwFQXzug0lrmD4HkdtNFlbXxbcMJDNu3L9nfGUH/XVg81BRmCThi5vIlv30D6EkM1
rEH5Pan8ZcKOjraxjxC3vMhLf9ybCFXuCZ6b9otP8lBLktDnLOxlSzd7te5/MyZvu3YvPX4EjlRy
EBzobB4zdtdqQresRPE9DUz/rvOt4RZJpYHYEyoU7J3paiq78ax16+q0VI51OdYBp7mXrOc8wK4c
Q4ZZXqAFdH7AnO/Iue9ycfebq3w7g/RV+nSXPRp8cKbZ/I6GTFbJUkWdO32nxuzSB20HOWzYt5d4
GkyJ9yWR6vE8rOhowt5rfmQIi0S8JiQvnDhBMzx6xG1cmMEsHuzenTiPwFXZE0FWMtxpEWzcDnDl
db79I53F34sj/qqN+K//mcri3wk2/hfqLGzcD9ja/7/bzy9Ci8umHr++zcH7+W/+kFqY7r+gM1F5
sIObeLY4f0gtDMpSHYZqktuL4IK1zP4z7ifC69vkR7SCPe9VoPFTa+G6/4LE5ZGDh0uZR0Pmn8X9
HIktMP7Ei4vTKQZ5cL81L/rtK9yujaChtGTX9NsB3zhMGSR8ZLa38cg4Ww5BI5x6T3mZ4S2SO+1l
yku1KfM0eyZFAiuTIK1sNIVm1qnTbO2qOm6GgOZCb0e7qs5DPIewjrmgCu3Lj/mKGXQzrOZzQThv
xF4tYFBBwQ+WbWVI6Zwg3m4egM0C7D+6SMozGjf9fNm3pEZno1CsZHa5xIIoossWu/SNxamHA7Zx
YRIWnsfA6HjyFvVq05Lpv0gMZXe2nZWnLt2hZbMUIWptz5w8rGBTd48nSEboyVx72cb1M9qisplP
p3IK8CiY+lM4u7g793mtPsjOgPI52dvGjj7ONXGgHF1wLKxSMsTiZVmLj8obCAqZnHY7ESCXRRZo
Q7FaPTFlCL0TOnNNWSgs1BF+wrvjkBjbTdkPBIMkYqXZTOc5pyc9WTcwXLwz9OzDDTBj4Z9zTPWe
GJHlnKySIunvMSlbT8feHQz3POgBtXdFb9ECmX3VnvQwBsodJIb5sincMnfLA1sXe2i997WLh7WZ
XRxPnEORq6zpCNcTLW4p5zg91H20bixwKlvt5kxMRSbRDfbwC04tGjmRPIeERBbhGCuLZZL0z9BA
K7Ntbc/9LJEw3CLIUTdlFxnqOap15zXC2OsH9kD27FxBcfQq6y6oEmvvjzkrWozlX/AJP6HJBVuK
5AViTkHzYGoZKMwPss1CeP1p7ka1Q9ap+GBZDUl4Wh2HSmO+xsdJ0irKSd0rlWi2C/nPGwN2xVlY
IGUE/cDBIs/FCS2ta/Ie1e3oTy6ScvTB2zzqsxrvyjE9C8MxcDckNRY+2GWYHMzaJM+mdBbvtFIA
/IS8DF8buy2f7LHDXyUSg+/FfYftwxgmoH/pSMkT10NknQ3OOKONTUtk6viaQVKcvmSFi8AWFN27
MRhBD6Vnm35Je9c8Twu32sM4NE6kA+kq4OsuS99pT6zVUh/qZrROOKSFxTXqwQBHthBGn7BNcW5b
aacRv0FuQ0w0TuVsele5DuaL1Vi6F2Br61mdrCapUyYMuyn7yjUW+5BWyX4qMbDI8JTaTq7PnhIM
nzIlki9Zj7Ulxh/ypIVpvhOdqM9oBrYPCLWvPA6FH/TMvk4sQiUgANU7v7Mu1yJYqLZb0uGdlpT6
vMVWynVa8wd+VuZ144n0U4rHzXnfufNFI0V5GEpYzkvupydFQVBgAtM1Trp2eLZnrPLggEV3OJB6
se+E9kUogsfVNq9rp+g2gZH4F2KV3gVNJONQFMP80euama40ZdGFyh37c4UtFWZYy9qk8Vyazq1v
k5Ni1YPzwwjCrNqMjMZerMV4Oo3lE755ZDbRqQ23xrR0USyk796R/ayyjU3I0xOs1PTeK9zUxFKh
976NFU4WNXw1PgM4qwyRmwNsYq7PMft0Nv0GA6WuAsUsCnBSGihOnYYHRew9lgK1DOMJVhza05RM
nGAa83MryqZ7spvhmzI+94jaMXAqmtvQXi5oP5EqKZLoYASIqGL6/sFZiAFWFEdkIT0rv85uojLM
DzJp6mfygqJtaYL8xG2l7aNgBmhDAgv6QXE7ViSTLY7u2DC77yyjoTa05sU+RJOTbOZxfQjNwtqi
F0/xHQhIaClKyco+mc4XEsfmuMomY6tmyy22ihL9sxfO0RYz7/W2wapr4wb9/FFkWPB6JMVf2lCo
h1gG6gl0Su4kHS3yjmZjIzyyh5syw9nYtZ1Pdr1WsGbz6FqC6t8stUcusA7Ltvu+1S0O8w6UfBUb
Wlyi29P8SYE+O/Mr3I9+66qpucWQphmJmcqcDUgxSaDWmP5Qa2oealkHnyHDrsZ2ZWrtVpacTTYu
Eu0MFrTbumHlD8kqjoNQ+pd2t6aocgxn76aW/ZB2UXsezl521kR9e9NZ8DXHzpSMbJQt33F/G+/g
P3b4g+CKvh1oUZH+bA3VJlHky1qWtE/xjF8m4gq671WVOztLNRFSZru5VNBSN6hz+ou1buYPZWDg
fiaiy07aHnrlJc+SU8c3xGVmEk1hgZMgoZf2fTGULVBfuNyZM0QefBKz6NaN1HiQ4ahOG5Xk0D9x
hQJmy81rKm/xsYqa7iOJZP1NPZXJY0uu6PmkOhVnwCAPOO0sO9xuCyxY5bJLOO5guVoP2dblbomo
HG1zPMWnQOI7EEwPsKjNJc4xW94aSNIIziMGCTsX86YbaHzugjBpzsi6cccNkhmYaMVSCVBhXIbC
xnUYx3H+5KqApGeZ+SeLqpCGFF2ynkG+8p9sPt+g2YThWTqi6/ALM/q4rN5wMN2VjT6sTd0Lgj65
93PhE5PVtvfYyWFkZdDbFHGakJ25DWd1MXVNvx9aaOWvMMT/Fcf3S/v9P//j63NFkks+oDN6Gv8q
KbZdz8dO+d8Xx9f997Sp/+af/FEbUwCjZ6XNi8bD8XGE/bM21pE2LOthqLmFJr/1Z23s/wtfd6ik
ESdbDJ1tYIE/amPrX1EEbxO/ah+Zsm9G/0iHbL89UVIbuyjJUKF4VPAehO0jMrAYJlIIpii/KUTk
YB3rQM/EYiTFciZKWtf94PqQjE7IHqtp/yec97BVJb9sIxDzz+qqo+5u44D9Mx7GXIzObRbSclIf
IS0YAn6QwISnlbU4QAYz5xtNGnquzHY2UX8N1M6bnshJtKCT1aQYfGe2CAlGjlzcGImKPcPTwvrh
YFFFU1734g0bQF35xI4Fwu3ipklXXtigvGV1Tk5SCDpbJyrxiBF5Ize1A7U47uy+4nxZtj0mDo6L
I4dpfAuVn20rBLmYQpCX6GcyP83XtbhQws1PA+lNX2YqYUgpbeTH0Haz2z4IBcteo5YbSV5BRD04
41XotNwxqYPrGIKLle02MrPsvEvEPpV5ugEB9r/lsxwfBiyaiisPrwkUFm1wnUP3mikOVJZvSn/R
ZOEMbQpt50jGgznmy13gjSMZREm7fEqWBlK6GZE2jdlhegeMQ/jNAFtDbMAe5GnuJ9n5Oiv1yc3x
vAWPUybZnI7cAeAM9cakM2PtA7Id0phA+fbj/2PvTHcT17Io/Cr1Ao48D1Lr/gCTEBLIVOMvi0so
zwMe8PD0/RlCdZykhi7QVanVqKQSwRyOt8+wz95rrY2ACvgL1vOi10uJZ0KRiL3kFDsN4hKdeWOG
tQGtIlIZEkHny8HIaAhrAJgvitzWI2SkS/wI/ZY7kUUKVYJXsq3Ia2xfrJRJIeb6iLOW99XIIxVJ
YD+cAgIH0uIquq1t/IrDgmfcbTq1QdrEC13ArGV6F4KOmbGZE+CKN9KdoFn1JNnG+swBySKMSOjq
j6DoJbth0izQve96AUjAQayFrWVK55tEyK5xYoJ2LiaVaGQzOVRrk0KRoBBMc4IhVADFWy/JbtVw
46WXCF9K6kgEgOn24GJfR1ImLtTr2gmRRQVWQ/Ec3AwYTqodd1jvripcnlUnbY2HOEv82jZ6qNHH
KN8am5GW4jYSk8UNykUvjUmkNUZh67JbpDPwBLl1rWccL9EdbrNxEJGsHUVmGwvXW813i7FDDmkB
asm/3ialR/mdpF7KqLJko7Coqwnpnri9bIj6anAK5AT14EgXvSnqnlQchC0YUahUakuOQB05uqmY
U5Q6cX3/1m9aOAoAOVBwTUlPMLMd00DtPCOfboOpqSir7WTb7XXX+dXGRooJGJPH07Qzyn1LJK+F
HDS9gK7nrY5+RzEGHh0b86aL60UEMOMiD43K9lyY1ow4Vei1cqgZGgmGv6BoegRH1HEiUpOwpXM7
jlCekf0ivSitZuPOVLG4pzJW0N0BvFyRXU2YUxyXm7HJtqotStBdyBluvBhmZtWmnxsHOcGR2Vbe
+66DTXEBljpPLvhj4ELLpDLtlJWofUByEPEWENyQPHx4kfpFJHpyfWkEjnIJ1Db/ygb+Qat0lMB8
qm4/bEOZIF6Nym16mTuov5qZIF0pRSHOO44ed2pSMx8d1QpiMMmsZlrVV31pN0TFG8WcBYJJ9Viz
FprmGopSemUoRUJMOsvDC9N0ir4QiYOQG88qPSelFtjU7lPuhKwVt+dw/6h4awXyVaon1kQxA8Ga
CFBy8VEgNb3POg53Ilh5njMI8+DvfGMg6CSWwgeYD9svhQjgB4SPqjLX1GZrCwHVwGNJF8rL3O3V
x5QqKCYcjNz8igso6S0JhMBHhB2zlsKKANa9GeduTaZGOVmXTByBCVK3dlPpnBUKXXRHmp5DfU2o
OztFcU5JJ06fFi9HqRZXKlGlDPCXmTjRe6l1lY9IZn5SGcKkSwqSxSNgXvJUN2vjDqyhZLul09ql
jAKZwYFaBHtASVsQFw6lJ5u6uaeWurqIABpuRzF0G2kOZzSdd2WnBxfmJlU+b8rmM6JYW0oV6z56
o+DJI3O83YolpWQ5mVTzOENCrWuJmcZBiiQWvnDj3lG6wcllkL5R27XTWDFKACljldLizmxTsGos
qMksne+chP/7Uz/zp8gqEB38vj91u06SPpixTPyBtgsTs//ik1dlqGfUuqJ4t27uK4Xjo+3FXZAz
PkPMgrQxDhRFAvGd/uNVyXhVkOfFnntJOF/D4XryqhTrDLgxgGQQFlQE7EOEf/2LuK+7Tp/EQRDF
Gbx/roZOKH6QQyEND7USnRhJlPsUNsfqYcQxilml4kxsp1oP8rHxbRjiWtTHhkBxWhML4JhCRWU/
j89rqB0U3Cry/FI1oamedxto32MvEpHE2iBSp9mepekCCTK3snNrlQHqv6l1vb2KW0m0VR/gBhhc
KF9stgUQf6lVOf5FcgaHrZAERGnbrBzJnsOJJA+87gLiTfoxL1p22WDjLUDQihODUqgf4EcpPtkd
g0yjBf4f1Hm8eXDDvEmm4sZCuIw8trFEVlRPxqGU9rsIkHsUDzNUsql4gDq0l0ypNuWvCQ67qxox
qnnDdz5rbRpUtiVY6rWHxkgwkki3VYQJrQJMGVhCqAC1dmuZbnS1VazgBgRwOUd5UriQnKBDmcwB
zJmW22aCpxeeB4YbUHYXo4wbgPkjIdcBoO+KVFuZI8Kc0ZQPZo6Z4duihlbJnjhLdLcCbAMkS5Y3
7kS2sLzqq9Ks7qz4thQUHaZeF9+JXZTeBpWZ33jIP8uIYhIeojYSezU0mXFYe8Y52RmxHOdmPE8M
yRUnLcJ6wIJDlvJxoomfUNcpr6tU/VygEvEgFUViXphwZCM21cDNRnFlhsh7V8rHJgqRT4e2fIEu
ZdCMt53jzMGc+XariOh8pUk3B2xX3Pey7MFERzl2phAo+MrOmEzUWLo3trexFSV2USOMj+Nzq1aV
n/a+gbKQhKL6IrWZ+yGPleaGZKg2RrQC+pAJpjMOiQV4ZXyhJE00s6Lcubbg+dxpZFrnoSp/8sGs
22AKQ/gbVS8a7joPlHrYTHRBi6e1GI/FVCrHYRgE9061EW/AMBq20/SFr9ArCwPFnMRqXVMXV0xt
p0tjfwSKzJkGlqOdV3pMGeO6XkmOJZyzXwFD9spIumeQu6OiQb6DNFqM824RTDA1lMmh7tt6ot2l
jLaxZFhXaS99BOxctwWv+NzFRB2RwhfOParlETU36WWBo+RW1HWQIDzNIgA5nzliuZdZ5G3utSjL
5i35iBmiGBuKznjtJGdbGEcI3S9IJTNuGLY1qHgUv5FVROwt8XyYFZQPH2d6pU3g2jX3bV0in+r6
aurie8etK30wnajxzwmW1kqGx9OpVEQOas/1zHti2IQGUW+2zOpBlkOtftDYVjVE1jc4HR/RMHWD
iagF/pWei8ZdaVKv5FOjdhQUrKQgUs4TK0XCAUH/lt/f+gvL7OnuSobqXIS+xnbcM2vyCahQgIuN
pSTBZU1ZqGwUpV3A3QQiCgQXOQyc7cPWh1/xUIY+oiIo7gqBsggV6PRfwrDMu8RG+DuhKIunkfVu
Mx0x8W0hN6xsle+6XyDzu9E48CTc4FBIY4YnQMK+HDP0cICcfsPtA2MwXDsKEhzwDaW/Q3falqb6
pUqhu64ABUuh/gUbWWzxFFBLZ1DJFYjZicOpkv90J7wMqMst4KADLnXeJ2Gl42NuKNM5lsscZXpZ
kJo9/uF/Zqd+upE+azdJSr9s76p13t6vC6j03/as/tPb1E/K9+nvXXTY/N5u6EmD7Y29n833uT4b
KBJRAuIy2P93Hdv1+oftRICkyuqRaI1CuhHAEQpHaEr0L2IqUcrxZf8x+4p5JrP9svWSj+S1j+A8
s9T3bPHj29wb9cfX/PAWhqboXYSjTYEqHRg8yqW9sIGlnamaQVBJo47Ik42w+h9nA0AVx9qgF/rT
RAT7kPXavRh0z4eDRTBNo/4jQbj953/mcNCYHMeaQpF7N9ZAlOrFcJAk4wySt8lYeZozu5/654fD
Kq2Ssl+fXP9l2BQf+VfWhRctPFsWrLPehoS99rNeZHYNxgGAA+5fR4NmPyX2P/jP22AQbX61Quqm
9BKO8V+vkKp4RhksYrqcg3Yv1tznpuD8BCTDJLZMiLl/7ReiP80U8O4xz68MipcmHYwKQuWqBoRx
f6sY97kpJMArFpgQcCb76fenGaE/RJ7ACFYfTyOR8OYSaWisDmQ6gJDvX/tF+Y8zBWzzo03BEomU
J9qPh3sdjgd2CwPILdAPsnr9688cFax0ZHKOnBrGGRI9yPR8e+xDU1AE/UwFv45U5n5F+qXx8AsX
ffNLx54fPe48Un9dvOW4fu+CgxP2+vNn/iaJ029RnN2FvYO6/+29J9a//2uwdOwcpGcfHhym519/
usHXP/1mpw5/nPrrfJmvODruvPSnbi6WMQ4tUsZ/L+NBvAtXpQ937a59w69+9uh/0vDbGsnHtpv7
gGyHHbZUZsrRHc5DaP7L4tDSTtaZpevw/vdNMV5G/tc0fxFW1PCGTtB2GqX58jE9tNT3mtrxTNBj
7QFDPFmvSn9VDdLSLGCs0Mc2bq+jZb3M14eW+m6b0BcO73/f2IdU+rv067txGlXx38NoLnJJREyP
7f85Vvcfh6MQps03j+r3+w98N3eHXYa905Mvju3zFIv7/qGd3fBW2HkPf/j9Ll8+Lr3BAJQ4/p5g
CbmMIj+hXN6hh7sug8k/wfi7TB79F8Bi4PXmCZ4fde6HwwKABZ7DsQ/v6vXahEt1gvlyRc+qVdge
urgzMlmIE0yS67Tyi1dm5oB4grExX/rJYPVAR7InOx5r5/kyb6Nl8nhoqTcH5LlTPML5siiWK68q
1mU5GNMgzftwzNFd91ewrZZDRBCnsBPM8LnPXlCkfWnefS93ZpHgex7+8Purx9wviv5flg3WJuTh
+8PH8UYpyLPlL5s+Sce/T0440sdZrP/OX1aYgOTYo7SOtcdivV0O9y1CV3305/iG63fTZZwVnj/c
1mnfOsECuFjX72brvFgPVqqemHaixufrxl8NtjEaP8WO3vf8S5qHBxvv5g78zRMs3os0L713YypA
sVMOJyfYt5P9gL2kYs3L5uUTuCQ3nj+0OCjkEyziN2GERzI81SD42Ieajh3m3wddHjnnb3+CPjiy
+XsvfVy/uyxe7W0GHKfjzfLQV6p5cyAiNd3TK4+1+/4HXg/EvvkT+IPvsf4apfiBS0FhiR79emzX
36+b4akS8vYpDqwfyqV36F2/piAo2ENsj+3ux3VOVr88NLRrma34BHvxR5+TzYtTMHr3pxh/n5bs
Owg6DgP7oIrh7x1tkU/ronz3Zud1BCZP0L5frFIEqAaem6LvoDvHPs1PYE8xzKGTu6cJfumne+Zb
kaZvObzX8adDfvKtrw2Da/0Vq2i9zP/6NwAAAP//</cx:binary>
              </cx:geoCache>
            </cx:geography>
          </cx:layoutPr>
        </cx:series>
        <cx:series layoutId="regionMap" hidden="1" uniqueId="{20EF7A7F-45C1-427F-A416-06111D9A6AFF}" formatIdx="2">
          <cx:tx>
            <cx:txData>
              <cx:f>_xlchart.v5.6</cx:f>
              <cx:v>Job Opportunity Rate (%)</cx:v>
            </cx:txData>
          </cx:tx>
          <cx:dataId val="2"/>
          <cx:layoutPr>
            <cx:geography cultureLanguage="en-US" cultureRegion="US" attribution="Powered by Bing">
              <cx:geoCache provider="{E9337A44-BEBE-4D9F-B70C-5C5E7DAFC167}">
                <cx:binary>5Htpc5xI1u5fcfjzRZ0buUxMT8QAVarSvlm25wuhlmRIIEkgWRJ+/T0l2X4lWS2PJ+7ExLxX0a1u
FQV58qzPeU7y11v/l9vq/qZ7501Vu7/c+t/f533f/OW339xtfm9u3J7Rt5119ku/d2vNb/bLF317
/9tddzPpOvuNIMx+u81vuv7ev//bX+Fp2b09src3vbb1+XDfzRf3bqh698a1Vy+9u7VD3e9uz+BJ
v7//UOv+/u7dZX/T37v37+7rXvfz1dzc//7+2Tffv/vt5fN+WPtdBeL1wx3cS9VeiGgoGBXo4Ye+
f1fZOvt6OVBqD2FJOVVMPfywb2uf3Bi4/58W60Gom7u77t65d1//+8Ptz3byw1XtbPyolNjuZP9w
+bDZ354r/W9/ffEBbP/FJ0/s8lJXP7sEohtdJ9r1nb7t8e/v//6P988/I7+/P8vtfa39N009WunZ
jeQ1yX+29qMnvSrxcxFArJPPP4p1cj+9+2y78qdyPVfoW+7D0J4IKQkRxo/uIZ67j2B7CFGJBOKP
18G9Hl330X2+ifTuwbDzt4uvaux1D/rhCc/0/LYivq/6X+h326MfDRzn+vYms29qcZce/o3hcPXp
R7E2dnC9rX8q1j/vdhTvUchKkiP53N9UuMdCgRgP0aO/wfWn/vZVlO+Gf5pGnzkOeUzmPySslw94
dtPv79/Y/vc1/wudLf77j1Y9su7d3+vsvnpZjp6p5DHR/YJlIWGEhFDJwu8GfFqPMJZ7hFHKBH4s
WPi5gZ9I9V3hv2zk1x7ybFe/v/+JRr6v/b/E2Jc39bt1d1Pfanf78/zyC+YWe0IiJKSUj+ZWz+MZ
E7LHAGOFksKVp5H8TKLv6v5lU7/+mH/C2K/f+F9o7rNXYvss19XN3X3V5Prmm9pfrcm/DDZViBHH
ABgefiA7PA1uEe5hHnL83RleZO+nYv3rJn/1KS8s/jOlfF/9v9Dgr9Wo5Kaqbl60Fc9U8st5nOwJ
IZTg6vXAVnxPKE4wJuzRFcJvfvYIDB8F+q7mX47rF/c/28vrZfrFHf9LDPt3gF76/yX0ImpPhYjJ
kNBXYxgMS0LBoXrjx+svCvSjQP+6YV/c/08Y9sUd/0sMu6s/f68BVuuf1+N/I95fv9KGHNzcls7W
o66q+29R/afV498o22sYbae2RN//E03SL4AYyHU4FKEiL7oRjAUUNCqhVfmKZr+p4zHJfRfmXw+H
Hx/xIiLeVML3df8Lg+LPNnZg3X/U6z6+gqcu72/6/j8cDKc/tnDJfT3ed9988k9D9BciQe2JXetG
1Nf2+yWcR2xPSSgeIX9Z7x9E+e6Pv17vn9//Mgj+dPPfV/xPRMCf577vnFty09+sHrjeJ+zg21e/
EYQvbv3aPb1i5W8OsL37/T1mSgKH951D3j3kWd+1tdP3luDJDfc3rv/9faDQHmRCgZkEQhlMPN0/
fsz3OCMccyKwEgQw/vt3te36/Pf3jAIBDZAfGGipONwHBLOzw8MltEe5UKFEXEoGmIJ/Z9jPbDVn
tv6uiK9/v6sHc2Z13bvdg8H5msfv7QQFRojSkFFOKFOICEqBi2xuby6Axoev4/8zm74fa6HlAWqN
PwwK1yRTScoLT8PyztTjsp3SnolYVGGWReWclieUmu5zUXDXRKlwwRnOBMqivJnHM0b79LpcSMoO
W+39bd7rItvalrZpnNYDDeLWL9l6wKlapb4S13PYT+dD11AXdbOp0oO8kNXdOM7h0dgO8jr3tuii
peqkiXqJyZzU1pu4p9M2V0xvx3CsVkVO2yHitQp1VBvK7yTm1X2NxDarquWkUH782OuWXZRpMCzJ
MDbpl54u5jQLxuOyGvI6mmtdfF5S2t6wNBs/+qw1MZld/iWgtMkilYVtG3VenDV8VCbxM3VnRZj5
40V0eIpUx+YvwgTBua2LaYzEaLKTMSDplrNG8ChzEutospQdkbwoixgVC1aRn4b8ZmmyelPx1K3C
Mc0/45lmPqbSyH0HNLOIlOHV5Yzz/HQIh21oB5tt9FRl+9mi5EFI2LiPrG9oshjDL02eLXp/qfNK
RPOcEx9ZTIYlyssaZ0nNrLqbMfJNPMtOoDivxuGQq66PSVq2B0NaFqvCYb5ExFoeV61Xh90yllFY
zLyOkGrkCZut0ut0FMPFKEy7yebcbsoAuT/yIJV9rLSpbMwW3ly21dQfYCGD2BIPylFV1UdBU1en
WKQCRTJbilPNZzvEWSjGT9WA5ogPrJeHOLcij/Jl9j5KM6EOKOJpn2RmKlaVq7vTOh+6WHvdzhHl
TZuwyec2QjClOOgLQ/OI5z47k33zxcFThg3ql1YngaT2y5SVFYvotFRTpNnS39Yd5cEmTWV1nQ6+
2I60bleLmgu6bWo+3jRYyTM+dWNimzpcq4B2IipoS9fYKppFXuPpdOldVly3qEz9eL4EUttqhZeg
7/cFHvXFNIv8zBA14+oOrEsmFuem06Bbz+o8cEdo6WarTxAXJj3JXKsSgy2JMOvHz1M48a2cMfmQ
SVgjdW1SVMslcz5bTTXFYdxjPNabtMbNOrCpiWqI0HhURBzMPSvXzpQGwpt28Wy7uMnKKRI17iKm
mF051Ji47XG6LvJyjgLRk5X2aoi6jJqkKvEh6RU+tgiLyFt2gZjaVBMKj5aGpfGMOrTyqJ433Leg
98H7xkQjm9Oklh14IKtbdBKEduaJcwONaZeqtS6W/oCYzqx0MYst9Wo6Guiik6k15X4bDkMfWbO0
h9y1wwEpBnMx45rVkbY83OdF3V8Eyp0vOQRmaYsvi6QfcABpoJLlnewsSwrO88jqwl0FA6lOqsmL
2NVtHmkf4suOlZC1pKmrSDmmIsQLH6clyaNiymQ8EtZH41CeUVZfK9ZVcbZAYAeWboo+u+C8zlfG
4iJO27qOC43GMPKukptu4Sb2Jd9p205XiNI8QeOstsKyZUUqPu5LUpAL3gwugfRUrmbWhVsRMrOC
DjL0UcbccByqEq1aX/ij2YTLR1ox9kmYsEjysqsi3+T5gRh6cSVEOBw2E688JCkHOUVYyB2RDtPg
Fi3eNhD52XKKSoheSPrF2TJCbiyzRm7swthmCFRxNOFA+VXmMr9OyTLEfY1MPLkwizNdtidmGPW+
6Iw8LDtyA1OtORoyPa59apYoVG2/Mm5EJYRhnZ9PVV6u0oXWVcyzCrRNaAGBKmGqeqv1DEVE0lG3
YITex3ka1Ec6zN1p4eR0N6IwWI11ueybnqAVkk2dFEwM685J86m1Up7lfdbMcQbm/1TIcE3CITgJ
S1+f4nHQyVxl6IooUn1xM+s/C5yxS9H6+rxt82w14xatq4YNx+PSy22BmCujqgzKVShJBUk318Ol
ZtQeyNzRG+rApSltpyNP2vpY4sZtfBDiU+fCMvZ9O0BUTfNlhg2XkQmwPulH1R8hlY5HLqzSDcrD
Ih4LVyaWSUiZVXaKlSs2Og30WVAOQkblKEWcQc5PaNETEqV9vhwgICHXpizMiSZV+iGvlymPTBO6
f8ya6DJaglEfkbF0G0fS1kUL9n+YfijjhTbLFR0piZu0EF1UVbrPItG6D202kaMlT6ejZbJjFlUc
FeBvbX4R8gFfkmwk68UWTTJPbT/HfO7zj03buDO6cH+WO5tmESSmdgMV3d/kZVtd0ZwJFw0c+9U0
0TJGhC1xAV55EHb9eT/MrjjNOor7/hNquSpJNPMJl+jTHGRVvbFedPoj4Oa07uPe8gEqUYlkcbrY
fCRRTQezGjBvk5mO3qwa5Jc72Y98lZZzHXedhhScU4bHqOumNMryedifkLmavG/3dTllK3DSdAum
rJKhrqtz2sx9EtbiYMiCJml5p+OnE+ln8OrWNnOns/zrGYbvf/7tyhr452Ga+D8f7o5A/M9fx9/O
Trz5rf17u2uI3csv7fDx92cB1vuKl3eY9NkfPwDkP4HAzwfo/xI+JpRjYLT+HB+f7GDtu/ims5Wu
nyHlr7d+RcrAdYO9uWCSh4I8QuKvaFmyPUowB2IUsx0ipkArfEXLlO+FUmIqARRTArcBkP6Klind
g69iqQgFgg6rkP4KWhYI0PpTtMwUZoRSJUJOJEZUvEDLovSt6SqIYN/LvImwKnORLC5rp4SMHeTQ
fmyQjWD2n/NtSuaMbWtSKxnzxQ11TCYoMmu6eFOubGizdhNUFk9d1Iy1QRHKqYOTFqE8mtOcbRvb
4xMbVmzbswFD9JCi/Vw1nG5HjdMqmooqqKKy8lNkAAoeqTy1n2snm88NWtJuBYlHN9FUY3mEc8Ju
6m7EJ0aZoI7hsAvn0WCJbPZJJfJu5cpgdwtNjYnLQs9npO3V9UCBrI6mBgU66p30F5kP1bXR2F90
BaHbtDQmjWgDoXyakbq0BzbsrDzgSrg7JxG+qmpTZhHO6yDGdVbpuGGzP5srT4e4HBRso4HqyiNC
sm6DMMVXiOHwRhDvz6wNhg0dc/phmaQ/q6ntNo4i6yJuHD7JSAv7b0SWXhccMl3ctrpxkVCFc/uN
Wtxd0WnQAIBecqVd1XymaYvGyNMOvsY8tofGhuHNnMF9UNFAgBBPIO1UwWqIZuSqSHNr4oHyfIm4
8rBrVsKasqTN56pAsHdVhcsYDROiJ5xpc1jnIj+hZVAcyTHFUTdpf1yketxSq8ptrQHbRSLY6ZP7
tMgi403AE/Br+OTRoBXKyi6B1KWuybCz8DgP/gxM6twnQMqzP5qadMaJL0lhEuSqUp8HhsAW7FzA
U5oxh9/SAbaIw2oAvUxFADLmPqjSaJpZEMYiEJneb3sTjpumNDn62HHH6LoyS2CjcVq+5OkAmkBj
ra7narroFxeu5zrnLK5SnV4vxBXnYgT0GFW+DeIGG3JVM3BAn087rzXg6KVnQ7qeAWxm0ZIS+C2g
4GuQBJyoRxTqCp/gb9GP4A2kc2BZRXtBV2oO6VYyPLDjSoi+BcDqwPkCUuVJOhIIPTE1/Z1gCtI8
6ht8kk8tBKFQHgxsG4lIJAEP8agsmno+qAtV6riE9sOsRnBRHmEIyyPbQPe9EUVKt0ExEhrPEwW5
9TLoJTKA4y8oyuo0qicDHpPiwd15z2DJegnAduPOT2blm8/DzkSS9nRrwqH5LLGDh/Ut0vsKeKGV
YLXen8dRrRqGm89dU6TXDy6sAwH6BeL40O6Cvdg5acpHfzHRAVQykWw+8xmEglmIPWR5UZdrwpm6
pkSB4nrbUBo3gHi7ZBDIHlY1h48fQmKoGr3P9QzKm/MBjI0gcWis28/QsnabNmxMnnCo3ldssul1
UKAxiBpXQA9VtJmJq05AcHI7q9VCpN6v8hDw76QNbAdpttXOg0FbNMO3YJoNDhZQCHJXjqCftGP4
aiQ97BotkEFgnE23IrfqaLKVOlpaDibs9QxPsA0ulqgKZCfjQbicnhXtmIkk6NwM+RSa3ATgkNjw
sENrVBXqKGx9kNApDzpoRkrYL/VdNq0XNw/5SkFQpBHpDAi0UMhYhtgpv5idb46zYlArPbd6n0JX
eVEqSM+yLgO1MriC5zBu2LYERJYUPaQMhFJ81YfNABo0zF804Og6IoB9PpcobTcKu2wf8Bq5EhR8
npfVlK5lXnTLpVMqZBs/QIqkC2zYlyV4VKAIGKoiAb5K0bI0B5kVoV/R2lT5gUkLvV8gaN4HRsol
HiewUqVTduM0gdSM0xl8KpUMHHzmC5i1c1V4gyYFEe5rjK/aYcZXRThPc1J2htaRQRb8BbterWwN
XjqpESLC8BafaKvwlTEY5ClMk6WrUe08R+DKzges6ODxJEvdXVZava/zELxbwRJ053udDnFxyJqh
2wxwIKVdP/g8g4apjVEPe45Ju/P/QXB8MuhRXYchFrBPtEt744Tb/nxsAbSvoVmH/Na5XiZVTnf+
qGYn46aV6joAgib9mtKAkdAmacQErhSmshu2hXRtELUjm7pVgwN8xoCXWVVVqYp4mEC9tPLrh4gz
o2TXU917HPs27PL1Q2a1Nsd8f8ple401revrKcvm8mMIOFbHFdtlKTxOep/lfXijqkmtiqE15zgf
SCyz+q7Ovdp2TbMrBi3aFec0gwysqgWfTEsIiawC/DDE0soGRz7Pa5yfkjmfN5B+qJkSnA0AISLg
8yyOuV3UoaldD92SSH0GKtGqOl+K6r5AuhIyrvogu4ZS2m3qPjRgohoYpKgcPORaiMkuySHF2CiY
CHQctO34na3Ntc1wd6BSP6ApmuXkAYfQ7oowubVqV4gcr6sr6MmaQ6gx8gzXAqUQuyNddy3VUYtx
fwInZe0hnObN4lFm+Qct2rACuiz9RwskQUBse+SQCuOuFzESBcRANBhsgmnT9/PW5UNzKArVmfQM
5czGSvUfa2icmsa16wCIzrOGjVFhxEVKWIg+zrxqAqgT1vB0i7E1kFULiHDGebJQNJCkAa4iIZws
dSxcH0JX0rIibiwxG4zbDLp71sg4YCVdlzUZoSHWyxoNfjoIgdwo40BM8xiRusnn9cznSmwUuGUX
Z26A3puIXB32lC2n0vfiwBUKypz27Ub7oOkjM+EP0HHY4wDx+lQvpTwQJAXvxQxASS7tCuiZJo9Q
40lUlGI47PyIjgXNEI1cEPqbitniwyzMB1aItjqqWsfO2zKvV0HvJgmsWafWcqQjNLCd+iOXfRW5
SZFoASdbtaHQiezmbj0HhdqgsR2T2fdmZWTj85ixoowG6opj2eXFfAz64ndFL+v1Mkwp1HGNVpme
PihVNOtSi25fpNM/xtTHoS7EH1nr54s8nOsEVy1Z01IUEenD7twhUCtXNV+F3vjbYiBXQSHSCE/O
HUudL+dmmcPYisGs7Ryw/VSN4qhRmq2y1l21agiKqOOAjFbOtPa4X1JIUaUBfDLlzSoD3HAwmA4f
ENcFm1BZty3VwI4sXVAMSqtXY9mGl55bG/m2latALWVUQMaKwEPKM9YWiQDUGSwlPoUiMAPkG+t1
JgO+rTo6n2cWSKea1hsSuG5f7ioEnZsx8ZkaNmEJBnN6Dj671AOt1nTqeCnC80EbkvR1jS7KrpBH
dq76D8STAAiZpmqjQAq4bwLs+kc/VgpwCSHLQe/rdr/Qvf1UAHwHeDeYUYN/k/KKdKnciIkGwPC1
KIbKK5JSsvUgwnld2NJsJyTETVCaTz5oyyrCojLx2HVuHQhwm2gWE4rmpR/2UVrmcSjLNobknyVL
CGxwCs3qdqzDuybP2Ir0eIpxg6pdtsLbuejoTdohoElT6/wnQMQrQNcdIEGN6mQuUbnqW8av0hYy
CmT+HS1ngbIONBEb5DzdN3k1J47MMxitwtNRPgQCRw0dCuAJHZcd6K4P0cU4lRVeZWHVzYDF28UX
FzrFfohwYVi1EYsbsztI/tk6L0ibLECrJGkw1k2c5enSRTaj6X7P8wASU6f5RpbDdB2Ujkgoeynh
kR5wnnRNDx1I3q4E7+yxdhAXmvbTdcNltV34nAMlP5frZemX1ZAj+LMQes1JhT5MmZfg4tRYFhzo
cAf8IJEarW4VULlHwPyf5GPvPga5Gg5NJ495WbsYild6aQaCPqnJ8S4aoHfpD8q2nfVHB1we2pqS
q/4gaPFChg1kLbWmig7ttCpwAMgpg8YtPU17NQGaHS20IaG28nPaVpDU06KYGiBepxnIoyjE3UL3
RVHYJYxJxQIEA4QATUDHhWign2VuoOqSASj5WGpJs7WY0tActkDEtuvSAuRKUGh6YDE7orpVOAAG
zTsgAgHJOgAifGRQm3TbVPMBwou/mMmErwCLVrFpJ4DlKgB89qTjf2XU9DBJejJpgt4ZhlVwgpVz
iTkKMXTpTydNYkRNZ7o23zQ8g4KZWYCCQ6SmqRMekjSwbZdNXkm2nS1U0cRT68qDkZHxYmCjclE+
TuoaoRnAO3so07gHVB1owHQZWwBN6MwBBEjtDlLsWs9aoapLApNC81aKzg/HQH33d48YWZvJXwzL
rimp58Zf5KnOimgsFn+2Kys3ui7VUb04WcLsQzQAyN5WB4EB4gsqgQsiGEz5GDAaigGf8VQdOQ5a
PY8i2Kd5CCYhFmY2B3LYIa/ag/Tgh+poJnIMLmuyQC/nTQ5izXpYLr3ioK2MYgBL4RJUcVEx+F9Q
Fvz2AsaEq4dulZIG9jd1BTSNwwR02MYC82ZiLZoxW2Vj222W2cDqIQGyMeHlPLpIAj65e3uzGE7G
vdjsbgAaCqoIQnBKeXf9yZRxVJkOaCCrTZ2OpovU7AcX57yE0VoHnDdsuTH1invX3hhWzhcwi/AX
QNlC3259d2Hq9ifqxzum5qU3IsrgJR4mKIbi+VyiIGyDZYBqv+mKAMAeD7i/6IFIunZAzIASgl3T
OhHi7hgWMAUaoSuoJ9tV+7iDQho71+w6J2hH3lbVzuzP5YKz+kwS4JlgLsx2p2eeamrI00o3wLFu
UhiWdYmxlvqPC1sG94nNy9KumVEA2m0dViWPphIw6tsCvGIrJimMvDETkoIUMHt+KsGUc2wX0meb
0CuZRWntMp0MCqfkBAcOaPQ+S5t9TXWeHfZNutSrhjsYWNU9vpJowCfMltB8vS3VK2pRFE4MIehu
ORMvHQjI4NTmBcs2dQAdUusBJK+8ttC6jcAhxT3Q4iYZzAI9RDBmzee3V3/ITS+sAsvz3b/QqWKG
nuuknkU5wCwcdDJXwBgUuJ0bAGatNAUYJJ/DAJrNSdKrUqTBFu+61JpVrDgcWduQU8bnsVwiVPZZ
vul3RFPTZnXxxaUhtPo1BTzyIPBXrvfsUbTHQf9TLvgpNfz/JRON4bgZRPqfM9FHdtBO3zwnob/e
9ZWElnIPChRRCjjmhwMWkBq+HdmAFzEgKlAoJMcUKGC49I2EpnuISIIUBxcRiijI919JaAIPhPyO
4JAHnAFCVOFfIaHpLv6e+CLGmEJyABJUhBCiMN9/7ouAiqbBatxtwzoVQFUUAb5Aebscy1E3a9sW
so/CRqA/XCDSK+hnuu1s6vQg6HR64DoywlkOgY8sdDD7JVvGmIy4MpGUZXAlG+MSkTehXlnUqxjn
hT/FdTDcFx3BRz7PqmsGzPCqMVIDYDMpDIVZ7pOaiDGBprGLcYa6ab83wbKxLRxIGOrBnzwx2Vfn
fnpqZYcUnmuAMQ7tIKgBdEp3B2eeZqgCji4AgGqare+wP4OTE2o/mwcVk77f7Qvkfnu9F6w/aJwx
RaFaMDh0I/Du/aqn6wFfg3xWls12Cjoa+az6YzcLjnUKOnh7pRegYLeSgDGHgNORocIwHHm+0gJN
weJyXsGhm9YlpChmqJVhsC9pqi9HgIL7c16kF28v+sr2gCgVCPAZtP7oYejxpDgXiLgJyIdqO/B8
LqNg6IrIwWGhMBl82M2PqenxPNwrxntttZBhDrBHMg4vuTzfYqYkvENsimqL0RSWxzUwdWvP4RDN
6VCpq7d3hnd5+YWnwLAGFhEUKcBZLxYDhrLKTYn0ts19BT1gnsIwsG2NhS4aw6GYOfenQzfgowl4
y81Sib5ZacfdL+8Z3u2QQjAEp/8FJJXne66wE7MZaLFtByDbE+9ml/AsTa8Ubyz6yWI/+tDuzVN4
XwzmYXByjLyoVV2rKtp3vNg2eFnOrexc0gcQwU3elPl2dhoOEYhalfIn6/5o2BABo4cB58N4h6MX
eanMiklnvCm29dSODZDj6gpY7GmKaj0Uv7YWUyE8/+E0PZgXo935uKcRyXQw4TFXGgjtNkuAtxBl
1KBuPsyAwf/wthPtnvXEhx7WCjEBVUp4ifKHvqUwPQ+6AHxomZcJJzYV5qDSdMTJ2+u8OIn3uA7l
cOAPkgy4K3m+p4FXruPW622KwrFI/FTApthcw5mAkYaXudamj3zXWx0tuwnCCpksP35bhhe+s5MB
TjJBosPQnHD00nfGGZe6DXuQYXRZ0uCxhUZtCbLjlM7mwGYyTByn80/y+Y/wCuapkII4B4gHNVS+
MOeY8dEuqdDbXKb0Y1dwcwC4fT5pijrf72hTu6gPrK9heuUzEafTMI/bidf+Dg76td1tA2fyDsq0
TjcZCswBDKjg11IE529r5zU54cQkQAMB6EAh/iK0ypCm0yKCYAOjYf7HPA+si8e2AnourfjEAZwW
DRy7KwIhVoGdymM0krmKaJ2m26G07FD1Kt16aNlPVMCdWPMxt0VicyXG/bdl/dFrYRguKZI4BETC
X4qKFLwm4apJb41CcxmXmfRlXDvXr95e50XUg8dIBDkGkhuR8PtlbdQBAaUETsMRWbucK71AMwVz
4PCwciy8fHutl+n8YTEhJIHqGMI7VPKF/mfpQsd8Aekc3uhPMpmOu9nQEFcQKnByqcnixk/zIR68
+Px/2Tu35khxbAv/IibERSC9Anm1M32pcpVdL4RdFy4SIEACpF9/Fp6eM9VVM91x3k/ExERPTDuT
JIW091rf2um1XXlYe6r/5sb6iN7+tiOwMER8HzgBvmj2a48mR+UFeDKKY2KW0Z4SGWAz1XwN1ak0
yj14YUzeKBSFrK6ha6ZWVU2JfxYjg3NN6M1UzsWZG2PvAQwFkM8GqI7ZILWpswC66EVWE1DYegge
nQyLH/Nq5CdmpbuAhIXdzyHwb1yTAEDH6M08Emy4YJGCR2pE/AHmGjmimfVvqy6yJieq9qDuLO7B
lkVoUtlV8107Ev0qC0veHCSSy+Qp61K+dsWPlnlUnbt2AN3VgZU9ugny9r5JKlOlYQJdDRiciEja
DaAKKl74X4Egh08LUNkhXdHhwwZci+iHnHW05K1eQwi/rKkuZYgnO6LYWvxxrt9Mhc27n0r6o+w9
FmRdi7Ix6wrCymypeWn2BIbzYYkIiqEuWadvLDHBrmuG5IUNy8geAeBtlhJvSwHdi+PtlRq9BxZM
2DvJZJIXFxUUVjkvL8n2txPtcRlwl6PdUC8TIMhaeh95H9oLzhn5CXrecvd+e4t40bugq8iDCodK
nHuXyOpU+GUcngPSVhdR8tbsBlc1ape871bGtzejdtihmL96X7oe+kbWk9UnmZS+O5pa4d5Zyuop
GwmpPkZrHX02I5Ee3DbS3YciSDbiDa+zVHV1ibUq82lI6reR8KVLi3G05YE72ExpRHEoNGUYPrEO
Ml/qBbi3bRjUb7Jsg70PAvK1gcqBNpVOckyLunUPdPFWwFZiBN8wD+tdbaO5ypPIr7/IWGNrcr78
5FsSyV24rcMW1jBEKRCRMJGZrnO3+ihg/LZ3+26WWEtJq92lXCzQggKtlwUmMsMPoB4hmWtR55hq
ArDX4ANMadssrsgmLLAdmSr1Wi0lAQfGsHqpiNb7sQDvfTQVOoaY9t7HGDQqvscyspfSk81ZMLnj
zhP5OkbrHYS+Ya+bxD+Wi+t3A7rpzHr9+FDqqj4RNnY3SwnKFjhyncfBRC5+2LmzgRN+BKhffCx1
susjI16HuBMXi3fLioImd61LDvBrVTZ0xXogdQPJleGxU1EL1NqCYBYmzIm3uixAz5f5cTfu+QpS
JBo7KTLc1eATr+e7ugR70Ph8X1VAhQF792fw+EAyPaNS0S48HVp8LCnYmMGbkrmdtUmDKSpSTaOX
MZnCS9nWdyNwo3SewzWfLQOBAdxpT4f6KS7idmcnFdxIKjNiBM2U7paD4C3JhPM3fprEOVeRS2te
PU6VfeMqeFXGm3aN14a5jUHUBm4OTh5hzwOEnC6dQyUzuzKcakYFX9owOsNJ99M5qK9VXC+5gFEw
z8VN3yXls1aB21WRXc+VbLEBR1uN1Ab2GtdhCKtnGh78Wk5nb6Yidy6+FclgmUqjtkkmLrZNpJy+
g5pWR+v3jUkhERZDasuwOft91Ptp4ZXJraESF9TLKCQAYgL3RB14lXWRhQF0FcC0g/t3h0IpqvIl
xn4hEiKfRmXLJ4j2ywfbw0dK+0lB0lKzsxeRuHBXtHGyj4Rm35q2Hk+rjNdTNfAWb4oq+jKW5JHR
ZXmEZ2h3oTNmt50/IH17UDZZrYb2ftKJyxI8afIUeRFKgUD0RTZa1CKCrTgLu3jKYpLU2Iq6BXBv
gRMhKXlyVA1aH4P1l7co8/bckehgljlS2aiC9m4i+lMi3ZD7Sz1fo8GxJitlz5pcxyJq9rQJwBir
Sey7RtB7WJzTPk5M+Vk35XITmjXXdbGcm8UQnQZs4V/AtkxwF7pgqrMZ++Sp42N1BuBal2mwsOno
5hYLs0HtgBZBeg/SjsmuteNz14O1JS1AdBN17IeOVmDicecHH4OWJp/XxXF3ILT2MmsW8Pq9QT3W
wTZVzvEr7Kz4AdiczcK+V5mnh+SIDpof+eoHOlW+Gb+rgLGdWhp7HnR4SdqIXHgxLjKDUHkLV6FD
CdMlB5NI/iCLoajSIixCNP9NFUGmGGFf1B7UBy35GV8q/7BSRD1wCCNw0Hlz9HV1ZHpItAfVYOim
nPVDkLMYSwAoudrse3pYEk/uYzCmu4XV0ZOwU39f6ilM28JvTkUzBBfcwToP2zkbQHcdZkqxsHl3
gXJIsqLlwX05SHqkQxLe8rJEqEU5+qGgg5+3bOkPkji1l3AVXo3GR8JGM2TztNRhxnQ/1qkoKDtU
cxdIODX+BNungO1P1vBqCOvvgPWh7OdhH4PU8ZpuZ4XXR2ndzPIgRZe8UBFDxOmH8gagMuvzoojk
yXrcftdox28RmzEPOvJWBmYPMEjmiQ5nOiiqMev6mV7RsauDaJMEDYDfn6VvNZ4urS5L00pkX6i+
Y9O6HsNhqnhWc3ZsVzeeFtZ56ewX7KaHNHtpTMcOUTm3b6IbkngnFB8+R4jQ7OO4ET84besiU4nq
T57poCU1cvyUTOpLi5fejUMfyYxTF8hsKtz8SlTULNgEJu9UKoNaFmSmzoaqo3nUOHMDMKbOSN/s
8I3XO9EGXxePq7w2qoB1w8Np14HtuCTc9G+J381nWJJezjjOwKEK3cFSBBUiJvS9T+bprRkF9uxB
4tTAJjCKUsNXSQZBnzQxXTJ9RaiLRSmJurX6UXl2gPg8SZAcke7QJmnvB+Cm7rJSFVzrhZonryzm
t2is2Utp+NilXcc9ma/EMYpjz7YygSHTtd3RiyN7DoKGl7s2nj9bDaCciHZAZmWWPqispk/rRfgZ
qqjyagOb5FoOUDWCoUAuCEglrkqvx6hryCVaaonkxoIzo4dpC57LmDhGddlXmxU7rEe/2LI5Y6tM
rqOgx3ZmXfkBxmVgs5UGiBrxFceID3UI61ICrCknB1dWcrLnosf3hkPhEBKlz8rV5qtCb4QOo5J5
57W4CyOrvxTBtpShKJFLlaigS5NgXI8xCUEj0CB89QLl/Qhis9wWzJYfaeeazO/xsmu08ie/q0Fq
GDp+KVRUo5wkPBum+gmFcbHTRUyQbRge4/BTWTpEuBy210IWWFTtJ0I78LTMe0zmFahA0jnQKWwf
OS9Oxw6AO9IfbbqiOMmTpKpSvxsRTECPDe58w1TW+k3IoOqAi8ByNpXucVSWR4SYgr2Jl+/ahfyA
Xj7KBlise4EsXybaGARDSzO/nv0UUNSelbyETx94eVJgOZNm9W8sbQ/G+Yh94YWr3rBDYAeRtq2V
h0jX64chDqosMKy8NN38w1MgRwbXdjBt5+BcQ9jdTVCzzjVsKKArkAeCdUYESo3moCpN3oRGCgQ9
Pk4dFELnyPTRbuI1MK1FI2Sk1+ZW+OtBxIA6QhRcGZrqONfLerfExE+raI2PFD5tRoBOoTVRuTQg
lQKUgverP5FUS+AjTE/f9ej1O+X17uDHgI/agX8ZrdfuR6tiWEPQDlxJTs0yPZjQe63jaN8XlUWd
wq9dO51bb3hZWndnRHEG//+kxuKCLReCEVILN/HofgBE/IQZa49J0B0Uqumsa+QrJ/VycGAywI3y
N5+SKXNjaXLu+fQJAPq4I33wtnIfhZVXYpOvgpOMR53Dm9w34JHWKgGkVMZf25mrNGihaqfUQ0dQ
LsZ8dqH7us71KQbmsh8SWS+Z5bb8TNRUOkQNmDhHowKDZy2iSHV48N1uHurndV6nIyKcwBOfCJvN
x4ENcN2n+gPonwrgBxfZOMzm2QtGtluXWR9n9DC3xoB5Gddme8wtOdOwTp7B4naHuh1ilk/VMp7q
IYY8ujRbO5Hwaj30SOzsSD2KCNmP2N3qmXrjvmrXR+D1/BsiZNY7e0pC0EkFB4h9COZgCW80a6ep
SYdqXu9lMG6vFwyieUXSMQYi1viFPpXI3nAQBUKNKVTNqNEpaaQPjrAEGypQDx2T0CTeVSN/VOeT
1zegYeBIp/G0oOUUvM5GExQvrBQFLK4YDyDeFRYD0D00IgFDI5UHrEdbVGLZm7zH9gKdafM0kAQs
XgzInV3hDegx+oDeNLVbrwPOuE9sKOzFiyi65DrxdtoOMbk2Hq3nneYWbYdJsC0tUxNmnb91J369
zt8bFyx3TWz9W+ILt/fLUZwrsRQvZetB5C4xVuvRn6hGHGZEJ1K6mbz1/RLTi67mreXlurdZRdX0
eehmlA7Si8lB+eF4Qm2Pl/bizttVPRr0nNrS7WGAo79aYv0llmCI6hHlXxpV6p6OLhOI6Z06VTaZ
w5F/CsSEg3QKizM4AIgCE5p8BiTo5t2peX+/WUXezvbxeCriEJ6NkEh8JlH7/P6vcNYGjyRG298D
tDsklLpjEAr1OrUaPdg6BlAJWLjcLQ5lj4dmE16P6+IPXOBm1mNFkTvQw/5dKFZyhY2y9iw3Arqx
bGtF0rqu+MHjuMS2WsQZ7Gl3iFs6fe5rjQ9QN3hF7CPuYYLwck9r6T+3huBb7wTBNS/reBppt96L
FfWu8ypydMK4y6qs1dlK8LmiFlq4omj7hrlSfUZtMxxQqqG3N0YmYz6LYhFp7aCKQLzEZrDlIQoy
cgSrZjqcREHaFuufOO+W96V6hfhXH4hooCgyd8PHcUKQUnINSWYAspt2pev3WixLBARPkyvAf3rT
Nw4OmaMQrwonzu/rzqs7t58bfAOh0/KTHKV7qDTAyXReN3DAVAgTex3UNeRaI/cgzXZPpIHL5uN/
4rtar30y47ZBpMxAf7tL0Pndod+kOGRC3CWxBbKjcmF53wNVjCOsAB1tqCyftxeUTfyhBO694xUY
BCV76PmJYvkKWvO5JfgT0UXjKem2/7fXuFt+vGLB+mFiLzNeaGcBFdJ8WDzyXPk0anKhBT8AmvIf
Kw/ltZ9AZ83fhScfmeUfzo8gKjVYTaHDizar179CSuzCHMf5/KSD1b/l/lKcZyROXouKgIIvKjw6
XoVHGGgRvMlFF+dC+f2rAE5z4kC2w9ROsySIa8nCf0RzgE/YAeQ0iPeWAhVwsXQH3tXBLfqW8bPm
2+1tiRRn0+M2zVMfPC5CN6i0cOHBJKpv8PvV68BqvDWAkvkstS1OGpJrmxrmTa/OApkiUOT0gL/j
Yy1usPm+GTrNWeXXaD20+toRxpFZLthhmsfiTDS+Ha0LPOwrvNLCWA7FouMHPc56V/YxuEpI4BfV
zsXLuFCAjy52/o0sA/+uC+PiTGWIK9fofGjeYTs8YNYsxA/Yoiyn2ypYFKQ5qigkBRpFcyaYRk+4
cINVkjjyVpJGIWbJvD6DF4tnuh9pkffoTveGYH/kEe5UGZfeR4eG4EdSKHxgrrc1OBKLlUdVca7L
AFgBC607eolhecIStH0srubvLEafnKHBWJ+nvl6/rDODCzWhIB8hpapyV6GswMmomuHWn+YO4Qpt
PtZkYd/UHBU/wOTw80wBBKblgpMpqpdhb2liEZRHpvg086F4aWJKu3QaEfYFnAmBO0cgobf/lJ//
H3T4m5EUAeoayNL/HXQA8zht/1Gq/nmUxR9/92/UAeaZH8FphloIpwAv+S/Uwcd0CmiIGEv3b8YB
//ivYB1mWsDLRPEVQNOIE8r+L0zDb3QP0n4cSAMYsc1E+JXugUDBKj1X5QlRXXch7WgPYbMlgyKJ
uHwO/Hj8upp5+Kp8PKE/3Zb/4EfDDflNzt8Gc70PdMZE53/K/T/533UCy0tARzm1AC4vSYkawQum
wEC/xDZLNQ4sPVAfGomvwQiC/UHZNfdBdwt5yj65wiCC3pdTgDCLiJHO5v6WsRdFAEWzjkSOYky9
OCVGF6RTA4DvpqgTa3YdlLsd8rHuwhMIobhKqKgWBbi4zhWm1CQNA6Y51NjixyrEFtKAZ3scPJtk
YwNlki1gNV2C61VhZQ+IYxXI3624b7DGultcJp5A7KrqNeQ4xUCoiLwzXniyBqUeePXI69RRIqBl
xg9+4Yx3Zlt8K7UQA5NvcxmW8X7hiRd8IjPyDbvWlCvqblF59KUiHNMKwG9yXd30OhQsTJd2UMv9
ECSompKSLeXVgSRl+15Yv3yE2BsjwYOOFpJF2RK2D6ZZkxwVQUhPfrT9m6UPL+x5HYVCjQGhNi09
UdMUQO8IcRY+OqyDhUGOzHwR+2UtEWcpYEunQ1e+gUIv7+bE9oBXnKyxo9kBIc1yYM/OrNrbdf6C
rDI0iYOJXa7xv9KezONXisjRNWENWgkMBQiPMg79B1cHfb4Uxfw8yge4UfKAYQXQkCcmD4zv1ThD
kJtlPNyM7bIfAHpBTxABFgx6tBRWTp95lhcPc2zXJ6GoeCYbXpHAfclCanroBoJ+9zoA0mzSazpw
ENTQBqAWd3590oyHLw1FQn2pqj4Hrd+daihz56iQR8wQlI+VbMTDvAJRR6IQpgN894PnL/EZc8hO
K7cfEyQ+R5TmfHqjvV88tltadQ3D+iRKCMdk0e0NVNJpN0HZzipXy6d+RmUzeH51KNeef41LBL3T
sRib+9mLh9dy9ilyNMqSK7fMVakG3HxGLBB/ZUlHHkaI/QdE8RwSavJj46ngJY5L9BlBJL7WmIbz
KWZ4qADwRojDF9GpFO2MCMfansZw+V4UkMbcKvwdBxhhU+wJ+nV0EKtdPR79aolSoRZQdRW9k2KS
+3B2YZuCpeiPYxkJ5Fr8+FL0if+yooW++kmHaHiwoAJBNOUEN4xnJuqnjxOmqNyFC8XgkrAN4bbY
9SqZdMe2VPRBqQrJpVk1z0NXNS/4RuVhXU14Y3onjwiTq6twkfyqSh1jsM1YJmjHQ3cP63y+bfXA
chTOCKYXiiWPttGQkjzkmfZeuNYXZsfwAWJv3KTL5n/IdSyQvGN1fe7iMrwzzEy38xjWn9eJrDOS
Cgu5KDHXaEfE8NGAh/9Q17E6h1BEd95a85c+ss2ncY71jaY9KsXVJM2ZuMTBB2qr9h6mdnFSbgWX
5UiZk4YzJHxm+oPO43AAr2I/r00AR5VDExaqPWlaXCTSY3kBeB6VCVJqSO+eAq6gXxCbFTxMlYjM
N9MtQRqKTh4JYoppR1Wf+6gZDmPdJfsApSEso3h4UwXGVBAozXsZQa6Lu2h5aHo6XCvB7LEfTfhQ
ILj2DLLNfaWFPz/ghhR30NnRkSfWhwa3tDmeEw1zYW2OC+DKA4TBeEDEohdPqgaZi68dT4uHYoQn
Qn0LvVgfHGvXCaYkCXdrvEYwXEZ9j3ksXZDNLfj5JpgrhGVp8MMFwN5TDJkxWMq2h1zgf1SrmC9V
0d6rWfNr0AflM3RqeXCYerFfQ+vNKbE1ucS1gF6Nqvrqwft4sOsM5MWfLCKmvS8PXK53cjBARn08
qGdjyih3EUfUGhrceqqFX55V33SwtOOteQ67ixl0ypMQW00nuxsvps05GCL/Q4xxIAFidh58tCG2
X6sG/RU+NIN6bKamOYItGt5EnGAiSwOpAtbnrhj64EuDIR4nibEUhyGq64/+2EyPZaKTa6DtColu
cDKFujo8TR30mZUmW8mtvFfVG4ITzV8eZQ1hOcXTk9x2y2K/wWtrLGT5gR67ji5nr2znQzH583XW
I0xSGXR7Vg/DpwUy+f26yaywG90hrNfqASebeok3TZbpLvlha4GkU4wJOinn5bdFrM0uqh3HPAy1
X3pmbuw60Rxwns68flOB+SYIM19AG0YGGiN6WubLbFM5MHgE8dyzrKIB03wgMPeb1MzeVWe6CdBd
5A/7ic/DZ4Rj4ngX9WX7FpYlO3SbfI3pVOxm3iRtuYnbFVRulObQMW2A8y2VkZZXNGj8roGachGb
Rm7Y1J+H3tOXQiPO3USCXheZIBM7d+YzhsMh4P4uuE/v4vu06fCINLNbt2nzCApuSQhT47jmm3iP
qUnex6qi8cuAIUKH9V3l798Vf2zaKk63un+nN0sgEV14rUnRYVuakapiEpJPs9kIybujYN7dBbSP
Q9ZipFK29gl7FZsNQerwNTITsmxlRz+wza0A5xjeLppH2AZtcG8H5K/KortsX+B5kKF/QPoomzEs
K+ebG2KYbk5l0IfpWHX9fV8G4VOy+Sfr5qQMQ08P3ru9wmG0sBiHI8LqECF6kBL23Y+hZfRVVyNM
Gl8rjOZaZv7Bp9AXO0RIYf/D16HvFk+L7vpevBs/wbzCA9rcIJjkfYbo/S17t4oQ3yWXgfhon+P1
zHXAdn7tDd8Rf4bN5Fk4TsXmPSXAdLJp86O6wk73ykl1L6wajk0VBEdMPusyt3lZy7utVfhj8hm1
QPBxDTmATEPD5AdrPfPSbq5YIdQzzD8APw1/CINxavD5iEbdsTlqwbu51uimOi+b4xa/m2+IhYzb
GIDBfa0RihkQP4NTF8Cyoz2ONytYiaUJ5qLdnL1i8/jQrbY35t34WzC5q8nDd0NwxSZ8DUszABMY
4RSN7d38biEWm5uI867bz5vDiPyo3Xu1nxyDXrK7d4UKOB9MyQ1EyrwGVuUAz9IALAPXK+BjJv7o
ixOiZX6GlS3vl3fPE8Y7/E9kzVG+zpPdYXrO8hiPI6JwIOBPMbHdnRbDguckhLID4SL5hsK32kWR
CA6CYFthSYBiGmgODFm9ebMzkeUTEb18igLUgBF8hiijxTDcKaH5jRMxqpWSFieSKNOmaI9hAose
J1iKIQun2syjQ5YPhnGjOcdoodmvDUpM3h/bd3c5/MNrFtr6sJ7Dgd0WM+xo2Ooj2vVqeIg9WO1R
NNor4A8/x7SAMtPlAFO7W9yuROH/7GJ208D5LjcL3MAL75CDxqeMzq1I/C91EgWYYSdlNhTISgKM
iJ/9zVi3XgKxaKnCfNhsdxW61xE+PATMB7YZ85B14hyJJ4QQh5pk/Wbgk9CLMgFPf93MfShq7U42
5RO+lnBvNgSAT9zkIQLnqSfruzmqw8sEYsDf0IF1gwjAK0tkLAEWqA0xaDbYQLZWQREAgNBjIsG5
3KCEzrB9tWEKUFHuqg1cCN8ZBrbhDEDExz3SPEHmNtih2LAHtwEQPUiIZEMi3AZHWC9YEXoEMNFy
duAbQrFuMIXasIoOy+/Vm5IdgOLiYwvp7Ki8wp7pBmRUG5oxb5CG23ANxEuAdCoYNXbSLlPvREdk
QF4gS3ntNt6Di8beUYIP1wAGqZ1u0ScozK+LFYYR/XVr+HtbGoNeC7dpMwmmLf5KY1dFhKSPYfWp
aSe0dd6aFOcRtl2XvmNWEenQkaKWwjQiQ8Tf4KC/g3VxAAITcRMErkBl/sIMu7obY+tUffLXfvzq
mrG7VbWs7pjg4vGvP+fvrCD6GXjd/tb9suRXnr4e6iZeqxZvpTDoCmOyoGQjFVf23//6fX6PFtEt
boWhID6IQWDCv+DYoreYdSaS8gRv1u4rNkan2KzBTuJ3nu6HUSByN/OK1JmN2ldMsUBHvbiyuvOK
amuuiwpX935J/68f/Y1+FMZ8SyT+d/3os+3xm07lz9rRH3/zh3YE4Qi/SoKQWkyQicJU539rR4gx
4P9KABKHfHt2sLT/NdiU4pezCH7JBBmuKAapgBXwh6KEX03Cr12ggCOgVgkSEH/82gx+OuwPFecv
B5v+WdMhyOhgUBSGPvlBtIU3tqfrJ02nMIuPEXjDcjXttxLMfyXffrob/0E2ws36mQr/7Q1+eTzH
NZQtBoIsV9bAxsXEPcNfgenUHEMdv/31W/3Km+JRYdgDINKFIGAjRAn+/GGsP/nguyL/0lBpoQ1j
1hwG0cfIhrAAwfgvU7OW7GvVY/gmORAVTJ7Leklt3Z1JSDDM5VuP2XlJeVeaCLJNckDHSg6WdeZ7
DT2ubm/NGE1edENi5dAj8KYYP0INsTdxhFmSH+2g901Q0/OEdh/jWXpMZLANBh9iamiHB5OFIwVi
NMfeMqXLDL8sp7KFGPJh4BgsN2aAzOakz3ERQNjr2AZT2pngPPqqfrKrNPBbBpNkbsaooT0C8zKE
MKGRU6Br7K4o8unyBUUVpvmgx8BsIx2MsPMx1/Yu8hLlbnDsV96HBZ5J1O3CuSy4p0A5NnotDokc
6+mfDPD/7xp/s2tQSJA/rd3f5iBnr7L+0Y/dv38g5X3I8Ptf/Wvb8KN/YFQbVnEcBJQi5vS/kjMe
1X/gACIEU96QtYQs/e99I8C+gdAdWPNNcsbz8L/7Rhj8A2c0knpYqQw09v8tXefjPf70XCOf7mPO
HIsRwUDOLvpl4wDX0avBwInslhDh0qVAEL4PwZdnIllm1IkUdNCKGZU7gjjni4b/+CSiaUUNz7vh
80937z9sMv6vuwyuBo1kgF8NifDzEpDH/vzkR4imC16Z+YpzGQPPhMMwKpP0cZWhyOs5ysrIvCTz
ZpRiPCei4wPwJWR23ZREGeNJ941rTe7wGpXJA0DIT456zD/YmBbffev56/6vr/g9ffhTWoZsVxyj
WkJKgiIN8GuCJKqTCt+t1ddwxcDoPF6dfJoxXzvcawizFOzm6jdQMwuWOuhO2EgEwXCJeYTOj1Sf
/lat0+RntacQNcHvSc6pbiuYhslIBSLrfVPdY2zcuZ34hu4QgsB2Ndxg7AwkKkwTijdHe27/+bz/
18za718DJnEju4XDDmvjt0g09PtyAU0xXTuNqWyIwcB9RjuDpaGQbryHAsM/qMKXz399M7e19vO9
RBcGQ2QLzWMt4r+2y/rpEKNIHUagTrprxzBWyBeVuXYTZh6zovr01++0FV6/vhPmf4MaQLCV4/D9
8zspNIpuGKv+yhSJXof3nHuhmcVkDFXtyGAwfyAklvVZE9Kl/btFsx1gf357LJQA6cNtjg92h1/e
Pkm2MHnX1teNs3ttG0Nfhdyy9tS10w4TPjD8BIRfdVjkAL1xEH3yHaDndFq4jW5XDDUiWbhghgrG
j3btE+b7BWFeMWu/K29WOfFcm2SU99F4RK3tzN/0Cf7vXxRD8i3wtwoJ4fRoi3b99EWR2NCOYuLu
xTdF+1qPm4zle0J3GDJtbVeeIVSIt5Jxdbu6odrHPcj/LPDn5AfoYdcDrod+j8lA83foyHBeqKqS
v/G5Ilhyv9xljDvAItp+dBLxfpogKP3zVcYA8shY6fDSwKsoOMtxarrDqiFr7PVsTIYRLuQBqig1
aVVVMJnghE+ghA4yUkEm5NA+KklbTOuQS/kZSGiPOKGGi04H9RRPguWoCYrM9A0KhFrDwkuLZuqu
i/KmO8xbCHdl6fMm9VyBIRQQXtsjjbV8DJryvrRduKbSJMNVF8NHHbRemMczqgu/tgH2hsg4JOgX
1txiEh3mphATnSuMGrl15bp56hgv1aLqsfUJWqhtERVjDl4R9XLXrF8xbkp/MMRLoFO0OtljgLY5
RRjZ83GoMPPxUCQY35u6ShRvQHnHGbOSB++LaROMHVNTcBJ9p04+opXfABvEeO7DVnyoMVorSech
Ks+wSExmcR8OmOnA74alXXeYTTbsfX/1552kGEWcYTIeA+8bVAUGJocY2af4HQYilgSSea+POGqC
JcNgrxgVTiKfQV9W4BW4+kBDTQ+GN4APp7h1ryzuMbHzf9g7s+W4kSzb/kr/ANIAd4yvMTOCDFEU
RVF6gTGlJObJMTnw9XchlKqWyCzR8j53l1mbqkQKEYDDh3P2XtvUKdIUakU7Q2vzSWD3em6jukaQ
INCqonERQ7TTXVrxcozjdooGDvuKYxTlIFkcSn50xXSuKm50MQA0p35srGFCeQC4HI3HpMvDNZLW
stgrNwOz0k/m+xE+AlmwCIlWKSOp28HdCdq9lp6+drN5zsP3PQzholhNST6V6lvM6U3Mn1u8J16x
gHmYyquvYirSTgLS6fq+Ns9d1hUZRbukmfdD0ONFgY0OUS0VefXB9GhappOkG9rzDGiSNmageVyF
D5UjDFkPO7SuzdYF+2uuKSda4buY9qFHf2fyxnjDLhMys9t2cjlThpXVjuuetXDnGhiq8Q3QWY3W
Db0pBpzM2mKHCFFRMgExF4RbBIHu2ggDCLNIxc3SXldtSPkeRBDMPyq9cCXbkF3BzikjuFb+7DBj
loLq3LqIFSYcamVRe9smRlFsqyjxn41+gL20QavY7RPbp1nlGGEUHktJUR6IWwkMZZ4OrcnsFm/r
KPaKbYi3hhKIastkB4iimEAztUW9dpC8JGuPEntO46WhdMljFZ+MugCkI6WbLWyXwjTewSw1QDbT
MvyUFqBgr6QKunybxZ17N/edlLvUqIR1ise4pWrlxSLuOC0MdfmBxVge0whizq6v+QTbqsujeYvT
aQ7WfjrV403hTwxtg1dFbULL6o9KOk6+wXOGPBN9Eo8z8dqFuDOncv4rz2TgIsTu8mKDvTRusIQn
9iFKvGwRKmeN3CCwDDczqQQObCRVB7dpOKb2WiYN9LuiTmfjZIa5vbNq9Pt83MCrt9YUz9VVDJE/
2maBHVM94udWVkD3lOETyWatx8SYV51OjC+qnECWUTLMfPgmc5nMnC8G25D3nEVEf3Zr2ty0ZZvu
xulLlqQIaxm/EBRkaezCJLbKz5imYPc0SLn1rh2dOTlRL+zu7VQ4Tw6QdGQ4pDpQuSs1bNPWnSHu
FD08rE0um6xd+2O4vZA583EhHKZROnxoHXf8s6btfxi8ET6jnyEIWZX4Y7H+5BWU0gvOd9a1tN8D
LLLurc7gJ0Yqmf66syaAi4Mo0gRtqRDjFVadVrxLDHijpdksgzNNm5bTURvTm5lIXFibzQK/jceS
D1a1TLonVrDgQfpIBiFkjmBnfAub01XXBqG4TVWfZXfCLwP7SiPR72863S2bT3qpt04GUGdbjQWX
rqoZHowWOMWQ5IHjWxUKEvHI/MTnqguIMQ6q6/d943Cr4gx8zDrIKFtDNo2A25bK45VXPbuCiL9j
ThVdGb9rLHtCTi/r2ORxjwvfqQBb1a4Ss2/0TpsePb8Jn+YyafAyrflGTCAIg5d9cgceMYQvcYSa
kfhIvx1oanqK3KfvPBZ0DtOd7LTZniK2uemJ4Ics/eCzWuzb0rTOTRA1n21T0IGM7TgRxwq1d38C
GBwB5VNeQ3HUm+SektoIG91rpq9ZTjUfoZpZHRp0WtmnESF/eyhCo3ieMPUxhyTNoo11EatsE3CR
7a52i+CTYYYF8u06alaezTQ3KZCmSdW1pwBKvLNxhBIR055jsxzFAkRnCgVnSwOO12Q2Qhlc2XAm
m78KJmRKvRZDajsuM/Y2dQzuqB7mYcsiMzYnC+2uS4M3p5UNlHMw2Xo36RcVDMG9MbFNP85Bp6xv
HXR8HH0UhoarZBT8U5oG07wGj+tGVzWPZcReErhQ5Yehu8Gin39Ih7ZZ+V57sAs9OId5RP2H4sJq
532dZ1V1U9KivTY6k0wKan3FsPj563jtO20R37MTab9hbGYaYepsB3QoLQWHYBx8hBPh1HzIo8ZK
HsEXSR/6Kzuw6WPdSSBBMeZAtY09I4uORliPf8aRaQzr3GvdDFWFab3XrRHOe9U3bUJVeeH/0jNK
5a3O8tk5F26d56umHkz3xrZQ6KwndjftFnwhTw37Cw4qNXtLbQKl89bSIGk3Qy58RQO6YfTjboRp
O2G3bdf0c9zmE8pBaK0xZExehyR4YKwX7W2JgI4JlmZhuvOLRZSt+8/RpBxDkGyB6MMRJZzj0Yk6
+wYliD/cEQYC422KGNHbOpE8TQ4OAL8S2WXVtadqkLpCmzlAciQdfC+tMfRnyqjx5rYhcwa7sb67
yfOQz6+CLNq1sZ9ho9OmeTU1Nu/95Loeaqww9r4DB/6vkvJGJQWBzlLR/+/1V0IC4iR6+k9K5VJI
+fuXfoj3xB/U0UERINGDt/GLeM+kkMJc7LDNd00HvNz/VlL8P6CYmSLAkobP5oKz+FGBRfIHJZ8a
Cko8OEbUbX9kBvxdq/hdBfZl7UIAEaNgyXkDpoxtmy+7Jyh+ddfkrXUqQbwy5Q6U7vRBOUOyRzJc
usWqiqeiuk4z+IgfE12yjNRTjOugDWoI8AkaDWtDvVMOmvghd54UXM8FqhWJxdYchCWrDV4+9Xd5
778e93kQPx9HsW/xgX1uLRO7gw1p+fufjnN+22MrVbM6gW3Vdxd2vTOC9ALXZ55HYyFe//Ro/753
/4MH/kcMF5CLV5e0lxq67TicwHmaS4vmp0salDxrA03SCbbKNSJuI13ngwWiOLXtqKHb2RjNwQLg
+Rl+JGpqVEyDZx8Ctx/CnRPFVnUFP4My0Dx4ywYLFcu8Fx3RHcxNbDqqpU4RI8G8z1Exzns7LKtT
2lrMihEK92FlZaFCRacw/a8d3bOTjcaSe2240MhxofobYc3OU1fW0PHSxudS5A2wyIAJZ78wotn5
sflweSKoDbq27zlnGRPO6kTcK0syCFBnOE9KFoDBbYNpa17Y7cqvoC5DpIdbiO+ftclaPjknOgh4
FwqgZRnLjHzZPLYqbT4byyYjcheNqBaJD1zaEfVnAXx0hqYsmvgdDS0+0QUkP9Fc1R9V4yBxQ9yG
rkeksdWeRGV74jxn+D53OGbc+lHInp1cp1rGH22DeW3QtRzuZlWKe0PmQn9Cuo21X4qOO5dcEOhT
V7EnUrXPeWBQLBfr0DW4dF4PPIm6xwW8FSkBD2vO/lSyDDOliIW/EhY3tVTs9Kjh+P5pVjpPOO3D
h35yg4ehXyp5wYhDb9Mk7vvYXYowZttwkzCY8xRcu+vaR/ZrQ32wZwwQW+4jOxwnWfTnCd3ScaOd
rpk/TDNJShw8HfZ0ANWhjc/LI/EmKPtBk3A8GGsozwHSUmuToBVYavHDeBNjrH9v+GasV6nm5ZUR
LlL4SYmFdwGrV77KA4tPqVxv9DYVgKqtHSLRzDG8wg4e9XTvdqIj+ykge6lIQyjJM9LHpyjtnJuJ
3daDMXhsBYc6v5Xo2Z7EaAOpNHLbXyei9J7KKBs+1RLn3I7NecXBBLMBCge2qyifuONkxuHXFNql
/udgjnpApth27wUgEnfjsE+YV4PyuL1Qsl31DvubI3ckGxnkExV9I6FATbYfz3KTMiLxjhaaZ5dI
fOzPUzohUuKPRfoMWETfJQVgzu9ZE+h9naeW9ke/Bmtv3U9iefKECTXuyghHnm1GvFixnb2q/syd
4eXCZcFLmdUVR8bWxLn9eOH/UablRTBmMNOHRNTC3WdI706OmKkvhrpVh2igtLVLFz2xLZ0GQAKp
aNeyXBIavKrnKnis2OlZvG3BVmuOdmsvWKiCeCcrIikyoe45mRvGg9F7c3NN/8RQtxORW+EunyTT
70yQUfAxsc0iuwuHVB10YahmDXlIXs3YUNhOXUChquu4l9oc2YQh1OLUWSPXPrAR4exjM6vEx7qB
2ba+DORMGzw4KI28x+6wvBSdQtW10qNkDv2ey9EbFt4Py4/dR537vXiXhgEThR9ZFAk8CVifKg9h
C/5iRoK8EKX64IWRYktqqTHCQttH3TdJ7yv7pJghLGrj4eyod1VRluQy6Yhz+9bLI0NtRWbxL9ET
S49QNXjmXa5IXaDorz/5fdhkfzleKUSzsqeGM1cBvke8K1h/5mYFbjdiC1UK/FYrsvHYG8VCzgpa
rweN2kgi80uiZ44fSeSfSwBPj87Qh+tqtj54Q6TBMRdV/3E5bW6zroW6UdVghfsovpJ5EG5kGCYY
5ZJhpABhTc6GA79zMFoMFujMU9wyn6IYvdbOrh23TMlNmGA15CjbauIuHlr8xmtZmF8MztmrDgzF
ipgkum0x2PeDlYnoz7wNvb+QyZBnYSlUOrkLFFY1aHiAyrx3Ky/64sih3BYsUgBGW3mH3678Ytlx
sROlGYVrby5wi2Exug2g5a+9mjM69Igsv0nqKP8o0tZbBWbb4fJC0GwMWq/x1eKP5Ozybsjn4tqx
h37bj17+Hrhr/QV2dPxhsBEXeVSz9qpp7V0zNRrHYVXuB47/H6LWzT+Ohd1GO0Xd4jpgAUNG1sy4
O4Nsh9EVAEwzgogiKYRpb5DVPYtO/Vg6RR1v0rldVIhm9QmR8nJrAT2vfJez/BpYgj7XLrbpKBkK
yhRe+5wo/FN5TzCamNOIyo4QZ4cjv72JsRRPK00QY7lZjHenpi2qvZ8304LfldWVF2uxixzrfRpW
9d7UdFwU3/ExzVTNNp726FU5oWzdToXXn5vODj8EdezujXambISBEhWWMSN9YbN9NuKuOTFhU+Ep
ywnwoBVczfjVoH0ote4Eh2PiHtJDXLawOJJh/maSjXFCpj6fVKmC/A01yovaMVuihSWF6h/yJEzY
l1uiqYjsLlCdfVRuyRrmXRJsGLbMcyUn+5DsDH5rbRQDfzaNlJf091ukFy0YPgBdAP5DdwIMd/AS
G9hUhfTTHF+T7mp1yEqgr+YoWQVtQ2FRM4fqxJlVvXHVF8qYy1UdupTCZatNXX/Ztv20LbPDGWj9
6ASIH5nGEzthZqo7QYXl99/uRQPhcp2FuMZ+nbtrvmTnQQFz+zag+mdnS33MMxWLxhLZQfmIGevf
X4zOGP4/dugLmfTXL2UxiRgIjSl9LLkWJGHY5DS4+fqC0v79pV7vpDGV+Nw3Rg+drJfKogbMSW1g
8TxK7LfnEgny3hmhjLfgLk6th8/0X19vcTFZDBO6yKDJXnw1v2LeyAsHxkMcPnxfA0E4sWQ5Zct2
qL1Ezvz+mq/HiO+4KOgJ9UIJ57xUZ1Sl3ZgaGDOybjwK40ipWltjdfr/uIpn0V51YTu+4qzloRjL
EDTlEU+/OiDtSBDgTeMbQ+OfvgsHSp8sahJq4Ef+ev9cyuONY/Bdgqb1N27i5biB8Wv8/rv8w6hw
oOsuyjamFRr3v14lawoCt5LKOZJrQ7rMBUw/TCMlpCkkBamrKUf9uw7uMn+5VL+W5heVfC776yUB
SWAvAN18RM+CLhO6wnE2B7YifV4F2xLnPfWVdkmc+f1Xff1iL51wUtIuHdxXAzIQY4LW2hHHjMCA
bVgxTXUunto5df03yOGvZ8gFHemhsONN48j/Yq6iJ6e4VCGOWsUFiUXEm81tR06ZzYChbIpjeBk1
//77gXL1QWI7rosc7Nf7Opi4gmMkFUd8UGTTFLa8yk0/3nPQYR77/bVe4hd5iAHVCQdBF9ZD//Wb
hmDQN3mdj7NqA3+VWoWDgxYH0x1EJ3Wu0pwkZ2KS9K0e2deN7LXa89AMOtzZRmtzuKicJ3y67TeL
fE92nXOZx7d+RnHvjdvyeoQHJqUPkkalQMnyktGMMngkUCRkhC9tAkjBSf15sVG3JAxQMwaxxLb+
jbvz+t0N6N+zr5QBcgoa0r8+iiinXkI+BkPcN9jral9yfui07r7BumXFwqi+jPc0oXbd583nYXCW
7lASQNpvRYMvJOopHrJLSvbopKlD//4D/tM9YaZkrFhw3BEb/Pr5TJBBM0Zj51jMPptu00m/WJEh
j20uS7LvGvOtMs6rd8+lf8TbsAhn/gGE24DlYdM/zYRILClaJn0VGoclw1TXnMZ//+3+6WLUjZDd
uQFTzctVwJ9Bf0dNMB0vcW3ktAXXZutzynHMmlPS7y/26lHzzXzgvpYpl73YRTD407akyAwLbbQ5
Hd3Q4WAZkTeDok7GnBJ/fyHxQg4lEGriZmftdvhyaJGWT/LTlXIZJxpl9cgCrmgUmZzh+rWBDyv7
GAJ+aU91OlAJsSPbv6ZpiDaArDapVk2+LINVo+9QPlAnMEYOS+vWmjHCegSbmYZLKYuql8QRulQ/
xgYmxP4SeNeVVVAVb0wer5+Ps4geKJgGUDtf7USSEuacB4bkKObJ34xlT/gjqox9ZBJw9/ub9mqg
uw4Q3UXhSsHWoz326z3rIlN0g47VUdG7vaJ3xPdvKmAwyOQJ8Sv1m/XDZfX6ST+DQY/5EJHQotxx
zFdPqZwLaTXKsY8YKe2/XFcMR2WjVLoURFyvpaqDvQs6jtbijZlOvBwiCO+EK0H3Lo50WOxErP4y
ROw87BJ7TKD1WVSSZtyFOH1aJGZzTw7xqEP/T9fKMnszVK3VnoOIFM9SKsJIcJ6hZ4N4Nd2ZfUEV
cb50BxvlLfv6XjFdQduVV6pw23Tf8+/fet1klPxLY+IcAjI6cNlhPK7eO2k7P4D0ZrkzWAz2Ey2q
+oiqjH6gcFsakrS7eoBiGXW/jMJRuEqaJWbQj0aR3TimQZcDPEzxfqTacFZuZ8CgStzbarKMGWdh
CYt56EokKF4jzGvK0ma5bgnfDmj/qfq6y6BSQNav53FTYZziAD0nRzhy1toecqfHXGdBFixXfZM4
HbVvcxirJzmnZcU7YxHmvu5rK7e+gTWlbZMaKe9LoOulGDpFWXyLcI4/L56h6sqtKFHuAxWE8cEd
Mg4lZTPztzPcue+bT4ApVF4C5MLIpRCsfI5LBMHPVMvhGWE3BNW/mpQmkhTWjr6rNckZt0Qi5dU1
hr6he98SI0bOWu3xdldWUWd31bzkCqm+wzxnmcSlZKbwr8mRrbI7r7aIxmxNvsUoU2f+S7plb9+o
xlpKUWPOY9YmrO4dX52eOBbs+UONHSHYEmJqXw/czSW2E2vVDiMgWT5uPXF56iBUrro5phDu49aU
fwfUAqoPrT/nUZYQA9Le+KCrhEs32cyqFSDPoIQT55KGdzkOTneHCwy1YMZwiW85LmLOpz8+QiJE
MHw1DIqW/qbvBmM91yVdMXcJn3XmiBFUYnLCu+eNiXdtg/wbr77HqBInOCTEHufUtHyS3NFRIdAW
K5EEVBkj8Dfq3iod9AJ+QrjOTYkqUpzJmdO33/cB1OwZfXPkUmqI3Yq6GUhuOZ1CCiF+Q7Wt0s8B
QWm3/gyr6XsJjjRXPoyMtfVdW5CEMXqLFotfffj+WrmCueWilhk9mfpPJTQeRXGeViM6pDg5UO2l
Ni8AviH3gnfU7hvf5WAUo+tCktUuNXOZtv2fU1KNJLwn1OG/t2ag+T+Fjlw2EhitqcfhIXoqrHSp
xCrK86gsOP7AuqUCf1n+PLenyBhTu/KuHY9+xAoQv04BDWU01Ysg4jUtaoNOQz7Z3Fg7JJVql6IY
T963ZcMHsXCwql2di/aunK1Gf4HrLLHc5p6D8sCvAlr+js6tezdNkeT0Kkymv3yDTsY29Rthv5+s
mipwTOt5lLx/o1ewHtMGgGMVUy1grNh0czLe4E56n9iYE9CyckCs13KVI/Qiti4M54LavJFjwM0V
bejNlFOUhK9bzj4VgRTmQmGamlIbFfLOp0A290M6fl/x/69P+laf1HOXXth/75PexdW3v/7nqs2f
ym8/m1WQ6i6/+Hev1LP+wHK0aHfdgOhuigP/UZ3zV9RAbDP40fP8j1cFzTkLOAdHrEpsfgRbiv/t
lIJAMpc88YWP8i+6pFhbXqzd7OMojtiQR2w+F2eGX5fPBnSdKgKsiobXlqt0iivIXKJLSJIMCOET
zuNYDMMNyxo5gn39mEeOcWWO+Lap/GcgRONsU7d28T4YivI2780HJzQjXse84V2zYQ7NC/JDkSa4
tvEi7ggDG5EpeGfwcBnwQBwdHJee6BfcuGN+QzeAUNs63HQkc637kQGdoxuki5I8Qx9KzgW943Xj
1SxlZdVQ7PMp6DtiRHczn6rAvHUtkKmBGp8qeiYrJ0OcYAO+UF3y3IKs2BQymrbUfs6e1Hsm1pp0
5/I5yPAZW8NdqB2IpEm/IwX3pp/mWzudTmbETyFqIUk1eZpqaIwV3lmny450Sb9WnvvYTO2uyqkK
qiKWn8LGPiTKJyDLJBMOrR4kcwMcRCcfsyF/8ljJdmY03pkqu1nuQFdASLKz/DmtlwzjqEt3Mkf3
JQuwY32EapSe030kxzu/1ITuCSQuKg++jiF4J/QgBwijp6wX1dW8BJHjg+HGQF8DVXcUMZmxOtPQ
rKe7sbYfY5kdI50/Iat5IuHv7MWSTbxrt1ubL0QD7Lnqpls751lNsts1AVhz8kyPM2naK93FBdgs
jjKi4kaJGCMxhwBgAcKMt0kWdOveWKoMdTJtI2O5l3Hx1FuUisyJPkU3ggZbrgVRc9qym7gdW/O2
E+OertLJ8kl+NgbzVHuVsR6y+Fnm/JhjJTdZpk+Ch3Ng3nVXKcsILtDpYQ67cJV3br5JAmlsspYL
DQmQ4jiw52vFrFlN7MzsBmWXo++h32/0VCJzjSEyhhVRTQNFSDqrX/1qpuIdMdnGKjlnjfeYaPNP
v5HvgpFdlMukO4nuQP+Q9Go93M9wB1CIdgxUeYgKnpFh+vk664Zu1cPYIbo63o4jz5P6jDwGHiNB
z8iVGw7lq7o1H8rI+hrIkVhXjZCsi/IjYqb7RvWA2fPnwoRuYLLVIldM38sQg26WQCPIBRWjGd3o
mg1psr7cd6t0z1SeHqumTHcUJs81xahdt/we35PAcwg1o3QfobhMB4LfyYK26D0IgxZIaATwo+Np
o4xweE+htNrkmmYLyht45kE3HBpvGqALOMNVW7j+lR4M410WTznw+bp4V0LuxymfD+D5mnYtjFx+
7az2yzQo99ryYdAzaqqksTcqi+t0ExQIK4EGjU+hVymDYEqRLzqDpnygrP5QaMPtoVOADF0Vgl5f
HJ7tMvuiJGSxTOdbHbvTepbJpu4mtW1sHbMrJIEiRVmkoqNfgVpzkXHnRnxbQkjajob9UBnon0nY
dbYDMj5dTuprSe+UtzKNt9SOUIVN6aqe0YsVSYFXZYI2anXYyqKS4T+n4mtlVYQcNAX49MFcu1pY
O+lVPLeJV6CfGYZNaJkbTcbRO9v0+r2Gi4u9xHv0DPfci2YEaqye0ZGebDd7Q13/4sxn+5T5MDxS
3VhgWN6ldPXTORkDrQ0lP6sO9mBkKwm9g6hufU6c5mYOLfffHWYvV6OqhHyHs57lvwz3gP/Wl+7k
lYeIV32DYgzYhiSiVzKh/7SY/oMy5eXJku8lJZ5gLoZmiK7Br6vT6HlapmFdcVbLnoIFwrhMx6k1
wvJuV211xZ/MN4oOi1vi59Ps5Zo+CzhGEByMrwpZsgxiHxD9YeqceAur756IANoT0j6MBp745fvm
OX2ultnt919XLofVV9cOqN/gvKFx+7JOTFzmOJMvVh7aQiEJqAoftKEbL9PFKa3S7IDu/OvY6mGX
jcNwRNDIexuUCwBj+hq7IcN1PvXRUuGVnFAD8izSnsazP55Gl+mbU0C9zjDpY6JE7ajITh/udBE9
mE6MSFvb5x68KJSOKtg7wCA+R5Tq1wgUps3vv+mLesgyhCiNYbqxXAvk2ctqnMiToKiEXR5iQUu5
Mm/NYL4tZtW8cUcvx/+Xd9TGGUP3By/wq5YCAhZf85eM1SCn0cTJarIIhkZTLJEpBemGiNWbLrKK
99BqOd+bBa1h1lB7jp6bgXl52aqkSw6EJfQpMiDYB2N/T7/0LNWwj32me6dOinUU0UyF2agfI/Tw
+4LeKxGRU3LqTcUBItMPWrHsQ26wj13iI9t0aUIRm/4cJvBZyiznKWq/2iNaeA6r+cEngGTuWhbv
Wh7IeDyQ4k7oXTGTHl3rUwbjZC36+RbKGF1wwb8d+AjKnWxaexZ7rN8/sH+YYfDOIwYhf84TrzoJ
FEKqBll6iWoWAhfbCc3MRtMfucko36gls1F+9RZg0KSBBoyPluTy9z/NZkpMdH5gh5CNPdzZbXIs
qrcmzMub9GJcLJ4pavn8fxqEL66RxA3EH9MsD1Uw1Ls20WJNuxXQgfiazHICtxkeM4HEzRDnMQzi
rVfmR0OHnzCp/AnBktgKXIPIQlIk8imLeBwwO9VTcWNZ0fPsjnLroag4gCGZV6kjQT6bc3udJ+52
8OuPfsf/7LZ+dAWPalpTHEEcgERtjbqu3qGnXri/jdj3uoZ/LJJnuv/ZCq3UDUDxY+ZEEyzNlA2q
RW/fsUBTlzGpCmZ3V5UC2omc32oA/sMby7OgXUuZD33iy6IvRM4OrCuceCvnoIB5CpZt17ODJzH8
BjQaWg+2W5t88s+F49brsFUmIujiXZcylsMMVhhFmd0YzuOqI+OVZBbzEaa03NDZ5HA+uOew99x1
HzrnOBCYrxUzEWqlauOl04Mpxq9zCw3YSz6QzcyuquELKwOSeGw+TGzEVjUOpj1Qkn1Qj3eR4/ar
VDE+7ZqJr3URtgQG8NkClvxeOPNDUKvhjfyyf3hJWDOW/7MkIlcYAr8M3DEC2N2NQ3lAkr1hi4NV
beTj2Lihwjp644mANXj9nmBcROTqWNYSt/didWxsOWEW7cuDEhhiLLclVzBMjyErVWDxfGYywCjl
cEAaBNNUmrIDjHICxdkA9jQiV1UZ1OTTDM02cOdileQtaRWT/2ebWdfG4L/Lg4Kc5IDdvi4ruZF1
+7VI5zudT6cCQvdqGWaRzJ7AiLFLHcU6nSEg9WQI6QrHXtJthy71dx2P9HK8nG2NqcbhB0k2OLpG
x2/U1HnqsO9W+dzFV9qnQrUcgsJSgz9EQn4s+/E+6ThI+lkEFLPhqOfM472i0I12LlgFcrhHWXWL
ROl4iYCyvH5Dfva0Wf5gFOzfwmEZkHU/7CxbtdvlNWq1Axh5vAdSzwECvwjvU22s84bdkhmmN7rB
T+jV/LQynMcmdXjFcAZeB47+qsDAjf1Sl8mTm0RyZgHYz5KR249pPNwBF3SJGnEOiC7JnUmPcwGh
UyFZWnVdfuRQvC9CVpaEGC6AnPODOyJ/t5wv+AnKY2Y556EdNrCcJpQ24x4IWLIfG5R02NrPeWc/
CpW8tR67//B6s9fBYU8jlRH1MkgNGV5KycopDlArv5btcNearHuLYSJ0eK2X/dflqF11gbXrAnZ6
l3e+jLvdNBLR0KT8WkOkD6addBtkwcYHIuhh9Yso+GHT2VIumw651RLVQaG+gaOcbJsyj76ipg5u
ahXE1CNZF6m3El/MXL6ePXkWBnNM2k0PMINjIMayJs0mwUcTddkq99lZRxwMWQ9jWfFAIrbZXtrf
d9gcV0p0dwqD1zro8xscpnc2ER37ipSdLex6gEjjfIIpfp+GBchECu0rp5q+0oevd6ru7jxOB4cs
cc8DiwiHzP5eUo5cdvOd92N9/b8K2xsVNsi/v6+wPST0Yl4gHf7+pR/VNecPYdP4oUTGvvJ7LPLf
GGFf/uEuiafky15gDwvw5UdicvDHIncH+II3AM2OyTngB13YhenA9h9wK90lIVz339TYPOvVrp7L
S/RjLuoBWrMv9xr+4FZVNUXWwfenMqdAUflrAskwypZTc52wVSD37stU+g5tGj+KP5o9yFK6vdUJ
YzqAtcpF7q4GrHdeaIVo3h3/Np6i+oQcLr+vyqWPRSXxCrb8PfFV2icHqXkyJczfZKO4wR9bZZQP
F0F+XYwU6QdhqG/OosKv4ii4Jj/LefpuzNMCZbGsXX5oEYw9dG5l/JVpD4ishH351yKQA++ZtPZ4
jitvq1gi/EinJ6rltb93h7C8ZwakhgU8t+dA0VHl3IiYPDWiE1imZ9jC23rR1Howl1ZtsdQGEP7p
s6V0vlQJ/C95RtzWqe0Gn9tSQcVjQxtdp7WFmS5zGyYCIattCIHY2VmNaa/CNvvTLubyFC3SYMef
bfYPdvaoMIBTPwrtjYGHZZ2Hcny4dPyKCqTyld0uE0Jd1LchSFRvr0PUaCYVjs9dCxqs57zwMTZR
y2bEDEDvnIfGe6jbZOjWnqtRO89qkUnrNDSbXXgRJHuz3Yl3zcUJZTiuda8aWhd9bcds+PKx/nxp
VqPasO6/65C/q4LjRcUdXFyWkxit++9N9bx2FhWFvHDrK8RJLR35fu11LY1FgknRXvvOQK/CjwM0
BWim6WdcusuWyungXf74vb0X1i5lPhZnfm66mBMcSXXiul50fiKY6b/QHQsfUttf9Go9AqEOI2qy
yuOIxlukneDhu8D/QqGweoNmhfJJwmZoYuwA/c0jLRaN3YgqfHH2B/JKxp3zVOscr6cN7Q6Dl24J
RCgnPvNFIyQQWtOxsWe+ENIw/p1G4fvoll4aUpKJDzDSe6H1GLHarqHe02O9NFDJNcI54ExKphtf
c2DY+KBJxDkc4NLt2o4y9FVXLyIrsB3dtzRl05hki/nV1ss/G1cN/bE8TelfVsiWcfS5F12p7Zf0
Z7W7fHl/Zvu6wnVMf0+NC9v60uS03QK7kI5NhOmLyMmNemNtG3j1Ca0T5i00O/f6ckVUvvQToRfL
qzG3GJvNILi/F336qDLaV9J2aMXZo6AhpZRlP5nTRJvLhoB8chclZoP1ZVg1jkaKn6SO/T5KEXNl
xEJWV4lM2KKEbo/MpxGLYz2ShETsJ6zp16SPuZ/sLp2Mh8unBDDcRwfaXUm5pp/Oh3Vql143OCfr
HKicJjNUYwk2n+MLzkg2hvOHjrJSRm17eaRUaZZ7kmIjPHdTgGWDPedpUhX/PZgS9ol+ENEjRJqR
7LPKYEBQ7kMqeGnBeikaLRsPw7RLmjp/npHJU8p1Da5Fllteregt+MW+6ulNnzyr0Jgb6kyvtZd1
46YLxHxoOVndgWHAhYHn+zMVuF6SvtVbPuO0JDiPpi7dcL9fV7XjTytHGM2wagXF155EVrme6Lae
CUQJT2kwBQ90rN0Yj7pn3VED7eYVTbb6c4dGNdx5qdAfAO/KfTr6xW6mGbM2h8h53ydd+zU1KOuy
A+G1yAHsfvBdg16zUAxsoUbFl+EGXJMjbfDtigxI6VyhAl13o8rlhkS5xRLMFnA+aGAZhxHl8dem
TjFLWcTdSZwsI8INciaAVEepfYVKaREQLcJS5Xn+tds3FVkLohjfjZZjb+0BXt3W6DhpUngkg6lQ
dn0F8Vmy4/Hj/8feufXGjWRb+hfRYPBOYDAPybxKqUvqZskvhGzZvN/JYJC/fj6mXN1lnSrX9AAH
mIeDRrer2pYzmUlG7Nh7rW/FAS2i6FSKurzLZQUwW2Y5iV5uFhuPPumiWzqT03fLLcyLkFnJPpWe
eAMccW5EKHeLijU9Nq2TfDcbNT7QS50OdYHpc0qhNFSJ9siApH2KDYuwVA7XFeYcD5+VYIpJblV+
FIqArJyI163uFROpaPr8HctVxhMw5t0lwT5uij7NnawVPQ6wjlnaXfZjSEYdzU9xGGamJdCH8RuP
Y4vRW/U4hZNwZr4bNWgm2uI79W1sbYA5yhytfDNdlL3yrvNRuxNAy9RGt4nNCTJPduKYZ6zmp9ky
4wPJXrteOmo7S1OCMs1InGO6BO9rCG+JN2U1mVyCxLV6uBNl+WxGI/3k3u/maCeHxDzWWakbjyEu
pqcxztv7fLRuY1s2d/hyAD5EnbiDSODely7hLzkweO+m4aS9p89Rb8gX0J8xo6tLK/Qe5shwPg/4
33eVsqsWwTJ6JJ6POq/3EskED/64V7VfINgwbrsuqlYOTgN7k+uxfiQFmfDMkEyZUxdX1Uah5YXd
2QoOGmar6F33cb3JR2Dpa8AYI9FmqsgDRNl2SsLiMBT7qclzRFaCEFZpNlXgKb1/MMqMcTMiM3QM
ianfDKk1kI5CnKEkFKhbZBdfFNv75UjQ2zVY1S8ISZqrupvBdYpR1U7glmF/hD6QriWK7fuJ0zhU
5VScMuH0P6Sl2i8TMoLmVfV6Lk8JjNrosm9nNCKECwZ10z4b0xye4liE64xDLFFOQh1lj4En7yhp
XKe9GDpTu2nb3tl0BnO+1eQW3zmSq2MDKnQT2pNxShNyJL3ECdcRDudbv/btGzWMkbvKyphzCWjB
+trVQuKzw8Yo1zHclpNFpvTahQWKzTzH5W5B+K3JZfmSDD2w2Kp+JKxUvyBx6KlnS9zEwBfWXaq/
CCMigiztjtpkW88Q1+HFQ3BAAhJ2gpSpOCaO2QIG71XD1eC2e2+glZK5EINjHZ4PDqsaU/oY94Q+
oL8KjNgygVrUxgDmbtKuSe0zdnoSH4vRo0+ei89harmrCD4HB6DKgsvfZ7R283wtaoLhOqO2NrFy
fHYKP5zJn8IyRivYon/IuVDRSqzNE/hf55aQwv6+aq2Bjb6k09+lcU+uq9pqbi+vyMC28RdGj47e
4LJttWQtTFUH0FztrQ+A5T5JK/pkKeoiDDwiYTaSp0z+dKWtht6xSVnt4viW6Ze5zcA7PehtKy+n
ztQ/ay0/KJ2oumIFkvuE2Etihwr/ZPa63EG9Qk+DC6W+NIu5uYvtIpfBVHbjhqyehNjZsRIXg5UO
J0j1+roNnQOoaO9YZdH0CK6b1oddDE/xED9z9gsD2xYevXMlo0dZQ/B1O9Wz43bmhVMXaq/0COAW
U4GtMzh8D32bjg6RefSsA88daKNPWWzzJBQ91FlF0CQDZHbHnNbJqkH1satHy3uqfS5c1qq9D9PK
3QJtC1NMXmLceymxngS5ZysvxL+iWnEXhw6eopZ40fUMuuWSYadFwGI8DZekD1fb0TCUueVnFGml
KvaI6rHlW9oMzg8vj0dGsQ5JXDF0k2+16zb7Ra21yZfSqoYmy0x9Yqxl4QkL8iJ1NnCq6w2Bf0T0
EABwNdbCWIdT3gcQLCRhtq5xmaWFvJ47rzYf2d9ompcMfSTMXVXcptBZgi6zqzuGlZFzl/vkDQS4
itoVHSDKgnK0vmZMeaKt75QlD5C+xI0izLuJ2GQjmatjmXXdZhoyXwUp0tVTRxlwZeR1zco7mdGz
W8iyYq6RUmNZPmmWorqb4bHAo4ziLfrN6Wh3tn1NZkLTklHeaOuhsocLs8r7SyWaaYcXWd0Ku+8e
4rG4aKBN1N6s1lAim5uiq8jWZLXcYRZvL4S0w10beU8UauPW7cApuK11SkFEouGRWYYhkrlJfoGq
mMlw4s/ztBpR4qVAoMoqZXbpzHcD8ZRfVVbkcOt9I5crhL/5CuckH4gZzseM8L3i20R03y0g9vlG
i+n1bKI6sQe49PVDPUxl5q7aZIAVtSuARGtQFBgzxKZ7B9kfa2qu4ssyb9wQQ6b+CgqpJvuTQo4Z
OIipbEwIM2aklEFwSWP3zqfHo39OCv6pHVctE9dbfIAI44gygRMU2PX4eY6JoLTM1ovcW6YYzS27
36Ev2EHH/7DRj2IcRTaHdpwYjLw+jrsyiqXQWXgk5NZR3NtJugAGRU7l/vvpxcc54vmFFugQTgEP
Tfzy+3+aKHgtxXyDrXWfozR75ZyKW7k/i7z4GhBnJx7HrKhS1KNnx+x/+uoeZhMfpgE6H6CwS9v4
T69eY2t29Ylo8TatjQdnpJcJJWmilMAxVimNV3V6l3pQGxeT6e9fXHzsEvsY5yxDZ0IsXJOwpA/X
PoJYCauwrfYdvFPYJWOENNLNGuOhTDtOUJZwuHhpTag2IiaQNNnKgTNAGbn5PrJQ+/3+DX1skqMy
sj2TDjmyJmFZH99PxPhsMiIOM24LgHk0aT/YSWw8zJPbvfmt+EePyMfW5uKFQEFu4IjQmVt8nFzk
sYQ3qXfVvixa/9jHnNdwaHIbaLAd1+iYvsU5E49rxqYDSqXWMcMJrbgWFxBvU4zFZ2ea0xBzd3NG
BxWaM9cXrSGwycc9mM6souq3oGNSqyMWftMj3fTp4lj9fG84GoLARmXtPgE19tLXqf2KmGLs7zsU
Xh0zPtItuoAkCNP6MnOIJGnIU5zSI/SOHPAiDqDQs8RD4Zr1y5hP3RvrRPkDZWZ5b/oRx7i+6fjz
cJLrF72wlDpGHIi1ZcPUOVULLTzNGjrNrY9Gstt5iwR64g+2N1ZVo21tEbiqTSe86uXcACmcRlyf
v/T/aW/+Y3vTWziyfy8g/PwKVL6M+uoX1ApPyPJjPxucgDY+8bzYOJwYm9O0xHv1s8HJBPPT0lhc
up7c939wrv1P6CUAT/Oosb4iE/xXb9OyP9kWpxxERzhKeQDFf9Lb/PXRsjjcok70cV8xxaeH+nEB
n6t5CRUYnFMhcxAP7K/DkrTeO3jsm+7Lnz6YfxSDnF+MwdqiAvEthrYfn+PIVlbuUgefiL2uX872
/amX/hNzpmUFXe7+SEcV7C8Agf+Hl0Y8CeN3sbh9XMETLROqr4R1mtHEv5BbT+vv3TJI+SceTE+x
AHR6u5hMwpkeye9f/tclc7ly17BoUXsYqPniPr68YSZR6ePyPuUFeWSBpy1AG70fWIWSank5tbR7
fv+aH4wVP1+UW8XCzuqwdXwYZpZ1GQ5R7RsnmE/sFaZnHozCwaKF78x/qnvbO1rJgvoYxMCqEvdD
/+bQG92RT8vn0DhVsgOijxW701pwBvPMTut4BvtcaEtdXEoo/PA+Zngbq64mKWqt8pI+1u+vg2fj
T2KC98s4N94ZD2BYsj4MSb3RM9Ftx8aJjiX3yoAKBOQ3PTmS5MHRJGx7KrO7t9+/6q8iop+vyric
AQIPBr/+uuXTSHRTZbe48YUUD6VGP6xxy/gHJJEGXfhMUrIFegaKPW3hiYSYf/DF/NcHE3e1t9jw
UBbrbH6/vr70/TJrMiUgRmOVSJYHZvJh8ETyj6X9b3FFHwqM87WS3cCTtVQ5jB4+FBjh5Palrg/i
ZC1mPq2O6UHLRDBAgBaILyOzrFfIZcvTCSUmwM7Fw6KlhBSnRPn9w9f9VxeOnpnVUrg2FvMPF25A
jPcbPdRPQ9/wkFhuiKfE6GFpwFTFFff7r/mvHhKCdJfnkv+4/0WqIupUTzRTGqe262GBTjF94nPn
diCj5rJol8adpEcKtIa73Cdn5bqQvooCEhA1JB/pXL0zjoixosl99rT0mfTfEURxLDFHlFPKU2Yj
/R0viKcY8u3vL+KDsfX8BboG35+OqtzExPXhEUnzKBy8yRenMEyZY5wdcuf7RvVF/dK2qMhyj8kF
EhT/WHgIZqOEgMOgm/xmj+SFmjHJLCycM8wZ8n9DvcP0qau737/Pv1gFXeKVKaI5LHBM+fA2NWUM
0gktcbJRI4GDWxrkoqZBLvRQPDQLS+X3L7jsoL+sHcDLuKvZc3XcZR6jwl+foqKPjFTPpu505hOd
zUOhz6SM/Dla24NukrBpOjS8wySkyNNligN4BGVznwwZtbZZTrBhKhw0qc4KcHYdJiZeRWu5J84f
Uceu4QAZZubdEVJwOcFMOJ6NQYbLBc0TTsHfX9X7serf2iccBVwJ3zNNbctgdP1xHjmT4eJy/ohO
1TJl92sCmtcpzK+bBtV5vy9lLEdQ1jLt14at5TRZwWrEWz9m/LBCNGXqwUQHMjBIr9voC89YzpHW
YyTqBkGrMppMIEQ2zSXdnGmB6PGoPdZaEfVr3a0q8uKiKbYDpqa0cXDq8mSk3Ths2AJgG2cpkwDL
q8sT4WnxpdcV6dEovOpapvSC19inkNMgGtaecVFlN6Ka8m961kFloQ5Akj7NJAERgRe/TYzznYt+
ApmSAAetLpi5IvtrzLS+bfSYhCGFeRx4SNXpa9uNMT5J19Xqp6HM0xEkjuveE+hEBGGTRplDO41m
yKqwo5bYJCjzJEv0hvcV/ULr0ePHlbqfkXhjeRsGIrGNZko4r3MkPRoRQd2rWpLvDCLgfholk0yX
ln17Qj4nLBRifWkHGKGzGGIvFOVbNyryFlyoFYdrLx39pyge2HYz7hHCW3nkEJj7mwb9QrShNPA3
LmA13l1lA4byLcqEM7adEnAZ98KZuXunT3DKwnkUmmhsULky1ASIn7tHL3OzgZ1ZxMKrGUwPukvE
I1lX05VjVs1RU74nthGxLTEyt0R5BytK4muJ4v+bV2YO8w7iFmlEpu0aL0d03RpWu21RcRP+wbFF
1+dnbOD4EaSn1phejK+Qy8haTxYMrG+EW4Psgy+F39nPlanZq8ap4zduFPU9GsJ0GRtH5Vof+HqC
OCQCviUpE9GGK6G+RIVuMhAolfIIj9Um3GH9m9XoTqDsJKofNNsje1uWHtMUPHXImh5cGVa6zw2A
z8JdA9rGuIWWGwmkg67JhjDLr8IYDYQ/mZUQSbrCUj85pEBmwq+fNWKzTN5ulpbwKYHveltNX4qf
2VZ3Ff0hKHiLEUKPPIohVnC49h6uuA2Y7HqiZRXmjwr2jgTozFy3mCamYNL1l5HZMj17Z6zFnmAz
tcqGvwMHEZ7ltuObdcTMl0p7VQt0Hf7M6EMCBbi9MMEyyZKdWNFpcBleBvPkLMa5cVxFiQ7ios8X
hVUxooIPZ/+JNmL31tHxIQmJia9msQ65VuFvihY1P83LmFFkUSxe/qlZBrycOKpLyjowcQtIIgOh
eJmVGSBzJMT8oSrniI2Xkfhb6dLMzMmZJDQXOnCyimbFtBEOs7h+nyQSHsxs0bP5cFqDnXrVQzKi
6xmL9HooG5YYmimYPJvCP/pupe4M22FTT0A73Z7XSGo4stRsNtHzcDGsvO4NFzwf5Xkm3XUD/3h+
t4w2GJ+Z+AVuK8pOAzZZMt0251okg8zR3jCkY8AagQZGzS8Q/VAZTssoXorZ35xFA0PCccPMUwPJ
EJiHuMcgu56W6nEy+OxFscyVeSR5pSyW3RuQEcVckX+SZyswI2zkBZm0X8/sG7Tv3Vud40c/03zT
DFpDoJJuujsXCnPWQMtVae68Gor6Pu1yvtqGN6MML31jDMBoDLqieagaTb/WYx5ppwr1a9LC8PBy
G/Hd0XKneK8a8EEdx/4z8g27K0V4tXjCbZHVL+GwuIamDE3IJjR8qvQzioQp4VQdmq6lw/DTIluN
kN8aDWxgcC5whqVUyWbG6++HH3PZk6fUxzyLpNXC8qVlTbpya4eeEz5QZtKFbb3GePSZUc8tb7A2
4MivPK0c0w0w5vArxg3G7+X5ERKhjY9YqnYpg9h5+nU7njxr7N6IX+A7qkOP4o5/9aOFJVlapOmt
q+WoksVFshMTggKWAfPg8E2TXmG6By6nujQZyN8l5FBPK40c42LNFG+B57Dj9svtaZe5uNajxToP
Q30xdErKVYvJ93CFJ1qL9wXkfKo0BxLUCusSA1u6nLyZ0OYG7q1s6coIz38C3e4+pJnX5Ju+0ZOd
SRbmoqmgDRkXI1WpqpFUvi8CSMDVHWwdPhWCKv2jM9EAahDKX9bO8vLFiFzgrCqAMA/RQ1RM4Jdm
DuV+s29Ck281MSDn5GzkfA4jJahfJuHTGVepFrp0u5CPMtTvxeadURjZPPFt2/FOznci+YpY1KEV
LvcGNfrmXUgCBTTqbn0FB+jgVcsXlDbYcrZGFTb7oqUTlvSz8lc9x9EOexI5e4znBmogY4yKe/zq
iIrSFHkHE370kinHEEt5AqnQgqc3jUnIFeu8T8xp4i+CipoHvWFyCOuNKzyjUJEWsAK1FXrI84F3
HpdgcxqNDzLiiJqwdJMWzJH2YSErPoBj5GvplypthnGev1eM521zmqGNr+uFEmF6ZxWHXSM6NDwN
k6NRYDMfOMkskM+2lspfp6PI53W7vJ3Y4SqyBKRHvRDrcZLRwGRAqe70eTLDtWvOoNa7HEWC3UUs
R0nGw4UriNUx7lrbXJGzoLAeZeFCpwhxlY+SAc2UEFq1sZEq2neqHcuWwZ2FNEZrdfv1p2IlAapQ
KlqBTGitQ0YuZrWBxjLmF4V0+Ol8iI3mHtvFSMUeZnzQ+OPEdZKe1z4FCmJXRYJFnlIkWo7kJCzM
JIZxT8zLB/C+Fi0Hd5karAvLwtpGC77yfO+GkWJbUwsBTbnJ9BXgQXg635/4ucNdSiNgJ8vGyq7c
weMW8XS8chYi/osYhrT384YoxsL7UbsyY3bUynavpSUOvAnmbgR8Cu8bd4VzBkpmRiiYb0INEkv+
ECp6Hp2s00hdZYgk8F7ZZzXTjHoXLAJNCBTo6HuS5YLee+lo0vFkWiO/N1EIYUYnR+VaWFwCt5x4
sDG/j2uRRzxZbtiww6BEM7c4sNXtkFas9mYibmzXmE+c1Lmp3xEkiDja/XkFtOAFwKsPXT7sPjwr
XvqUT8l0x6UZxAZENHlEiHZQy55FoYpakLmNxmx1U0LDwRwwICfdmM3E60b1pO6KyeJIUHNUe/IV
GpUIXChdlkl63N2G1WsE/LZKrFpqofleCg9yZz9ImPSCiXP1zrRvzwQk2+sX/VNScbfrIpyhGdgD
RQix9v6TPtbJrqzVcr2uP95ag+HeD54qbgBtfIu1UAsyP+32dg4B2G1Z2QH0pz8is0M2spjbTIcj
dSArkwdYQdFIk5odaUrGOehpefpUKJPzRGImn3NCCsKqssdZ7bQhBbsC9EquoqZizi2JX0/qOr0y
rU4QvlTZxYGTvdovahXMEXVdEqpuVj98lVMvnPkIFkUmVP7O6D2Qo12vX+BXRDKWhksABoFT1FSD
hXvSyMv8sKRKPJR02eAW5ghr7qPU4Otpi5r/bXzBh2TaM8xfXcecbI4sOKhZ4KZIapxiKema2AM5
EfVUeKrRgqFBonQ+KJ9pqaPp86j6QOMZ37aYjFCl0GwyiNNdI+ThnarzZhLGrNuznVTZ94oak90F
+cEG0Y95QCcTPoXo92EbLGfnSMd6iNEsrVnyloCFyiEA9JJ+GpMT1ILHxI8Yn9Q+wVwKEZLQ+u7N
mKHLOOaiGeJ2Il7VMdg/2wWNMBQRq9UZvCt55eC8bhJLz+JITiJRBQuaCPkAi/qSznMsyOsp1iGS
gYdRWfVLlqN5rnrWvRZB2nWfc/MkoZaBNLO3TrSszEQJsQNxtov3hh0n3y3pgFqw64En7pwOQciB
f9TeK4ymuhwWVVyRlZ51cF3klwcObKpfFOgMSIeh3VVAnElsNwyPswpCQuAO4sHzBC07m4zcgD4P
H4mbQniFlGBwkjiPLhwGPg8xHev1WaxX2wrI8xyxGb2XzLZe/HCYO4OQLQt9G2WF622cqTe2vHL8
ELeDesRmOh9jzDmPSByydccTwurMaWfeoqwciKhxCt0gKbTWblvNqVRAOV16G7M11d5AyPZtqE37
DcIoSSNUlT+qXHWU2yOzYOoqg85Fpx8FRdkup7nyjFDZIZInDPN41WDjbTZNpZoLGwHXNR51bx2l
TvK5qPvonqgjCYGbMAX8zvaSpGhP175Zh4+x5mbfqmbib7JLPemolEs/up1LjRMrU1WsWzjc2hTM
vnRezm2F/5nw/MWEh6bi97JPGHuDxV+aKbji+P/+fspzGyf569v3vIYP8Nc/+4eW3foE+NDF6rUA
nGje4kv7Oepxkbl7OoMeGF8gI85DnT/mPTqhhlQzTDrx4y6/9695j+l/ggfm09lwGbc6Os2//4AX
AT3ul5YYAnveleXyDhfxN3qID/1VOTEF8blh94BV0mujlTZ60DpdjSDQHoEH3NN25vxssNgTIE13
SH9103Ez+z7Z0ojtLgZVIHPRNDMwiroNaDBlSCX1+24MUXKOjbehtTPujBkpHVzdC9F7LnYmhXKY
hGYOQhvTdntoDAWm/Mr3HuiZ4mevevuBEacMojztkbOor/SWpNnuukbumqqj+nY26WxeqNo4hNod
eXlbpcpdo3WnmYvIBX8n4WDUEnubX90sDeLpTWkXowu795umNRfz8EzxtF1kh1GOoLLQ9mF1b/BE
hxi7k8cuvjAqQYD4lcxdMD7lqrQBcBXHFDbC3LUrq3thSbzue07W9WXunezkznauCjluO8AyTd5s
EuvSz5dNlEypZWSdQGFo36JE7A2Yg0XprMv2nohyPsJDR4VAThjB2PXRmm2wyxkNj/m6c9l6SWBk
P17lFOU+aeJ1Tm0GZcKJ221F9Z8X5UVFuore6/dMbTYyqsgsJ7HqRpksHIWjHIkWyE/fNEqDKZVA
NxJP7spmSDYcJfwgBAtwQD64N8uZk1tjxCiAfOsEddXZMgWr16U20GJz42wztG5xIVIm4Dafahdu
0CVZB5Eb9WoMw/DeS7VhV6pSrps6uW1oX61VJS8IwfqaxzEnR6oof8oPs90bm94qH7sGD1AHJCmQ
/qIxGwknRN1QcVDN3Qu0jjoHK/ty1s1k5bihtRuK9tHt7UCrmw3IaJTra9W9zPne5LoHREQaYAp6
tjtb6QFGpSpO957zoqtkUXSvqYi2ohzwbuqEp/1w6El6kJ1DND7TTWXBhYh+wJ9bqYZjBh85Dbl9
1SB6HGoGdd6hsKjoGHb0NQVfB3EhN9bSF+g+kltmE+tZM97MKQwoQfexzXbn5btQP6enB7OuAjIL
EK8aK70QF6MCaxI3D1HRrDvUa2F9obczMG6eKWCbR0ENICd9lRZA+jM9cKv+WEX2GoEvvTKxG+UU
xLG2i53iwlXx3Vg+h0o7cdCnyhuvx8EgRJ1Yh/5rSM1mjkOQwmngilaCyHMq6SjqL0MroIO6zbC6
9WG86cevnAj2Xt1WgRgFUwJvC40tWQmKxSQyr4zY4XCoIzqk4TP78bav0utsiq5aBUz6v2Ur2n2v
rl+L793/Wva4bwDL2ySK+//967+SOfJzC1ziZn/5l815CzgN39vp7ns35Pzo+9Bs+ZP/t7/5cyP5
i03mz/sE01+T4cPfbzA3cVL9xQ/83FU8/dOCH0QTgODqjA36167iWZ88BrzCdj3gRMsk/98qAvEJ
2xRbgClch1/+vKt4nxgg6EC3EFPx48z8/rj4n4P832a1/DpnQc/AXN8j6wTrFDoGJjy/zlkoyCMZ
E2F5kEoH/WOkc3YXL7Rt27JkYE5295mJy7ytYfJtOYSHsKNR8fidrh7t0sNT46TdZx0h8udI6cbm
T5/kP+oOzu/OoC2Pcgg6NkfQD1ueP3gt5DVixlJpVa92TAuR6UF5LO3FD9KQMojjWJdBV1eZtfr9
a8PT/LjhLgAMgb8NUwKAj8XB9mfxGOGFOd2zpDmQzvdc0OQBijQk/lXmt5WzdmrbPSL+KnGcTo57
qSw/eRRpm3xRczm/uQPb37qmMXER5VG3yUjx2JE6MGSbtqmcEzOPegrU4NoHTin9UdRmvbX02lrN
LdpjJI7+AhDsipvYmPQ6cJlmB7rXNIgdheuuAd0UdNuHWGtWZu8o9PuO8RIxEFhVqIUxx3i0Zjtr
3rRVPtyBiy+31UQc9wqjgkfIS+P7cQBHMCVUz1p0v62GUtF9GHC90j2cG47SrlOX1y0JVhst1kZJ
A8iU+0lj5csI9Vylcz9MyPZGiad0yWJkAM0QxVDTc5kuQDSt88WRBJ1w7bRT/5lWkLuktCGCX+kk
s0iOfp6z98xs2iLed3bKhzujWQbhXsz2mzt/0NITvf1ErPGX6i95xcmiKl2dQLoYQf44mG2ylabC
b5LwKN3BnIzUKmwaJ0djG/cPYqhiFgx3HA4UcXm0Lo2yv1PJ4EHxMUeYEokj9G1BCo63QiafmXjY
nFpokE1n87JULcfSKEqwPmdkPuJrny2+VoYKe1saBouz5TBVs+1nrPLeJiah4TYrW+IAI9oitLoR
GVhtn5arSFegp9KU0Uw/2rdTbmi72fCityY2gIroCcptKRmGCf9A9VfczcYkTVbuARtzClfJs3uX
/m1f7+dCnzd+Xve0rtpqpizqo5mUEWOiVEDO3wcS3uMO4bW4DDWPcE1PhE9magx7b4xHShPXjr9b
9ECZ4QllM59HrI9oKasIdYBp0dhJWax8ETXENMuZzpnjtk665tm7jyMtNa8Zsg42IZ1h4Yz3JNUk
Cn+VW+KLCc2wiYJUhaUAkNhnb2UahwTtId3GxVSNb1kmcQuBmCok3bCSaLWrrvHb5JX4d5wWfikt
46broEDMw7xQpc1UPjsqodk32Ub1OmtmP5BTN6iWp6LR+m/IZVLsi6SHxMwFK9zN/dCW2qYKvelK
ToJOBp7qXmwGiRzkfjKradq/BwRqRKCFuPFbRiXtwPjvi+VjE8J/UtpL4WPTDYzGTN/PTRSzFfTl
sY0xOq4bPKKvnE1pH7RTzq2u6P9MQPzvUEcsi2HM9eN5K2/SeYDZNtDzJ1TIP7dOuDYCM+37NpzF
uGnsLuzoxVjd5z5xUgvVseTdq8id9xxF5z1ERoST9LdfRmn4BN/ZspZrwA+mRxjssIj6dTV81dN2
0K/oONj6NcSeZf5i1NVr2+W+va61fN6el3KfK48DJPrUc+kS54QaU16rxJifcmTOtPiy0Zwzgl1D
oJLzmp1ATK82XQG9XkITdX7JIqBX3EeTiCwSScQ8yucStFmCpU2zy9dh6gtunRZOcNXOznWDAlZC
b5WVth2HnmE26Q31rvGM/GYqaUMxU6V/vupEqjB5RQb6yIoHKwm9/IZGYlMEZeRgBKF1JcELu4x6
dQw1xZG0GsxLI++Ae7eorUMphCevraZVHClMOxzWBIW5XzRZjhP0sjbzA+JLS7GuPIdSbYgnr13F
DCleKqFVZM5MPpNGB4NWiLr3QLPC2GRjV33tRP9oqtE50PNP7Z3o/fE0ODmWEA2uj9x5TLGtFT3B
QoJo80MYcGm4FYOeXZGmiBic8Wh5jKG1A00YFLFA8WB/s2UJQEuaIt7CjNikRqWRJiRsdbQwiZEq
KeMj0T3tIjX18oNqvNreeKoVl6aW9wcf/IxLuzvUHjL2GQyTpj+tLZ/YipVoCtcIHLvrPKATjNFW
U++W046A+4nVTzoMjFnHo8CObGurQhb8rjC7z/8tJSGxd23VVT/6X4vAc23z7wrx//PCkfrkQ3fC
sqgq/r543FdD90GAem5qnH/sZwnpL40JT6cGOQtNf/YkfPvTEmpgoLcykUfym/+qHk3xyYarw3+R
iAILdxHm/eGv1z/5IIRg6CM/oaVBFPh/UD1SD/1aIi26SPSysKuW3gjNmA8FmmMkFTqEJr1w5uxH
QTYTlCS207mZORetBoNKiYe6LFzStlLPTYCjJRaxdU676ae0rW9x4AYz4UxIt+YHRQd5Lb2XGQdY
6FVX6VjvItM7jIVxJ7J006UDxU6XfWNxu5mt8X4Waufk+uXUjLdYOa5kxcGLQX28chtwFZntvJTk
7mh2ppj6xK+jZ9MrruIK6Q3xu/UIpbdvWJxbsCXWcxKHqGxstk8jGTCnpK9DU9+kfYeJXj8JzPR2
p3+zTTvw6YP0MrnzzeyUtzZ5P2SdTeORzPeNM3frqg23rR6fkBk8xT6OqWWRJlf61a/rz43QtrJz
NiNDCRDYj46r75UNOcVzTmEC1b0reXbd7aIkgbFxiPtq22rz54GPRLbOpnfeWmfYebK50Vt9TVtn
lxW70Jz2sVaeSrO8dUJzn+clAWXdZ63onikpcDKdptpas0igeSpxA7P52vNmlhODQgkJ196TK3Zv
oLBAubCSEhOblmy6CHBok2+14Tq1ysNsuHsYhSWW2vILcORVNVMolM/O7O5iO9p52Ze+aJ7K0TvU
OLUMxu6YhCcqBau4a4q168UbgEDb3p5D2v/OsK2k+TYTXO0VEGXKUrtteuR5GD6DLLWeTaaVtt+b
UGnEqXbHTTnD3U6118xW3wlOHLdq8rahsL5U47xL4+651kt7VZB/PqYeTssKTNNsRQ+pNl2TpXKF
lAxUkgGfHGLQmhSL6xCb56rIq2Du+Opz3mFgVeoC7EHA5vgNvdlC6ME8PnRXOsKhe9Q3NC+AeWt7
0xeAMrsXdGxZMCThfZuxm9Cpk0GJTAI9Q479fUbq06Ttau7dRycsXpt4EIzK2Ld8IY9zq7vbzC4B
PFezDKBQlptcumjY3BJcj3AQ/Rl5s+4b97FsMd7N4GxmjbB4SOJoHNShs7RT4mrPZP0dYk/f9bCk
VqnugUKjossG/6KrsSHPdvcN+s3z6LkohYUXOJp7w5wIxqmqPs+jT4GEyADIZAsKLRG4rdIXUtcP
sEqv4posQCfKD/2Y5uTA0e/zevlEiboU90nE6MKmhVYD2aqKY5ZE2i600ut+ALmcEugWjtKDBhQN
G6atcuM62Rg4zIJWNbRbzNS8C8vBWNn0RAxmkQWZYOijjTWY02pI9JAQdjcJ8iE3lvaSdYUFDuCy
p9+7Mf07M+kffXNGL2cOcRBaOiHfaX4aI+7uwZcv/4e9M+mNG2uz9F8p1J4G52FRvSAZs6SQNUsb
QrZszuPl/Ov7YTidnyS75M4GulAN1CbhTKfEIOPyDu97znPiDvhN0FNKyyIsYnNfHSyt7qi0WCk8
q2Ryy6Q4o2zksGdlRVQQ+7gFqcNYPWY3UMsSehX0TJDxYHlA8rgojHMvybt9PaW524nqkX0yXWVq
sPZkXMO7CXazrZ6pznRLeBA2NItSTjWQXt/CtFunKbK+rGnpbIQPdRyUXhhL9yael1w3dnGS5O5k
2tugUiyvCFR9Y8ET95H7UCoKQ4FMwWzONXzH5FOda1rAyUZvbwerCPnCdY1SkFb6eAvZlyRBB1c3
wmauZrw7xCojCueEOeOVM03m57S+zQvj6/+Tdf+/+Yr+ekGnBLEA8f7z1fyibNro3/zntGzf9Br+
+sGf6zmMm6WmAICRejnmAgr9Pz0lsv5JxpcFwWxZpE+06p+NhsVYQi2Ev6aWZLDg/72oYyyhUMTq
y49hsZPxnPyDRZ0S0JtFHUk1YTJYLegwKIsZ5r2QW3fsStDxVM9m2WBZ3sQinNrAL1XZzSdxLrXQ
+6sc3prb20YCwRUY2aMESxaLNNVyAT79LGBDQmNTyhEu4mS3UESdlyHQyUbr9nY9gN3IHPNQdoV0
zVm18soilA5tbCsuqZvmNaS+8TaBIAVsukQ8oVQ1k7RIas8UYsKaDXRRRdrNGa0PwETU7Lf53Njs
jRByVIR0Mm/29DuRftTB52GujyOQNovn6Op5pWxrUWlAOW3CDDNzr+iBH2CA9aOwfukMZfApTFOL
79nRNGiJz4MmJKK2hTLbyzTooQKRcCytAoQ160me541R1ugOQ3WzHBzvOWOxXanS2J8zfZWNzbFJ
J31FbkWL3q7V1hmyR68yEENovIN7JVeEy5PS/bawne0EHOfKCiNmHUWZt1WqOh745sAdqqrfAvg5
NhNdnVqk8wrKh7LstMDtyZW2imRD85lKDHfIO6pCZSb2aWydR4oDqUjLrxw5H1ZtYG2cvNtWOiy5
gLh4F6ZIg/U0lH01kDdSnCieEU13RkvJuqdlsMqqFOJyx3SfTR2Z84Zkrojt/JILx9fGMd9XGM0P
1AkBxMJ7KBeuRZxVa2OuCx90kOTGhmVRWjC3TuCgDS5lz05pQ8RzIN1NWly6mtwZK1FWtotxZFyr
euiQJZlPO5WewI2VVPMOq1zvW9ZQr/GQGGsVO6EvRln3C/SKKPXDzdiZ4IJo8q0cJXmqxko/oPnY
AWoi5sDQatBC+G+1LNxEGs1kp65qP8uI5kzqm1KYd/Y4nyXqgI+/N/W1VMTySpHnaGNV+fNMdFFS
t/omwdbpDclQrGQnkfa16nzTWZJ9TFGGv4itMsFqOTAk7Cb87BBOt6aXPXkq4lMPLYPX2wp2BZHJ
rtIau1pNlKdJnxUvbcRhlNIv86SPK8zlWMORcmyNAtTdPBe2K2WMhZgutW+FFQkSs96tdORSHimQ
tZ8qzYMk2hzf+Mi6DE3OE4SSbBSbb7AERb82k7xZB1py24AyPy9kIj41+0tIQZcAIzQkcGmkGxIt
YEsRtgEeKovjq7yHFULgJJ0N8NObKnaaG7kYbR+0fno1W7buCzGfi7bJ1nZCWKUaROZ6TjsoQRTG
V8WohG6rSvIlbIl5Jc9pvkKSHHmdkap+1GrUEKzE3ClqE3hxaPdbFXhDS4XtICQZlKAaVbdkhPAU
7UDzVZIl2Dw4AzySEzYC/pwwEvl2YuV3W0kxeXNr6mJRZUGgmxHszGlxnUradAmLUKazKQYDIbkJ
yHKQUraklU1kcpsDwYTFs9Imka75qN2ZJYH4dUwJLF6cbcqUgE49/RL3FDuTgvN4X1vYEexe8q2Z
51mxh0QjkoHE1uTvWDrpdZE9tieZhuwvs72W7XjXFb25t4n9pTJoXJkBioOBatIqckYc44TV+To1
PFgyzteuzRBLImpRususI2pCJsVrg7j9W67P0zprgCG3FiAz/n9hFZvBRFdZ6EWxtkKpQeUlKn8K
eqpLlma7ih4/12VIQdOer0WJzActWAh5yJLcwe5aj/PehDqxVP2mqBlSnNPOJ9Vad7n67HCicu04
0bw+F8Z1oEahRyIAW0bJlXnVNqNef+vRWLvWPAUXRpNoGzlTlD0lHCz7GYaFdAnlmdq0Qjad29sI
mkmZqU/sQc4S6kg7YYx39kCUrBWb7MQnzdx17NBvHKe/J5cd2WBlfTOjYfD6gKPkEGY3qtIdLL1t
LipbxZHX5IAEy+w8AxtYyM1lFgUFinsgDdSEvzfUx/zYAcJszF250fUu9gGTJKt6aLOzicrMBhYK
6kEtcLYZNVuhRU/OZDs3k05fMiuUw2wm3bpXp3rd2lnvjzZXLOb5hrJrfClS0FMKi9AoBaObsqFe
EneydQOyh/6hcV2lWO3QUcecWMUubGrc370Gib3tiA2PWF7AoJiPWTo+DEHXba3Jeik7ldMZXe91
h952MxajtA6LwPCgMjhk+faXZCSgXNHZ8xvacF7VIvBaA9p0HlyVuJzAHcfrsY6h35l6tlMi6b5z
0A3U0viixRWxL4BjdjZBesw1MZkNQWBumX/jPSXJYRNKzHKDLRnErNg52F1V28DpNdahNWhrWiQI
pzHUbUIruR/62NjNkn0zteLAtrJxKyn8rkmVtUcLFqwlK6McXpnKmoAqe6Xouby3K5KKqNlypGRW
XQMTgj5qT7NWfMlMUbS3etzCmGPMSqQobceB6J7KG6mGlcNdG/Tw/72kJicKzRijL7ePpCI4FLlx
HqbLS1YmuSG0ba2WMS0UBNFqcKt1Q6FhM5gmhNDhyhCIZxMov3M1xGz80RJfaXpumQ0J3mMxF/sG
L5nleEkJONlwC4BoqJc5ITRz0/xA2f6PnOcPnVYafEv78T/fXt/H4ivp0/Fbv/aPn/rZbjU/nVyf
JKX+vYH+WTBTP6FPM3HI0snDe7VYeX/ura1PMhtnAgr5GxVcJB/jr4KZrn5Cz2gh4gFhQbWLT/gP
9tbvfXRE0GGNxB/O9kNdMmnedhRVRY5SWkLmD+14kyukTSmI/+ZpQsRItJfBueLvB/SbBurvLsjZ
GTHTYqMzlXftXRLSVHoAuXHQDJXVuifhcV7MqGZm19twQsj/8fXe1gM5OnCDyJR4XrilIYK+s+05
CcUvkGH6wSoj85mwS+XipD0XBnDCjy+1dF9fW+m4FF81Dl9j6c8iv3r7LOnCAOhMFf2QLpaa2MJ5
brQzuhsTsOFFO2OxQUmE/DBAQ/rxpX9zl4wkiAC2TRTQL5kPJBYi8pAa/SDIMNvRBV9ctXTDfcpO
+DM+vphCIff9jTICFeq2JokP1HPf3ujIDj63RtRJQ0mHHEdHg2NgSGS07X1rIf4scNVF+xwtLvTR
Bs8LksYSFwLtGFxKavEn6+2vt0/GvW2aMvIFkwPsu754okTYVsJAP9iDzu06C2eQGD3+8X93LfBs
SO4YwgycdwMqRE6URdOkHzQxYA8izfXFIl3lqltU8h8/6OU5vh1QaPRQQCCGkBla743bMeJ61KSd
fuiD6LtQF26hiv/244v87tkxCSkgaWSkH0s94bWmAJ+qTu8q0w802MpDYvd4E+wFf60gf/sTvEBZ
ns77W+Icj2JQW1SL7/3h7JWVfpYU7ZCogJ/9kx9aCSTE9CfYol2nGByWgO5TGOzERnwHGVvbfXzP
vxnBwBaZ9uTlVV00w29vOgDXzp4i1Q+j3ap7LS0Uya0XpXMlCUYoPoZ8lVLZMt1phqvvn15eIJnx
5v8gLvd33wDtFWiUyzcN0uLth0kpO6CD5FQowPVenWTnJ1YrxoQ/5YH+7lImNGMM8Swtv2AzyM/G
MUMn4hAbznjlnCC1UjYy1dsm3/7HT/ntVM/0vUSZyRZpYtCGfh2+FV2CrK4raR9g+UGWSX/1sdDw
rc3DwuwsJmaHj6+ovJ2Cl0siXbJkFm5GMyz8d8tZlc76olFy9nKAMQh4K7p90YjxyhyIloxFwPd6
EvdHdoJJKOSVyjEDHzhUoc4HBFjTVmf5O80gP5xb04w5yg0iCfBtvLisPv7IwKTfvBJIikzC3y0G
oiNr1PPeJ+gU9pjoY67ppA/L+ZqD/bwuY5MttSLSzi3lfAIRgPa/KUFrJtVkrhR+2WfUMbh8AG5y
goFbx9wbGGH7Mmt5+zKqKUP3h0lFxZIc+Qi9MVVRRuJ0pYTY+k4eBtKOmi1hxO1LsxjjLAiVDWQ/
FT6tmtSP7WJCh/6n7ZuEB0iAUTJdhnGGNZBinXMHnV1CGesEtbJVBGVjTnwRh6LciczUy5o40NwQ
JKa5yYqaayx+M1NEWC1ruouujqwiopSOxw4+JSOk0nFEYMFt542Egt7cn6z2og1zbLWNQjBlypHk
BVN4/WhVhVrtcyWerhSbXYuktlTdZ5hV8ZMyOXxl1sx+OuUYOQR3NJ8Ze21qPqcxe3C0BqrxPCkO
ftcTCMvs8WHmuB6/VnOgbjlD11eN2eYQN6lAWHGo00EXDtrgwTFYYZTFLyRBxDxgUcLCH+A60kZ9
vMpw/99NuhrT/cLQeSJBnAwnLdxg7Lzoja7gdM53ao9TtHJ0vicEK1g2xka8pCTFEP6uwZGaRQDL
0p4a565DrQhHN5i0nRMU/JZ8cdHMLc9N7xb35mmVK1ip15RJiY6Z8qhJFlxXi4POshbfSWTqGI2L
abb20bIxOSE3Tl5aGbLtVYo5foQaKpFRefI71nHNqEk1/GY0RniaU5JUFIlKqOVeLweWuT85QyTs
amIj9B7iA7oEPgwVZmopTcu6aJYR718ph1O4OiVtRxI+dn8ychxW+HMxIkF4Zb1pU7wOrlJojOUe
B8edALe5yIUQKY8S9qtKWWQhLb2RcT1RC1LRNyPQ8yotnM9nznA0SGLiXPuyNp5NzPEQeIrGyaBi
Ks11qM3qdp7BevpqaOpPRd8XN/YcT+dZ3Wd+LcZScbH4KPZaieVmH2dlD2h0cQaLbBwhZ89l58si
MDHbzRxbZXNRtVlGMl3YENcOuR4RCJanDoUwTnYIryUdBuU83aRkLACijCoUKvIUszMyU6Rwsig+
4wCzUSsHXY7/p2m/2zpxuoZqdReEQnUF2IIkwNqRMjN582LSHGRqmRSTpurBzCjLrYUxmV/H2VJ8
0RY0i/DdhuuFyzK4TleB4EzKYtOXXXnhJL1C0N0soqdwMdQjA67O6bOBDyym4KAgw6g3thjMR+KL
SHEoqvnJDIdyz5kTcuo46PMTZMF0hSxyhofW8zXakHu8NB2KJzT/VuuDigAIKzfWZtmMwhobQRj4
CzFkVbMHdHs2L+vcBmbKxISpt5SDqw4H3w46TbVLyPReT0Y3fQvCclhFUix9pgKcP8Rpr1N5odJU
FZyEk1rECPKbZ6ulp2THs+QHak7drm+UdV6V/CJbwk4KfwD6X1DSbWw0YuFMCzs5xNLasWjTNaYF
+Wz55qvhjJ2uvVU1ZaKbFRMNoweE9bh0AwIf3GmEx5XCe9ZCfp/LSVqpedndVqlZV15fiDUFwwnj
p/w1s0T54GSx6sZYFBDxUxfsMj6HE7T5Z1YllObkFkdnpl4PbhXKfKMWUJEz7ETFJQSn6hJaFoNa
wnTRPp9QAJJK0d8Vi1N7VVatmhzMcXGFqRrlBjKfmQ3DRmZCKmdHuaHsz5CVKfmChe7QSNrdaMgr
mg8j/siylkFC4KyfqTpL5SMt6vHyZGCzJtiDrXBYj+3OCLAkqzphAE22/DZlrMTmB1YLpDEbs6pk
th05RwmBS903e3xYfaXz6neRUW/1UQfzdPKSVxXD1iutHslFSrnlUaUlwX4u6qDdaKVa8s5Hosqf
jIS68vep6vWFFNACJ4VqvyoSffiW29SsPTJZjHvwHM6uQbywzUhQiNxiDOMOs0YSfRF9+5zgklwZ
ehyGXgD1WDxks9RJ1/FcldrWViP7gt4JvIQsTldU7OptArpvTcBadQuYJKfwbunDbW80+RWO4+9q
Nj+MiF2OKWLGLfMqoaWoR6htw1p+CdsoRCQQD9dhh67/kjeeoh21SwdnsTWQshPF6bS0ZKy9aeDs
ouqaVbknIADiLehEOGxbZ5QPel1O57VotStzHmPJbfKUVrzJt4AChYbcHTT6sViNSpudj02jH4HW
Z8caSPNVHtu115SK+ErSX7Yq21n7QiBmf2jNiuKuEahIN4StxV4aAUMZOhrqbl5nTBdOQFMgt/U9
9JEvQSUN10Mbpp+VDrkerXPjKR3MlJYK1FrWStooLpbU8MLBA4dI39D2GEHo70R9KJ7VeKiIAII6
UsAqPeA7ksCotCJvNgpTHk3eoqMuqagq0lY9sMZ1BNrrxkwrINaFNl9XqFzO5KmbP7eRXNI+C4dH
FPZ1t5KF0OM9Ycaj4dklyByYuIOdXpgjftWNE3ViyylXOkusubyV44ZGhESJnzwuyZJTbI72cDGw
wn9X+lqcd7SqNqD8pwOwyzzzKydC5VgqHC+IJK83aOaUGELEEjkU9lb/OVR7wpqLJEBXKpjyHtOx
JZgNceUZ4kSmUU0mFNOrq74YfDVHJe3Be1XPW2vCgTM5tWKv7MzSmRCV4Vupkrq3dsg5xdqLXVPX
a3WlZSYg+86Kr0Su1LedMok7Gyr/qh/n1JsTLCcpZi46abhYXRrkFslLA7oDDLzRC7wd1qFWJg4z
kBCr+jqP6rKfOacUGY5UYNRBfKTfMd7KzSCdG3ELGyXWam1tS1oDTLcqjHUtLGPwSvLCxaZj7H7H
dzjeV7bWfh2MwHoZzJZ6rYzyXHh42TFRJ2VmNagRseHO7VyTKxIBJ9qiBP5uRGN4KZKcDMg5Fu1e
G0b0FmVZ1H40xmjFdVCfXsrqfJQyMA+qbAat74Ts2cN5ws2Ck4TisQEv0ybGVgbKoFv9AyLIEkpO
OCdHbJ6WTIZWkR0LJ6PnW4CUhwOo8a0BxFT0bY6Mauzuxqgeg79E+P9TC/1NLfQX8aDByerV8Wbx
tvwlL1zMM//x79fPxb+tm+fi61IXfS1UWCSEP374r7IobzsORo6FuowZEdfIK8mBqn1SUBNYDgdV
8+Qn+VkW1SzEgkzDHCv//qmfOkLrE+aUpUwCz/IfexvfVl4MfjveRp2KLKcyCHKLEeZ1UcQAL4JI
pZmPc3tfgwOHAuO+ejCXP0oe/1Z0+WUZF634j39/e+qzIZbp/A5ShXQSB7nEu7LLXAUmnWBNOQp0
eI28NjIoOcZL328/vs7bO/n1OktF4BVvuJTQKTSxAbeg6hERnQ3Wy8cXUN/WFH69AtrO11cI4TGo
XcSdqOMCw7+1nO+lBEpMOjpdv0Id4on+seq2XXzZlnT8429JtA7DS7X83BbXIX2Rtj6YBrsVRHyh
/rlLroeF/+jkf3gUJ3POv4pPv37Sd1UfLZYCYA3Ls9BWwaKgq+6JqPFKRT8O7HqCAFT29N2SgHbx
R9uM/1CeWGSur6pfPz4AYm9qTnz9Bojzt4+qsEOl7WVrOiLGIEdaIWflLNVVoh4RQrKfdBK56HaJ
be+JxmEOHK6UDM3iNMQxtj406iq94n5N2t1+cHAUbLL8gQTp/QBlj9xPKVFuRy1PNhqsBrRtNnNj
kqxoYO2gh7sQy9ZKO/l9O22i+dib8SoPdZhcqPVN8mZG5zJXoRUk66B7AAeG7PNGhPa5xjGySU0f
qoSrDuUOKq1nzRwtk8pPjZuyqms4A1j+6a7Fk+KB/jizlt1tRX7EA2sBHC4cHENxUAC2Jsk5ViLY
IGp5mxNyVcFIWZXOTavTZU4MN+nH0IXUpbOY1bZPPgg6gTR7bCVOWKTC4jUIOGeE+h/wjYuH7tWX
88s7r797UwaWv6Qlkegob7QtUrmz9l7b2LvmKFzlrN2y1VrZvuNNa83bN/t8zZbuUdql63Yjb8zz
eJ38IUDyd4Pl9QyhvR0sOlwXK19Ga5nuSlqAg4/kvl7D3/j4BX5bM/v1rXg31+EOIF4p4joSttGb
8YXtNn5aXfXN4A/j/13199fxvzQWXk1GDt9Hozmxeow0L7lMR5TCKP/cQawSxwuPw59u7XeTH2VO
jTMv6BvDefeV5mY+Wpz71COhGzTFv/TS5cfP7ndz3+sLvHt2Mpbsgqwd3EG9z0HQhbUjxj8FX//p
Iu8mWGckkHMim+7o9Ie53rfmjWr+Aaf8u9Xo9X28mxknlmkO6oZ6pLnljSgmZPPKSS4cFLanB/Zf
tn1aLvS3+eK/hx+XjY3KTunvJugvu6K7b01eFu3r/dBfP/PXZshSPumWprHfkWmM4K3lvfirR2xp
n3RNt5Z9wrKpMUyu9LNHbHziP9C7oJ1Ck4gS8useMeBlyhY0FPBBLJDwf9AjfvsWGSoQCrpDNKE1
LkJNf/n7V2+trfTdHJe2sbUBr7h5FCHlDvHkvXomv9kQvZ2GgEmYCinggCRs4nJ5Eu+GYND1taqV
YbDtEnhOePdBHNhjUD4VLYS/3MTXlmEBbfySyucfGm3L9/V67j9dnFWZPGMeGy6Wd7cYmVk2aik6
x1B3oApZjRj8fqSsnBtyepUomPxCJ68cqoqx5ot5ir+NEjW3lUlCgA9tlgIpAKdN25MOr9XwIbq0
jI7CTjhLkolleO3UVFgXKFd2wgqucuL//I8f4G9vguanoyzBrQykd09QbvSK4v/sbOsZh9io48PM
JbLpYmuYbmsNV3KgpACfpJzzoiIDLx/wM/tGGU58PnjNlyZHqctS2LYr93An8ePO695OMXkR8rq2
ewCIOSFH1AeJwnOlHBrXx/fwdqr7MQjgVOMAX1xCYNrfDjWha103WYOzjTnl+o3MLmMEl7ixyuT7
x1d6O+P9dSUg1fzJYGV434g0ekUguuVKPQrT7YQCatOadr1vWq3+LBuIGz++3ruX6DTCaIah5mCI
q857CbOqCPBkhNtu+zBuPjOjCJcAvn/WCD/d1UJupsZua7b6C+DcaZguSDizt42KsMLmqVWst9tU
2Dcf386pQ/qvvfTpSgbqkCUWlXnhl0khCRXVGRiDW3VWYHFYQkUtyJiZJr64KYfpSG0PKX9ZtunV
1AOIrzIzZYenBFdRVxC2axj152Yyqeub9ELcitI7RWJFm7fhYvdH3DZtYsbmbR/iEfS0WdbRpSUD
W0A95CLoaNUVKIF4K1RT3A/mHG8/vklSXt/PC/Sh4O/AdMNvv0hJ3o7HxW4K0LEZt0OiKYBaSxKF
w0DsJNJK12UqlmZN+X3MGsk30gx39WQlW0KUUOQpVbtOqwYdYBrjSmoLMobNQr5XiHzEQDTpmJXy
/N4ARQNLUL1W6DmyzyYY0msIXL1R5dRZR9h1kfBGJI9CNfSLMJ42abhWkj58YjpLt2ZrGMewUwmY
julNsrqAo6wCCkuhGW8hPk1eacT5KqKSuRFaad+gPkl2iQTnslDqqHXrMPgasfB4uUgJQa3m/lhl
ygD+eLZ02B00dvrANFZVr+qeqVedBx22zLxWCctt2pTpXSsKsrILxGcwT4+GU00vE7GVCPOidoW+
XNsYGG+Em5iRirWuMn2JYNTPBmrLm6oT+T268vR7pUQlEkXZmTg7NhHwtKGUNYzQ0fhg0W7xrVxF
UOPg/kmmZDyb8Wod6YPYfmvHheNqeTwcO4J8vqCFAw9WixWcYtqTQfpNSiX7XCoyyQdUDDrAYv+e
m3xqU6lXqersxl4qLsqgIkduJCPNDemuuhLyVblKzpbn6ZfA1zzNsSVXlMAAlFx7RDZFs4BOwy4E
r0gTsJpupYxyMX8rzxdkDHCGmvpIXcmsLx6gXW2DDdcmvVDXngkiE5cJz6nYtXLneLUltJtUXxcR
jiUyC1O3qzXtmWBSyCqRKlH3G1E7lmrR3NI6J9QyHQe+GkzF9K/C7TB16yjSPqtB3q2Y2/pdS5mc
o9fY2lB0QcqASfIbU6k+T012HgdGRMZQn/p9mHXAxlI8xzk29kaW95VKj0EOdVjU8OmviyQ8D0Lz
KRoneRu1rUyA4Tytksa8Rzv7rOZF4Q+NSDwsYHSFjcBea6SXnllE6e0LQGlu2c+jdwIzdwnHTQ7B
hNk5UsQU1Q2ekhcUu5NyPEh26GxSMdL9kuzgkfyAiQ8zBmuUk7oXpRr9nEaukQ+zGFk+yxCq6NA2
SZnnjOx3oaluGiGkA7TK8qyVUPRTrp6ek0HIuLiFBVJhMmzaGjRWjjMtKKYpodSHaVJ0qsBjtlW0
WN5aJa+LKeEISNHjwwjqVuCfCZOzIgTRbRTgN0uKr02vh6TGKd2LaYnpQeubYQ/tpt+BwsWLghz+
rJElXOU0OD0jkPtdp/B+SVNauV02wYJEPm0JZVfEjjXXvlKbOSlwIewgaR5v9V4u1qhYIjjBYbXS
MxL8oM4GxNwTEqGQQnQWj/RWCurAqIz51wTDZOXHJrQ4MCRE/ZXdtJFMm4OjkNN1kPTT975thvJC
JmULoh+bAvyWMhwNNfUr0Op+TGryBpgniE65I5CyH9QVd9zsLRPe0tBM6eI9nQ5zK4v72Rn0IzUB
+WKK5brz06DFNidXZf8N8MjgO5k8b2kdN18jawzXWOqtuxOyoIAqcSPJ7C/ozEdH2ojsTnq2fCWk
Wlx9JJz4Ac2p2u0UIC6jbKZXWajXD0mipXQZ5wEr2UJ+Nqppk6UKigW9hlYYOt0dpMBsV9OIfZml
SEY2rTP3NNxkXbH9MrMSjoOj87kmrbrQ6EXuLYFaZBrQvHk4pFKfvmm1ImSbO6d5dlwMKr7Raeqq
po2/0vEgHWeronmQ6nRfaQtl8BVI7EGQDL1xwN9IdFzfLlV5c/EZaBYN6jZNjJXmRMaRECaYi+hK
N7T0ZgQYZoZ/twv27FUMj8qgg48pa/Y9XUoaZdH0nT1wfxf3DfN6qdb7ZMoINWVvo9JiyetNUEjG
oW1K6WriApEPp5/tBYR8PjZ0/acBATJgMjNqr2QLhiTG+u6qkdXab6xIeSAzBG00gnmrr8sN+o95
cNkvagf4V5u2ZlJQmk67IAFUX1cU1eE0qqbXZ9TxSg3gU1l0N4i4cLC2LeEU6WCsrFi+bILC6YGU
hP2mqfop2vD4YRI2ul1HZ43I657RbLRuOxZUp9oc53Cj4bc4c4KcjgucW4GU0Fb16GIc1BEr6Wl5
/y87i74+iv6v/59cgwqng1c7oV8OrOexoKrexK9PrDjvlh/6qWrG++cYjm6pVMiXivBPSfPCAGB7
a6I5/9dBVf5kYkXHJciudDED8nt+Vu1NPITImGkB4ORg+fxHYmbjBEB6tSuVOaWqcKs49SID45D9
7gjUKCZJh3BR9rMhY13JstDsW1eH0D65lan3j8yt1oVkGOVVXE3FBR1RhH82iWpe4XTJSmHcXicE
jk+rRh3TYwSxJnVNqcAYbeFBdmJt3xY0aHPI9bVv2KPNFiUgmIF3agDPFxnRgczx8kwOOWiyWmdn
VdSklxYg8g0hodEmoH210dNMbyETSIEvcKJt5jhqdikibU6HU+DPCDUQFMEsadx8sNUDbB7zPu7I
p8NkoSaA9ILQ06Ku3yQIn2ijljgrMFwsNvVh3HXylzSdy2crzezzOdXQYTUoHVf8D3gGe8KNAU6b
FL1HrAbYuTOZbVIp7xTsSuzpVOnrUDb1dwtb1VHDVbQrg7z5Fo5qUEOIrpTLOKq6DcTr5koX+rBP
UjR5J3lY7gH1+QZ5WPbIy0PShRsDzgi48YtQLsKDqGbpa2GGDUnAValeSMjtdlNcPxCEU18lnCg2
aWT3t1HVtteO0445KLu5+ULfOHxopBRWSmcgZTJxanfuXDgwHewCJE+Kr0KlBbyLoMFanqoqzXM9
jQDrVH24R3an8qSL7AvBIO2Wg0q7xnsUf52J0DlD83OEOmLs06at9iBw5kMVkCLLIiXW1mgvMhYz
nljYpg63c6mG6YMTEwbi8pQ6fhtpnGtVaBmJLVZASz43uVE2n65Qgg6wqyFtE0OONqS8ZjdloUf3
aRtHKcKiSlPJ8SacOTeNRPFJSpHxh6paCpWKAbirG50oYN2ZMb+xHcYfooCMjmZOTVmIysYbRBH5
2ayxzCDpHL7HMJVABY5EhLtFJuZNRQ4NJjdjdPV6ss5C8Ey+QbfWVTHPnFetRKKKpCmIEvKBAxbZ
shZR6WUV3gXWrKIi7EL9Cynf+FbTyjA3Focdt6zkfDvjS7fIQtVDyDUwuefccD6HASQXzDmrCpoS
fMceL75xEWdO/7WwtHQnNwhFhkSSIr8XbE509veHeW5NsU7w1hI/ngQPUm6GyEZrtU5WTmEpL/Ug
i86N5KG76uehDAhcS5XH1smCgozhukO5UNRPrPHgCapBeUbz0/ReP7XTlRiszN7qGsQcQI9OuY1V
ziZOjlzPDdoogqaN0u5O6+XoUMuR/qUzaxnchc6g9awGKmQVFvZTQo3uHMTDJFMMSZ2bmaBHiSwP
K8hdPWI59qtQlGs7KvJnI4ycW3I3vkjIFHyzarRzpTOnb0bVkLQL1rosVtCdi4ck7ISCUDJpacVn
RfPYWnqD8xVj6c4OAFbnUt/lLmc85yxSx9av2uYzNkUHP2nM+wwOHjyo3ejIDKoZzhkms7nvhI//
KUb053SreWjrPZmU1t6QheXNWkRnqLH1ZFN2HdNao02WJ7FZ3PSZHl+pvWRsylimNi85AJ5XtOvl
RxXS2GrWmVF7VQYSByo5ZrfQVtnClq4vUE50JFqVWnsFKZpjAwj05J6QePr9tdJqAzNa0EGtGwsk
RtJQPfXWhNNYl2yxrWUH878hT+Koi0b6Whq0PXhKSX9JlgrDIHRQ1SQITun9wABcS3ZUP5nDNHxD
ozg8gpBTzjURB8S4DgLummZMmDadQKuP0eQEqW9jOAF2OgQ7zlGDSu2rug5TjIiEHw0H2mOxl2cp
TazC2uvV1NLpKjIY7yLjcBQHO/yj4YouYb0Z5fwmLIxug2MXNQsFzR59cYySQkoRRsJLM1e1PM4v
swbIfPW/2TuPJbuRbMv+yvsBlMGhMeyLq0VohuAERhGEVg7p/vW9LvNlFcnKyrTs7kmbvQlTRuAK
h8PPOXuvPXFGJ4JihNfZpBOGOqbKt4spymk8OSXtgCFy5NxmL9pIynqvfKcuzNdAkWhurVJpi2F4
pSHW57fxEhsrCzfLrcjneEvPRT54VWk+MFtP7tgWF3AMhT6gnXl2cVs+dLS8HkbRx9Q6GTTxWXpk
1RsyIG3Ar+djqpLiGVQgDKZ+5rYKshYRGuSWO1iPeJmT6toTLJwbpFF9RP1mbXIOkWzbPPKipVKg
RKxw3HaB3+Vru6+qmzw0ebleYWwFsUJ8MCXIlDmHGLSCXuGdO8HL18tgXVy3jjUW2CF+dMjjPeRZ
MT8loxF0SIri9N3WhrqtjWSsdoPRNWdl4t8Mm7Z91KzxA2lI5pc26/RhVtLdIYUbgUV1+mOB9Axq
SmfQQxKl2ubkoa+QTo0c3ONxUwwu+9GYCX2yBu0f0gzuTjXnd105ypVL//k2xtvisMkW8cOs40Pj
5RaCpyZpEE86Pvfa2Nxxis1218/zSTaLOIe5lnu2Cx/PvzQoZTBQbixrdu/LEI1OPDgZoeUG+mnZ
LS3XMQd1RIir7lFbz7tQheFhEmP/LOOmupuEO+25nzxcsyPxWHbrhxVfUTJlK0xZ5hpyXzpHox12
97NtVqgGcjuMQCgIWH+UrqBxnNuxqGJ0sSEkFh6MGRFZJJ6EwRezycIvoretBkKX271mCBQ/mnNc
HPqGOrW2UyNYZRNbDcsv5SHtADWJrrSnbTblxV0cNvNHMsTndTEIDz1fFtxaqubOS6+b5hyWKJ/1
PIPxkfQim8daha+ZVZMvMaWkXpy6vhuhRnKqT6OpmsM3ZvLFI/OHvrvzJMnue9sP6RBozyvcqMpF
Z54tj+CCHXD72iQmfkizayZVyCffWFo9yi5BK2AHzGVTz9+2xDBGaV0zvMyT+R5BZJNTGuFY2o+D
kb66re1mnyyPWzxC7o46V9JRTLxVQdGsvYsQyzINRGMUmQlKReSWLI4+SDSj/9TF+o2z7/JSAOP7
wqDaemYK7z+JLmmPoB+eutpXm8ruiCzoIEj44wRIhqgir9QgpMZvME8+5YP35o/z+Nluek4QjoTE
0rvjG+2QfE/BV951oHVnpzLOfDkWdv22QCI7dN9sDZptNbTdVdXe2UG2ysas3MtGDfe2OyNDHUeH
/kQrwyR5CrxRorq29H2qOe+g/5zdylj9Twn1neT7B2qon6ohGwvYn5VQN+/zfx3fZf+u/uDHfh/7
2f+Aj4L7A/OP7V49IP+so3ySefk3gU9pdC2YfiimxD9s9nQfRC62RYyhDBp+L6YC1FE4HU3+i+mI
v4l3t+1rc/uHYsphigQiOGCMyIgRlvwvwxirk3Vljy5umMnICLeR9rBRSSOLUxpP7mkxZTc9JpD+
jo2ZpeNhQgl1n7bwMXbYHFURSdqY1Sotwow8ldEGni2vEhbsLATOONl9OPXmzi/gGSQQjyLNJnmT
FCK11xQi8dNi1e6rV0+fSk6nCb/qaepAVA5Fo+97GSI8SXIEly2g3cYr6cbgeuKMBxz4MpL8UwOj
D8RD7zUwS9vBfA1pceCjMDLroa7n4tjLadg0VYAmuOUHZ8+Hser6y01FU20tDCEeYm0ZML6NEPud
hFiNlJjkiwkZCjJmuBU0KYr2kz1BiNIzKG/t9Pnq+wdVaMQrdFc+8/1DkDV6fnoWkzy4hdTBDrJe
2NASHg8aqFjk2yM/2LszpYZVtypfeVVYhS9TrpFj1GVgvvqM9i5eO4URE1u9rzhl7DnvyMNkjFxd
BPOM2sdQ2z4bYLNkHDtWBJJLF9ISnhdEFkxWZB5AwLDaxHgbR9t9pLytqpU32uIsg56u1eyK8lkV
MMc4+oziVZKFhwR1MfltZZUutwFBSd90OhOXZ3fxsUiX9KsBW+SmpSbffX99/fVVsbIldEv+PFjl
wJdRV6DEmCbV89YEKLbjXDNFDWyrLXQHY8PBbQClNo2Q8obMIrWcIzPuoIHW4BmDPDkicSkKvfdg
etjbFJcJAVrEBALzirVBwF5THLXTHCbp0IEf8mncDmA7X1sD5+hWtCowdywVzWOgYi0EbXHMx75f
c/UsCvvezTjruu4jyLLyWRp2+ZhyXH/t2rQ/B7UdPuV6CrYpDSpv3VWdTWN7TE5xRzGXq9ZelaBZ
T0bLlw2qk4BIDhvYYRveZK5dY+Nqq693Lr7oVeF2w7zywmsyNgSZNw0HdBc4fUj6h2V/mz17bqNY
VhXATFsv6RqTQFYQ2G4O6U1RNvwukqFauqkeTenIsSE9ZKtJAizZoOLuH+IqVJdMz0VkN1fgz2DG
F7Qw2RJxPAx2cEIFwSWp/VyOQbGrgsXAJeGl2GWWIauCXSHM/hFq7as7lOOZEfgLJjWVR2Ba55SM
Im1ocu7LC8GFpAr2wvO2WQA9j3ZRG0EXrY9JzCCUx1Mgb7Uum7seYN19b9jedlaqunMzRxxHcqxJ
VezwBjGQ32v6yxvwSPqY0smFd2vNdjSXrv1hobW0cisVwFGWNDZnqvqVw7QqAp2csag4v2yvKoGN
1QxOuTJB1Ufj3Bu7rrWRfdshh26QzqfaAHM8uInFYQSC0Mr0e+JDOU0CWQyM0DmXIVEC63kx/Vdc
qtklFiL5omSew9hsDlLx1es2LNY1Rvp5ReZaCsE0t5kkmfzMJ0ZS3PRGTjrFPmmq7rELmR/RcBHp
Zkwn4geMotYfGEiYG513JGbarTxq2uXPhueqndX59LptRYDFikhL09hg2BIQOcrBoele9xt7rF3B
rezOEJaAVq8nz1OnOW6b+3TR/UvI+7cPTqyX/NBWjd+vPZ3II2FqDHuUN2oYIEGBiKN2M95/N46R
Tv0GCAXgCOT+Vvrk+Ymp0QDJIrJklZ8mOmAAl2RG+yO3wEzZHnYYQmOWXUosUTSr6lOjzW4DZ8mi
UdT5N40agb8WJZv/aNHiD+cFSItfw2mPdKDlnQwKDlU1eUrNzGbOaYxdqUce//Z9Z+mKISbfqSqO
ZcMdagktaCdd76KW9vzjQvXzLOFqrD2DRhM1aTOxayieMLLx6t2SsD0jD7ccbocZUKd7vRAjjAXW
NqflqJwKfZnNeaLVMhthfcPTXpGUiAtu3SAv2dAp0hcZCPc3s+f/dJz/4rgEuw39xX9WSEVN2chP
X3+SjP/2M7/LxU0LDJ19pTlw+rFRjv/zqCRMetGwMDxSDQKQBFcM3e8KKYFCyuJo5YnvaQbXY9Tv
ZyXvH+QMEJPisacz1zHDv6WQ+kUnYILGCwguIC+by+Hj/qXvbFZpa8aGNk7BEHd5uEVPFajxVU6h
U8tjblZ+1q0KDlopbZMeO4V7tsMS7FlSYQr3r9M75bTJ0QnjoLAvtYGmkQrQwGVkkkfCMCjDm1Gg
T413BdjFLDu7yQw1GxFJgYVwT/XLtT6Y7jR3OsF1W41LehZT5SpsZ3MATyml8RIZE9bF6ojOCxh3
Yc9k3iN2jid6PLWMh6jxBtmqx7zTyCI2gZPM/j1g+zENb7Ns2MyAPBmZ4uIzqgiTIlEslM5U69x+
FHJRwhQyaP+nyPiNyfwHd811xPK9APk9Tco1/7zQwNX5X/+rTt7L9/6Pf/T3O0hgkGApUWtYjEZM
JIG/D21QpP+DGiRAJmjj2+bo+c87yCYRxLKR8UB+RB2DUOpfd5D1D1KmePRi+WTdw478O3cQd+KP
tYaJzYO6hVrnOj4KwF38LLSBxNwHc43klF6Zdn389june/lhT/kDhSHoyT+4ClwZBJaMRgNkPT9f
pYvh+bsg824InMEt1QQmkvZQKtzItgXq3O5l1CgL5QKxFdHYEkVR6piBjpU/mG16X2bB7ppmdybC
GkOwuCKo6EpRfqgRNlmKbb46jFN6yaZw347izJz6vlfWpSM8c5H2bSaTo8nzdAWXJQGI24VbzJcM
j0aXvAgr/CqWlKMhPvAVU6iFAdb4LXMX2qE1DZGVjMcwZNKEI9c3QgYHIsYkb2hYy/Pir/Fcc+QO
0Skso27YcIaadPYhee7lcm3cu/ZH+CFMrS3bWM8c318GC/1IlI5di39QdcVL0wi1VkFhqn0StnF+
EDZZFavJDm481Su6jOw3q8UL0pSxdmsHz9rqvHXZWeUOIrQHhb6ZF91FraBhjiUUrzeUSBN/5G3Q
WcaF39+ue9CKhbGMp8aokYA42ZpnP91d8k2omYJsb5dOcRyXzgvuuF5vf3RV4vcnS8HrX9Nyfmh8
6ZK/Ktgcu0SFp1B6/pGKJXkzPeG8TH4KRU4VM62lrPSw8BYu+WIWmZP7gBajR7pYH35oGsZ3Xu20
G2OE2EhpmgL0hQPcJYk6TJY73YTj6G8GPvgzLcv+U58mp0VNCZ89KhKOiwfDqsSGBwyR1uU0P1DB
sN+rchM2InxAWSmoRdKMmAByjpq2MqOlcMgdEGu/y16IJJnOfH9MSbqMntmAyAs1G4FVJbQzT4/p
xh+U3g0DsrA6jB1ICRP0NWBtO4/kE3A3Pr46q79P2lxsAqO6ZHV5mSTZKpXM7p3GPQTpmK9jr9zj
VCrWiW3e9eH8OAh/+pBMS/CtMRd6iGhF5sX71nD+dSv8FXEnnkxj3CbesDWsptiEkFMLhCQ5M8NV
77Vf+354rzP5rnL13OUGs/vpyKFtyy6y8h0NuM68KNiYdjjs0TGftaSSkdNn0x0vXWVsy1lsbNmt
5Ki+1JxME5DM5ijWMwiD3eInvAh3enM9Yr807EySDvvjMM3Jypj12aqsg51YFMSc18fireXrw0Rb
ruvA38STt02sYD+a+m2Jex6ydME7modAiVv0PrV5yF2R02VISTfx73iPD6RJ1Osl08k6k3EfIb3J
LqkDxiKNrfuhrPvL3A0nshdYzIPYld1irgqGkqugUid4F3T4fRr0EgBfcA5a++xAsDYojwrXfxyt
5J4I87PPP5OXca7G6T4NsyOZZ4Ap82yTkBFjMdJa5Sm13ygb4MvSvCmM4mNTiI9Q+o5ZX5yaMqBo
Ffd6FhDDa0Rp5cV1cnJMOwQ5vr9vDY7pQaq+dIW/HyF/hrLNVumywLGZj0Gj1aHTdX0cguZrpWLG
Fjhf10iB6rWLAHrXhe0u7oXxoJXRbf98+xW/svmvm7x15Qgzl8elx19/3n5TBcNT4b++abqCGoyK
eeMzyFtX1VSeh4oxkc9wMyFS+lC1+h3nWn/fdYUJqyGAI7EAWZL52YQjWoT+i7kMuy71vtVFnqzb
VspNksdoh5S5pR5h74yxdsUuI9I8gPEHLh3WO7PypvksfT1GWd4/W+i5mNJAcxcmYHIA9TO2+uUg
2sJfDXG9Q8W0s5zprrQQxlT+V1VWj6OfU1EVJ92Xx260zn7bEABnhbthVs26V9neWlIX1xuNpdho
tinDtoRW27o3+wdH0f9uU+9oIpdlhJ6YZ2KZBwRK0IUzDPChR6SApcgbyXQdddR30ZIVl6nVN2mf
HxDX7Nx5yNZZSQxUjbaOIjvjRJZsjSHfuEl7LhPyPiC132blfCrHas/DDUZ322gebv22yeUtCJUH
xw+T1VQzufRqI4vsFlOtlHeZjZelIr90JWX+wVEOSUpL9glt8ymbWEwLCzSQGlx497XozJ0A5rZy
xFteqXVle5EXOvuZfcjum69N6J/NziTbNzS+xsJDD2B1tJtA0RZlJQ5Ge93LhnPme6+WWW5NnMxU
4sWbqiwR5b0qIMkmtzS+xbpOLfCkbY7iGH3tc2Pb8ynLOnkpm7n6TRn0WyLbH5wUfhFrXxcqjAWO
9FZAE9YJfzknMNCZFzlV2U0Mj9POj9IafzvT/scrcG764bzDr6TbS04GYRWeg9ZdXE8qP3gqbE/X
0NyS5KYka8Xwbunk77P2Qc45K6GMABHR79n8xQ34XT7/r47uv1/1+r5/uOoIMLl1bMO4mKp+xFqC
ZoO/4an4mjgcQNIQHeYQuC+kNRym8ZrnvKDzL+u5iUwgrLSA9WtjQHcdHFydVbotw1l8DlLHX1dm
/sEL0MkBFT75pfPmxcVyFKXtjaymutmM2q83QWugcmwnArZrpQ7j4oMsqPNh6+jK3mQIMnBrSUao
HvIAM1Noez0zmsbwcXRKvWM//DAmk3Ugv/guVcPX3A/3PJSeeim3Hn3HleXme9tMjQ0xm+mqnOt6
B8ELMHXlOWs5u/QJsuWBXgqoD1pHHTJpdBMKmNv0retngC9tdpCOsVez84Td/sUxi6M7MIiTBSc2
iEYIeQfQoN7oHgqdn6y5W4NQsdY2nmEeMAW7rPkyIa8kYLi6UDvtajlvplizgmFxADOKUrtdwwAN
Vi0xWmtZxiBSA2onfy8aDxRXsjySLM8prjWeaICSu2APZqT9YWeAZ1mRIPbJS7qLNKv7DqaEHK6s
XXGc3MlYTa699zGarlsh0Amn+yVelvUkicSEmLUGknGAIvEedCaJVVkA/drZXXWq/lz+hePhauH+
0zVOWfHjapsdjhiWZrXl5/ouuTG23al7nnf64O69M9zoNPpCiJl7FJf64/wXWK1f/Am/L3W8CbDt
MEiF1xf3w1IXbYpmPHCMS7uGjnq2onYLfFycjBd/a27MD7dGdH6ZNjnAoU/8Ud6os7k6ZtsYwMmq
+otX83N189uLsfF0uOQqUku5v0xSlDlXjoBTcpOady0J6Zn5Iv+m0fv7jvLjNX7xVmpZjUaalikP
1/eEmY26//Pd4w/fAxhNRk/o0OjB/PyBVounDTPreHgTiIIUQ7qcOX/bof5f98f+P9JaMjxz+Lb/
c+vr8imr33+q3H/7if8u2z36VLbnOtTlrkfF+mMGNN2twPSd0GUWKX4SXPr/cIDNUkczX/wuufxn
1e7YNMt8n9MGnFCUlzza/oYz8Oc1gQmIat0GxvDdtOdh3vt5TajQduxBobZAkaXCjasu6Ft++DT+
4FH875egx3B1MdJcw+74Ky82nsfSSK4DLyiQpNexbSgGex4f6T8/8/+Dq1xfxQ+7hYxDEDMcyNg6
P/bGx2Z5Jx74/+4SV0PaD5fws8YhjJBLwLnxzXuVrTv9+c8v8W+etsDiGAaygkYoR23/l0t4CzXB
ZASSshAlzWSEOLmZDFQoxEkqrXZ/frV/+2a+Xy0UWDURAXvXQfRPb2hxlwFottwrAoVXZs8fJAhB
kUvacv33L0Ujl34TzZtr6+bnS5mUm4u1CN5YGiRP8BI5k0I0u4C6+iuz9fVo968jEkuadwXWFe+c
AzAYBsnPlxKFS/Fuc6la1uO5KAc8VjJXUbzohVYD5IJmStTfXRtc1BL29UDo0E379aJuFgvLaBC/
qIJP0XL4w0OjtyIq869CZH9+KP/2/iwaej5UZJOu+S8fZQH6XLetIfeVSu2YIgnVidEFFBbWtWYq
ZXfXKhLWi1KnlxH63V8cfK+r4tfP10JrQGB8cN2aflk1KnHaFDdLvw8qY9l4NW/Q6+YPf75erm/i
14tcbf88aa9b5K8hcItoBjWE2MWGoRM7n4RRujO+Hd+UFn4UrSxiSMYQpJokeuLPL/1H64eGqWvh
T/4+dfh5/YSus4jEsuU+R5CzQWw00Moz0Fj6hlnSgUhSyFApiLM/v6ww/40jShVBBjNvFs0Ip4lf
Qb5XtV2eTB0eOaOWXxrfM+dNZuLewU+r925clA/oxeKjWeI0sZl8bpfe5ivIF/IblmneZdTQz8zr
bBFlus/X5DjcW241uWviMOczLbZsS8qIubaHZdqiQ44fMxP0y8qvxvxJFcxn/dzPT703+eC62o9V
0K6BmfSbkvgxfN3wqBBNmysDgA85j356KdtWrYpubFYeubEnT475ISW1/WQG2nszKh8neIqF5WJ2
hncq4TtF2jR68IAumLOEIQfahKFcMwUZz2NY6Q/Iu8s10WBWlPvdF8+q/GOcUVvA6p/WvU+r1LH6
s1NYw4elVs49qQZiZ4w+/U8McgenwvFVjsLZ9gV7qL+04hKYAC1z2yFFwVqmBxvcMwL+YKCdkyti
ZQLMBRPgqUscI7FocrbdpBnTe9xW85dwqNT9pNF30AxYWAZTzvUy/T4jUXtFRi9zeKml/uDNHjk5
sxbvUi5GGbm9M3wzOvyF0ZKXwzNBxEG6XTwQKtNk8ouuH7DriEtDBi0T3aFqI0+53hq74nAuKeGG
VeYk1SZ2a7+NeH3kipEuRp5IbtyQbvE+9IazmtUwfs2vZjNtvYdk1rwtZINFzmhkr3Sg84OpOj4S
mXIj1bPzrqmFyLtjyoTSkB0D/ixfgosQ4Hk0+X3VwuvIF784VqHbP2fXpY+Pyz9VJENf2mqON7Yr
xW7s5/R+prF+SGp7uvap5Ha20GgQC8rEigdOgoRXxSSLQg8GgBkkRxew6l4LjwtYJKt1XT7sGAMX
iOvz6RFZ0Pg40LOOtAyvHQbmZPeI5JuVWV7LMvbelWMQAkVaqnMbhHycuJxEvK5ki+qGY9PNMIc5
5ljLq7ZtCQKVkLxMxPTjYvHgjHFyr5KrPwST3UJwWubeWtAHd2mS0AZxZPw59l07ZJUY8Y01h/B6
i9T30SqImpzmOHZuVSot2m2kIi86cY5ooLtzZ/jiQaCOOXhh693FgMx2fZvad76okjNCpue46mDj
+Wk/QxadzP2Ydp6FNQAJwzjSKY4wqcWfh+WqwW5nxAM24MNdo9Lgm5MXwTcjYbLXGz1aZyqlz2lo
ik0ydo5YMZE0N0Y/MFTAmMrnEZuAfoRevpaEduT0sJZyQwaxCd9XqH3FAJb2UuI8mTCjN7GCDcHF
XLEL/FrSl3Lm18CKp4+kgaT3ONNMbMnEcK2dccmizM+Ij6YSCr6IAjRcV43VzYig6pO07fpSY4e/
XYS2n8pwIFCQkFgihzuG8LOVqDuboT3gPBncEZlbf8JpM2MfJ4lmydPhZuk77ywWX12Tm91T0dr0
7joApci5vcdW2diEtSK9GHP8FEH04AKduG5epRUP91KbPnEfZkzbj0mLu85g222neDbRbMIBXqVl
kz52csq/utrr92JiEyoIstyxNNz1AtRj25Ils0NlSWIoTQQ0+Jy5NowVuhMMJ5Lt0qZLn7RVxYxn
UXSQCxOn3joPcYxYfq2PvNrkyRKNPqpCdSeX8OyohAPZRTm+8RwFTB4eKDBdOni5t/bJojq4fdhs
B29pNq1JvqFMC/oDqFNYEwE6uC0FwrAxlZQHQ5pXLV6HTjZOY2ODIC+WG5puIdE1ZCKuloYDjoXQ
567mEPCZbjcGJbJU73GdBruUmUY0sAt8zLJQb5qJZjM40undN2u9tRIchFYtiPshlAhuh5G3n3pc
B5+J92UmVYZZ/K1HtPSs+mW+DWm2Hr//71btuY9V6sgDkOvKWjH6m29nsIegM9CDwZ5o1IY1rPl0
h2DtCFDQq++XBOuJ7s/rnSka1TWC2i6Hq+tp6F/8hXzUyU2v8jxpG7SVPHWpr2JBq0+sB6de4rcc
Yu/zlFUIzEPEaC7hn5sMmQnParOiCWyGSHrG4oiB9hM9wuEAtSIg8mXMSXyOSd/m8c5cXUkmRNi3
gZGmyFOkCLOLVyzTRRgDpgUlmmXfGCEqdCIZ7IO0bEZHZjBVx7wXgIJ85u0jUASNlq9uecEmZfY+
zArvUSy9+Tr0k77PSOWqVu1VqOi2Qc155gpN0O3IZRHOx8dFM5fBoomezu+Mpzbz0AIS/z1sAlsj
k/ZteRhLO/0aCv7vosy9x0p67ikWTbhLiK9bo8JCQtNx3txRiMqD3RrF84zHaVfXnfcYdh4KNkei
Mx+GepdcFZ3y+rDrQ1LivrOkv6sngfuHURPCIktjb7mzpXI+CbAGGziT+ujFDPU0KzoiPGPYVI5Z
v+c8ww8WjfEnooqgYidBcuelRnI75DT96hwPkXdVxmWyZVIobe91ACAzQA234jPtPY7ifVWHOys2
lrsB4949XYrpfapj40OFRTfSw4CvKjC8//6eCiQU35SJ1HNxbKSIDhRttFDGU8JY9c62C3UkGWok
oXfJ3uqxD8hKm5YtmV/uC4Y8RovScF5ybMc3PKm8bdqlxlplmbE2Wifd+3HcXDRJVw9MMeqNhYR2
YxT2gm6PT31wAdtd+Sq3KM+3Zl03PPj6/ORCcV111xRgBmGgOFmI28VtzJPfpfWGsfhwqNRgb9qu
EtEiTYeb2A/VcbRUeRsHIjmIKkVw+30ta4Lc7kPDIfyDVsNJB9ly4/d1vKlKH0y2M0zdCgNGcWt2
eXXw1OK9hihAdkMMs26FD8Ram9rh69edvpAJoS+iQ9qazKFdRaYqUrZApLEQmj8TIbjcsCmog9XG
9S1uKY2eEl3kSvWtejaXxqX5psF8alwsW18UIRo71K1j4ee3dpEaW1zVxdEZCYSB7LHcCX8mw1C2
y22Ho74hMqkedn7XGDbw08rHey4kqL5AYEji2TQdQpngVo6dvr0QmVUzJfXr5mlslno7suFwBqoZ
HAvHGm67BAWqHL0pStJSX9QsUO3H3ry1LYGCpStq46k3TVIHg2rixOzY9AUntg0z6bk1B5eIKtCq
br4m6BigHdjX3SDq8tkcWU5MrDhWh5n4DDhBXZyq69fOPJufVRgwPlgQ5IIyRSyd9tyYGRPRo15m
fS8LH0Tw7KhNACPoECgLWZqtprZbVcB8CWedGna6GvnuvemhxFmhTW0oSPmHJ8fosOSEZLKfcTfk
QNUL5y63BVTYRnfxHheVs8tMWwMVjL3dDOXm+o5ufWbGkQ7d9EbozMJbmFWP2A3lpoFYtNFtauyo
7XGf4qWyPqpaBQi36+7RnmyFNDMzTkk83Y2twuLqdBj+coOW8uBvhYPLaCzFqsxVfOZtFOvSbNg5
3aSX2yCgFd6UZFKC2J4Ip4yHk4M3fYQfQigfJ8T02Gq3igZCAqyWiUPRe9UXvza+9Nq9Zc5Nvtcy
Q260Rcdg2yd8RmdPc5PqCOx3sme32vFBXPFGTr1OcK1uwyJ4JTJPRkN+FQtnfRevg5lefmHLAbzg
AIDcbUmT9DHXAcR1UZCOQHzYsevL0tKbr8mVK8jR2XiA4Unvsqdxp3UOSn2c3H2xCCLE1LhMmyXQ
zWPreJbGnGl2/aqy0lOae+1dXRftK1mb8N4tVb31Rjt+aSffe/SFdJZ1iRoZ3YjSRyC8xc4p03Fv
pLgN103SOXd4pPQdoc/ysU2AV0/V6DMUXCSmNnwym8XH7hbLNN1hOMq3U1fQjSOM55jkAp+nGLrP
odTVSYSGvddF6TKlnpsElfEWQHhRnPr6M8d78bZQjl9EODJskJbb3E9EROM6A9EBFVI1h0GlIYZj
QO1DMHIrVhVm1QKMR8KskG9xvcTuZwf5LnF4AIFvHTHk9zXTk+2YKfnmSc5X2LFS64YEu+GNMAf/
WJCz9hIrHyBIV4/2s3l9QnqiagEBB0wv6no8pVngXNKqH17qwXb3+L3mY+km02mGpPFlwN4NmYNo
jlUzDvEdQdXV16r3mRshBfkEpbxBqRGT+CYKCyDHQAXuGRTYsFlqh1q3J7BSkSH7wa59Yl9i2OV4
oCY66YZ6LyY/eLUaZldmqBnSJKXeun2ZRzkxoCvOeJpHYVql42o0lnntYUg75XmZ7/MWREOLXYOv
l6ftUVFVrJvU1qtZBOsEIzQymOrJKLPXpR5oaLHLr+jZBgSHEplYiPYFK4O9LryS7gV6LvAaLifj
HYjv6qkpKvgmurSY5sQcpdA4qDixI6dog5EU8J4R7J5yyTPeFSLudjVL94CiPnjGUFevqDsD9IR4
GSwjiz+UtjFgsvPLO46K+acFOPuHvCu613ZsF3/XGsQoMPvqsoI4ATd2V0XBkcaBgHbv2GKuo77J
lo+F9Bjnjswwj0STvyM1n1cjnd3zEgb1yeZk+6VuTS9Cd4Au2ShudDOVzaq3jXI3FIiFZr6qczG1
iMwJQR1uaAQmN0jfPbLay7zfMFlh6pVg7eplbj1w/39F4YRJgGcac3Afl4MdD/oYNv14V5g0GRxS
Cp8XSSSDqTDIibqK73sw9p9pg32ESTR/dNTyqEerd7a+l05ro54FPj7Nzt4a12DJsXzEWzcPUZp2
8sE1MZJFkHu2XjqaWz1N48plxe8NVEy7FAPa2So8Zn+FHPEXViG1aW4ln10F4apmJyQQ0Ui2TPj8
J0odnidg5T7GlW9iHw5fYOfPJ7MV1o7fYq27pRsencz5ioNZ3k40tT4nOp62EyJufH+2yi9hqIEA
4TPBfYv/oktyxGJGyIdix/6LP6XOUzY1cpuPGTesDMHA15ypVOqFWxer72Cn1h01yPM18+B2abWH
kQ2N/TAP3qYt6/hTE5KXUso5+N/UndmO3EqWZb+ICc40Av1Enz3mSSHFCxGaOBtn0siv70XlrSzJ
wzui1G8FZCZwE1eiO500O3bO3mvTJrRS0OvhLANH4xSDI0btFTZCzDmjvCddIqLC1eg3F92hE1Nx
Fyaae+vVerR2U9e8NtDA/zQinHdlOlabpk+iYyjj/kY6iFVzJ3MeGPD7MlpNJPD2X4DnIQTM2l3B
crsZKsamc6f0uzDs3X0+gqICLlbuSHzPHzpW3KBXC7fFH/Rdk/cYSomZUJ7uHq2onFBnNC9MuL19
GhE9P1IIHllItX1h+cMlpZx3HAm7uG6jOqP+LeXPHhNJska0/tWq0+pLSxwJWepRHWdfSz1N9Quj
6sML4mXSNd0SQlai1nzsTU1NGKqxb+F6byKTHOm6VoHVlBWodUkbeSXixr+WUJgeZYHOAo2uv4vJ
tF5XtLAeXbP9oVTXB/pMqdLUVnNERvjNczg1OLlJoILjcEiqCZKfjSw9FMRNMMc09ppppkfefwev
kPupQMK2skPIUFSF+Zp2x7fWRN1V4qVd6QT5mNM4kqrpvnocQVQ6XzqNfkcN5dI5o02k9cL4ZvtI
SBCRWRu3tmikZGDbo9DYD74W/owR4986umbetcr/WStb+xTx6j0xj0XqRYJlnQR+g1qnBQQekEJd
7nRfQVJKyF92uwipBwDtD/L+zs1ALBtb3TKcMplT/tl/tVrfLb2E/iu25JwU6+HJ9Tn3Ry6nW9+j
kf9+3/XcEATeuADgLZa0xpOpKIGpqEBJ6dl7bec81ma94wSgNjWI+g/GLSfw3H937i2fgDbKcCYu
+skQ2QeS8O+mNrLA8Vv7q0k/hf131dGk1wDzX9FXAkUsZv01hmGBO4x+3Ptf91z3HkqLiyHHIp3y
zfTAszpidHQywj1I3Q7BNldVRJ/0/aucu6n8hEsPW2fw+avT/duozIba39sFM5hf45AhhXVi+xPT
exsG2/uXOveFbJ3cRJiJFiPG5aP8dqlMEX08EbO7H8c6X0OyenFF+QFc96NrnIyUEqczXd5WTOJm
dzW7RPqK4oPh/NmHg+cP9j2PIjrq04fDT8XYmF2zr9jArqJeN49mCTVxJmDzc6wxaqnloN9EiDTX
hCbp4CWsj0Y7b189jOBIHATvHxDS0wGE7VS9pZU+MZ4G9Meu7NzVaGT1Za6l9SGrfLn+299uMZ7j
CWExJWHu9N2rqa0Ezrt6X0jFKuVOd8CsvA/Wk7fPIqIK1O0O/R3T+qWN//0B8SOjm5ssr/dJF/Wr
tiLYu6yGS49kjg8exTNX4ksIJPqu4VjQT/98FP02STD4i3LP0iaZ3rYXoDkeqyb99P5tO/MzGWBi
dbjAy5h4MQL8/o3cqsgsv/HK/UyQfJO/aiBr00yuEuyc71/JfDtstP641MmwkYOqG0LuLfc9aLe1
LW2yy0av6wJ4sjAZBsxwk8Ng2qEJ2qxrmxYfpuLwC7gebdPNZrdJGQHtzJazdNFYdMEIGUePJdLq
2FlKO0RjPF+FOcWgXWMj7olk3lBcdZvc7NIO336urseyp4019UDWOGun+HyT+YMvai/imj8Hjowy
ae7D9UfW5yySj9/vKalgmuXDa9gDbuqe/ULq18Yg7ifXTV6LufeOfQ7QEaXXl0bB7/TIHWdw5R5c
eH+Jw3jGqCv8dv1TEVIdwdBbybK4r0boTeQ1BUWZ1Zs2I4ymTizMESSZmwHxXEPQDKZ31FKtX8H7
tfcMuMZ11wkT7GGWrjnHewQMoGVIMx9mIes1USvEiXmRWtt8Q5+7ZWoUj3Orf/XCUX6waZ151rBs
Gig42LPY90+etZDQe8awE/cl1drLwfCtA7+62kdpk5aBCq1x//4j93byaxEvaoPgwwNv+aeT37q0
h2HE+bj3RWcfaLoUmzpqukvXqrpdKKLuMqb/8mgnfvRXGq9le7YYay/5v2hx3oovmmgatLh3JTkX
0/R5cEfjBSuU8YhxJv3x11+SKS+rEQce/ns6Q2c4QtE59XJfDA2t0cGgk087uMV6KpsDQvlErFqm
bFMwElr498sUdRVBlWDFucmniGYPdCBnTyn3bVgmu3qUj5GKmPemU/PXZQAsY94nRGe6B4T8ZEHk
INhGpZHme1OIZ4SqZCwJ1fMWWdZfP6aUGwimEEYhw9BPIzirtiyRlfY5w8UeVpFL98VKb8CYYGzO
3O/v/3pv13lbB/ROfQPunJnuacmY5JUE/sPXcgprr4GhKxkk0Nhtcwvs1/sXe/sCcjFKG0oDh6nW
Yu36fWFC3QmFuS/4Zpr9GFvacz2L76myHqPR/aAGWd7lP9dALoU+x+Wrsb04J5ci8SmZpMY01sJM
ZNEw8UviPbx8mOG0DUd6FR9Vo+evSHo6MrblpTvdXuzKE+VyxdoYjplfvZaT8Wg1GdBQiO5BjDb/
/bt57qej8LZ+VR1c8eSJdFrOHV3oZXut748wOPe2nd0krv7BZd4WjCAMscJhePWoPk6VVYPQVZLw
V+8HzdQeNU/ah0qxI77/Zd4ulVzFwA7Fyqy71I1/PhpKA3Wcpka2byyOtRz3Vnna//Ske5fWoEt7
Ma+s6aO4W/PtTslVWTiw3YKpd09ftbCYOx/9S7b3caYGYw6udAXCY76C4aNtZskkq53ACAVaaWcx
OTN+Re9b93adIjswZ5gEQsB7nCenvvf7DENTVVEcLGVBXZrOBdoY98k3R3cfde0//u3/p2r/7A8j
/OXwYwBZO/1hmEsisLV5dWlRyU06+elRUzQ73v9hzj5l6Co9EhxM703JWdg120hU5nucd9heymGv
Z8aj8LqPqpYzLyzeaGpb1iGS3E8eAIdkFFnB7cauUllMs8P4oFxdbd//NudWIMIr0CMKDuXcuz8f
sznVTQXaK0NBAOJk8BY6nQOxpG3zr0Nq/30VzZnRMYDXeDaW0tMTqugSd0B1kXF2DL8v965J3Lui
CZ/f/1bnXh6xwHsWdzlf7OTeqZbI8Lnk5ckTR9xmk0GfPXS+03Ett03kiG+kPaYHVCztB1vVuTUP
RSzaeTbft4ce+id6bNlDto8i86aT2uucRtsq/VSl8wPL9QdXO/fALwZgHvYFznp6N3O+owfuIYOB
WEEKcR3vbjTx+r1/M7EKv906uImeyXZkIXM+WVf93lS9Q99tL/pR/5SQAgnkDyVNmFoDZpjWG59S
Q5SYbbvhpp5kdu3knrWLBcKueaqwcERkURk1jLd8hPYS93360el2sV2/2d+ExwmbN9NyqH/+fJBx
BeoOxH52G2XTK+zqV6OD4YO0pD0knnjugbmsvCqmkymt5FM2Du0BXtpLzFh3dqvuWOECONBF8vGo
aRVuV77H+zfyzH1ksEUJChiKVLnTDTH3+AyJotwmsfh7NRvdVq9QVIXADMvp9f1rnbkdpPTxYi/+
b5+q+8/bYRoTZF/RUdqHxnedhsMaUMxrO8ExJM823aAZ7j6oMM68dGCCsZxzNZ0vefKYDE0+qSYq
+Xqp8zlOIm1lMrqnmdnMgWVO9VPd4MZhJPuRt+Lcd4Vg7C8dKQrE05XS1nw0R6KFHYpIrHbHBnlu
focsOYJuFX2aBAy39+/uuV+SW0sbAPCyz1J2cnddRg4t2bB7TY9AfAKOCqS0uruxJhYPL9NH1zuz
5/AFqaEsNjaKxZNbW4SNHRMgUe7VECHhtmG363VZry1kcR98tbOX8nXfwmMHVOB0E608O+kKyRHN
8Et56+Q1JEivcy+S3jA+WL7O/W4WL9TiQ1gkzyfP6IAuBmxjzVml6B/7uPxB5shj3vL7JVF9J3r4
m+//bOe+G/FFOH0MEx356QtoKBruZjvLPdw9hD7eeN/0zbqiD/DBhc4szHCudcdaoiOxcSwf5Le+
ZTVjUNRDjoB55DxHSu3EXD9+8F0s/o6Tgv6Pa5w8E/AIQZPZXANVr7FQxKpjCzXy3uzdMAhz3HZJ
pGPgGhsc/W4aPZVj46EYYGCDJxW6MQkYm0YmjHtsYKhAho3NKKaccJ8O7JFtx3emH6mVnIbwC1EE
cle0KDQ43U4rtHDQWh2BWltX6tYxGgR7KTO8+9kvUFxIoyWApWibnQ4UzucApaKbNMdDigIN8nGW
NDex8uId5NHpkDvotAYrLq4GDeOVgN+bkN6y4g5n24Je0ZJ94VV7FEokbIxztQnJskYxCHustAlQ
HhMiXd6/veeeTXZxz+A5OeOnciFhdpPLs4lW8LVW3St4zBvMmVurKDehNpb/H68dNTfFHu17lPEn
74ITTxK34yT3XR0vPafr0cwOYyc/KF7ftvxseqUo/KlNaNP5J5eBhxdbjfLlHiXpXVUlDcIhgR39
iUnUFVNpiBDmS9TID45M1vnr0qXljnK4Pi3I/Kqoif116ImU0/w5VtBI4SJrd6jd9XzD4JwzTu0U
4abLhnqdEzHGhEuykNfmcHCQ+jrpqB0svYde29lyFaIO44HDDq+AZ/p++tUxBg7qCj1QRpzD2geA
Su/Fm9eRET4QT9KuxOws0I3UJpN5rqJNyudZd3n1A+G3cZsKHKyVGnH2Ogb/fzE7q7jFs+1pnvmp
tpyPfopzi5ELghiiCm0G65c/87c1ItFbp5DZIPc6afL4XsgR1WG7dcMHT9a5tei365wWRkM1FHnp
j3IvyM1dSfoNK0LiNu+/Luc2RNfyOK2azNtcggL+WPD02qwA3Ddyz9BJrCaAghzGn8sMAlvcTh+Y
zs5ejH4lZxYfd9tp2es2LEYy513RYrfgJDrvBrvaIgNDUEnCxfvf7NxC4NL2Z7fAsvem+CUGxnJT
pBTAGZs7s/XclRFOzyRl/ugSzFugJd6/nnHuufA4JXGAxUvlnc5p5pYkLmFTp6Uqj7F6mMYRKNt4
MOnFr0tLi/d2VXcrVfnWfaKH8X6KUDZH4EOuRCQAEcKIf/LwBaDRDiN7/uB+nP14DG5pI9G/fZOU
NkLs0OCNF/uxrn5YfvQpNoeH3GKY/P59OHsdzKyo3XGvvSkO2kGb4gpRzp6TaEU3p3uVkzauCcb4
YCM9V7b+4oMJOGE+//nz0bWgIjtkSRf7DuF43KJzG+VdUzpH8KQ3eVk/Frn/QTP63AP82yVPC9Z0
tnOEOjD6SYPYRX35w7dzFK7usSmHD84cbzCxJPUZnEgZklE+chY+ORd1oyA0THkFy4w5vXRx9XNM
/CUexhBEK6fRSoNKsipYkTdJvQiONWORZzUofwDAPoPsjp/DGhB8byJbxtqC2SDumodo9su1kCRn
FWErtsobxSfhsGpC7GlRTWitWs/Z0toszZ/6CEPUKwWpcPpLWvbXeBIrqNTlj0QMY1BMVrLpi8l8
qFBestmbzgdP07m32F+curQ4eG5PB7B5XrVk2ldUftV8mLsZ7I9uPzuVc0HP9LlLpvGDC577iRd7
Bo5Bj2br6W0H9xNNNcXQPql9DXFM31TbmdPv2orCPIQHgDD1/RfmzFdkX1/cxiC6qNxPziS+O4mi
M618n/mRvYnJ7ruSMRXalJbtc0oG5h4d0tf3r/lLr3FShKK9gapt8opytD15uiJtypnM5sXehUmy
isfefbBjg2wOC9xqDADn06/UqtRGsvVLpyziLv9U9FAcO7REO20ckcx+8KHONDFRJdD1WVZtGAPm
n290pBzy2wfe6HYGJTVZkQ0nKbS2bdi0Ox+yYcCTgnzKAQMVNfFqYiaD/No21u9/kFOiDkMne/GF
L+mwHHPs0/a+jjTCLWC24ltOLUYji7g5sfL5DoGldC74ubxDlyJJxGfRAqiiiWxoBXPUpImH29Ea
9e00hfrn2Kbwhomvf6Ysljvwvr9sE9kWZY+zQ5f7Y0KRyZI9bGzIFBsEg+A0NNntY7f2NiruvbWI
LuBEWQ+ZJdUNry1OlIkX4TkWvX/Mde+L3k/Z/v0bcGYNZ8sUeNC9ZUJ/2jii3ZbmYJ/4/nkGNAN/
7l65KnlODC3e/v2lUF+iNcCNzrZxUoAwdKrrYtmWiLmI1wA7FkuPgiLsx3n0/P61fv1up0/90v0l
WpMu4xuepNTcvB+LhMPBQJpe0DEwxvExE0oH6nVYSy83LgzS6247BdnfNLXozuw0HxZwXu0qCXT5
1wf6KzDDVfKtKdvyZ/d/lj/2nxDmX/iA//6nxxLxafHuv/K/CN/A8XqBhv4HJfAmKuvxh5Q/2vbH
j98RDv/8qX8QDsL4F31RjxfUBvrzH+qir/8LDCEVLcBFZB/8739TF91/uYIzDC/3L477Mvn8L26p
/S/8LUSRLl74vw7MAvB4esZf3OaGz6DVcnWgpCdrujdhkIo5phy0IWuNajcQLJUOy/kTFk5X6MII
DPq24yV7+0REaD2tjVZZO1JQvX1d2EkQOmFbbOCyGtdtbbuPKtMzlPI68nusRc5qbKxNEbnqc6FU
Xa8nhpWvfiQNLCN6voJRBm0vZj8hFut7L6vuMFhttHMSiWhUZDXFMGMgtG89Ok8IOwAp7DKYfdVu
nbgu4L+TT8xBrfxM0SpeJblyYIWieasn7paoZW8NJAApeJpEN1hHxF5OSf5oxhZ5GgMW24jOoVt+
jo2+3hF+Mx9buGQLctt1v4aCdm6AoRXjdtFE0VXZTN0TFFZxiV5Sv++RXK1l7t0NveFf6alVrwWy
y5c8bpFUWNkA1Lof1hnKGlrZerNrvFDux8RekU803ZVV6R0aGNZbxNCIOfvBuJGef4zA9Dmlym6J
wNQCL0TWbEyjAKzQljhnaueh0S25GWsgTDh1bBJIVHvo21nbw6A1jszNtGPeIoXNzHpexVqK1JxI
rqvaJb9yUwtNQwUz9o9Ggu+B/iOpUCTu7bBCFVuTgyh/azvfVYPZXnnkcwRZbz66qlDfpqx3N+0I
moghaHs3Z4CzR4huWxfDDQYoNd3bSep97UO1quT0QjxJCyDMShEAYfpgjht+GkRSbtM0dL+LxM2m
K9x76VXkFNiuxcJfRPpabESRD+skFmLfuqCdatdM1hOs3w0BiShfBM5XaNz+V9HI8Wc0Tv521qUS
qzrEdMV7Y9/Z09jml1NaPcW9kT4JRQOcMEZU/3J29Cto8cOF0HQzKDEx4KPz42qDlLENYM2LdTxn
4ojDRt5gaSuvQBU+xUqrOrw3ds2UoszuVFlrR8Dww41ZNP6FXScupuDcxuXO7lN4+15DCbJt2mwe
CNGys2w192o8oj7aptJEsD5DBAUOV4mVSYII9rvSRLPfi5SsGZ+Osmn3Ohm1Jmxsa5zB16U1eVut
QeaLMufiVtMcpqicwshTRhfvmq9lXnvhZY39M76ojPwZU713X5TODmOfoR3apLdDc5d3FoFtwcCR
3f8221MNfzCc5pt5UO1t25ui+OZLK5wvbWzLEtXzk1Mp65booLhhwJJ5j3bYEszV9NgOcukfx9Iz
CywWbT4hOXKr+0ppRTquEkCZ+8r2subJzEebTCnS1GUXw0/3Su8oW0e0GmMDUgJuWCi57wWYu23o
ptLFihSFOjzwGu29XmnRNellBdQ/ptl1s2lxJNxJ5ffh9zSs25WTzIxVdJzpJPHYG70vH3hynSwQ
ftGPyJBt7O9qyBN8JR3NHE8LJ20v0ESWB6ckMjsoRY+nZejhfAUhBY19hZPX/1RMlfOaAeDhSdGn
xWkXdwDtZD1ilCWui5Gf1WX4D9VQ7b2p9uSatAyfDpARhv6G9FsuOedR42KN15EnRHNZYGvKozTQ
iX7CPW5zRQJi4SrjY8UgWERJagVD4svyxsMPVlJi9nVsdRdZPjo6iHI4X5EHInOjx9K9UQOBfs4S
7afr+UCkl8M9Xrl0ER45D5gXjau1TZCRVQdErPDHXUq3/Er6NqrMhPLOVk64xFeTSGj2lrfrDTPe
SW8Qu3KJLpRkGGJTQMLdGE55CdowvgirytuWY0fuYY4Qm5fqVx5iv0Qjdkj9j4K0RDgU6fKukqBo
kEa9YXRDe1NfIhY9pqMbhO6zsbJGRwtIWJTXXtyX9wJX1HWHXvaL8yu1kW7QBSM28hXqxlhnyo52
XdPNxJvOfa4HdIyBXU71V/ao5pouFQkDXqitkiHRlwTbWuccaYRb4nrFE7mt7Z1tayGbg8wPeeS1
N2UnQJFqk34cpB5+m2ml3U6hASrCjQ4snSEiq0T/nHlGsm4xVH4ZjFqVsCHNCuxArS682ZuvoLoI
nAGKDN1xSl9i0zKOTs1Z247UttOkHahOn4HrWTE8/3SwbNQD4XzrwhvYxJm/a8kxeZq9sjtMLvYy
o5HzDsE//cTUGBHstXjaRjzoNwsPCjSHMsVFwvh+Qw3prKsGEPfI9R8UOPHANKCARmRm3FYTar9h
juEogqXYESoitoxzcSYZox2zNM72ZwpbAJIDud2vg0ChbHgwKIaeQbbTzegCDPT+bltbz9ririC2
ZGHLtdE2TSo8HLLLrzN9rD/1vIdXfdM1tzSh/UsmqZJsAZleEhGCTsyKh+usdOaVAw9gn88D6jg7
uZzsmNN/2evXYWj4/CWtSyVABEfQw9FblYWlX7cqLrpVwpt/66Se2tHubF4BDqzqlkR5S83dXdM6
JEXahXAPhd/6d6RZzBdGmpVfR/wcQaUK0HsTCZdEFjyHjaTHJkHx5tLDmKBNoAfJ4hIBWn7MWKG+
GTHrXymMWBeW1pKUwO5fr5WGAQU9lQ0A2eieNLNHr9q3UdsGNtwjf+nZA0xwyfKGv4W9UlC0y8js
oA8ugkHsE64RLbkLo5gtmpg9ATTrMkycV1NBjVV2TGKmx6GO3a3JiP2SgzvF3gNgEpSLOUkVSRQ/
tu5UJf+erP5Vff8/qNz/Z0eA/0X1vWEz0H+vvj98f43/iCX450/8h6oOhM1musj5G90gx/D/1Pe0
Sf61jEFosaIQWQr//0olIK9AR9KIeoRqheYyNfc/1b1tkEqAoETnpXV8+jrW39DZ/i3l/u0YSXsC
rRofiyMDYsM3c2te3bp3vNC9BkWBWDqUqr4gomwyN9QDkwO9WJmoweVR6b6bP8xJ5fhfoWP9iMvZ
eWDjphY0SusR9RChZ56WXHCgATaZm4IWUyUBfi7SYfp0mjVP3b2Wm7xtcYSZ4kmX4ASWfSG3iguA
Ae1uIDE6vfbM2K8D3BZim7SxPBThRDZI2tergu11LWmTrJlUO9s4Yca6Sf3+Du8AE7qUnLrL3Kqq
S2qUbsc6WR9Nvxm/EwfyYhed+G77rf6F8F1vp1dJ9dIUmb6ynQKZtdW+8hKRkaqAI6eBZzbxxTzF
aq9Xpb3lh9KuyU4K1drzhm3MqQdHbeOb0dCg6OhxES2eTyxZZjKmN2AWzedhUpd2z4JgJKpatWhW
7qdWlvd4xKgAOv05dxKfqBc13SjJgaky/WelhLsZAGmE1lDc2alW7+2+Ma+J+gHQIKzFl0WyQzGU
I9KhOLnytfzV72qn515XG6dys4u6YLfIS234SrJfeJhCx9qiRcp/FHmCCpiW8g/yxES9Em2DCtpM
fvQ9RFV/TNRnRoOjDKguoqCuRMSylIsX0+yzjeMtuFFRPhdJ8VxrXBpc9YwFdxy+hJ3mbAC0lBs7
SzwQFF4hA2+UA+544FBGYCV+8eDNynaDUI+rw/JEPtVD626FEbITkQ2a7T2zp4Mfe0BMc+gha6kR
k8jw1nKpGfMl0cfNjOjezozsdpra+SYcY1KJmd5fxpYJtD6BIc9VrHIDotLe2WmOvrnQrORhdKn0
naKaLuPJta5AraXYM8PxdmzqZivbVn3rlnlHQPXfrfpMq36S95SS/AOidFd46XjZzGGyV45sL7sQ
EzeA+zH6Do1eW0Gocvax0UmYBn3l4fnzY1zknadfj5JMebfx2aw4xVGq1y5VPWeI/pOlJqrO2prM
bWZlNW5typ61GcWYN2PTWYGO4QxWFqZ/MRSFSoOuYtC+In4dw/qoLpOaD+XVLhP3eWqfosaTRTBk
ZvyzhOyPETb39x7S5MvG0b67HGgCK45TSML0A7EaEnIKLgHSrFVZ1dZLdf85AbRNRpRHsrFMbgsB
SwrpgP4Vj3S+NRPD/ZYRb3icVTFQOw4xsIBGcyj5uvEzAx/rVoN2vkYYG277rgRxJbNxuiixmHUr
QVbtUbgZYbdFqMUbUpLnW8+xy81c+3Lluopxp7LMQ8sue5+TKLET+dh/cmJM5kkiY1ILwoyjrh8l
F1plkT9MoVKsBNVR4IKf0QMz99tV4Y11MDfDtDHmId2pLpw2CXvp06BwWA5jbZALhoE69oEUNJ0d
XgGBbW5dQliNUDSPSaa5977V7xtpzTdjr4PaUN7R6XmtAVmZ6kCI7LgXo1vepgUDBWOk2QEIQEwP
VOzVVdEO5qNJKvFLohv1WnOzMKAJMEJtgMB0kLQpH1RaE0JctiuLUcRVARlCl+V4F9l1sxxHSZSg
uX7dgpvHyCkRvxaJxaJQ+6D5R/0w18Z3A+H5dYVu5WAaC+y47d0gMTAeU4DRDOBH3jVUd+swqVAH
V+QrTKbVPcx+PP3gNEvIkuZNtOUL+44TCcfFBuftmjZ2vCKLOiPDQVXrJGQh1825uyC7Tz1hTra3
dYX31hWDe6UrvLfogcaDH8XjOiS75otV6swCK0DBmsI50tigP9dp67hf2ATnPTxF7YeREt6pxtii
5233P1P459e2k5T38JngniOv6Mpaf43mItqQc4nlrhyGnRhajdDqsI6/oJvpLpsiv180+cfYJ1vL
aprqwsyj7hZodrkdwSzc6gbR5C3Hkzro+nDe2NARdoWNO8u0lFgDbyPo1YvtHygehs3oqW+EaQ6r
jDUzX6La41XjOtplrIGSxJg7PlcKpo1tVPO9K0Z/3Vml+6UXMe+G5WI7dkR+MJJMMfHoNRasaAxG
UsxespxITkGUw7WBc2c366XxOhaRTZLa/ETmIWyncTL3zoDtKtA5kT4kiaHWlT4LKtX8ftaNA9WD
zgkVkvGG3A1+YIl5eA0s626ssoiyGyBG2hdtMLkyvqXhDQEV7sf4SY/c+uhbtXeMEI8IVtDQ37Nu
aqu20y9bT7PuOSXd9lHSBTXamAsO8Blgub5/TCezOGLgIIbDTXaSbNVLksLigy+0+2zyedTGphSB
RWLCypaRIMHWJQyCxsumJc94pYvwMs3QhJZuS7Azpyv6KnqyxntjH3ih4m1fYA+Juh5wiMpr2Bhh
cRkBumErCsfXONGrnTbo7sU8tN43w8vzr01baddO29y1VuE8zMJ+0ie7vca5VF+Oo0WvrNNmhhEe
1jHHG544K/dHxy1e0xlATpx60bbOknI3LHOGfmZuFCgtao+ggvqNnUT2fRvJ8nauHSKh2bmGIE3v
jKgyv2ijhG/Iroxt3giHZwOez3JGcS6LKkmBcsDcstJ6pdOoyFz7E0GVNhinIt8kNEoCD57Xoy+i
CvaIqG8q0UHpaStrq9fhD5ERkuZiOd+JFi37SKr0vi3z+TK2MftXThZ9HvD+BV5LtEk15/WaqKv5
p1PnjxCE5MrMUu8h45Cw7YysW/H5psBNrSsO/ZKQdeMlbIltL0o7vkkJIqCVMV0xA7nkEGs/5UBt
jjXswo2N8AmKUuxvE5WFL4RuKA7+SfOiNOkCn+h9oF5IYbwRpVPuti8jGZyBrxfGNhqHIFtIgnkf
v2ok1aybyaITK1JQCz7RT1mUX6juApgVoX92WXDszctoFQu9XMVQJZ5SzZUPFFVE8NWCrd4xiJ5I
xgxacFmSpuF7UXWdM0Ur8GnthNKbq9EC4CKVo4EeswkVic0I06Vk2THTfh8RmuGw4qfubU1z6hDb
ubFVAq3dlKb0nO3xhW52Cg+rcardOBrzTTV6KHecxjiWcyO3jhjVay9CgiXaeqZIgTQD1yKPoGO4
U23TgZ3VN5nF1YtLhiPwj/a1iPxwzQf5Cbiu3qZwp5D/Sg14WasLwoozbR9hFnVXXp0VKXblTF4B
riWGMbPdzTgUkHI0OyISmr6xDReJLc0lZBmjhLrPsvSGupfQ7UXEZrp0sJn1bOYxNI6wziJEdFSb
tER18hw0/SczKifoMKEEfTeWa0Bi0cZI4BRRetAfy7M7x5szC5nMpC5CxMurWkJb1PmpX0rO76j+
w3Djyb5iMDi12bFpYVRGsdau6zHvSZinI/8ZXGdDnFnvAfed9TuvYkOi5Rul18bYGd9U5eU3s1Is
CIOZr8Dfm9tQznCYHoQKaQmsw0HE5bekLwaQOoXMARx4Ks4y+xg6IskuOiX88nGcBu5a2X1XnMYD
X1Ipk4PgAgMkxgeM/Eoi+V07gNG89RRHcq11IbgUSLzqR+VW8fcRwwmYudb5zJ8pX7SIkPSFpHQA
IQkRwxiEWuutSI79IOqruuLfLkmG/WLx5sH8arZcUbvKfL9e99Fk7hLPqcogqpT83oQ6kM1EiYNL
EiFvMIe5a693H+c4Jn2ocdzvNtP/MKARVF2Ejj8uAZ3NfUNIaJC6RXPUiqq408c4XrtWCRykZIy9
t/NOLKvBtKbqM9dglMDvjW0RRDB+YA7njERyx7zQZWsfG53+YYJnaCPymDaqOxVW4GlcT8+q8kkR
HPIM4NMhySepCo/pv7Yk3uQZUdtjej9iO14leTd9GZ3wJkoFtxXyH+2i0Y/WQ0rI/arrZ/J6KoAV
aQcRDretqkmkFW4fkJojbgS7MP4NVfcHYBPUyG1FkJwq0vQxEnn3paP05MzUDteTnKOHwpnbrVhu
dlgQeqchl4sCxyziay0cEOCWEmCS21f6YUrb+iEMC72DHca/2tP8PmRtI+9B6DV01Yz6E1nkxmej
EvVnWUbwMD390jYhcOIs06HdmFVFp5qwzaAfgKb5RfUwxKqV6zCspHfVq9i+k3H96s0NNtz/y96Z
NMeNnFv7rzi8vlBgSEwLbwqoKtbAIlkcJGqDECkJ85AYEsOv/x6ou6/ldtsdjvg2N8Ib2+FuiWSx
KpHvec95Dm4V1HYtoebSG3Ue+7T+iHGlhDp3eTEXHzO9YWOQjdF+hUVDI0ERZSeu2P20w/hVaYYV
NFCaT10ZNyHfUbUjz8qHcEK227ROT5cGowd3HRiiZhgl9vi2cOvjxq+xhgebMt9L18sRwv0ivbax
z01MLnQhqWwwt3Avja1J8ukwQkc6JMBPznai0gOkEvdS2EwO7kRBhqNrbwWdPs9IyDB54LPzw1kz
h4Zu5/PHnKPC5J0/ovpm7nKnzfUSggKK9r2pimu13pOshfdVuwjIQ1Bajqya0qDh5htAeaxvqiyi
hYWxrGb+XC+yht2e7ZUAlla6vZ5g8daf5Qh9pkuzUn6qMQOVd0BJOmtbYHq2bqXBU2Cj6i7xAkJ5
3eoXFs7yFYq7Pt5DpKLzPKnxIwAunz/21dRMT8uoZTxftZ6Bt78f9M5yzS01XKZLaAJz6XjiJWk9
bwccK3ECqzPqId/8TylUl4hemy5LPLHxcLF6F+X0JyYYY92I/qypeETzkBptl1sZ6s7vU6mNnMYM
QDhN1Vpnh4Beko0B9sidyoPmeWEUfzZLa68y82jl9k4TLXtKmrlcQGLDsu1qWo6VtgfUFebQ2H7S
pu5/+S7+AhPlHq9d3/3tr4hK//y9kUwxBIQOsAi/8yiUhpKI2DgCqEO6uA13xegm/TPD1x99EQPT
uUvwmJTV718AO+snhl41XlJTp7OOEVgrdpVb/+K3+K8k+Qetjz+bBwzHWEOT/9pycPpS0TP3B3/k
V03SFx8AOxBlxuSNG81cfb/jt67/21+BmlGjiiC5Wgs8foc22udvqiTGql9VSGvtRkXj4niw8CGs
ouZ/0BHBe+9370r/R2QKCRIXMimv31u4ZNR7RRZPzqk0G88IyIEZgNKMcaZra+jYqkoEuSVCMMlL
q44ucEsMO2ghC7V+uPRor4+4JHWtPHadw+d/q7E5FdGNB7rbCQZLcaa6sliaS05jm+fSfKdKMV56
HS4yzWemO4pAdBo3pF0PStU5KyG79zweH3qRgt8Fvu8GAnjXrmCIpUFdsuIwl/lR8xb4qUufpE0g
mZGokFvVpWUPhbLTzxXoP9AKnQ4lz207+P2F9AZ5j5KYP8Kx8F+7YrEYNTtJ6VcLPbg5OVWbRHQt
+p9owxY1X2J2lu1E4jXdNy5oW05wmKFWnXp3uaycV+m6I8dMPX7mIZ/dLyC8d/Uw8zznoUhvmDKZ
47EkadiEaq3Z50tZHDKm3c+4L+Qns7NMesTr1H+H8PxeTPPF09uMhU9eUnGYl9GtGhyaKe1Uv8F2
YmzhJK7l7uzuqX305cOQVckIP23Ww36MsU0Qu2Y3UQ+UIhUioqZ2pGH5pqLG8H4whu6FdU10gPpA
1c/izg9+Z85HElSy3cypOYH0irT0Jimy9CvvB/shy1ECt4oS+DsGHm8/2U7LhDQZ5zHqq6dkcdP9
wsr9vl6EGyie3XVA8Mxk6abMj1pddGuFgGnd1SIeQr8paoQi1z2o1FhOVM/POAkGEH+GWYF1pT5x
M6L07qwRfi3r+ok7PO25n7W5hIcICXbPQ3s5iMRc3vUS/1zCJPG46HN0GTRZn2stHuC/LxrC7gCh
y2DwUFTOU8/523/3cAYpAdXs9V7C4upH+69Uv3QBAzUYqyOWVtZ5oftLXbDZalce+txGmGnIJy0s
diNDf/9xTPz3RP3TExWF8N+eqFTuDu/5/I9n6o8/9HcPF44rA93FJbdo/t3F5fkfcDatx6z7owR3
fRr+eqJa/gewsr7BssdaqSBUTP90wgofbDRBDxgQXJv+o+5cY32s/3QlEXiuf/ivSWFi5vonKzCl
vknrLVF8hATC5n/N5jyMBh4oa4Sem0o8RUp/y/CCHxqJ6rDJas+/qlr1OHZLtbe4Yu91Bk89+Oll
/KP7yD8TgLAPwSpbo9Km4PHzO38ZdMDZzk3Wsq5ioLrz/Vy/o9qBs55DEnsGXWaP6Q/LBrWbmz4m
9Ks1irn4h7XDI6bz0AEwwPHR/LB/LKsTZP5hChF8MF8JmvR4RYrVN7IoR/PC4oedpGRywVsinF7z
bsac9jWK3FbrifGLEaX+4UpJVoNK/YtZxSeJePV+eFiEiwK10XKsLd5qcqnNOdtOrf/E6b5aYPzR
s+7pIRie/bopNqwZKFzkBC9i1OBMvpVzqV9FZNXMS4KpKUgTvCMbj/nMACpvJsURfbHId4jyBea1
Ab9SBeIoH+NxRw33yxStMPd0aY8AHelKGKzuPdWT9s4vYcI6GUDjuD42aG9PbpVCTfanee92Q8+g
n6jjpCktTN2FE7fwM+cihTWfqzjZaSmaHXYho75qwn/VrQx6d4rSipG+SD6ZjEvuBtL1eKvFtfZA
q4Y/BW4yd9sxVdM5dpdHfYiLu3Ye8CDREcmkObLT3nm5JtDvED38Juk2E3vPhSczHryr7uXNVaGT
YeP3yntbLS5CrNUa+a1VFZ31nOGQZqGupXfLIreCLr2d9Ivxadapl6gSq4JK0Nh77vLVrnH7JA+M
lohRxz4WXoRr3ExW1GwZl7SNtegojez0DmLpxwBXlfPAqy5PLCdgYLqFfowJeB/XgNExMfQiDqNK
Lz41vdE91W6dfZej4bKeGbTmUXbpcrEqczpbhBK+xm7i7ETUy20p+elbU/VBMSsY+imkMziVSuwW
OTI0N3mTfMl522MtbKcA824LNzoer7rLrZlbuzrZY4eTCgrRHnpysUXXrBj+WQQsEG6vSQ+3mPJa
nG4tJriwaEs32o04NAG6SeF8svlLVhGeZ6nnD1skB+OLGWcJGtQ8fwPmHt3iVRahByT4RjRCjdCP
M+eVJ/HSBhGYtIOpnKwN69GacVdC6Z8hu8KP3Lg2vQsbU5auuba1wGcFszSHVK/EC7j9SHuyAdO7
wF+L/uBPrXHyG7u2txOv44E0XAv12CiSc5w71Ykya149mjOWQKgMSKVi6zTT0YitLBLvJTodsgb4
PWa+pjr7BfoL47nMb23cPzurBlpleun66Uo8KTCwC0DlioJgFge9Pz64lZ7aezevnUPet89+Mi5v
rlqmbTR24uA7QKaA//sljhUWEZyE46tKZq/dNJ7D8q6MlwpTUYrZgphiNc6IQq1Le4XrA9uVLYu5
Gk1OXayygSZlLDg82EwBETNUn5TnuXZ72MKzUoc6dmo77DhEEOtRFe/sunZaXFxgGrpCjA9Oq2Dl
LxVdOpu56oo7wQdjP5oeCTZIXrWGVdBooPO1i3NxOA5OuM2LdDNERfnCRUhe08Hq6y0lX9ZtJEd5
1mRfd6FrSf0u9bL6yeUKVYTGkIpQr/nnDu9R9FJajo9qsZFUzSS5T80xf25Ko3rybGTqeMZdSHCS
FXBTc/jaXZ6/ZzGWJcpj6IvG8Ng69106F9onuIHA6THx+lfTgkC7dXU2HYhkrdPuhF7639rFkkdQ
RuMrC4kiUOTWr+QN5c1Us0PRHA05Z6iTG53mCB11JBGnxFfZzh1V+2hbNZb6yHCSB4O8y8eaAtar
O0+lcdO1XXzPSNo0GzX3eUFhRtJ9rmedragwYHbv2zkrtpEz5F8S6UsDhXlStz0qPyIe67Rkg4cM
n3A+98mdNvUaDlvV8eXYKqnvnO/+FYz1uJMuyrej+XyJ2NdxQHI277LZyg5tbsJQHG255WyYDpmb
R59Urgz+gzcd5zwf8pz6gM2s1xXupYUtDOq5WQW4xNyzEdu07bqzmeQbvTNY20xjGh1UL4dT7zl0
rvBrgyKcnEqmCZDG9IyaynC3XeK8Z5Y+hmvMKsjlZL2kRt8cMoaFex87GV+1fDch9PNGtHPrDpvq
GSsWR45dnOPZi96nrj747lBu2HhNQWyUWkjxPXbXRmSXmQq3vWBw4A8sk3lX8UGnFSj1xgtrHJ3O
9AGyQwLueWj5j9TTtc90X8iHlkXbSdhSFFARk+pV2L56h8TbnXCNuGFb1tN+vZe8FVpev/MutaFT
z27K0ZHhLdzOSZScO7Z/IIk9qz1Znpw68MiJSxlzt7h0p8zaLMKxbH1rN7dair62DPqLk9FBsZWO
zN9E78Y5zYNoWZtY4HhjHamBFeqpV2Fvm7gjs/SP2G2eKqLHSm9fMZ3kL1zh+HWxzRCZutN0kV9n
3XnM4Zfvs6xk1WEJOqKDqkus2y4dHfQxLl53UQ6KiStW/Xmuo37XDxpI717n98UGjLYCqGHVZ8uW
JX9nqr6acPi3OqHy9SHaUgYrO+MM9JvjeOrmJYgx9aoN9y6zwfyMgLohpZh/MXwXQjz0ajyuloCt
7zdEBRG0NnzqQLpa8xQl1DiB69tqtSyvOCX6C6Uw8wNoyfSRWgTdCp3OQOVtC5OOha67xv7Iwxpd
65alexLSzGCa59Qkbxvipe9oyRb4CVm8CzQ9VqVhRNr+fcwm+eb5soE0uGj+0RXUNnHBtLGUlFnt
b2dj6cWmHdvl4GW4esFQDw5d3vjSN01aDPgQtMVlwM8ydZbGYqOfc45kQVux5gq4nrQfzcydtQc8
kaXYDzz0H/jU0umg8x6IgIgVzlFlLU8CCASVvMGmADF/Gmmx4dEquH/VheU9TpNBeFW6OEVENjsn
AAQctIm/7pNqp8huWwoyYA1EbnnJaLl5aU1fXg1rdD/LyMvYY4IJpNkg196FEeHspkql2suuZbeh
xSW+8cRYeGRIXKr7tGyMexMzXnn0GhbR8eDiKal0aEaFHuuHxgNFAMIRny7bUkcPp1/8u84vbt7/
jnVVn/bzn4x1Kz+P4N2/Fspu0zWbU/dffp7rfv1Tv811/gcBtxEYGf25KF0649uvWpm/2vc8H6kM
3gzYBIev9ZtW5n+AW8Iphq0Xzg5S8P9OdsL6sPZG2jAdkN8okLT/I+2Mkst/nO0A6aKzQgFbk9DM
Tz/Avz+F+C3MwSU8Av3EoqNO5ECBi6OFk1Gh7PbGRMYD/3nN401RoIZD1QDV3fQWBPHC5Sq2UFXd
0L1yO82R8GssSdnycVoKIV4MH95gOHbGW+yZ8XM5DW6Qxo79UQnR37IOwG9BDjDapXVGGqGGJXrL
KliIgNWzz/Y+S2DH9Vl1crNpuSkn2tba3npjNx7NJ72T7PDowujPKkP5eLbyaHDP3SIXnbPLGXke
idJau+cAR1ZmN4HVr/FBZMRY5w4KI7fd0CLpEvBEGF7Z/42IeYMqWdNZqb2weQPZscv53T6SeC1Z
BJhVnZO6jNJnI5lpVEjAIAVtminnwGHTfSVzLB+xpWBEYo7Ym1NGzZmPh8hN06DTZcq8pkxzn5kp
dYZWfu9kbpTd8K9Yt7ObReXqYkpparKwI7aoq9ve0L5MOc2ALHfK8dDiuQiWyre2YE8Zndh9qnBJ
XGlvF6F1VyYO+1b59rQ1+sE1DgP33frUL8RiltJzH1lLRk9tP5veoY16a3XXNHZxQuHqZEDLR/aJ
1VkCScV0gxwSBq8BJ7MEe390OChPfePyWg4lizGTu7rOfWceT/3Qxx6HWJNs3dRZrrKKRarvI7q0
bnID3apHq9uY/YhlaFyqkMwBHjARyWznzVF0w0bf/NQs1lwyxmjLk1+4hWBWH930Rmi6V7wARxqq
5xgCj6tvh0qg8m0hyeOy25tDNuvdIYlt7mplhivS+BJ3Sxvzm6MmxobMsS07EZiyERfKoUbmt4iq
FZ+EWKoWSh4iZ+uz38e7U4+M0nYb4zHglk2FQU/itWdcWfG7FCLY5rgtKEgI2smDGqi5T/lkky8x
D/HQ3tpric3CXY0q3ouQC+IzXijINNHRzatd5eTds6YlDxPyCRkKvsN4QVot1fxq6CNdam4a7SI1
P+p0UdC+B+JicWR2lqXGiW+LfIeYZx59UrEbsnTdttO42peYLOg3KvAteTXutmJeDrrko2k6hflM
M9jnCnNiII3Y3VBkpwWC1oFdXbl9fwTqkRHaGd/aui2ObcrGEej1EC4Ldva2mfdUiwWdaIadWLgb
5poM01KrglhqDMMNhePs85Nv9iI/uZPBbB7VDVKpvmx80eZeAL9rDP1hjs8UMADUSOdmL+HI9SlP
USRjY6NMm+cuztl7vvvslNkzV3iMY83BsKzhW1M0c+jRabJz+bDdcE0Ic7chDRIv/U0t5aEa7Ufi
SFe6GM/EMPZ+O+gB5Y1PqUORid5xo2Au7vz0UC2lybV03sYZr34MAdlT4rmTcu/N021GqwLX22Ha
tU1BL1xEACSOxItjAWeh0aILjbL4Vgi9paZopFWPBh0CQAArpGEEfk+jhextDsHUuxVrz1pGGhEH
j29sgICIBxrcqm3J+jZw2Wzx3mrIz/P7cPZmV3aBlvjDjdcW7+jZ6UbS/XqkiQmqc4v7B4pxdkn8
npCbRzKYT4XxECfyQdFYonn8UEtdXSZPZF+K9TTLh4g9psdF9dSwRL6mpnSOdYNuxy+s3TVgN15d
mXzStU5htJ6+owYYNzHqDi5jWbDmXfFIWuQfhxnBoONYf+jp8tnEi+MfMAtdI6d9YFmt02vleqca
3c8NaFfrP3KuDKFJxFNtGqvPLplJZZzs836PS8De6bUcLnZsJ1drmvzbdtKvS6v11NPRWBSbGAP8
4Y55bEehBYoNEwjjbHftaA3iFVp9vnq2y6zc4turxZdEpJfcSng6SNDTuQGpOOufiip3dma5RI9j
Pt42mmwDwhTZs6tlz3bsp5tCU1+6xf/kxObBHGyH9/HQAGkquM2Z464b20PtZIRAsohXUYqLacRy
P3rte4XWuLXbpVtJFE8NEUXewDlMiDIpkFzkqF8Sw7oOfnMuuuTFyelpMgu0dngmG07aLYPfZ+Hj
yrEEGtB6ljaad+911p719nSd+NXRw6cAsnGMep/zKDY+FTgkMEu4fNQ0EW1MV926s9oqmR+hRPc7
W8k1gYU/TqqGLkeIgEmQz4W3L1gfHJK6v4FTcFRplO/7Qk+ZO2EDMq3seJgVwRL57sYbxbpwoRTh
ncKvngMb6u1lXnTxkJSYvxa3lbfFkGrBPCqqIDM7eQMYy+hgDucpZRasxuLZECxpaKfz1cKDNfP9
rdn2jxTXXmTqlu9qqoBmz5+YbIut4udxprzO8c+76UnN1sFosYKJJIItHtv2cplsGCN0WMomZNg1
TnZqx7tZw7zbDbH1SqanoW/YoPJKa+k23CIRYnAureo+1lRHP1nL7r7nudakoIPmmlSTYRjNDkPS
cDbjKgpSk4yVP+hkjC3tOdHG9fE8xlidEIk9+zLqcJO0qqju9LhRAM3nQsQp0IFsuOLm9w4+2cvj
pKxngSb4hgGOhjACokO+s93RWisjDZwoQtSzuuE5a25V77+Xmro3EjcNejH2186u7sdK0wKZU2wz
01WTT+nHrrUQ6CanPsrF+eh1wFWmlEpLzei3Bj9eaFaF/MzxKm5WGx0GRaPdYr1pD0DryTTUKtk7
hUOPHcVfQZkLfthOvfoxhKFKx4hEoU7+QuqB5KLqvO8OdMxwsBtzYydW8aX23PnRHTWHZC623Nxu
gtIr3ReXMrRQixymdjfJnqq40vHi6iuSAuSDZU1M0Oy1xh2/sGxjTVa+k17Kgezz7cXIt8x0X5s2
f5t1zb36fqU+Wp2i+GpILoWe2+GseGS7GTnhwEshBgZL0zLn6W1x6palvskGfGNLV8W3hlnckGnM
A812G8wbPsm+EmGS4zYZHmgS8shGO/Kjtvg39BpNT6rD/kd9JnYcf8nTc9X3X2XuvXM6F+jBjh8O
bTQ8p5nBCtXy943fzqE9auk2ahweECBnQuAkKkjs1Yqv1Zl5qSzQbUCB5TlDUdgUfTefWQz7N2ON
B9dN5HsRw92mQjc17ptGGY8ckN20tVBfcNP2Y1LsMb92OybTnIdXp1WsY33rFFO0vCu4C77oxNvn
oPYKjw4WMVuPZWIZb1VhO2/IZ2R6l7UHNErkRkMVpQaR19yEeYw643E9LtXRHRZtkw56WFkIDAwq
68hftXR0I/+FJTcPjJSpihF3I6MckxMWJHeXlyp+pM+tb41bLlpBWakXkghY1MavdeQ4ezSmN18g
p5Z9M23pLnYOUVXTsDrZPmtbfc9v7mhnOH/8VDVhUbOsmMTwWfVrDBSaPFV4kUXjWB1t2jVhi4pz
k4iq2cwROWgW+cWN1YP0TtpMHTHz0NpoXbIks55TgRe7aBwSiklZnzKUUpBp/uO8oP4q2V5hj4i9
bryxpObSlEU1NQ/RsxHjmCpWv5QmkC+SBqqg3W48+l+OrTNXW3b8N+i1ZVC2KEWQOoyg1qomSIUK
vdWtVreYQmmtUVg6KRda8uTz6MP+55K/0z1e5tJvnqeaJAvI+WZjp+WJMog5hC1bhowryIG9Rv1f
7DY8F4v6UNfi6kNt3Tux9V5Uw3PdzPad5tDGXDKrmCyXd9NYiaBt+rARM/bhBqFVa+lHRy8xX5C2
6dIqyvJ56vHvI7DzuJvRcDIDzwA7oCCjNzbfmFlN8xn15aVspl3dca9LCQZ+zcm80mpMq2nKO30q
HORFPPQObupn1yjOkpzypRU+sRZZfecC3KFqdVsjW3DeamwgJqHuJnAEoIGG8rkVGYVWYsAoLbDS
CnhqXLzxkc5aVtzmWKFhxOXlztdteXG86E3vWkh3NFXskzGfHohgazu/w8kPlYebD2GYO7xylwrP
6cXE7VvWdP8tXUsmXejzxcz8I2ttDGhOTchLKXxSvjuePcv9WjNzFIb2anrLl7hx9q7RDWdG3ZkX
I9+NxXKIvFxtF03bF8l3zZMQlvGPnY0ua25k3t5ThXGqpoQjklZjtL1U3zUNI64yW2tv9Wpv1ms4
KctO9DbxEM30o54TAnYT8Dzp8mVyh/doiN9qUAChV1sPQ3/r1tFzrRb6Zacq/qxpJhx0URz6dEGt
s9wzmc5PXlOHre/X+5wH5MaMvYbsKpsTrdKNMxr1QzZyQ9MgLqyeSvyluRfrlzyqR65o2v1AttnD
6TItq28dMzcJCI4HXWuSHZS+7tDyDv48t8k3KyeWbkVsJRLLJME9YhlVm8QuX4s6AxJJkqAEhGxC
YJtqq+CSV7duaCZt9TD2Zn+jtAnLeubk+yzVYvIVZqsnQZ33zas5GmkwjYqAj93I53Eg3oASqw7c
rHPE4qTaC78Su2Ze4tOoD86urYanuQVqCsLrzveG7L5KNeO7nXbDaUlS59hYXntjFnN+HOpo3tEF
3j6Jagbh1ZqE7/TsFvGUIT/W2fPFKlBdHZ+tCbUXd6V9Cw5FbCVW4r1VY0zMaAbcKVdou569e9im
hPItAhaqskQYT1ggS1ajm7Tr19a0maChRbuRAGLvNJm1ZcUa3TlG7wAGmt+8cvA3WDm+uHHBK8bF
lrJx+HdtNh/sln6CdlQXoyTYjE/R5Xnsf/Z1wgySZHuYlYliJ21XXIXaJRxz/vrOHymFZ9CiDY+3
aznuABGtGSfa3qYp27HuLQ7cHQ9E5Qj8EJPbrWChLSc6zY6lXUFRSPcZwE8GKu86ZJrYMw6julhT
9qqwIXObZmF9y+OaJ9HIxHCZO/8E98xjvZiJ0KRqHhYI2qRiBKkNU55cXOgbJy7Smy6n1vKHXTfv
O/3U57I/drX1XS7DLWx9GrSZL8yFzAqn+3YNit1nLb/Gem1a9HNzSzBnDLRRM0hfpT1GRU87jZiP
UpOO7rwub2PHfcFD0LF6M2QwNbz9u2naVYa+p5JHhdhumGdgju6GPOWv8hCC07T/ttTNg1P3+IxJ
YbZzFC6xtUVpWHtRrSooNaKFI1t6MyqQbKwu0JOJU9nWoxtYX+Qb88bm4jIfRz6pAauxiHV1zxkJ
IJYmAPWm3OwN7zaYbXk/9TWJrm42Q8bIE0f0C9CuaieGacu4xTvZmN2gVx1RHiPVL4sxmGQPIHSQ
6AtL0dPX3RjXOdOQtoct7oI8kNKofIadpfooBfEvMCqjtzML44mz82rO8cxPpPpt/qNV2BuDuGUk
7DWd5QrmZFQBkmjpeEw8eBK2qN4qsnQPWazxi/TsPVs9bL2TtTx7hrhnpd3DszPM0Op0nGuQmAX1
nNAgalsLncKdNww52VMZJd88Q166xTzlnvPFMsxdU3zpjXLNo3wnLwf0wkvnLcj6jLpsP5RZFRhk
0cJFqu9NTyiIJc3nhODnVgpzrbnSgtykULVYPPSSBXZAWFXoAWjgXF2yCMRedt8mHNBBN7QOtBdd
uHfloMyjxr2+2UwxFQ4kHihil3PLv8STvMFtRqKkkduqm6o2THqXHLBzYht5anU7cDK0dgppi2GH
khPTGDKQyFgMV/KEnuVwBsRJeVpHFnADEa09pIWM7j1ONQxwndHaJddjmXibiVt5/6QJp+x2JTYQ
KCxaPraBZSTIbQ5zAslRaQ7pLhO+Ic1NxWtkRw26wwAJ4jyA/yJeO7l5f4ZK0KFa/EKQ+/9txfo/
lKRfBe9/J8aHHMVt+t7/pf7+l6DmsvGW/oMu/8uf/1WWd3GgkjinccCj/4/Pwt8NV677gWQ9/lbd
AoNl/FDsfzNcefhWUd8xVsFSpUANMf83S6v3wdNBifIPHds1MaH+R7L8yvf72XDF6W8T+2cNjcjr
WOtP/jN9e2avh8I86ZQ/c+eJvxexdofAfsgwgFdMs2WqHzud5VU0fDIItmZW9yfkP/93plqc1zpf
2kFm42fGZfY7Y1VNtUTjcbG4gUmlXwYPFxXiyTJ0DeYN1sWZphcbUeA6b+Js75oCYJT5KhS138QO
cFHd6uvcUXs8YIlEQO/CSx9t8FRuCE6FGgPHRm/ekUf5l9hHM8twRGQdTnz+5ywEQPD5uVtqlmFU
tmjb2fZRitnpb7B+nKWuKpBWel8PzP+dZYV6PkBKrF5mysBb3g2A+rxNyYpSmAxUzDSbNFseRM8P
wDTFollbTSBEEHsLKTU/C214KBIsnNzMNiZ5kgfHfzXojOli98vS8R2UmbHxHbbMDs9w6ZNeT7ZD
XYSKY6Ud8uukRU+ZHNttzqSr+ubz4Jv6niXlfdy5p8yo3hYq/sDVEOQei72zrI/eHu4GF4/3cmJm
yjNv5gY+vtNkF8bO0J2rbiR3pDdB43R8sYW+KOsuLqGe/nfJ96+WfHzaMGSyADx8/dtfsU9aNkLO
vz1bvlXqW/vHf+rXE4VajA829mUW6CbAOs6W/130Gbr9AXMmFD4+02Cwfwbx+R84YvgWHOHAIsb6
+fcTxf9Ae7gB6JW2ORh+/n9kkv/dp1mH5AeVbO1V5WfV7d9zPBfhqaQrR4+yviL03DggfkbYHtLG
nxWeUkz3j4fXj68FJA9qJpwEfq71e/lpo4h5bolT3/TO0lN7skon00a/xacBIWyBJJWPBjF+PNXG
eI4R85WlXXFgXuPyvZkmLtS45suPAIW/m15FZs3Jj5VlbBb5kFBDEzdBS/6FuFwYAW2zO1B6zYvy
p0sprJWRc2ktXOuxe7Hw2DlVeZdq1rkuqtBSR5LnW2vhttR4KABzvMOYsokd4wi04Uvl9yCq1feW
QWOvPOubVHxSuZkAgbUJ6SsCshnhzUZ+FPGta8Snia6hvOtfDFvqFwLYiK/uxTGLRyvKnrCObOJO
HYpI3s19/OKM93K1i1n9oc0wKFjSOlLO7lLPTHLN7DF6FWmRknQBXdV6oxHYPStXPZrTbTPupyQl
7d4iprFEKeWymxLtS2/Kd/6//nbI+c7y4aFjqqCj8uNQdFvTpD2ktIkP4zQNCjcdNlM73upYCl2B
aC17NhLeVuIQghG4gfS1Jx28cBT71yJn+UOvUaLfUM2dbFqttjedTbn8kpk3/Io3efM26t/qZl94
1TnxopvIg0kIUslp1da1K/BaGEpwxt4oortdA9isk+c29r7xSH6IW7Wp/WXTNPtZtJveGVFbh0Oa
Y9zP1XsfsY4bh2e9tyGJLKEsxM0gy21TfUzo3XaeMqMxt3IABWCrcBzjYExGg4Res03LYeM5jzWv
hfQAo7VhmTrBkqKPe8hA6zLWoa4j/q417hMYcpD7YjlQHgs9yX/3jOrit/G2N42dH+NjWnRGfTi8
uol04bAatCFY0XiewHMQ4kKK4Ws630hwz351C5ftdUiHw5yzGfPJUeCqw7RpJI9jgcWI/QAmsHPk
FrdJ4rMMxsbCO5A/mwr9StT2TeteuS4GujWilvjFfUzZwcPSNxIUHDdq/B9b0fmPOGxCp2pCgAmm
3PZ0kKBlk3JJ6AhIl571wTAFGY3gmxSq4qtCrSK42RrZtiiJmBi2fo0qsV/mQzfgPGZ/bVzLxdsZ
Zn1uoo7oaJWU6yN5JyDaEZRlaphtA+9ZHBeBbItzPYnPrlH196poSWinle9dDcJgUWP+P+7Oa7tu
ZMuyv9IfkKgBb16PpRf9lfiCQYpKeBMBBALA19cMkbcrSXVJ4752PiSHaA6AQNi9157r2BV+dcm+
e/gSD8JYv4aXVX3rzFX7upaBf86qWOyS+DWgnm4HnnM5uDKAGkMINp6LdBcqKnQDolF5u217TQmz
U+zXeLHPg6WmEhB0ya4CJaC6m0j0CekjsnLRUlGF6wa4gP2IpvIGl4SDaAOIFoekgASIgNLjOE9k
zEW9V5b6ECO6SuBjFC5TzhHWsnDEq9RHTVomnK/LuT+H6GXSlPsouxd5d+BU7l8Q+N/EMwcQhlM3
3djFcz2Z2Le3sZprEvcHr7bOGutoBzck765wUg9Acx7btBQominZHJuNkz2Y0WITVrOSfRY+zDXb
Dt85w9rB24SaoO6mBt2VEhQoilPtXSaEb8WtC2WIUV9WWE5sfL1+cS1xSiD6kLrTwQ6XC8ddnQ0y
fCP0KiMUt4i5RnHWKUGY8ywqVixKdxSv7JQIEWCGJHGT8oZn1031oPVVBZQQc8VUTshdi1OCZfdA
3orssc/jH4l7S56FHcurUldVlZ04otxm8ADXjIGUIcZz9g1DMZX914KbCWzqpqYYtJ069os4ScLm
wl38EwGPadDxsz0EYCbO+45XiLQyf0AhsRH5td2QWw+cExxd3WMbQxTqMIApEIMlTlkc0KMc4iE8
HcEQMEFrGDoTdaiZcyco38H6b5/77jZPSeDCJc1m2XA81xvyBHR/SNTQ1Aq3W+497Z6FnTu/4C3/
ly0hwidtGl9Yxc2Ksa688JrHvyw7yPB45dvUMgXZY0IUK7//y+oajQiUb+sOneG/Vuq+wvu/CBGF
09T08cW4kmevmFsLKLWQwv9SKbbZGWf5i6w51cO3bn5BfUsyGM9gEe8AzbEcJ627kfG0RWWzA7a6
HUJKYDnf1jsk1nviMFegnDfo/2H7QuOrNg2rWGFwkuquCbAm5KejOlnNtBjjEaLb73l+mDGmdTLn
+Nci+yiEPxVfBPpqivik+fYv4bBPir02vqCY7VtuW6ckdHZ/yQa5h7ZTyK08Rkv+PObV/4XceiWM
1bCPaC8yCu55d3B0JfmC+XL1LurOp6V2CwNPxCg17FOUnRuTurY9GwvXiqY/G6i6Qw5w6NyvLZiT
oVSsOUO3rxK8g8utr4FqZsyJZGQoiI6eGwa9k16E42u8LvSYDhxIdRe33+EpodTY9/Ow98D2rWn7
2lb1gUzdX6gdM89SAuidizsPNqv23259TOj1U97ulFXu/OHI5mCGW9M9tSvSjGHaDd2NnF9snIbe
XQr//z+Qf+9Uiz7n9kdWdO0/t8A/bUP/d3HcQ0u47fX/3I3P44/hl7973zWHnMPB23NkNszpt8P2
mzzOidz/YptqgOig6t4gdu/H8Mj5Ly/wcf/598n9/QzucDz3XNiP1FFFaFjd6D85g3sfhXHmio5L
jMBBxBAm1JV+OgDXiCVaR1cBoa90hF7i9n5vYQbXT8X6GASqr559SwYDaoVlQEc8unOQzyQGU/sl
a6XfWqQG5yo6S/JgUbsK3Y440ZhLDZc1MDEwFB3qof4lYKkicWqFiEi9bcae2vkRzd2ibiExRPVz
HAd9+t1rPBFeQTkV7Jgbpxi4FZ9cUPOFMpNRM83gQUXtTaeDprlwwDJxy1nTOMu5S068/Jvu3fE3
/zgG/T/qrz46NrC3tykESQJju8nrcz8bRUeggim6Z21IddeW4mRsfHZqNQu7jLAqz0Zis0D/6uLv
2k7B5Bx+f/mfx5b/iZNwfXwII8/Fx9YUpnEzH48aa+mxEthh8YrNrAdaYOygf7MNTVgYywOV/Ghu
d0ztGRxZywdnQbKdWqXBReW4hto7G8O8NVqBTlAwdMUZSvCz39/kx6OXb+JIHIboQhznQO5Hn+6R
fbtFysQDo4ZAABfDbI2ySBzqmACwTWRwDMOnigD0n1xeP70bc10/wd7PDZj3OYt9ui5JCwqOLC9+
zRb6XIjxSV8PX3MAzcQ3dFmo4kub5uM4bjCQJKK1+f1jc979RwjLPDaHCIfSQYCwscsY+vhqsmAq
LHvOvVcrqiOBZEfbYfDMQLLG024tovqK9E7nXHrQ6xT0M9sm8jvkRU2j/P5OPvIEuJMAX1hImETm
Qlrjs5nGGBZo56s2/Z4m8L3ksRM9TMi9lTZDshwp1pl5K7+/5K8PDx2HM31AUJDyJf9T/A4Keloj
S5SvfqgZ5YfFCVcHVYjUavD3BbVJIYQkWh0CCkty+ET53iST/VR0dq9Pf38zBjj68VXA98FR2AxU
BMe/UDozWBDAd0frJQfX3VgnM8kJBkQzd/mA56nG28TfEmVbKBOY4f1yVxRrI3Br+rBctq0FLfgu
afJGtjsRdNK9BVncDi+/v82PYQM4qQR4fd/28WNnDqc2/WOHURqCHpAS9mMwfukEtqpsGsuetQfA
GZT5ZN1BpxNm0AAkMl+KPlP/aWM5RG/I/NgmOIwM6/NtxMIdxgVyj9FYWMzhJbMXxQLTYo8Ywnhp
wLw/ZFC8n5syaJlRJXI/JziJrRKLA/avzLZm5l9y/qotVpRheNb1MLl/31w/3dX+MffRXjQSMSNU
XnTx8LOH2EztLafW1XsZUje0mj1UnZ5QI2eHom+3GmY1N2dRfsvPukVgW7eLq3Wx7nTfp6fkHGAm
bJuVwnMKwUQ7pgZwE6Zk+gEj1LegnIHoQbujesPdulZJUPrMXpOaT62KVAvxh2HqAKH40E2pBcH6
Gjitg/stdNpPMwY9sxVTO/VPEfV+QLZ6BPB0xTRFxSy3zgpujqzl8jZ7ApDiZ+h+mE56duL8aNaj
F4qD0t6fB/QnxgTTKLsNVAnGoZUw2i/dglT8QBqs6596ySgSew8CoH/pOrkHwplTNM2RpFO9Pjb5
vCwRBvGSXJs5mejwNhNrap3Ixi/XR2mpIbyKi9BsEFBP4M11rFRgXk83eAldaJmiYLrtZVmtj2sN
9ZKKrro2i1ZB6/OCupY6REPioYL3MUZoyrvzgnLhy7Aiq493fTB4wwEpr3l31ZwVbDAw0+DyUOQs
hBFxN1NkhebesblzhKxmbzD2uCQ8z+gtRX9IJulMdz41c+ASZZVS6ls30jXFKmkzn2Q+i+u3Nm4R
yU72hCHBPooz9hkQYjq2KL/v7J+ncFo/srE4wViBCCaFFB/nBi9d2syBvPC0OlhyGqqwHYEV013Z
1aeeEhRj7n9/xc+zkUvokmoI1m3qHcj3fLriIO0h142nv3mrMp1RK99Mf9jnVSzeoIGD8An36JVO
qF01DiYgSFhY/mGUm0TUh0GBLUHowsBxUZW5lJJ8uo/VmxRi67B5bPy2GT2UmSqwfnQiF8aeCi8l
Zy/TqCuukfFRPbnpiQ1leziKLpWJ6OU1GsoRaPJ5nRIVmz1Zk2EYtBNOt4DpkYOKYJ27czqRTUjL
9kF+bmBuOGaw5zb9EPEIu4vTtKxGM/InElZfXNb7foFrJr15+gNi6PO8RrUM9Sgk0NAOs8XnTPDx
XVdhmrdaDNHDpFqbTWwgpcsmdgKIoan3gJUALpcyaMIpFWxKyjDGnztbC2GGGRWq1G56lyKe5H5d
UaxUIRS965kpUqyD7RwE1fwDzI9gqRh1qUYT5W0czMcYnZEjGEa/70vup5kNBzXC/hxNcG+LPcex
Px0lhNc2a4cnx0M85h5jaySKzQ2MlqfM0P05jl3bXri3FBsQhjhzpZlSZC9YaKzcYRvvzIH5Vieq
oXqmri3yTwqNKo2YyaK78CoVM79V5J55xCVrwuFQWREOIH0sJ5QOC+sFj/uHR/u0y+TRSKX5rsNQ
sTFX/+wjPaK7jmrVLQ9eNpmZapSCrrXWa9F9H+24IrC8jJ1YHyMXIjMhC6tzeCFz2NTZsl+J7QHN
STiq6wd2qZLmAKPo0fu8aWU2QQOU0MV8XfdmdlNMmycFYDamtZEdCRcsxtTmX5yxHJqCemGaYhyj
3Bq3Qa1KhkSOlJt/vbWPmQorEsf/92B7/bbm/u9ULES2ZGhxjyONwbGTWqpPY9TRqx/itGvdTw22
I+Lwtr1189jEpzhZwhP807RgPvIfi7+5JPVhNqAl41TOrunjILHLji1kP0f3g4J6+Twu40iHYu2n
ffyy9ymYT7XVIWOkln2hwespbdmyMOnRSlrO9XhNKXKclod0JDl0yynEnW5l3fFbc2Mx8Me5ZaF6
f22ZoNRJb2aC/YwVRpF5HVk1mxdhlbCDQRIvZTLd2l3TcSdBVbE2URNgzqm/b20K5355eLMIMEk4
JMh+PVGxHRyszJ6X+xweNwqdUVVev00JV5VkX1ZfLnuRyxBgbeK6CeBxKUHunOHU683Bpme3Y53L
rLF8gw5EHyZ0N2ff7aK2T3Sq/JAak7arXyGArxJ3m7CRzxoGvP7iT449r7u4bBMk0YL946AOWgfx
dEWIPMW2I2zsxrnwbOkQGGtJQ2/LeURYvEFzJigHz9tJIlLLZphE4LJXqYHdzRY62fKA3lT5dyEU
RT/b2rOjNHHTROeOwTml2Xg65hE7s22EC+O6cqylK/anc7WkaiOGvgwPE5xTJLWNNa/3MKbd4hFx
YZbuPJ98BibvFOjBds3GgUibqdNHaF9nkNO9cSc6hMDnKTWm9tHRTu4ewM/Fub3vkWP5Dwt+2ZUF
jgSz7PuZKrXx0hrG1rplxYjUayDDUGIvMsG/3fRdhwvpTUIVYHVMC6IbhxXGdkPtbtUZRnQkV3Iz
L05Txu1rju8uETu6yiJ+JGrU4ASxoRmc8mRMWxHggFHZQR0e08aqwivKGa2qOk5h7w51/gP+tjfS
yjPmBNInBNlNdGnU8JSM33ihPYb2vm2p64+ohYMVX5tKpEpgnTxlo54u0MxnRXHAllurgKSI64nT
sPTzLD7QV0LK7ftptVnWa9ieGvg6oh8x7nLsVtH26WwAZX/URcNqs61IDzDBUoWhgq+dpagIPKVz
AIPaao9ti3OlenZdxGhhBczhl9qNIr4gnzbftAo4FWgKyKxyubUbfPGyKsr8prMylGAzTxzYpRER
7jKoVHSc29JpajRecA2pZQ6sgsfJvIBF5XlOl9BOAAPk2Dx9WXSv++gaVHap6wOeC5bbn1ZqSeLp
C6BfbAQ2IklMTCKSyOqqR7zX8Pk69/0aUNneWgRT9iWztsiDc8tLZVRfOIUonPqaPAqF43uquLFB
2VPQ5XHvTFnmlpbJqm13b2f5UoidjapQIl6hmD1ov7qZ23I9yvWS5EFlsRDgsqOIlkUgX7CCbKE0
mA/h/tmybEBCmD09RB6efguUuPXCQ5lr02JePVZ8QVk5WncttH3mKX+iIjHaJnrs6ABry37jOCaS
qD0Jj5+Pmo8BHLONKMnoI9JLhpSr1bnDIbN1CvN6nJ5ShuBfTj2bdm59KsnHnaUsyauw2iqG/S0E
BxpxkEXBTmurY/R+5N7iPFBUaVJOI9Qj5auqaGkvNH3d0fjhOPNlTA0Mt1Lwpvv1LqRncQWPH4mX
1JpNBwsl4MfpDPUm34Npa5pmmqDKFCyxsdDcw9QOXHb7/jxSep54IeCW871gBt1zVwV+mqBW0QkB
IBQ4uUNbvPce6tsSPjIqLfNw6bj8bAwqyXl/73vcJFgD8y9vCCDp2IW07t6b2nr79X838tvvESlw
q8vI7akzxfwGDtpLVYT4sx9B8yw8tHBh/6N9d72ssO84gGcdOJC3F9Wt00hX4+StZHbaOgm2Exun
yqclBEmkOlppcpuaX3F7YmwScr+X4oUAztxsejNKMPlmHWU2RQlvLdj1jCDmtbdnyt2CM9q279pQ
Oyd4oJnTuf32at+6R5hWNe0T+gV/sQ9A4/KJs7HHEYfMkeYyOQg/vrnACozyh9UqfDWe8aSead63
jrSqRXGXPKT5FKeQA39HobdH7xrG3Nz6W4NaFIryD9ACkKL25JnaqjxdKQWf+2NmIlp4BBWqY0wn
ZWYiH4Pm/RZT5IoXJ8xaug+whcY8vJzY7H4ZjN6ND4S7wxd/ymK+1K1thgOexub+WwUmXD8ow9pB
Z5DFfG4uPCfzTqiFjpzx3HvrK0U5kL0+vjd5Uk6S25kLr+JDWAE6Ll72RcU6j1nVGtoP7NzKGLSM
wGa82NpDlnLxoMw7jkz40xPbrAkYELLhNeXqNOoyM5wV6yvfqxZF+dqhYrOI8NZLhnruTka/sxvc
F5GBQOdJh4xzvpM4IJ82+SgGvrBpDOorWEn8f2k0QbTABhRokefHPeZqqsaUoICWJVd38qybHsM2
BcW1x4rO9H2dMJWXh9kTLjNMLPNaYYEI+ZdfgVmeJsMptDa5zt/scC6ZbzJqWCoq0t/CyeVYU5ly
UHnNefc7HHnf8076Mqc5jt7PMSOo2qHBhtTgwR69PMbP7EF4KBXCk/Ht0eckg0O88/p5rXgiiJFD
sA9h9jPLjdI3zUcJvuk1xKtMF3+Ln8ZDpWkB9MTmeceicPkCcV3w+6IgFIrwrl6JK6PsAzK2IWSx
hM2l1zuS3wgXx5xhp0AN9Ku3IMvqBLXEeaMVMqWaGV4hn7G+hd5SjuVEDQUVyMRLUyjQ4VPTcHZq
t2NNYAIbYGOHpTejrxFwbMkYjkyVXpgurHkDunJT6O2FpvFU4ZlQgatgE7XgY9uMP5dLzVN+02zP
AGPodJCyuEq80gQpO8VydwkMxwvHG6wEmwVBeVpirX4INTV1A3hkUCb+JiIIFD75GeJkaqFYq3n5
q+WvPBUiILNsIIUx3U260qHzvbVkOXZEor3CLlAH6TVo0uimWpW27iSbaaIKa09t2BPzLf3L0v1K
C5SYnZpu1OOiKw4cL02UqgayYmIBSdPp/ilMQMg5Lz4FNfVVGIp+SQ++2w2jhXe5U84pqpvEQ1U0
gEgQ1jaunUgSmyH3Od7bmSgz0ujB4uXzLdYSjidek6mg0PPbkMaEJo6yglOATtxdh+pxBTiAZali
dZg57DtOx54SfGsCLJNe3pSJu534phVRHUPlF3ST9yd5e5eip04k2AaAl81j/Zxu6noy81+yZGY2
YfdvBm8xNOY32p/R+7TEydOGg2Rb/AbCdPOLqUd0Au0jKUXz+3XaM5Qzdovp1TouTo8AR0dmVCaN
+cl7l2VPyUyUBCR7SAH8jIeb6dTKqLNfKH1F1yHt+Frl1HIj17Ehuzz5C5Wr7qkWrRnlmbWacOBA
nogvuPAxW8CBoH/7VBrWV8QtzZ1XBZnGp/cLBTJhSRN0Fevu7cTWIhCNqk3Z9sq/qd4mLMTi5pMF
KXd6g1ULE4QcAFL5Pj6KjaB6LRehsu5UEfQ886jJ4k1YQmRmG5f7M9eIptrclvo54DAGZR3B1VaZ
Qd67Js2Ipnc2fTJKVwDZiMyHtmn2eYklYXp4axDiwGbSQ35vtlg+/PXyHBfAOor/EPj6dKAnlsP8
QA92DYrS+SWsDO2QzWnVu3c5fDHuOsqohrmTumOaFdCmuYmaAhJaYcJEiHv/w+nu49nOXB6XM1SK
CS5+XP/TwVaqubM03oh371NjSQzYtD/Znfrq95f6lKRhNCGFtLkWISv+H5rQ2z90ihrz3zhlK/nv
PmIjtu62ok99/wtVZKZ3J1QJ8kUVJW+48ylvC7bvk+Pv7+VjmC+wbfpP7IAvDkmH08/dj/eSTp5L
+Lak5JKsWvhUIAlkioaUF4Hs69g6/6mdf70gWnUCByF1QQQXP4s0q1zaDmKw9FbMLQtFVrHinyKi
Ypp7H9m/f8CfHJn/iViYJyR2a/zs4R0gVPscyJzr0s/wcgxv32cMna8maL+E3hIEh9kf4ulQ9ukq
b5T2lnLXqNbM5x5F1XfWsPqsR3+4o489nTsyIlWE7V6UwLEmVfexzZfEBlyweOK2fhtUmn0dY3xW
Vcq8XsRTwSvIfbUwMhMMcrkDCljMjZS9J9S6nQQn+0MAUzqgDpqpZdky1Qt+nfGROlfF4nGe3Oq3
fFb/Ns3+/iE+v0ZenI90JiBjQvF6/Dn0xLorRmAo01U+VGZmWn9uhHqqytUNlV/Kv/jPrxdQamOb
/8JfUNvRzG4EowF19b7sAUsW+Mx2zKzdBkJ19h+F1tAqO2DCiSwycTNUf5kOPMxJHCz+yqu3ZYlN
snkbEAQYF+0gzILx+wc088s/uikdgvSTzwhEj+IT0fwUqtXLOhdyDaqTCN+VKthGTRN5T6FkwPxp
CP56KV4d3CVY6Zz0KSj62P+a1G0WlYXZydtWZAqIjtCPQGPy5fdP9Sm3xqej0EhIxtOKnAOYWT9e
q7XHPEXRmHy3S8LU78MKZbXZKkqvMcdJHU8tNiuNL91oE8maTAflWbYzbEevnaOHEoGudfeH+3qT
iPyjwYlh0gQQrdyfgoH4cxrTtskXRUU+HOXq2jmq5WA2KgllUyfW/T0AYI3DbTdkxHypsUwhQYSb
McgoPjtnF4E0COOaqicideH6xETs6yYNsqw7wTaCXPVVCjfBmXFEdEmFfRuEoKxzL0vKVeCs1mrF
PNXu7HBoKCMNCAFSMYohZXidvOUZK8zKLO9L2ja48lLAnE+AO9l8hYVDrKZEQnLCASgqml1tlT1d
5H3jFEHIpW9Wb9sdTg4xi1j4c3p9OwJVP1tT543LksKR1WxP9ORi23fSudjvXbWuornZ+oUKKfuA
Uwvb2rc9V0/Slvdm97EDnaYa4LesmxZZXVvsQgxzSpSp76EYwXKO0PRtg/VzZ0fGT9O+q4jN5iIS
ExEvzjxV6O77uOOSTcVpZzqzyaIU2baem4FzHnmGuqwfPLbjiXcVLmPig4gMbQqYz4JhksR/gcWY
82GilwGf+rxSDeFgIkMR2Q9DHoopqLRUl2m72YBnYF2/TkTSR3qfidAPxH2wQA7p7smDmEwbe1Pb
Da+6cSC5cV/0RMGzHf0cmcMhl8Jxym3jsBn+e+FIPMRnQThr98kJ5mWMrwjnpf1NmyQlxaZlO5ha
pZ4JbR63cszJ8e/bbuHd7jRG59g82hYRE0ry6e7UKiwwgvVFlQwjUAfS5BoBsZXEknxtkdvD0bfr
Ub+EdlMteOT5HATaTYOBovwKuCa20J+/pQLf50hBnj4LL+KG9aQ8tHkdUgH5vv8jIG/2rwuMJr68
dY365y61jeqKo6RMUOpAJZV22DjMsFkHAQzLJ0rvdWVNCTQv2cV3fYuV56EBkRJgj5rpu2ApAJ4s
BR4z4Au8k8L21tMGbsAJEZbuNpKhu52TIL+KihGUoPAneZ/SqU/8LOiGDaMvfylhIX3NbMPFTBxs
7eLaQ0pKBHar3TY4j3v7qYPvBfylDy9CXfS7CLdl3i7GCsCQZzyou0J9Wct6tPecFsY9Im4PSOoQ
Nt/zXt25jt+fS9/KzptpGPfBQGgcgUx2MnUqwWVRxxhC5QK9QV+8FoNId3Xe45Ppt+0uSBNxFq9u
c1jSluw0kFbIClW8UEddttFB85GnMefEFzl36ogeI30VcFepqnfqdbMkJQ6wpd3d9VTfwO4gdASr
2uuyBzSu8XNttUj6PdXc69gt9rY72me+neQFFjvUk/iEDw8S5f2PAYTbDUFNLPDy0UteHVJQnLOc
3rmd3DIvKHFvMXocmvF2AON/aqaC3bDM6swbJJaZAVU5EJOTNI+/FpObLKcoI9T3wfVLwOCK4tlt
VhgV7eQF1E6MQdSAYLHkWZMgk9j5sI1uQNBgu4eG4DwYRuqlEZd3z3Y59Bdz5Nvn8BRMD00Dk9uF
/HI2s82+tKNqOiUqb51RUpYbNlZR4wypgXSua+zkHOd765vuhf4hLLiuLnYHz9iawvhIwHifJes6
0HPzGkImSi6pMJfT1XwWqgwMi+30xdXiREzEHPW2k/Zq7wwift2fyRnXVLdX7nmAfQ61i8EjRQDf
bZWmV77D8JkAjaNSF4B5srnByzVYOqq4o7G96nNfflt68BelTdo9G6hRR5tRbaMiA/1pKc9/JmPe
bTy3bo8dAYyNazfjDTzD6mbIYftuq3HMHgT8vq9yxopoI2aKJVLHmE+V3B+Z4JhYIANvzqFKz7G+
TtwB2HCLJehz2eBaS/KpgfBagJLuJ+cG99L4FPYBjAhpp2dgWfznIcYhz1B5IGERCOai6YhM2xKc
lFV2gR8w1oi1UyXP0mKztYvZN5aboBzEdajD6sBEH4bbpFijk9Hp8FnvGjQnOpcPbtf2OBDOzrHs
p/CZGoMHzfn9YRVUcBxFb1BTosl+LDTIkQpopfZsT5c75O2UAklfkEmuMvygcqDSYQIiGuIMHAsA
YMlD0o7Jizf33n0p0+5lWqf1h6KD7ybYz5c+gocjHuMuLBMx3rHvtTYBPr0XFGBWTytc4iPEoxTF
GGHuqxySCGvZzIyE63BMnCqowCWQMNr2Q1seq0DJBzRnHvdPWbdjt5CQKcn/RrxQXFOZIU+cpU7u
8C5ez7OhBLwOD9ocz5viqvXt8UwqX1+3QyrvMWvyv3vVxOTgigV7QBjRezSd+ovjjep8lpE+LfTs
dcST4vaYho2/49iO8pNwTHK6WjK9gGwvb3DRyh9iQjrfxBqP9yz4EJ0sGV2ujjWirQqLQ52kwQWZ
d8fbjjhsUiK0tB79Hc+/NbO664rUwHUGkFpsUazYB6lL8a0flY9OP1jXC5n46hwBVUXUounuM2+F
vZVnDVigqIpPHHKRW9wG/C/xlHlkDKT1aqUu2riLBeh9kWyXZmYPvosUoXaE+IE3RSOMMVnVVI0k
fXqhrT67JvpTX0EMah/rUT7zNxkB6MJ5pDxf7UoVlVdzUiILDXqnOMNmwH1SFhY52zrX9iUSJFBI
7jSJIybFAIOS3InO/bSTMewWfAnPmjzud+SXYYNM5OF3cbJiC1euYzJtGi9trzoLHcL5YomItg5t
PcoLAfquPjgw3fVp6wMx9mbfArGe4H4TzjLv4Ff08ha3uKnZk4pegFUXVQdySoJeO4KKdKxjNA3D
ervgu6vyo9l62LtEzF0NSmzqO6oizipiBbLeOhE7l23QqHSi/kiVUNeUk93raO0AKtl1CAKK48VO
O2wRz0cCBONjUHAqlcwjwBwwyN7YWYvc6WQaQ1x83dluy3swlSlQ5WUWYKvOXCY7+zT2yVQcRb0Y
6MA0BApyUlaBXXezOoHkiaEuTnk4Isx3hYeaZ+PCm7zpFge7Uc0BuNzakXDtC52UM8AcSX7hMqqZ
TncI99ZdR8TtrHTHYhs6UXU2Wss8lF/qxQIkQflk09pzsyN+1FRGPda7QfNlHP0yHndLWEKBJPA/
dIyHmLTrVjmL2+x9BzbSBeaTZYhpIuFnGP0zlAyvWUhIRaqsTtrCD7p9pgN9WRWEb3flXMwnXuY7
8S6M7TwiVFdK57TKZE+aVAXgIlxNVj6EDXNlBclMlXSZ+ngn+ZVHiJBY4qPTW/IVQGm582SPDWLX
pQBlsyl3FXYAITWNHcw2I5HTG/wQbkEZdbgzCoUBcr1lJh35hc62irn4ziQk8DvPgURuAlz85mRf
NZET5fveBT8N8sWaQvVAkrlJT0oR+8/ZND2ta549ZHn/lCU9PgEcE5o7jeZkn8apPNosHjaTRChJ
y0XY+yxuTUFpoQ5TLpNtTzFiv4mQj/abpgmaO9nW0PkkHkUqLnzm12lsvo9ZCrCSqtGNyGYK5Knq
trfOPGixW1ls/OsE7PddhLBJ7oqJGBT9gQ4D06LQr07XVze9ACu+H6Iog2DedndKwKHZqzmb0lOi
2aA8LQxMTpuuFKDgRH0AWh3ctZXt7BPo4edVGliXbjX7525PMrXLcOesoL91O9dNp+cWi9sjMHa3
3uC/VjeUHk1i2PdO2F2ha9RIKqXGnHXQ9gyYzhTlhMPUbxIH++1th1BTnQ4hD7dfCL7fraksXlPy
8eJYkvfbSQal3qxU5F2xyrP4F2FV74qS/QW3kN6y6hQHRQ31VrV9/lgWmfNERHA+ICZKoHYmzSHq
o/LaorAPol8Iq7JtHuoShVrGwe0QuWn5rdMutZsw/fHYtFN5plwvnTepnMsYJ0qF/WcPXb7KbCLv
xTxtOYR7XyAKq7MJGst3CiujN8Bi5Xj6YiKjvINU1J16hLIfSQq4ePgmK4V+XmmLyzBNPfatTI6m
E4JJxEnMZtvemFV7doeXbooBaIHcI0FLkBu/iDZoi247yGIeyYGtHUFMvG+drVczj2xCrFKCS2w9
3ZccixkIXTX3QFFphJFhxeduCcvRJ/KlD06bULnRjiM81ZbstarsrOm78V89pzZYj73n2U9vqMHE
ivV0Yo0VrLq+tE4KEbgPRs9wcNapUptisfovQTCXL9iU9iwPnDwx+0pRaXVp4F2QUpTnMJkc7M0z
tjQX86D6l8odZ/jFhD8nwJE1bvfjwlhhUHJOUz3R1deJbBomGuU07dty8s4InmdIuQrYPydGzvrD
R9qaHpooH8/BmEnOsmxHxh3F0Vawt4QBGtjrFDzin1Z/i/pp3lYDUIvatiitVjpy7sj6xQlqJfZw
7+g8zabqjNmvhekrsKdnK5ew9URdgheHR0EwRP7UKASxywn6vewnKh9QytCJcGPDNdSvpkM2haR4
moo6VTZpcm+OsdM2XUSBr27gten6tR1UW31xO0cPO04VOPlCGQs7kLjSwa1mOVr4TbT+lxA7bshb
DuCw5xo5q+FRWvGM0QiJvGq2L6u8C7tky2l79qH1rDnO65D7tY3lcU5eDa9ghcrcX3bttKRNdY67
AiEd6DYcwPrreiJq5W1m5OeJOkjVi+JrllU+XCnNUCG9Q5WQ12IKMgvseg8Ze7X2VOXKav4exDBP
AKLQZTXtPhDkAO9S2yUndOwRcI3tTi6+ZZfXpeor3oNvIePCW1spchMT8nse/0djJfCXZT+U7YIR
Wj4HXwMZuPndWxDZ6k0iBFqgCdm6TkoFbYIRIPkKdAwmi8I4XDG68VMb4Bt675XxJhzovN9Uj6t4
jmsLATjLVI2XQHY9yXQ8PqqcgAI1lWwo5yu7TOzF36psUKI6rmTdeFssefCCXjwg0VMDUnBUS3vu
KR5vBS6C+mPYIsbxmvTOG4O+CPchAtrCO7OVEhgt7P6bvTPbkdxKr/WrHPieBc7DgW3gBBljxpSR
c94QOdXmzM15ePrzhUqSVUJ3uwX4wgYMCN2QqnKIzCD573+t9S0jbplxODuIaiUlmD4d+2AZpLij
DnSaTIzu0uOOOUFAaVrXXMetk0+TZDvcs+GNfaxeHb1PS1GMZpwR18cJRLq9LkqXdr/OdJehktlg
cds+9EAfamblUb87zYa5Ro/MH6XbZQ8Krp8WXBuhuIXZce0sccHkn2qRMmXhyqdcfVnajRcFfY1/
ZlzMeoUoOhOY/sX9v/Ni0Z+J3fYb9tPxvlRDcMC63R0SbZpIzxs5JrLeQ6CWSnaXUBHibCtGOIof
CjmZi7EY0mJdtyruytGVJG+xdqefclbDlFurmYfQnV2zC1pjni5NTNKYAUG54lypRfXDRFo0pdhm
mwdh7o7vyhyOsKEIvlbaxaX7wAoGmPoftYqwTvATPJxazErPaQQEdLRknKibTRdZaf8plPG6cWGi
puIE0qJYkR/rQ2WVd5qLaUivvMIPVbMsqXRSG3LfpfOS9ZnJwtIJdVH6LBTjazEL3LJjDoQfNLFq
de0zlgzsHIta4v7z8ZqAciw6TcfvxHLrKDh5Q46vmMMPI0LguBiM1Fk6qZ3tKHunlhhDOKEPPH8y
x1KiT0Ag3IIqIzgLQN/JU/CLcUYBWg/P36aSGTHpjoXZ+4yRgvdG6N12ilryOme5sjU5nid+2YHp
0bW0TPB8fCmYqlgeJlLsoarrzSuHyyG6dZK8vk5dhh5vmGDsXW06VvzOLdKY1gbljRfqlsID9k3x
KWqNn7w7zCM2urBjMzLP8Uhlhjo8uKPVnYeaEo6jJF6Hau3k5XrgPU2IIrW8yxXN7QReUg5AG3oz
DgY8O0+DYZJvtNLG3BRmkmCbrK27KhTlqtUL9dmmXmjhOfgjozqbSQ40pHXJZU1Hsp4k/vWu6Qmb
ZQXGfZCgXr8Vdo1rDnoBNlURDkDuB5pBsGxwGvYpBJ70FcoV+i89uTGcj96goYrJJ2QLA4ke26Mh
misPqKB/wOjA+gpd692A0LZ0Vhg05P0wOi1u6LbgVeJScF5NoGICVl9knirwhUDJYUQVC2bqKV7Y
aehhk6E3Nwp4oCc4wliXnOecDcBitqW0l2mP8S8w1BwkQQXuewGruNliZ8ll0Bvy+9AA+tZD2gaG
1ppeHO4WPd31BQn2rOrdC8TRtuPLWVbFgSBmC5Tr5cHIQv2GRqPUwb4UTvmi1kLvBli8/j5lgH/p
3GnOeAgTH2+a/kZapyvQPxxvglffwPx0aFeZgm6YkmaR1W4bLrsodjPuv7WRgR7S4ckC2bAelTCS
45HNFc3tGEzyCQJMrr3EHk6MBa0j9bHE+aIuncGiQGb2dNIWVahaoHvBvd/TMFcPRNt5PoNwtoPI
IL5+/bnZp8EYWENTBhoe3Sw3nivcH2LRd9mL0eTlc92Ce4vigt0jTk8MXKLnLZ/VL0IZVMFsNSq+
wuRxqDtiRw17l9dCdAqsFC5q+Iypc2q7tty1Fmh+TuTpnr2As1FC1X1kYwxHRRTCfqdW1QCloDaX
njqhbUp9B1zx3h2u05qaY+kpWPE4TeNuGgPkSUCtG4zmPPbGdWFde6tJ8cZBzXIrqHmrQ843rG7J
+KLdAJuM8CwO2nMUTuOzF7baQjaQdQWC0TJ3s/A7dmc1MC2zfXAZ99eaGWrvJc74Z/o2J3AHIz84
ogjPZIHcw4j5YC0p+iKu371hnG7PslMnsONtqWpcB/MZBgn5/loz8zXPg7rgmNEYAHwwzfDR+6HS
66eEZQfkDA4qFbXOsDojrXxU3My8SyI6b3yTrf5WykJDosMBSonUx9Sx/YdTBaO3qt95QIH7BclB
zsZ55kRb5vJSm01pWqc2oQtxpDKckh6itCAW2FNzV6eNG60BIbQ8mRMWn2k96GRIQAmW6thGW7WL
8oTOHlp+2ocwHgfrwyrMMt1QDQmE1Q9NsDXwVXrLHGpuXikuG7Q2fBvAomMabTAEajNjI8j+2K9T
u1bHbQccHmOgrY/WyjSLwX21CzjO7aKSaTZSlOhYEb3hzHn4JwJlsoXAaGPi/cImzRiP22sio81F
g73ehErbR7L8UitlcpoAoRUD4bKRw5Re+cmxSHExSRFeze28B6nrW4tEzCrkfcNtOcLExmjXNZzK
IeyTAIHY5dxHlCkeQd8nZdOVQTNQ/6ItVWl0TfXepXOvTXAphIwnfyhNRrLFLCPuDBsw+1bi+Wys
r6/EtIXqZetIjL1TPXWKmK+UGIC1/BkefccebxSAjfxfMjVhZvsjACqnX/1jee5ndRnV0EGnJzvr
ob/iAnf/JIbGFtXGloidz7SU12xT/sP4Ab804xeulMhS/4lQ+bMmf/2KxLgRK6/ZYSRf80+aKMs5
t1XJS3zlP75i/8NVY1hFjTTfOJHZYYLrVSjnfhQniII/XvJf4jT8PSrix/h/PwAww4KN2n+/L3P+
+dfrJ/6P//ivP/3bIf6oy6b83v75b/30Qc2///LH4qsM3tq3n/5l+Qul7Lb7quEvNF3W/laTff2b
/+wf/so6+xtlR/ofsQyaqhq2e01j/R59uX6VXz/6+JZ//du/HL+G//PCIvFvf9xvbEUDtqKjkU5h
imNr9ke2ovkN7wAxNqw3RGZ4bP9H5ZH6DeACx4EfOrWp880h3rbRv/2LqX6zrytodOsfH6T/Fa7D
z+8wy+TeqFpXywsv2FUR+39WwuEO2mIuO3Qw+ZGpd3Ob7tg/L9hyB7EXBn/48fynyaAfX4w8K7uF
a/6aS/DnL6aSw5ONyxeL5uMUT2vLO5LDWf/jL0JCmU/zBw39l9dk86rAhqq8MuNPThaRDTG9QrLf
JFkm1yW6ZjM6RzTboInKIEy3o/ACw0U41LQnNlRAkAq87PWu8pZjM668+VmTsIm4npZ5vqkrCN0M
LuwAphugKoaUy2wAnVB8uO6wb9R8j9RqdBtX9G/a1Nx30jy3ZfKsUJRhUcTiUORDkMR3JDJVOtb7
vhs+OOwgeSBECTbwKTWnFvUU10XtQAEgJ8+gHoagAKRMxGJXKcjsYQtSUQDwvtOddBVlzkcVByHt
pHa6SHURMJatRD2ecls5y6p5raJdx5ZQUdKlY3UnYd2r3amnSxVXH5F2+7thHqzIPfXTHvPdnuM3
21LiPqZbrzwX7SD32sdxsiNsqpXwqcNkEOmaG6nYS1zru8GCAuKpJwm9FlHYnx15BcvBBz9N7P5M
p1i3yXRruzPRs1HFKRaWW7Jn1qoSabiM9Xy41GUyFQvCmHdlHSmnOWYrgkoa74e0mj9Tw/VuZeqx
y551BpCoUX7k2//S/e2fuHX9vVvgf5M71x9vQLpOSPcPV8zfuGu9129kIv/GB/16y/KsbwRNeeJf
EQmYfn6CN3LPspDgbJfSNYO6td9L2oxv3DKvaXDnRzU3V+Xvd6y/cofCEPfz9aySqoTRyEwJRcPG
m/anp2BmcD6cKPyFQTV7FL3PaU2ChWyrWfHu2fdObE4yp74KMDPbHbe69goO9yzv7G0zt+FdljOK
LAq+/QPUN/uk1429HzECU6uVKZKIB4e/hW7UtMDMcfdsNnl+rF38CQESdHe9+uOjPrqsD6wasZAQ
FPYQUl1scizj2BK4QLNWq5XaU7mcpmpxJrjVXbzChtQdTyJ9pPJr2JkKxV2LsbaLZ7UawsdOjRQU
V7eEMBi5+aXW20cbKsG2cbVxze5enG0CyRe8ifVlFAYVvfRLn+awHZfKYLS7VHozXHnkbph149KM
TJqu4rTK7vFojm+Ok1cb+qZpumQtMp6rinMTUMzoqcrTbsLqk0DNE72+8iJWio5VRRdrtJNlr5KY
WChqMYIoHPQ9HBjyqHErFgAB2FVgobhi+eR8z9Er9VVtfE/pPqbihSPpRlX6eA/rC74VNoTmlSkc
ZmLF7/AhS5P8yFKWbuw2mnfM/YC5o8kQQdYTlEkIErkLolnxWfeaZKNk4gQBPllReZfS7GbB07Y9
b6MO5bAHiNftoXHE1AzlwG3bfJjuprbqoG9xy2gpHDpBM2k2k14VB/TzYW82xbTBjmK8JUT5d8zW
LcKGno1A6LlNFrpkm1pHurulgLhD5azUVUXELijCrLhVWtW4I47YvtBSmH2f9Ea917mhBnY6Ficq
0BWs885KWGr7zM9KTj6LQO/MojZ/Nuq4X2muxNzc6oRZihStC9sS5XL1+ElivzlprSz35CNH3zMw
Ey8S3jhi4Sme90ExGYNeVWsc75WZHm9/pMtjadpFdAvMT2UFzHlkyZJ0XuRqCf6+iWYqO1D/9d69
Kbo+XpuGJY8mh1BkBpUzoz53ftQIZAaNUPGyV7xkj84Kr0hId6PS+vyVFCI5qxIYJFi1+ZRaCY3A
iRUqH25puPkiFA2+r2qwKYti0ACcGdsOk1cUYaIgRcKKMYGMnFnPsZarT4gR4x61QwVJ13SH2JHW
uEAY7m9rJvqXKmNxuVAyOd5IKxb3nplap2sNdc3DaN33TnGO1aa96MhjS3TeFpWpn2Gc44l0FhZt
WjOeExro7IYOcFL9hTLANbbDLaUU4Raoc7212Ajg3KngHXFsw+uwsOswf+Q2Is9Tkc2bAgETw35u
LWNFqgdSYsWw7nopfYcoybLGKHHC6C5OdWTqgV3ZxiuYUpDOXNvjUxNiyr8eX6c7204NwdomU5Yz
y7yNZYf5rps5ixH6doaQXXhl9SsWjeopCYnJU91TpPlRSV3xCEuyugprZSh9s6pC7iQx3E9gc5/Z
dZBbdHY+HgwmC2CTqRWnQUK+8FEgBrMz0yzaWzNFjGxytaT056So9NU4Vsw00pXjrZ6p2lPdhEXn
X2UNCX7JxhUxHrB7wZzkFyfybtRXNQ4CchVimGxXUBTYNepdiEdhsh+Ek8v20hoR0xztgFztu1nq
1BX6rUvZmwxYBafDXZ2Mwv0wed5Dr4ycTB2sh7xPhspZupImlpXSdW3yOTlSaukae3Jd/7DM/lc/
4f/u4eSnI8z/oDlAg5DAg/Lvn154LbX4GQr/68f8Oga4nEFIPgDNUnVIBuwWfmc4u9Y3so+mjmpj
GzauZP7oNyo8I8Gvz31DhUwHPYjsAigAsFd/ZQwAFfXzGMApmMMQn0y9Qi2w5V6P538IKHhYfdyQ
ENnGcMXLkEbjgrVdubQd9Zno0R3O+A2EjOrZzbVnnrYamuq0QubZtROxkFmp9K0xAK5sMrQIWHbW
1uswwMFzx6mnVMS3eg//ZNjbQRlRglK61N8oIpOv8IbUi6Ij0M9K2wUGgXNfutegtFKMy044l6SP
3fNAHRhhr/ymGAC9tez6aJCuqmWj6HowUdCyU7GvVX1+gl5D8p7qJxTO8VpjOt9aTWgFpTOQFp2G
7l6PeYQJmqe3URzhU1O022E2rDXC95Nt5hSODjDTHWCQh1aNtZsER76vqkV81uymXlpksc5Y/Zfo
L4/dyJ3SGHH5Vba1yZ3+rWTgx0HXD0FtyvEdXq24SQH/LgxvJrGeVTZekgFty6yd9cA+mbrqbFxm
hvFJft2g04Pu7zglZ0bc/U3vJzpHWpLZHmVGeVyBw58LiCJtQbm14y2GyCkuedWs2mwi/K6cwmt9
PPavcSMNVsyjU2oXT+rZc9tb8smioj73httZa/MLMqC7jzOXTojEdbC2sb0/1HRaD0vd7bFqFlX6
3M1lfIttz9waZJ18VL8R9ovoa9owlfBONzXrxkwnlB0lt+qNaO1qz+Y3PtZgPZ9JTjWfjMLe45gb
FOiVZTcEdum4e/zN+bIZUnNbdRnuywGbEgtTdpCZ3lub1nDlixMnju0npJoeixQfqJVF3lqlo+Ro
FrNKZyOtLynio6z3uFqAEZH544fn6R39Hh1ybKPLYsfdOAQdW6oFhz2C7kyFRMLJjF1LibQSj5fK
xhgF1NBWOv6MV0fvFTsYQ4F8qcfhY6Jn5R0rS9KaeVzeaWmpHQ0blo1JoflejGPyCuhKiXEtYA6E
mz9rLG+VcclQg+QCn+7YtalgpQrLaNnErPfmAVKGgSuIXH3cT6w7MY1UWFYfObyr73XnGFuFXlKw
t03LT7Um7k/X2HjmBwiFFjmA5lN2Dvd9aRU7GrnitaOTCA5UtutnXfDWtLpwSjf4lnjxFVaDC48I
vkfavsZLanflTUPzAtSQid+DdEGPLbR2jKplVsfFcuqBq45tLl8irr91DJ/RWYxjBwp9jPFyoa5n
j1IrcF5WZvMZV3O/JjIrv9jaj+eQHPXpl+8sQalzV32n8ekzWD63Yo6Ua/OtRckxRtRbbI8uhQht
/j3LI3OHlaG7bxIT8wOgE9uPry+8xSt0mTqrfXDGnL+YkRvaWj03kcA1ymmpek2/Tmj1IXDHOy2x
KLkCFez1yJ+Tbt2wE/aWLkiK0yCvhXWRSDrfmqvskYpM/YlhJi6X7Cqc29oS5rZMw/GijQPdWDUr
fV10AHA4l3DX68xip9D4mS30cJCrbMjbTwgwuATV0j4x/U43Vajpl1BN3MtQ4bSPeEemixkLwisK
BwKYlaMpEQ/mEzGW39bOVKSrTETXaGDVr2c7Ke8qUeFOyVpv+ctvKx/y8i4WU+NSfhoWra+1veuX
VHTsJ8e09hrKKnqpe+26J3cdL1Bn4O5n9A3NM/8Tu+4LzIrJ11nb+00yH5siOvbVdO6U5r6vBE1j
FmhayOXAfCbfcw96253UQZyj6wCctdEmT+rv1uDdeDS9ISp5fqE7l7ExVgYFkK09PwoOfgGDjru3
ydtT52Mt00ZZ6HIqfZc660vLc6zjJIhFWos1+2LK5AH2hna0e+7hqeaKwHakgZuOFro4n47x6OGa
T4ImLHdG4YRnDen3pI06Gd9S0Lo0uHa0JuybMI735nKSDKyOrOpN31M20JK6i1g9aZ+FQEOq9K+q
6Msb5Hh5k8wd9ZR6rm1hKX3UWrspXOuWx+SVO9WBncJT8qII/blRXCSM8rplanIq/zA+5lPRL5Xc
oGyvgTuy0Guq1aRt451i1e/3UTJ/5r1F82BULKw5alZkRu4K3A47z0nXRkI/Lq2j/IJjW1uNVRei
lUzpPrW1B5vMEY6PapuOU75VSdlsBm7Cgep2kraQlI4orIBSIOcq2JEqlZLKsSgxbKaqs6t5468T
gByB1Ycvqoa1R8lJg2rTd2OSFwnE4SvWr1XXQ6W+OrZSBlqa3rf00L1Nk2KQA+0542KB8NWuaMjC
e+0Osdis4MfQtDoafbYBdW1Qdu2qJuCJQPfCuypvPnEuhEu1cKfjCI5OLjn5xq1/PY9Ni2Kur51T
erEvNfuYcc+/5W1VL0EAamfkfXM56F1B+wys5E1apAy4jULxoabLr8bSU9hN+nbKS7YSUr7RP40r
2AUsk2j9sxrOPWdtnvaeXllrBT+7aqovVYR9eKowLGtXehg+G/xbUGjQmZRDbVoPYN7oD+Ay5ChY
iGcXbcMv0LtawpP7we3EkiHB/UT17i8o39pDOlXXGYLKTOxJ9rTDETRYi14PXRg7ffKQOB0HlcbM
vxqKrL7ampprMCAOBdJNiMSr9Cue6cMqbfhYkRvLaW7VI53s5S38pTEg3cZkBWhgMcjaPcpeokqq
U/Y66BoxGCAFvsWEtajteA4yriLu5G1Mz31UoO+Gae56C+ABYk8HQqrtGj3UaBluZvuoexzbXVHl
lPhx/mntUaFPDg95aui06s0lTQphLZRlnybdHq+gyTumYK9RVhYtiuY88Bgcu/JY0juyMwmuL8MK
lTYkJfHoVXF7GdI5TpZYPjmAtV6hsLVxrS2TQrrW1LJaxmPGoWmwSnMZ1eP3Itf1E+GF9mGo42Ej
4V48QSKhoot7IQqnF/mDgwFKMSWEB2fepjlTWN73yk4tuYGRC6w2mMgaX9Zt4lM8iO0p1nC+VPgC
JzN7dxr6bpo6HE6praiHOizqFfgLjGR6RA0iph+fmeEwlsnKpJRR6ML2M3d+Seq6lEFS9CwBhgo2
jpZqCxJj5F1wgfvoFVQZlPOBcM60rqG+LXRsXyvYAP15vlpn0r5seHL1LiicKrurkmbYuEaqvIAO
Omr4Eb7o1GYAIda08qQtVh3BdbIgVy8ZbJegq2cucbSJRe+qF56g5Qn3TbfAEwRLjxPeoyHH9Qh2
P2iM+Y5Iq3McY12D1OIm66nQ1oRjGj+jBLfsS/GFb2BttDzy+qrEO0O4mKPmOO7iHu8KRuWQWHu4
j0V1MUPLIhXuJtuJddZNmLj0gLNgiFJtSTX5Bft+SrmZ0yl23C8TlERNrgmdJQL4Ed5QLuFmEHRP
D9f1lqewdXgUHPgJknsqXGB8A9k0bkfm33lvMapggxN5ai0nzDkBFiC2eVZHICyjJ7hDz8ztmORR
g2F3+ohS9lrUuBhhqW94Gj6NuXmrYCVdYRDnoG12w13ozLiYprk5isQqVzh+zAPRmecKMQC2gn2J
vZJl+ty2lwj8fZAhgp4q9iTvDQhsmtyL+V1rtPYw5DSDxho1PWLSlwNK/cHteyNwXMfcwaIcuPtF
zdkbMn0/ODZtMowqGDE6IwB88EryJFxUeZe8Da1A/1Vqkxb5MKSpIbYRZBEr0qrBr9fH+Jgk5Qwy
lNl6bM14DaL8HszouLBS82Y2GLSzLPl09KHHJpTXR1uj3q40P6KMlX3Yxt4OKI1dsJa4Dv1iqtt3
1aQ1wWGdtB+Ggoyji4fGsGMLd4N3h8nNU5GwIRwGad+m23mG8sCQYE57E+zOrczy+Ylu9+zQRPkH
B1AB0VWviIUN7WzdTJRuB3QBf1R5zlMfM+Wn09vXe1bYtiA92MNBvMBoAcliqevGeGkhIfvMQBcD
E+rJSGZyNBQqY4ij0DfAlsaVhu/v0QZBdlNJo9iDsXUhnk1tdkqLyrH8a3j7vagarBthEo+rXIt4
FOD1czCNxS5lv0NGx4eLjB35vbC0Swzn6amtHfkyGzlVWHRYkmsLDVPhlu9g5urUoWC9iqHL0mb3
JizbctVwY1wSc9zGpLwWONJiHtBzeoxFN7xo7ayxkXKgdFlFhEsAHBWFqXzxU4V97ITVgKVgEXvt
PWJkLcIlJEKIudggeA7OE3G+AVtsYDRYcuqq6b9H7ME3jtHGaGCD3ICB+UpHMpbNFDocH5t9Wnes
lETtXiC99WeEYnmh6nwO0oHmnDmhLN0SJWuz0IiDxHPDHd/YAwe/MHA8KkSUJHe3Gcbe+odw/r9b
n39GtyatzT7m729+/l9HtOWn8gJ2hjjbrh/1mwRko+aYNqV3BEhVnZnw992PZ3+zdaRpVkNXNIb9
x92P+o04NaKc46iE1d0roP7XXZBOf5eKs401kmcYdIBZf2UZpFt/0oQ0QOLXHZDuAK/HbOT+aRlk
VBQV2Ag2286YMBFNHrOnYjFIDpPcT1KeCbSH/hhGb2md3nohp3eMkjvw1Xkw2xGFIbb7jm9EXzuT
aA/YcdtdVOcfQkbd0SgwCxI4bReTjipRJPpd2pPoK7zsMYKmsijN5qG0WqZmdWY6S5sowGm1awFh
39RZtx9Za/BMSekz0rJim5Y6V59W3xYMtX7Y1+WyYOWNy6tpfUetjYWVMSzHLZHucqYtJk8DIrbD
namVWzMfQ9/GjInTxUwCIVVnb5M1WXAQ0RZVH2ZBoWGyzO18N9H7HNRqIenhnKJtL4l2DrSM0gNb
LCqv2+QExX0ckKM/ziQXndJ8NGabViKV7udpsHaglOy1HBG9nK690cxoXoO+gXs5iA0WupTa5Wlp
WN2DbrVPraef5p7Db5eSc6J/5DWV8hHWUnMWZnyjmy038rS7aHRNB6bOzjvTlWWaEY3V7EQJoDju
sqQ+gkRahx11DV0T+TB9AmzSB5FxJpfmK5yRZKXXo8fOrmLnd816R1Ut/AqqZ0mJCjPifMihlPv5
mDq+WvTFXdoxGDT6EAizP4AvvyQGB1PKRf2crOGCs31gTMYL72Y85jP1xi5IWOwANyAAcExO+lkx
sjeMdNM6N8TnUA/NgqjnurHH90QjDYoC+EroByKCqTwMrvKiJskZbpO5GgZrFSvlHnQC39/YviYJ
tS6ZLfZQiLnRmXqRRB8DXF7DHyUWK1ii13Bt00RJ0MImw7DOI6Rea2mosT4qZwE+0ekWjV1/T7KO
CrjJe9Kxl7EL0UyqFxME9rrfCZvpXpXJM8NwFoxVc+uoDNCzt8M+FQZRXL45lXpDTRXa3ext0aae
DYX44mypG9W1hkVVUFitReOX3XDa7TRKhetRJy5G7gOpDHJo3D4RlVJ83cnPkDNXkaZsSMwsGc3X
eiS3BfU+gcfmUHeEvag0QtqVlTyDLaWODGvf2qRObcNQWoMAxV9rz11KZCd8zLJ6VdFiu7ABb66w
lt5jrn+kdYTOpJxoDJMk6mI7PpT00/GeNtSgnN1nU53B0kEaWF1DqaCa232kxU9qnVZL3RxyGrPq
Pe5Gxyd/9xJzRMX9OO2qpnlNai4pgtyPoZHKZRfa1orDi8cCKS/2Be3JuHepuGVoYTlhDStKeTfD
5HAZFtFeemqyUxTlKdcGe4Fz8vOXG/J/9fPrf5IegWXpHz6U4PIWzVvzR1uC9svH/CZH8AShgACy
GyQ6CiBVDAY/ynEUz/wGG4nSFbDDXJ+Wx9PqNznC/oZg4MEv/+UxZlwdC7/JEzgWgMRY1wJbx7s2
Uf6VR9JVzvjJdgTImn+Az1BFwHPR+jPABKaubkq9M7dW5hJ+tsDQ1EXLtgyI9S4TlbWZFewufjkM
0ydUAWfPBM2hytW04cLKFLBSI5W3jBXoAVild5yBed3bCYGwhS1tTp2N6RyjrG8oye7jewRn4vtI
u9uca+K1lCHAvsRJdq5uL7kdVu99kyRMbW4dU/Y6jGQMOjl/wB5luxkKkAfhmOp3cGrSHT7g4iZ0
jGzdGVxoWLQPJXtl38tCrKOUsu80mru3RZyDIcwV2wh0RTg7eIPk3cNsPJWsZ9cyc739xHkoQbwc
9dtR6Xh2xKl60KaYHC1ItX7Rl0a10h0tW2ulLp7p0eXYqaRnbSSaEeraPZkBlj42hnb6Aj3IHszc
LIcmvPD5ZPuu1he6X+d1C5ZEMxdaAv2G7gps83UWd2uLfthPgvvVyqiZhau4ztZFV6YPlZnYYNIz
M1nLfEw2EC3gHnKXoPpz0vxW07un0o1DnNXRcNsyWX940zA9k2ahohGWwoZsKgccIxlvGU0492Pk
XxE17G5I8FTvudGNAaEqZyX7rMe/kfIy2LwvzLTIAJQOeD1Ss/tUPGMR19bkG568oX5ma4I5XeLV
4hxKajxorPCQpzhaFFfZYoJPAzzI8xNMimpdVb31XZBFIC/SxuR0zWGNVIe8TSHJmVaIGTOHkqS7
CCOsQrtn0t0Qgk8exUQbo1PZYN/hkBIHtIc72Q/VPauz+DCrtnoYGpVsU0e+8wkKdrNP6NW7M0uT
gk1YOsg4UJE31phxD0yRgm7nyYkPQpjzanIc4p2KdJ0LQrVGgqSlxi1ujP4KwlDPdEg6uxLZJeRw
a2YfHeCkY0jF0wbyg3Fjtxwuc2kTfHKd+LmCaHsshLRuMZHPm5Hq5yOeEuNGZz2zoShGnFg1Nfcs
+TwfIEu2zZVuK4vwGtIsLPeoV1J/KTzNPlTCTLegeeUmoaAyJ/TAnmQwI+uUyeFGjwaTtyPLWEVt
iQiI9i3qcFgTZ2ajoNP2/kZo/suqxnwrJkmUe8qtbVmF5spxpRtMTqE/Gmb6wVJMCl8Rpv7iuMV9
2RvzY9PIifhLod6WkU3R2hhBc4TVTWzzWkpzjHrN0vwBoe6NzH5ydgS+nQXYTO8DZ3O0Lno+SMxx
9uDG+DV6Q2EbSaX7TSL4JQ6GEW/tjritCxL0zuHQ9s5g3lMemmr3bVlshT7YuxLXfQE5zIfKk2Pj
yJL0Fq9BdrHCbGNPQ7uzw7nYYnjHnC2ZHzpuli9tScMdD79wRfyPE3DDaT8sxuQiG9X8monT+ca1
03OOIHaQckqfQeaMDw4917dSz0ufX6gDWjJK2YIS6TnjjVgNmV3dVDU5Et/zVlab5OsQjfGAlT4j
LH7bh2H/rNCcBfza0G4TVRibAsw+m6JB7REv+voDzwffiakGJHGdNQlEfCuZ1inLyDHc55aaLwnY
Zqakc3Amhux5Eqe5KdO1MracW6fJcvy6H+2rsZyzsaD3qKPsju1C2SEbeV7/INj18oxPPRIqtSBP
rDQYIihYn29KEjIH1guQbDXlOdHTGi1CELDAAILwZFeq79UFWzolfmIZpG4zlehIqVJ1qSdp+Z6B
BeUcH3m3FgGsbdNYIzt7UK63cauk0HwK32L99mYn1PclquWeVdAwrS8J1x57lxWoi8GHfZ6b2Utw
E96jx1PjOEOZeapdM97nc//qAb3f8EScfawu/bFhEOetNCT7JrGRuCfF2+edWZ/bJKwOiTpUZGDi
jJxzLpel1oiV5hGgnBnmllZTGU/pkOsbu+VV1qFbrqIx0b+o7OoO2D/lm2lU14cLgIvnCIPYA2D1
nhkuTr0VewCxJtRJSG8S6MMa1Zma9v/ZO5PlyI10S7/Ktd5DBjjmRW9iZpDBIcgkk7mBMckkBsfg
ABzj0/eHkFRKqdQyq8Vd9LU2q4WsJGaSDMCH/5zznXShXZI16ON6fMRQ0q7KxJ0306TVth1FcI0E
Rhx+zKvkzvazgQfNGiBCOS54EbOb91Nsd/uSFPGVDGf1Je8g+tCgvoX7Pt/L3na2qqfbi5oFcyZo
ZpQOI4hx59VVf2v1sTiGViy/kRSRjANxjfUW223KK35NcZA64HWAWy/rJnyVnpduinIwv+ZREx1Y
mZKrSKPkU1x9P3eZ8a6wThwVxSE7MugYuNIyv3IdA8QqzM2HfBqCL/EQRDvLrM3HpOf4uep9IuPo
GN7OTvzmtpnq7yXJsHdz7lj+u0ZzzM1HJ96P5Ic2MyC4Fa6aa7c0BbnAkvg0WsnSaocqXHYgYQqZ
mg9kBxr2fm4aT53LQWSVdXUOeMSmth2dLj9UCa/0iuuGROdrG6KMjFHrT4Db8qrPEybo42DcYMnd
gpIo7vu+lAftdq9ooHgHqyVWFjD9+i619woV4s2Muk8/n18pzjmXFgklAM6Kv68urhqSalsaBp7Q
p9SRwbn/1CspnmWGYZreuvGlifjCvvQMHvV00o1ELOKnQDOq27rX+9zDquSdOGoRYVrBADVxY4lK
OwRV04QKS5fG1gGd977W9eR9bb3os4MuGFDrMPDBQTkSXKfBtayjytyjOKt5X5BtOaWqNqpXxQLK
2SvsN9YYyV0tqQc5BoZsyKdkYsMhT15b8VQeuyb1X7F41t9MP8IKF41Jfu0nrtU8kVZMon0+y3wu
17AMyKrSvOJmH0EytsYXt464/VkJ9nYISVA7rmo/tbnUm8zkw6rc9V770gJwXTVcerhw8klSy/dC
kGM4eKmCa1/o7pb/Ejs6VNM1fIpj2jg3tAUT2DOX/mkJK+WZxLJx4CzypZyTfJswMDmygwCyNtIY
3FFurWOmA7d9Ete3DZ/mcdaQiZN0eFvwxccmpPS2dQzkzhKXCH5zjlvU+HSg5u3mOk2vZLSDggnH
v4r0AeSVw2Q4SLkIu+Z6ipyHAvFwk9VGfDU7lDJALYqwdYr0qE3APlZORST0p5sk8uBvQPH81tnM
G8hcTvu07lNyiVjWQAhF2ybNq+0QYUihiIn6Yh0pDLZ8zIfOROPRuSj2FAOan05HjGqtpAJ7sSKm
ZX14QekFLy2CoN++d45fS9SzmiS4Xqd1ngIk/2+5nv2PMJVxzflxCd5cffzv/7UMCl3+9083uce3
8r826Y+4+vsv/O06R2zjlwvm1SVm/Nus8LfrnGX5v1B4tnTzcTnz7KVr9PfrnM11zqXJgwkj2Rg8
aH9c52hIRYW0mQ05fuBaFKb9ng/6LZpCtAg3X/yj+puoCpTLP1/nTJ8/DDs7/FnHwRPz106ZNMsS
RgraPgHAIhntylrzOHWeK49FWgyK0kzi+xCtHJ7OcZOUoGI60vNxUsY3mGL8N4nn0aZ+PDbrbxmv
onU/WOAWGLdPCttPX4Z3hBznIztanl7VehIM5n3DJWVsNga1nYa+KyI7Okrkcr2FcpdZjyklyegu
8Zy376RUveHU2KpxH1SR7zkx5j+inlhIVaZdvu6coMv22Dxob+el7c8sl/rKQZiBZs7OPG8jc+q+
zc6iC/t1Yl4LakGum7omeleWQ7JNQEism7rhdEzw8NrF/QwZaiazn4VR+Nbh0QiRfaJh3mMEnEF1
JN19Ilyk+vKbL+P3DLPalst5gfvA/aF08cMLK0sz1KmdjwGGT2CC+KljrpazSShXGt23wWPZ74WZ
putBdtY6CAfK4VMdvFgGo8NQDtH7mHr9obVLcZWQ4b0xpCgO0mr8W7/uxqtZqXrv4L7htEd5eCFL
ktqBIllKnBbtLjrx4aqNpzGrDEjfi2kv6ELka+o8ThB40XMdstepCDmSh8keQZQUciyQ9ycOsBUI
jJVfyo0Kwh/gjox90M+H3ApRj1IPNNOgV0YLnSsGE8D6On7Fmh+hisyw8DyXk2s4wrYY1xojwq3k
ur02E9LkYe6Om8b13W1mKHFnxlI+GoNrn6GflD8yEwvhYrV9yXqnoQq9/iinPrv+b1nb/h8aPRFm
sf5REHlcknX/tXmTlf5TLOa3L/xDE3HIYdJi+kcH8+8rlkkshmQoU4alY5aY379WLMf9JWQhYRuy
QWz/PH9yxC/k/SGVewgYiCP/2YIlLrG2n2JvKCIWaylDKM8KWVOtJer3sz/WbGmtBCADucHqHwKX
F4/yJ3A5nFK2voLLAFJGnO3c6/dB5SBE91N4RfA02cSyGp4m6RXXdkunoVXr4MCJjDhulGXluqzA
i/qEDbZSx+dY2QdHamooHOJqBI+fh07eD0z7V3KIgzXvIg3lXoZy3DrhKizKnFdAIo3WLD2PuuQw
qZTw1zM281tn6NsnDqpg5H3tbGg8yT9MqIc4Hb9AMfm0lQYlEXUPUzjpc1bx9tSD68DmyrriDKK+
OzJ6qq8nP+GAPBJs2XP7Rm3MCa9Mg+czHRsZeiCqH50mCne67WzoNtXsbWJ+nbeNZwioFkBONz1j
CdxZY70wSE2iIrPZmFtTLYw+t3ZvzIYjZi7OCqWLYXRoMaYhBx/BG8uQTIjyaZIJiZxWoLiinTZV
seaBqbZBaTUrUm/kERCA4oX/xYdVXM/akTvfNRikZZnHaTUqVhxf1G4U8VgextK2aCJoxxjRZH6s
3RIPw5Q8M/YSX4bC9a5Gx+9fS+Zo2GjqkHOkDW9AEfU3t9ygUhhdMLot87pnlDg/lszDZLdNhyow
3pnqW/68qvLOmHedBzZhhcGpxUWMB6YndqhrDaQwm84U9gW3YRyaxnYIantcNVNfD/tCtM1B+C5J
paLEVZNajn/H8FyfDV+baGepUSR6BWbNhvQSp+6NLxtznS2Aua0hZ4PuHvy1OZcVR94ajBqUsQHk
NcbzvlLN3DSnKstpCoLWUQXkS1b8QUAe1qofy7k8+rgMvea1EpF7bmZF2QYiSpUy/FpBV2iy4SHS
stiXFI/4MZfJue+HHWDR5RbpzNhyzuGvWYbhEmwwaNch5UAMJifzIH5NQHAJvwQipHfJR4BrYeve
1ZfoBBdHi3kheQrqF4lWTJeYBVxQIhdySV+klyAG9DZOuOmSz0guUQ1xiW3oJcEhOW8FFM3WH+4c
L2i7WkTnMk/IpLGSMMzIJESw6NdgCI1C1rpY8iJzP3j9Lr/ESLo6qUqUoLI8TkvOpFoSJ+nsEz7B
IjY9NpdICsOj8UVegiruklmpl/RKvuRYFvTnnbdkW3RPysW7BF74BkxmgrSvFNhjMPUxhkuXjAze
8vI5vARn/HoJ0TBaJFCDvNMQ7SRlkyx5m0D5RG/cSwwnXhI5loE5ASgkOR19iexkl/iOtSR5QAjr
c7eke+ol5+MT+Ems3r2DnhU/RZc00CUYxBVjfv1v2er+Rxzjfz6MI8A7/3iEf/ox/lmJ+e0rft8J
l1P4RXcPPU7iP7sDLBN7gI1JmrM9m94iqvzr7O79AnadfyU8x0G9D9mgfncHuL+QJyUg7vC8+xdt
5y9n9X88u7O//vnwTgrRddCIfJz9pmfzd/15LzS1YeAmq0ysY6J56Q0HUFA+vV+wILNl1NvEsNrV
iF/z7A/BiVlt/9Xrs/pRVZSgmE177Ag+r2qgh6cLMGSicSfa91WW3NMKZLx1vk+Bn1eZ9cEJIj9Z
ua6I2/vSp6bmwXGwhRVI5fTYXEG9DcRt6ACE/QITUKA6svhV9l5JrdQpUI3pQ7zsYRONeAYuefQo
kpmzm+fYhGKmhqapv1A1qYnLwdXOrWMSjh5igohCvfUT02mJgztCHbWDqV7AhJVk/VejmCZWHsAj
1tGvJvHsTACCGABVVkWhkhONwT4Q/uRedSnLW0T1VOpnT9FkGF2/sgAiAy7H3veWlVHwEXtZ7DMY
bMe2JgdXkRBcB62fmo+QWMiRar6FFpx0BbqHEQLWPS9M8OhZjGGAKbntrkcj7/EiZFOwwZV0KOJK
vY5lqgs0VVsfSCME2wEl+nXCGIckHyekV9PHmBg/H1aXUZpWVodMDM9kxO19prkXWBRzHzh3YG2q
izh5YSYwxEQDGGAH4wnzwHUydN1LGxdYqvIWbNCYxGjRIW6r2HvXY8QMBvcUnT8tF5GQfmgbgJF8
HntNWWtooacFzvc4rZqtHcnucQ46hpazUTBYEs+GTcWj66thD43D32Ei34P3P/dz+gxq9LMiNHvN
BBoQvIxv56QGAtrp16poj0VflQepudAsk6ER/zC+KuVdK04XO+qW7oHgMokU8lkRicB1aVQAPfsf
Xlp6p8Kbo/shrDwMlyNXxQ6Ddmtzw5g6uXd6x1qNc38nMjilfY8/JgZYvuaoldwQn2lOgR7E1qf3
hu4xYkzlOLurzoiZ6Lc0Uaad6Pe4w9PvQVKP4LGnaatq1+DkBxWtzOIfXEqrO9fQj5i5sY0XU77n
rJMuFfTpoWRwSkeMiS5eTZg1SrfbaY6jV6wLya5pRLgjMO2s3cQIubIOPypXFrR5gpiLWDuYa1ER
iDSZfq9sHMW9WxbbOAa8BGq33VSVXaw4PE2EIwx4vWafby1m9KtAjE8Wc1JEQPls5BG+wZKut5ar
tquNF3eKTCqax+yY1C5dUcpJP+3Obb51M7ljbqQZAShSo31NqomSE4BKICKvPU/zxncwuDa2Mxuf
lfbAG/fAO9wVCSEz3jRZj3cOorBxYFLZnSerH/zH3JHslkBo8d3AA71ViLI7DNEYgP3Ib9cWCN6n
y3Rfm9Yc71PcJceyi5tiPdmav40HS5JRHfR7l9f22oz6/p5CZwtPJo8FuZHcWgXjOH3UikV1G/vO
dOywfR2EHqYh3GserRGElLcwS/luaTdvB/1p1fUApYs+gJ03dl3yyf4d8q4NIYY9B6V1uBWB2762
gIh6TpUYgHZWX5jXSRkWVHtie0xqQxBw4tRRy4GSnAx4Ie1Ib9k4CGC0mLRhMAMjUzODSlXbW+yV
KDxxRGgtmL+OlhM++6kab/PMeOOVehFzahKrIstX4MLCsencZoAMN00usmtyLx9RG4CGFSp9LuBf
UStLPvgkOIVaq6Kb7c2Mz+S+LqIvNZxSam5DO7xRTl4drVDvML71EDdSdcaaZjxKp/XfROGmXHqY
bQAza8A6MrShSgsE7DZaRq5TPplATpGQYGqCWgOqRCYAIjN/TrmrLlPc5a2VdIMzAe3tHW5zMvl1
zqgg7+/zxEk58rWHwTIZrkd6XvaSOVhNkVc+UOjziiDtHqi7D98bgVFndJJhBYQMVGGgv3rwpFap
yXlb2D3zGhDDzEFs6s4tpT+jyqFKwNDGNXGjZBcQXNqUGHq2qmIeOsVBTIGrxXpA0CGl1uluNsz+
hPybrcqpg+tSjgJqJqfU3hfdVjsi3iehM67MQQTrMKMvQ1nNflpcmYGtT2HHqgXneSK+QLLApAn5
Sks0HA/i3SrGvNBRPLCSQYXU4zD04GcLD/U47ulKDa+gVkbryhpNJh9h8T7RLLE1DZtRmmUYG9XK
epMVFb3FYSDapzDNFjaLnDZcFsNNq+srEvA4zw31Odb+F8hm1XYOh25ntjjvhwmhy3C4YiXlmOy6
rhiPhqw/ejmfch1119aIMD0PxA9y4Zd3gpPJDb2KaIPmlO2GVJtXs+t6B8Mlp1irkhbiks7GIJbo
2QE/cydxe4tCst7VHrjkJSsS+BboUP1N0OF37aooIsLFJTeyh2mlOIXf8Ay0+zZ1CAlI+dl5ebgb
1fwthssFeRA1fJVNiPxRZUW46DOWfnDE3+HNDWvKNJr7SGKWQyBubwfaqNnchcIYFb9WlvupwvqH
o9N8x6xohG3qvBSwvwEYtPVzHvBHzaQ2V6ob9WdDWds6azO5cVhEV347JPcUl2UPZGnVktyZb+iF
5Nfgy29dEZkbFlO6Aqq0fwmmig1D249pimzYx/j7szFgXffS/Du4HLEuxFRddU5B82zvozWFRrkj
tlXcCEsMWz3NxIzs6XsL6Y1hnuej+/E9DCBXycLVwXNrCgQ7u6WDuSR65q0SvwP3PUjFt4/vO3vl
tZf6pIcyeMJjzdfagPubDuZzPiIo5mH80LX5cO9SFfbqZ96j63lk8vL4dikXPNhdEGOxS7JFyYz4
RZOkdb6ErhzWdBk3KITB1pkjbDA1SswCExgmimCWSL3XU6IcV+LDLcfS3Ux8zoTErOqut2Z9wPPp
H/zRDb4NsjVfO3N8p6pL382mbcDO6BPIQ0rbd27h9VtrBmK+zIgZmLgJuTXRM+sgyMATYRbnGtrY
eYDYaULX7TFsIEKC/nba/LNtbKBDvKgxnylIlgp2Z4M5U1kur0zpabwQbQjFAdazh7ZiP4JRA6Cr
zRs6pDJksdD8Ds/gmA9JNG+yKsEzGdsfudcCx/ZS8W7FmVGsZxLc+DpT5qZqqIj/pTLJug0Kzfhu
5kG+UVXXPkIJra8iFs9Tnxj5HrTJPa5+5Gxf+5ue7WA8wG/PeJy93v+IYr9YJ6L170Ltpi+uapyT
RSfghtLhfOty1ad8Vs2QDGsf9762q3NjO02KNGq2t7iSiByYESKXr1WHHA3DsWA80053ZZDmexpo
aWr3B72zaFjb0lHX7jWDnH3mZlGxr/0cD+Ag5AtbXPc1H0bzUWY6OpiZn16Z7sCJN6rBKpU91s/U
gGG8mrwhf45Fmk3XVEgXq3BOmmNokKpdJeYgt4rL81HgX1gnFA7I1eiUDJD7mD5ls20e9DzqFzOY
Kf9WMKeDtgqvqyzTd06cNF8q222YsLdVRhFoTaN64RLq5nQ1P4eNhlvO9aEdnmIGeyG5O4e6lzlU
trdycjX12zTjfbhmvEgNYgDe7ssQBbP3NZYGOas+GNlZ6TYLeRGbkblL4zEwcqTjYVWSyWvvD4h8
ld89olVOFhCs0jgxHUtfo8Itd8j6VBIU85hfQTc2N1mQxQB3HWkQT1pyLGY0Rg89/+lhLFhemyJ8
JFIKKrSsu+9lUVYbI/GzHR6B+BrEr8dhvl9GR0VfPFkJ5Bfb9MV+CAp5AwWw3qFswhNFlV4rAxVj
5TbK3Q1wNh5yx4UB785MwTC4yW2fWd1NUc4dptmsPHRgZO+FAst4Dvysqe6oW2O4EMajWRMSpg5O
cFgoVBKSQgXVLIRqPzhupkTlVtKvB+ex0rEniQZ3E0Mh4LpZmGD5HKBnALenfmHNHMza5rOiusBu
E9bRMQBuUkGZPejEc19EkBbdZh5Aqh4aybv4PfSCaGMaWRTfgB1De+cRbrItMi0hcgE6hGGQj/Ur
oZnopteGOnRtaJ3HWnMXsGpjP7seCGOcGUcQsuoKjkG26bSd3qjMTWnq6vzPoiFQ8yv4uEnJk+3H
Qj21kgr3V8uiT6VwwuGkeR9XQTvPCwElCH4wmooPHigTrAKaQDNGOP95zjDnph6r85ZmYblrRTu/
mRysrwfQ6sSf89vKVyYKhdMdZ1zxD0ql6msyOsV5GCz0YwXbQBSO2riJZUMzTsgJxrLVVCHDVzZr
2e5H2VvrpsmqW4dI0AbDkUOKlhYLPY7hei6tbBuz13E4r6ftKBZ1KfevDFX2G+qEkKniNNw1FF69
uc7oHArZqFUkWZlyRr0rP62SfRrbkPUrN7ix08JbrPTJQDO40e9z4dCkkYSAopu7nu+EaSAEZyXE
dKitvOYoReWM5EqLgTp0hi3PDZzrEL2+niT3Gx5KyoSzNEGMLpItclvCbcSQ3xhiq1UV+sXBSCOb
1lh2knLwyoAqKN2uDdOYKFuy7V0VYTUrQ9+4u5ChgXkfulHmp1F2WHzi0m44gcOJzqck+YHX2TlF
EX33G1VTr1IZvLstC3+nsvWUU7UzN4vDmok7m84wPSTahJs3xpIqr9Q7SIJTW4guLJhtVR1T07oP
goJoaktmbN2p+K31y4xe4IUUr6w6uJUGscGxMOXWyiMHBAWWrxgJFFpFS+ddkSbFK4Td15oGllXS
Byhpo0UNhOo/aLtuD/jRZrKuAH4sLp4puWwCQ2MZ5+uJuOYqw/q98eb8DYBYQp6votChHL+qgEtE
jGluRrbK8q9E6pbnrTOrbadLWa1G297SpCEoDw6jY5a27ptsx2hVxKa35sxsmWtwG2TIGgrDFkpB
fVN5WcnT0vpkOLH+iwYTVA4D/p75AzVC4Kq7YNsr7GOt5rydmT2GtGX8MwatugrrOt/OA8pdTCXF
j6HkipbprD8UDpSPAWDIQ6aZN8OFfdfJqI9+kdLuGEj/yFxrk1BGwKjTo0REGPKIJb5/uJC547T+
zn2No9hUgiF25qy4KjvVA/To2wniYESjWD+cbPhIzxylnlKjrtd+o/3rxLMHqFEzB8cKt9Ew1y2Q
CKOBgN99C636NFiTvUoy8QzyhHRi7zg75ZGTRSQMXpLRKlY4sspNaAb9mtyn+0RdqkvCWwp4vclN
apSvePNgYrXJY+NZn5BOOf/R4UIGWJW03IpXO7HyK7svnQ8Mxs3GjBt7o4ziefQD+1MpOPW7GEuh
JsYOc8SACg4e1ivOAZYrArlxZtG2EETferMj0jz2/aJlT8O5tizgInkQRYyd4KPt3NaZEGoKEu7Q
RVy8zHZ4LlmwIKzZbgVUowcvsnSRazxTvAOeKZsjqPcVpJV45KoTbfiolH+SmQvLwXM4WFuSfIeY
ZWqtKDLLy21Pm3SLfJ2oW2F5wRX/wL+SZfApYnF2sorFI0iTY6hMeZxcNlfLHt4jqbp6DxQM7pFH
gN2HNr4BY3ik7ZnuGtN6btiSCLFqUitimQWqMl5iSJRFWh4mZ5e4BA1y7l64nIR/xah7Y9MPIH+7
g9/X3+JgPo488GvyMCa9McYJ1DRnndytt1ntH/HR6t0ftHVg8iMZHvyQJUd9nIIj/m2nBtDWP4RZ
+wGDmycerPI2HMuH2llQY8XkUy1ERNUHt4YZFfekPxfGHWLdC3JNe60jQ20G8trrOLfLfWIqQuVV
YR3GjMtZ43btValjk8kF0WdTuh9/8NqzCOZjUk3fZExOV+jJ3qHvpKtM298jt7ceh8CVG2+chmZ9
wbi7rd8/svaJlee5MLrNujtiLTgF9LuvrchwTnkTGMxZKHDfNib16KFXnhydt+totsHsC2rMu60f
W0u1kpnIY83+aEGs2cl0Um+tBW3ARYMtNtKY53dkSHJO1iSNt8ormjvfzI1DxobXrOgcHg8BPcJI
UlyRSAdkyWZM42NjOPEWksf0nXMWr1asirc0s4K7C0p+1kn3TkL281ecfJgY7RGkS/gwj0iEbuoP
5foPpLwQiTPfNmNQkUz9Aykfaltt5jn0dr9y5T0J7V6JtETRnylRSBXyqWNGxq2FSbz/lTCfRv3T
FLtfOCH8BpmPsXIceA+mrddAmh/C4BnUBCt8UorHmGK5Na060D7a6K0YS0LFRRSArVjQ8xihpXE9
CA41Nxf+fK17uqWcUI+7C4S+wcTQHR0M1fPKQ8XM9v/Go5cFMRycfxnHu6FS5KC8qnlulIPHtw6C
fpVUPjHezmTGN6ksougts169aqQvc0hd84kiGwvzMtC2l05qcB1/S7D3eXpqcvCD3tNtDktVKdUQ
iyZep5su5sSEh5mwri402/xyEmKVef0JbS+7TB8IMFerGvfu73z72Mj7NXL++Oh2ipBaaUrlER00
wfMII3zGIRN/uCBY4k0ZR0h5zNSgu8B5h0XDi/Yb7N5vuXiPgi2aI+jPxHskgoeJsAdeSw+HqMT7
5qpu2MdpVD+McS9esKOX48Z1WLDnxrXu27qy4MHW/2Lis5ZV9zltEC+/cvEpFu5W8C+DUzMZ+kUq
w7w1IR7uhQqA8HV9az+0cLjOf0vM123QPwphMwwdBbbGFSytJlkVblAKzoxJsvl3cL7dhHF2y4Sf
NpR/A+c3qqAjSjcxXl3Z3hOZxjXt0ba1tRlDPZlYhI+Zw1KJmjl9XqD6kMM5qM2eDjZMOprbJKSg
g7B5CtHbIw0/GOy6Me2BbPa4wLnsUDRJ0x2NLENgrhiNXjfR6F/1A2Yo1XryBrYPBBDpW+ZNNVfD
F52VONW9kf7ZxBictddguqHNBFe6rNWtiyH3UCQWVPN+VnviDs7aVvD2KDgb9ClYMP1MbwlmVoN6
Mjnf3TRVPew6zemfcabPlMZIzhMEEjxJAPvJUMI+Um1x6nT4bvSWtWVxig5e4sITXuj9Yc+rYWci
2aa1fVUlVnBfjt54NQBcOnqGT0OsR4DT0dw6SMb5a+bNzbFNwu50gfrDev1eBqO17aPJ3GXB9Aam
IFkLR3IzCDLGilYEBKlupmcjhQ/qN/SGXKD/BkUO+6THQtljB/iN/F/JcqKvMqCUgmLfjQd8HImf
zKhBju41zcHvcFWYD1MzejMbWdvdB37FHNgKc2KmYAby86UQYErYbDIqmkEPkxm/MXycCS7yDTPW
35oBLBlgtarmW1fO/P9m9NDa43Q36JI5cC+fw1Z8tWMWa9cot6ljgzcEWRqWjbcC80/JxpAAkFgK
BErfqHbCks5hAPzvxNl5DhRXBcelK7gz58WEf2fTYLPKs/pFtXVGNrGjqFAcOFjpfT87/bd/dQ3Y
pmXuzJkT8vinwoEizOqHoasfukrkdOBWAVu7tVwEk9y4C2zKJWgISq4ISYobpzc+HEKZJ+pYaLRj
/V/9WkjghM5XPcAQiovxBkEdultev/x/2friMP2bcPvPsrVlX4xV//dg++FteEvTv/mS3z2nrvNL
YEIR9m3XXhyiyMa/O7g88xfheM5iFXMAHP/EYhfiF2GzM0IexAq6RA//pVtbAXB3nKqmYIZBy2Ro
/SeeUxdt/CdwuYNHDBmMUafwTDRFzGF/Ua29MEeGjMUjejQWSxjkLbNTC2/sesaUgqYRNw9Jmjfv
GPnFU5JI4ww5Z9qXjjEpzpGBu87bkTGAGeXDxvAItYUG48+xV69ciPhzYC0I1ru+Su8zCl+Z+yl3
WZhGuWNYzCjNghYnDHO8B0Ay0FInp30lJnmeM3s+hMQccGcY3Q8E0LlBHhqcOwPSzB0WEWIySauH
txCZ8I1eDM72ccKvbZ3EPUy3RjbUAOZmfaT+Sn3vRJK9adCi94ZkKCWgG71ODWnekDCAD/Ft1j/6
JraYu+YOYSbTeogT78HSRsrulbfiy4I0lJufnMp/Y/v9i3Hg8hF4XsDRJDTh01sBmdWfTXTF7DiZ
EbXe49zY4ZWLQshyCrGZlYwRAH0ujG2whRbhPWMScUOmjx9NeQGCOjFHwp5JNm19362umMz2pzmi
U5pMaPVhpdJ4KWu3PScTaT8Xf/GpczVR8mDB1MGLC/aMCtWuaykRCYLmi85t98A08YaYgHgSCagC
phpZTdLwn3/oxXjx5+fOwe3MJ8FYmI4JbBh//qFVgPEpMrn+OVURvVrLpx9XlfXVEs54TyFvc9Vl
dnNF14uGMQ0aCYStnnctqJQTDY7mdyVx5hIZGMa7mPvGcWDg+RhN/FONV+SHUJV1HRNtuEs6z7qx
yf7c0w7yzB1e7EMmH8+yHPo1tYjmIS0H7iFGY+wJ8zDWrpgOzWbBM21rs782Z/uj9LqboRHWQXPB
PUxBw/CJ3vBNOk5yO7pI2yYIvZ2bvuYqzI6oQ8N7mlRsD5qbnQJGgmqZN4dGk1SMEmhLqkeiTofx
zEspb/0e/1XeyvQg7eValTVs0o3XbmQGXyaAN0N8Nhi7TUoJN4PVLNyzfQLhS8mQ+WU5nseST2nF
TpedisSub6YgFy/ULqkfQV4XtHMPDUNIl5aswzj7Fi3obXsIR5Ve51qbp4jE4z2ewf6E65wfTmAQ
L7Z1MmfszAnebKIW4gwvYrxrtcUvVCxExzmYD4O7vJv4Sx6KfmhfHFyB38NYxjeOgxfQJIx6+8/P
zl/WLBe/jgg5J2AQAuwhEAD//OwIOjijuPeNM2Op+UGHXbnHWgMichyCTeN34doJl2enqeZ39MV5
3WqCkXgRpuQj46h4qzwRHWtt1i9YvwjdJbm5xwn2dYT/vKkBHX8hZMwQpm9crII9t9Scz/6moqB4
Zep43rbku7ag18R5JPfPVX3iR506Yzo5ScQV1TKmXe+Ac2JBreSxcZW2tlgCxJbMEZHLbOypgMIQ
+nB5bFWGCQTVazo1tWvdWKqKsHEE5tfAKNqXMLPaF0aE9S3OFJRjps1FsgEjln7nErGvqwZFhX5C
ZiJ213l7Z5qpS6MDObgLzBoO5D//+sXSZfGz6dck3gKDxAwIvxN99/9i+h1qq8UX10Rn0SjP2Gj0
EASA2njM5pCfwMpo/fTq1njKprTHpTSqUJ3GpkzGPQ3nbC827yDEw7yOjgGN0W+y9xqUXng/0Kut
JnqFycgPswBNr+q0M3b/+Q9A1SjflifYl4X7l+ennGXLmTX2z7k36+2YWeNtreJ4V3MuJrBess5E
9cB6ITyWGMKCBkPCUpFAM91r4AvRJ++ezcI8VW/26FsEjkfSz0J10a5m2PSU+zgDVoQywK398/d+
2Y//8st3fIe8P6Y2ygL++r0PBcP42Rncc9W5brkC4h598jRHAcJckz9b/4e981iSmzm37aucOHMo
kAk/OJPypl0125CcIJqmEy7h/dOfBZL/vTQSGb/ijm5oppBEFgsFJD6z99pzPF8nJIrcZl5PGAbo
EUrfPHeZGsb9qdA+C2yAm8fMGepj4VXGQ+vqYB8M7HdxXXT57ew38RXwlfEONAXKrha7wivZuwAD
g9j+0IRDdzTJp+9xZc3jXWcviYVe79VrlgdkX0mG5i3ioGcZCXD6vuGfGjgFpPt67i5rLLUrs2h8
RyLBvK8H4nRj0ki3c+7l/rqFMfJZqIbzinm/0a+bUortbJV4O4v0gwAOy4ghr1DVlOUxs8E55h6P
OjXBePfl0QuJ8f1Uh4Tgbt2U/5Lc0PA0E555T4MNB1YnVs9CtIo+mWUzk2Efhe+484hHzfRygiyX
hrh1YkxyZHjmzOWzNSdfGdfkl7GUf8B6g8rErtz4raeTjxapYceKrdAxZbzBCgLqpYHo/CoaYfU5
XjbeoEfjXfL7G4Ei8efHMLAATCwcosW4BC/7x1OQs1p3DXq5e5Bz7HUQj0fj6svZzPIR3l9YRSSb
LvhdfINqRylWvriynWEccyZtlW7wsVQerUaSnaoY/uSS0hqT60AaqabByXctmxUeV5xKH6bBzB45
/tsPcrD7z13s2caGvCDtsdzzCwy/lGPXPYLBrfbMifvAzi1MzOTqIRsQmCJZb+olsMYYmceXHjpy
/QhMlhB3L2omQmNkvA8q17iA+ZuGDalu3aeKRu7C/RWxd6mKwyjmZm/z1B7Yti4l5/K7osJun5sR
pK+RQgweZTxvA2t6FgSukYWGm5V/D0EzDP/zfaBsbtZENnTq6Ls/4sTSpCX36Qm/gXmYAzK94enN
1X6GiVhcyzG0UX93KSHJvRU/NQYBP6u5HCx/VSBzfCa8MADhm1YusCLqFmIdLE6DVROVEdQFT9wb
/bAUOPVYnEx/5FXVaAKr6WAVEJeu3QIX1iZfN+XIywizMlfNgLoCBU/HY4CvdA7XvtvY9iabRf6g
VNscQ5Nd62oWifUhskKSzJRwy5RAMrKUKtrGi2pjljoIvM0Pmg2WWreVZg/Cyb5sNGZxpZyB0TM3
An7yAcozOfURXiQUP29FMcc+91M3X5I8AIkhiMK4r6ktD60Btps1zzy/Sjf1jz4goy1G9dRdIcIm
bNCs52Fr9z1u98aNI8YhYNuG2uAujCuqTBK2602LIAJKW4n6I7bm7NXzhnu4cFm8dihbCS1OsaVn
A8kEHoGYd1J7aFRkxmyvCab58uVB+n+Nvfn/TpCNXcfmxfevO9vrl6Z5+Rh1zee2/QGR8+1Pfmtw
3eAf+H9dDJSOYzH2WuyR3xpcb9Fsu4iske+5FPnfNbgYkXi8LLxNnmOSRrZotr8Js21B7+tjqWS3
4wbCNv+WqXLpX797X/JXczoFNN+CHoN/He33980VB4FrMLgs2SBmr1Ghgr3hc4vFPvno312df9LH
/bNPkjQzdDWo0cWXNu87L1SW27k9j4JPkozYtFm+L/MCl08Ydeu//0mLg8vCdYp67OeeXbVGOOOi
Lw8tXkXg9OZt02tGoUg7/vYHMR+QNoAhl68lF7/qd1+px0AaFPhcWN2lr2mWvvI2gQeWvv47H8Oa
RHj84r/8Ri2MiiaiTGR8BpA88CucqhGO7XSM/41Lx70akNcWOMACv+S4ffeNFPonuyD199CHmmx1
1oUr2Kn+VZ0nf/hS7q83no/zYLEsWAKf3k/XzuspvdoAhGW0EPwJiL6f1PhEY/AELML/wwzhxykO
dzZjA1IxXNdD0xswzvnxhzIIFuXZLMpDQPIP8BTqpMSvwoUD8GL6S/NoU7CKKWz//q3ou8T4EJSF
2Rbo1Y8f7NZFJ7MoLw8koQP6riu4goGBGDrhP/3+Llku2E9Psu86nuRUQHnGU/3jR0G/6Cb2hOXB
6KDn6K4kclua4Zvff8o/eYp/+JSfqyo/YM7aAe8hoMg5y3p86vWQn/L637t0332fny4dr7eo6HM+
Kcq6aQOj+oWYCrCIf3y8xE8NG+mhi02Tjtlky0mt+NOsRXVDmNhGA14DP8UKHlCxakFis/Ow31ax
ZxwMC9AQ+0i5c+rAWau6Pf3hqpq/Xle0Yj67A8I3GOp5P92huAwdn0RRTWCALDbII5hsTWU73s22
nrZBaMKtCmqxq0h2OZgUS7gprWBrVSQL9BUqS9QJ3rj1R9Wt6yIfPpIuADyZGKMjGW5L8Er6OrGI
PaqZGQZyg3BVl6zCVjIoKnQk/F+miKQKkyodmwhjLg/j5oW+XT6nniyOTpigH9BUkIMenQPYZOTr
Ux7sh4RHKvVGV61pIAy9wtntb0gHsI9tS9Q0gS75tkXp+6Y1EvtkBvPwkUzuYC/Q7Z8ISeNTErs4
D37TJwQSsRjcTnZmfkjSJfKh4d9jSGKzdMiXhj5c7grGmbdKgpFvF+gbmtYlqAMIYsA2Hg/ontFQ
uasQybG0Z/5j1MQhapNvN2vOTp14ID5bgGVIGVDTKHIrXJe3UO6NYtcCJWnXiE2tk62JsEjquTgL
kj42Pj5v8pC0QUSCKZ9V1DvnUYkE1UCRPblDGu8p4cp3AL0ktC7+opU3iPJdqW3sjS7R8ExjvTJo
15Y1cdyMrk3ZZ+DYfWpYzJ99Kt8LlWD7PuTSnKOkKm/dLnk1Bb9pl7jyme70FbBJ+IbghOKIR5J/
fdMQQZIhe97VmUnN7AQklN+xLR7vkzG2j7xUWvimOt736AlWVCLwftD45Cf0WhT/dqfiG0UHeZu4
Kn91jUDciIL5GSQrJ4e1NBD/9uXJywAXnWYzJIMFw8sWMzJfs4sSRl+IaDUjggdE53wlBV4O6BEY
al2xNWTeilAja/tiXhdz7Wb7OJdmifi0L4ONG8GYisLSCLaAiiCC5kVKDIeLVOzKgPf27Bu580CG
gX6VeBpOfMeJ4FkOb+ZgOL0SETwVPNwPuH64f5zaRIFQAxrAesocsdh1I2N65uoWJgTJT9BC2HNo
w0tVrAz0mmszIfyjqWoeu6WhXfc2b9l5Cvw9sgBcE0424Phsc0P1+87Pk5eACfMuWGaBrldQ1Mc4
P/bkpYz3Qx30b+d6TvfslluwZkYNji5BOjMTOUawxKpu1EDCGTCzD8hJm09y5tmCT8S8HdJ989ij
rn2nEts5f5mH6nHRCtWdYZ1ccwlQt4fYWIuUX4JdePq+UpIYlyVxhlQ9uU7r5BWdbnAVCtc68Q8R
O6FYRhqgB4dNpN3oBovFko+UBXu8XcOqs3j7dhYHa+TXPgJCghnQrIIAjcox+pyXgbO4h3rEuBEE
dlt0b8tm6veWLui+AsYAyLX8/DTg3WnChVFPJN+6gSSIpP5z29U00A1+pEoe2qL/0LGCOGkyGKF7
YqzibexdviTuiJx/FqGK/XXf1gHqRZ5zm5R4dg1e+uwT/no2AyDeM1Ebah7Ldq1RerPqjJOYMXTG
Tc2pyIoEdS4ZrQnYB+raXWXw1KddBiynL8OV1bAKYDblQIMHA0l2CBAMm+8tdfISNwYTwSFxXrKx
8S9W34qbQg3iIWGSfRo77qiUA/V9B7oYTwBAxD7n6zsNpPGV9qvgts1JkW2MmimZajhzIjv1L8Jl
4ENy9wt6YsavNeeHSyd8mWPaYFnXExarKg9XLDb8S1ik9ZUYOk6yL8VeFwAYzEz0rcmUcIhJCPfu
wEfXRVHjxPPbtYRV+TFycmh7JL2qANl6b5vIdeLs1iohlEc04/wIurxF0UBpX8jiDIWfm2moIrSC
GmJt6nF14jAYNtrtxPbLqTtE8bs29cVnc+C06pd7xDFncUPqbXyTOKPa9ezdOeMoZlaG0To3iXJ2
iA7mdV8we3fw/O+rtiBEZXaLx3jkCs04xDejyTCMF+6w7viFIbuZNVFFvA2gUqmlmcc4Hc6dvjQd
Z4+hOD2GgIc+xWa16QGsATKDPaZyApIQ55sfAgEYuTccSuKiu/UBCh4QeZDtA2JrjxnRuG7r+NaK
LWh2SdLcTmPUXofJ/Byb1vCMswXz48SMxp4FRNCAAUkeVfq2NOrwLktBNNaaTjx6LRCe4MCIH3me
n+reVAdQ7pDuFIkpZDaVBM03MuO1CCvMtT8YTsEY1+Olh5XEPhpxlD1VOScvRLrgydS+eEAaWpIG
yE9afj1kXbspdzO/AThDa1il7sjoyrfxe5C63h00Jtt6vxBepIhKsFFNkGCJzDIOs4Q+s+IWSSC7
CGWmx3yozGCF85shbQqccwMjgA1hVqLPJU+QAf/KCQcoKqWWj42W+jRUlj5hHzDLdeF31cnKoER3
Qk8y24TVWHjueRrkqGdePlnN+cfoIbyv5BAPGxP8oLG34x4wKflWVg8VWYe9f7L7DmNa6HbsgNe0
A3UHQSyovddmSiKEugAUP5cOOhQRK8ZevlfCYJyCuqG6ccxt1Yyc6xNBY1O8buu2vctdEh3rBEl+
t258lWzbMqptyGwdgmbOnua9n5opuRtj9mZILALpS+EqKgTgWGwGvak/5VAXN2j8PoDjOZRQ2lbG
hImRmJdoJ12eLw6O/uI4iXEtrBz1d+vpkXe1JCHb6qS1KhImf13mtwdZMaQaqxC2kAPUA4vDVqJU
IPSlEm91K8cbaAMF7k9Vo5uwZWfAlLHmGx5X9VFlnuhWKRsDUkwQYieZYRzj0TH9nccEkmgYl+Mb
w0K3pmGzh9VgB5mzKfnCh7QbAL/6yFb2v69GrV+K0aUgFtJysJKbjC5+KkbLkeGYb3fpIdLaPqFj
0q8AYrmCQ4tCh9knPuVtRsZEgu5VtDcEk9I9pVF5i/xHEr6lEbgVOdRbkKOTpNVp4hIZc4Y77mzL
OLjKa4R+qQuFoe2ruGQgztpQhTyD1kintLU9Hb6xsKy/WK499yu82hBSDOFdplBw3IbTmD1BI0re
fzkD85zN8XpAUhv9oata+Pg/tlVsnRnFsHp2YE99HTN/1xEzylN215jZoaKY2Lhy6K9hyiPS8Wtq
pi8hXpNlEJUiZ2qsNKiLM4efc24trWJEOn/qm39cDNPKLv8eBjbCY2DE7OHnvhmtAOcB/55aC9KK
pzNLfBD7XvySZ919iMJp9/u7Yfmxf+gruRlMOnUQNfQmqJR/7Csbu3e0GkpouRUFaR5iaxY5q9o8
j76MRYvj7z9P/LO7z/TAjJE3aZGA8FMjm9cUezaLZw7XiqQ9TkzCQ5q8J2GHG6s1ioCEMO41qEDD
3ZdX8FDMwt1HkoBJhNLGOkwz5+VLLBqbnj/NsX7ps1Eyur50uCyYuOQymft+6NPiSnLLWMQHsnXi
vWOoAprv8Kdn8JeJBZ/CoILABM+WHqu4Hz+li7seX2oRH1ybyhXtlAE33W3XlcS1jlaa1fmUULlH
4Ane/v4HkL/2w9QHxIQiUhRA2H7uRSdkXX2NQ+1gE80THjK7CK6MMAzeQyl1iP8bnOk2MJzgKben
J5CF1SuKlcVf2DsM0gvyRJbDrm5XVdb5OFFgKuwwL7Hdb1SA4ShvPpF2F7bHRdWhvk5c/jOvfpjK
z//z3y+fdJxzu1OwfGy/l1VZyKC4Sf71vPoRUvI/+QN/6bDMgBR5TjqfA9+RP/BDxELSMhFbCdJ1
CGjjSPrG/mNMDdwKlcr3DHePnBLTBAXK7Jp7SP6tWJEvc8Dvjh+S5jkETI76L8wQhng/PgistdCJ
TP50HSz6JixlQzlNO+0OwRMvJ4vEuzGl4FSqPGOQbz6JiacSFB0BmlXOLUcHekbsMt4lXUcuYixG
1D6Tc4fetTF5j2cjwhFURHTTuE60du1wgJY0oRdZd0HPvOsRzXrAXK2jtOJJHHpgWWYWGreBxi1+
AmuE53Mpwwv/1aK6iLvDAIpz7I/KI8AyPIbeaCSE+PlV/6bsuchvjLzwEHbZkbS3Khnq+cy1tNGG
EyFJhl6ALIBRLLFPWioKXXuGs0UwOzKGIYtvwiVFqfLkbK2H3A0fUP9ED3NbWAe+VMEarDM+DJGO
H/zERqpd6ii5jIVz0474RWdyvHdREXYvgYBwWjcEgmMvxefpmom1DgoKTW8doIGhs0xUHzsUW3OK
EX87DGZfnSV2hVyQC++PN7SgvXFkS4lNNwWwNL0xJtHNuJZVmiye99KR3l7GY9Tte2ZYbXUQpgoF
ujTNajYd793MjOvrcmxQP6eIn6XU/dcXyn9OhD+cCAggl8ruX58IN5/7l08v358J3/7IX2fC8uBz
Eli89L9tmv5aXRFL/cMhgFiN3GlpO8tp8H/FmJbDWeBgmOEx5k3p8Br7OxAhafGwf38YuAK20bI1
gNwHN/fnOX7U2mOf16V17YWN90R+s3OcLHbHuKkQJbPFrqrNWBYnVhyVWBWigmuADn47uCQhdLKp
rpzQ7ORbJyKhq/CyOjpXI4DqtSwrbKsdwponq7f7t1DK2MMq9vRROUkokL1PPF3ZYhYe3ShnEDRM
4r7DKv8u78P+dq4DnlxGVQx30rkG4gZiZNjF2k4PXp3w4NYEhGLPmtq9i6qMoNMowbmgENcnjGcs
5BnThAAkGn1ifQJbzNi904QpKIScaZVNafqp8ozqNlZOj++eIextGBYNBD8V8t11qRfwOxw371hM
NQEAs+jGcg9Ojf/VapxSnjDfT3dV5FTTUTFUSzZaT6NxwnWbkEkczsxuyY3X1kX6ZXEJ7EQhMU37
2yojuRlaKskMkfYVDMFiyc2tvQMCGI5JprezOsD/Hu9qv0vzDTPNsS2vrVQ+8u5vvRlD09enPxQO
cRA6lMry9j4QNYU+Hu+iuRkTXZOtiQlsvAEMtxwxFBTG0cZDxJyzVFWE+4xFUp6n29jPjGx8btCh
NtZ9T/jnqrag2jPexJYz3qRVT/7oFvx5HazKAp/CriQdQDHpsi1KDtq8JLwNxWTseogPTCIgo1mo
cCuoZ+1VQ7QBBMbKZL53MJtBhGw6oiwEgNH0y43jzQcCcp15Z4wAYFY4b4aMUHNkPaV5IyaN4QoJ
etNAkGIePsihEW9VGEk5vxvjbMrrT+1QtVqv0G/MWfiflf1X3PGfD7xFR/u7A2/4r8OLLhswi59/
OveWP/nt3PNMsmvQGbsUHVQvf515HjRj9lHSp0qyvhLR/k8d5PzDWuomtje0iF83+X+t6+U/3GWX
ypHlCRJqTOvvHIG/NB8eSbGWy6po6UpN96fmwzbgCCwENPJuSYKyZpcBqauevrsod1/P0//CtHlX
xHnb/M9//9KALR8C5ZlVEt/zl6Ulc1qjDHCkHLpUYk7yGrwpCNjAe9vt9vcfxavh+wOdPTPrLi7L
ArbyTDrsn6o7ljpVAjT9MJJ3SBZGnJ6xRNFhsgpbZSpuD1qgOwaGZeORgRHz+4//5XIu5SktNXpB
gfzi5/eJzGbfGVxiYZN8eEBH8+zHzeb3H7HUp9+9spbVMypQ0o4Ck98NG8GP37CujakzQ1EdHDE8
jI71BGkAD7jE223O1efffxhW4F8/zpbw2PBNeJTO5k/7WaZ6tjsGSJdt0nZOiuxVRnmBoU+pE+pT
1tuP1LeM/Oyv4z+rAGtUZQFjQSz9vPOaAnKFJ8FeMNrx02M3eIwT+6IHzAS3hzFj82XkKCvB+FEz
iKyTQAKa1NYHmWCn65v2NbcXWeXi8X+amqAEeRV0iwM0t24ihMMbK0qtDbOL8WlKwvoqpqhG7CW9
OtrYVaAfXCdTz/G0WHh1bV1CVTi3Dob0e9cBDgJoGSSratVN1+eCGjkgKJlpJeAxp9r13Qwp2lfX
XUJ2skXuu+1l90Vsf3Rn/9LWhV4D8NGn0hzfK1Y9fETiklPI36kRz2/SEnFbuthY61xsnCYZPtcR
ydpeEt2WiGU25MHWW1vqbkvZ696Mo5WuA8MNT7zTnjwyNU5JRIY1AJtyBX3is8VKjf1VE28mkSQ3
c1ApNKU2KHA/XZNFqzYec+XVOIT9gWiZcJuYY3SdN866i1hyhf40nB389ukWnRiMNUVIe3Bs/aQb
dzGOzofKQy8RUXytIWF4VyVIP/OclyJExD7Wtfto49Z6jlBr30IN5u+BUSYfCpH256ymWaGKJL2b
fl2vZOXAB9Q4gIuMhAdJhvhODwG3CJF2d9AbCbwdcqxvUyd3PelITzYKuWWuDNcsimX3DshcJdTa
nMSVgeHwIQaoss1j5p+hC9MkqlyGmkMsguPMdB1weVRfyjmv73TdXIXBZL2rZr99sDsrPSyc3Gsx
Wu5B59wLBFDEGP/ycZ9r6x1xBM7E+qdTu8SzRmYVcXAxGfPu2dbX12S4FHfL3kc23XStxqKssLFk
5q4ekuodyGLF3s6F/C5GJ97Xgd2d45BXeThH7l3sNbswRLmKyBDxNvEk7xMkjkf+2PPYKxbD4VJn
DpdySh9Rny/unYTZt877c4sLkuxnAtH7Tg0X0nPEXlqxSePDDA3QCmFk+OHOE2yObGUqopr1xHuD
O1qSfWKEyrxYYTW9NAbpMhkPzVWvEuMMJUUyHA2ijZsZLGYTnae7NESgWpkVnwbBuOB5MQxrXaDK
3IVlNJ0IGgvfQWyC3eezcVdhOJxHpt1rr+iGtYt1kr0llEmdEl6Czgndbtgh0SSJY0UmxABuJBJX
GIT9XbhsSYsCdyXxJvnG9SJAcdZzIOaJCU9r3mP1MA+yt957/K6Gn6k3aWESBeZxpa2YJE6gnese
Zshqto12Ew7k2la+QAM5J9dGU5WXpFqCM6v5U6x8aDGRCbXZx8lwDA3VbfHAXMYJU8hYKLiUMDuL
oBz2MyuftQrd6rEWhoeMtRlAmLHN3XWysF6aPkOnEJXuthl3rKitB8cpIemLtM6Pudc3d51RWi+L
/etIhADx7wLv8PiFght1/EKOXc43IcGjcmWF5fRYCD+74kCaj2IMqIul864uiKKEvGqsSJYp1lkZ
yg2ZUlfKxzbDC2ClexMQtlKI3jMt8ptmidjt5SMSF3NF4nq+Vn4NCts3cKEb4SYE9HOtwvQzgwfW
61Wz9Tppv3SmXdIPWP1taTcwcpyMZ48jwb2Np2S8whOSHdEe1AfLj9NNMczD22IcYFMwkOckCZJp
WmcuDxAY1DF5DRIjexZDZT4g5rAv5JK5GyuDsiUynTQrqGQW5Lyo3bo59xdRcOMnGgbjNq0WejhR
1GntJU8Oq8fDFMSwySpyVtcCPAwdAadH5lc0XbNnX2UWjO2FPtjf6sY3DkRIueuq8j56wlIED7BQ
3ZDZlhz9xPcesMuJfe7EAFYk7levn2IwjrbcCuilB7ioTNjHDh9W6zi3bixYUxhKvfcXMnI87SG4
cPn7aHwUnFwbyUhrx0XKHixfCTaYgnQ8o03lGyTqW5cVynMLY+b92LMcd2t3fm5ya4MGASZjUtb1
TQfgb5fqhDuPqEkw62x3M5ebzLGKV7gPsASrOt2R59kceT8Oxz6xODO+bsvIdl12Z3LZo3151f9n
qvGHIp+R+7KC+NdF/vPnpv2vp7hGthP/MNz49if/KvK9f0AuRZIH6miZdy5Jy990uT4lu8PzajMm
WPS1Sw/w18CT1mBxIxPaHpCq7HoUrN8Kfcv7h6BoNpG3EneCAyv4O4W++7OTBdSBy2AV4yvFKTPQ
nzcAarKHDLBrdGy0150LP3fIgwefdbYmXqSZ3RJvlHaWuG+EgTOBnFYT0O4GAvpwSKMa7F0Ydt6u
boP6DbZKgC883E+x32agJTHUWzHpGjxJ1Ew4utp0PbLAPDYhASo7tIQhCbaGPeCy9J3MIS/RgVsb
TCnUBD0eyNs7MbCDSVxPMCkVY4FHkTdBCGWlDteBm7wNhuEJ11kIMS1spscZyjgWs2zaxb1hblo7
6S4o68WJhQHiDQokNgjhAoHgBKzunamKr/gjotwAY+73QKAvcVgmzYa4s+FQW1VxPQ8TGX6NZT7P
dd2fE1iEDxzR1m6qG2TxQYPhL5iXb57xnG6lJjwMFHy2cz2nz1fRMOk3KgL7R+J8uU4Q5G8goIhz
IOLHIoV0p/y2v/btaef3Wbs2KkR4ilIYhX9st29SZiJ3TA8oUBE9QySDbSB2xcR62858Y94EXcj6
3evtrWTsC4qhysCUcQmtprXXbFUouAzPW4WjBXADvTJRbFeePcm96KJbWDR9u5GTaWcbj/fR2naI
RmRpPNtXrVH30EQBDuIrIE0l1O0hGPL20WannqzKeBZbo5eoLJJlrV03ucPv4XRXs48OJyF2N5GM
u/guW9QcT2E+madgqB+ndLLXAVaZ95RJ0wmJgUfAImkUTspbXrTOJkuUum/wruSb3iuyaz/R1Q3x
u8R8B5mOPLQEhXurusYFJMmrDA5d/46sNnmZqiLZOsodiWEuP7fSgu9IQI+7DatY3c3ICE8j0S51
4lpryxfjVeamvC8JHd10uRFehNW+VYyJ107rpccI54Q6D62Z9ZcxUEX1UivVvCc8r3uFzScuri4d
chkr603qLiM2J++unKap3HXbay7ZUOr6upPm+2G0uxuiXSC7DuZnO9fvvWEoSK4m2oGz3O6AX1nm
LVNx0Wx0PfnvfNbxD7PRFQsNKdu6lC0d1FpIpwfT7hwwiC7I/3WWD8P7SM2FuRETsNttY6BlWIG4
EZRAk9w6Xqu3cU4FdkEbh3jFjMyrsmLGsB7RKlz6Ut4Njng3N8E7s+5WtYnis/bAmoDhialibI/U
7X3PjG9vUj0+O6H/oMLyswlmagL6lZXbmkkCcdBIqm+BgZcg0HC4JYSSHRRnzj1/g1p5YPVumio+
MwsYjqPINW9/wNAjSC/kl9dN0IBD9sORhO+uLt/p2Ci7+5rXIf+kZkctFt71BFWs6iotr6ceDFzT
u+OuMwHN2FZ0TAFSVBekbr4+dCF48DUxCMk5tcyEWV6DEmI1moVz3ThWuPUsMFuRDsW2KglGcz2o
RwI79zNt3+Ss2vmcm2hysflE+5Qyk8YCOZ4TTqgEzGnY5TaKMDVm6Vu67QlDWzWc6Yt2NukeqxKh
HfgqsHErtHLOJSo0HEkXKJbLbHONFoXihWbnlJBgviGBstz3dBbrXmh1PfTOwBVI5vmhoj06Oq1f
X4+A7Z8GtYm67NwhTtzojLHkKlaFvx0NS6P+O7vT+FaGo7sp6kYexzmctw7/r3PmmMW1yKwqpsw0
RvJISJswN07HXOaI6M7npKqrC5IZ68F3fEpll4jTyAHhuJ7KedqHBrBP5CRpCiydtBN79GgWbYGc
pe7fUx4i0Og7fG+gdOuddAAEASG/yWY1vRKXBxKo97xd5Cg7g+FXdvsxbD4CUK6W+h4CaeTSAxfS
7I4gTbJ1USzdeta958Xi7oY26w/5XBHxmoHIm+EFDYO7hhHTfpQ5bxtCprzmimYp2PVKvFGe6x8s
A3B1bHol7bWf7DOPoXM0Y1ss4cmQSe5vafVAnuRGf5AMhI/mBK4gDOi+XEyMWxT+5tltBwBBRe3v
mhLyR8dK4jzmXgy4MLsPXdjfXqO8/VAGtBGgvl87KKwLq9W3cQdz9g5EYm7wTlfHKhB6XiUK5LE5
Wnc1sxmjgNK/BhE2XUclK/bYHMlsz9DzYRwONkQwi9OEAHUHmeQ8al2xYxgb4qNroO66HLZY4Mqr
1rLYm3V2dKzn4IMftOTVOvWnKqCV6dLhA8vLDsHjBGSm43Uj6ujosx8/sOGzNoChbnoR3rfUojeW
lkAku965ILLUu9pobtSU3HdmY1yGKLkbua4nsg0lT2N2ozw970Y3DXg1siswV27fuDtnbuoN8YIq
Xzl91yKQHadHOwWmPHRc1/uqi5V7mpN26q6nxlTFVvLmrFes7gBKom2bFASsoZhMugF/NrdRGJTz
G/hmgfF2aOQ4bWLPA2ITO8hQTSbyrEAQuWaZvfXwwy+cRxrCFGf+Zu5nSpkmzeybPhXkFRXY6ohj
TUhQNkWtP0+gqZ0V/rrqVhbSiDYlIuxnC37ysy7M8eSB5jl3Vd7sq8kYEGtr1OcLVaw/MSYZOPqz
nGvQRy39tkmokubE9FPDfZkgqTLi6pJTbwYdXgwIgff+3KFJXUD2luUAigiG3QQq9BO5EMYeeoZz
10x+tSNnRxBfDdBopXOO17SyuEDplI67yFTqibQicgOShXpVpui5Am3Zh8WM3G/MGfrMUHTwNXm7
4X4qEHWc67KDZdnKmk30Sk5d4BMJ3psw+Hi3rfwpItWs8RBokmgZnaZG5JDoEMljL46m7pyBGjka
VeVS+LHUSles8oJb4RioRIiwq+Jd6lTBtvAZ7sEW6kDcstGAIp9Egm2LmVz8qK7ukyChew1cxHVE
oDkgssNxV9OgHWYRkT3NkrY3V+ZUe83Kq6f2OUO3sgmZYl7pxNcLL3Kc3s5WbO+AGO8tCN/giue2
o3fPaT6rNA7XTQFGXcXGQIhR3IBzGw1ipqbFbkEFBHZWw3g52rFtPjMRWgBOZhitVQd1fEfAQQ46
M0VWDGe1fcvhPW8ZWbnnIhAf4FlhlMBEp2lwIQhjNV2QekGdwgptu2RCPO3IdYtivlzbbqRvc0TH
ArBFBGfdia5RrpS7AHru1dB5ztGNfFAIueU7lyZDBg3KIM/2du7W24Af7eR35KFuMLNNn0Yiod8H
1NyPcnK9cwiGw13HU++xP6I024RKqOBaM/Vey8l722qreZ7CRb2jHJuooFmtJUq/Yy0nGCvkwrvv
rNLuBzSNJdpe1JK8S2RwndG3f5YMhjCpxuKF8zQ+xYMhthOz3rd4c5uJVlx74c6o4sjftOYsCT7V
9W7KW+u+E4W1dVzyZYvJS7epHWNnHxlfgqDpz7PXDzfEww/3DahAYkqGcQ1ESq4KYo5eJmz+JCUX
hb0TMTkLCCnLelvJHvn1Qra3wrbaGijDd7I3vU8yl+NV2cTzjV/N5ZtyQNWAq4LIsKIVgORzM3ur
hJmpjTMlwQmdbHiKMVOczDKsQBU61dmslMsooh3Wg1kWRzmb/8veea3HbaVd+lbmAgZ+kMOcTeUq
FnOQyBM8FCkhb2AjbWBf/byg7L8l9bTdPncftW1RrEL8wlrv4hfohZcbuM12FoFF7W/6W8+LhzVK
1bTg0VyJHZosb496Uhwnk1q8iUr1ULelszOI4e0bmbM4ha6W59V4lQeBfcFDYtxwA3KzBCBIO0aa
LCyRQWD6brb0+z4uFIvgbEzTckU6CPd66+YXDUyvbVkRMpNEffmWFr632K1TBU5s8L+Nfa3eyZFK
w3WDH+VytO3J2anWrXf/9P//FXHKZIP2J+3//y1fv7xWPzX+GLv4kd/7/hDeFK29RXNvfV/x/avv
D3+DHGGzp2NPs6iaGAn83vd/CBmQMyF/QmjlB8u28I++H0qVjUYCVyH2MUrwvwWc+nUjxd9CZCGf
AgUeu8JfvWi51distF3jwCQXfB/sc9Zwkds9/HBM/osV3/JrWPIxxAgdcDG/ihi11RHVockp7rRr
PRQ1ImNnMMPrSo0UZH/+u37dgPG7Fh2hA1MkCnyWoz9vwDgX5Jng0TrMVh1dm/6iG+eNfyJ+abpp
fNjGf/ELWdz9sgVj4YpAxGKYh6nZwd/2868Ef+hJizk0CWm0iQzo6v5cA6escXxWcKHCCPkYohfH
3plDMjpgZHnK7v1aERYkPfxW3jiyGyL9INs3edYeFtYUSR5RC79/ytqzjLpo/2FjU7rN9pU/22tS
B0l8azG0lQX+mtJo+0drMblFI340nChIt2a8E+DyGOA7iUj3szSrY5Z081b2uL9sw9VfozzT5NK5
7VPQJJcmKtOtCkqiklhfHLTtFJeuy6pgnebOcMt6o/qmHV1fa0fljyS0EinCZmHnSaJurawa16jv
1cGsY0TtWtr7cCS2oJWz2vJ+bxYAU3cRWH191TYhhoKycF55QhsHZpxyo1tDHSS9L5uBKYqJlzLs
+q0Lq+rs62q6BSaYDitTKrQV5N3vzM4GWlgYkSo2U0rNIFfwQhPVPaN19ebujBc23wUiiIiViLnO
CVmtiYY3nUp8wSzUPOdDEn7Ko8K+ixIzSnkNdBC2YEOj38c0QPEFVgZGWp5RpowhKwt4POmXIi0h
rWXCLa8ZCRCJQ957fQ4ISCeSRaincF4a7DhrN7Zdcu3lyIJWbpZ71xltcDplJkDxfL5LZcSqwDLb
5yqox11Ne8f0xzdwjEGsfW8X6V0q0rd5ydfCQOddJFE4QCXUXlptOw5OKuLyUpaV/kRGGrQOkemz
qeOwWzHXLo4M001jg22J7CODZDMXVjghDqZ7GJXA8jBnxdnMk+E96fz+S2HN0LWJFvbF1uiz6MQh
YAQW+2+yL2ljVHslShNuYkBEp4PWGajLRWyA3CyK5DHqDBw4cVPuDXirKwQ+0xpBtGBD5JprUPU+
iqT+IjdaFzsicic0gGH+Ck0l5g8HL048OMSN+RDhAbLfxQpsi592N96kFFFHYeByaXP30HuMvDwZ
0efW+HWqAvpxdpWXhS30F/Y185oz631ppqK4ziJhbwrd93cS4NNa9OGdlFG2HTz92Rha58rWJBBS
EnVXsDj1VkW+uhcCqwc76ZGkAvdWkIAQEHdlH7IiVKO76pMxnd/Iz6Buicdh8UgNBVhyEksbNJsa
tAnFb1V4W+j/cwG4WuJlCxlGTkewGfA7AeJJ08RzBbnpqehAuCRYBAf0zxyIWm6GeezyB7fNwwQw
rkXuyqgegrmHRW+RVEI9k7YwqOMig+yNbmgV9QiV9oDM/eDzBMEYP8dc2N6xCnFQbLLSmGlec8A/
LsPT3t8RRKoTlEwef9IBRZRc+XKhnOCyE+omgRGI6wGweZdeRPHCClwBGvKe7SYdQF6ZAqIP++Ep
sp/yQRneTk48I9+DKeVEpQR5GSRWN8nQ3hdVLCq5t6KueDa8priPFm9oay5D2LoKvMNowr4LSJxr
17Fj0+jQITonikXIK4qYSwyRRhrtPRrck7JjebYm/MB2ZeCJmPDoMHLRkQUcD+z4qpPLvw5iP76f
Z8xxvg3kfyUsgSK8cKAcIr9NV4Mr0I8OQAWbzsSYOmHA7ImRErhKyd1bGSEiXum6MLbRoeBp9Dtk
ru1ivlvstKIDHIOBhwHOh0x9avl/EhbLve5M1K2eMIYGA6CqbifHbb66qMjOfBCEsIWN87iZo0pv
Bj8p0207q/oYmmV0XXqZ/1ri+QUbVo7WDsUh9lzYK1ScYcVnM7ABgO8yepypYVs+OSYCuLLIfb0J
dVXfJ1WKswXvz8DUpS588PTsuf6pAv+bKnAx4qCk+c9boPuP/Oj1a0ucn/ipGvz9R/9YA4W/MQ9j
Z+P7JvqfH+ReofMbBqgF0IID4vt/+VcxCONlEXMhxXJtxF3/KgYRxDNR9QKPWdp3Gf3fELwiE/q1
kKFzBQAT8Hf64PzMX9RDQ2YXWKUy0E5c92obIZwh4ELQwqVCkhcnbADbgqyE2whU0Mi8RmRXyscp
P5ZpiN0UT9xDHmfOJ79L55ua+++eeVD8giqL4ouaoTkESnuHpnXYEaMn8i4yHi+boADOsobU5Feb
HpUjjFGqSeeM8DK9KqwaPAHRMM6JIU0ptzzAE80qaFbWuhj8dGLIk4tvXcXYexVEs7srjM69Bng2
3RRp7C4zNpKVTImvuY3nJQjL90jEMJwUnC+hQiRB1rN/aaMRaaCeQTEYquV5g9X2GPGyFtsJMPez
WfGhNrKK+6/8FottlCtYYMeD6LC6w9xI+YtL+AkzRNUppotfA/6G7sUowjtki9Fq64Cy/JZxwg9e
7E03vmDIS0RUFr9r3wMXUFhQGxteh/y9fLJPaNrBDSqzuIsKCth4Qa2qIRYPTRfW133XjvPFJKfE
27isF+BUgTTo2PsD+VqbluQpqtMmvCV8hKLPbziQuRUTr2M6TF5Wbj4t1mDdvFhJGN7EZa2AQunW
tDZxFLhgv0tV4w1lRO9p3JINtt7CktGNh+gxPeewbA/EgTa7sZYRK5QMUleaqnM6RPZuSkccg5kn
6nvLkuGt4XK1gFmo2PmEeKLxiq+ruLUesCG7cOc4O0YJQ2Aagvq6aOVo3OsFR+EHuXVyO0UuRlkM
LkM/2+sOlBc939lydtQ88gvSV/ncQm7+1JhsAdaRlrAavMTDo2FU4bblrQQWC6fn7dQwXZxnN7q3
2yzhIa1JS4qm1iB5CUEJo/OuI9DF8OwNqTnqNdQFE9nOAr/bOEGyIxsSUc5E9gpcCtlrUpNme95n
8WCcbd6WDBMY9G1Z0oWCUHMnyvsjZk1PwfZikxEw9yrO4LejmwaPIVbG1vcfhTW7l2lnmMz8ndI1
TAggea29tW+12tknyF1Yd+InVpD/iBnE3zR7WR0+S9ZqKAwiYsXRnTgx52cZfLHjHeQSbROGu6S1
tD0QLEOVdOr9ZjCPpZRz9on9btSfPP4HkZTL53MQJ8Y9xH3iHIr4Mqiq8SIb++4T/uSrOHKSM3Sx
LHrLEcbBBLex5bvGKanMQGwClN+PnmNmcEhnLCu619u4nYud6fOPvWOWR6kT9ZT1BBAYUVpfdnkq
t11DpvtggZ8n45kCMbetcFVwDT35fpz4B25v40EkTryv2xbdIMuKqlmTPdyAJrbZHBQ4w43+A9cv
+AyHmb30gBrKHjYzaUMXBklox3owCXGLxF2tw3Ofd/GRpV23jsJ6OqksJ1MCofTW7TFWynraK8M1
COTmSVPG7VrGej+FVr6fMxu2Jgrzq26e7ntNVgdk3n3Y596T1QLNxPQzrDTD/2t49Xc0qYShtZrT
1iGkSlyZrMYyRjbe+LhVRMcUzhMXpmi6r/kcXDFIi58Rd6jDpGR5L9jIXOcju0EEI0Rzlt14Yw2x
s5OAaRC1pfPe9fVVJkNUKK7Zr9O0K3fY6Xj/G/yUxbCYGWZbNxtA7M91zHSM1upaNy2RegWJ9jbg
W3RcLUW7aHe5b5iXbRura7+DlJl19ZeIp+1eZFa4zeI53kHizWk7icmtLVSsuq6zNbs+45RjdAIL
wk5sCJKXOrNJzLTSDJ//DNMjYhlSksf+CS0crWGV9I/50PZcGMrYJ+30bVgoHZj7523fAkAYLTt+
cQqP0cAUp+7Rz114WgZi5+NAz1wcnApjoMDIuyOVgD4ZtgZ981C4p5CV/noy4B0MhIDtM72Qa6ou
24NuqbgqfB0wfpRk1ZMPmeXbUGY9IfAyfoqkxy3rVfGWCipFNxnKL7BB6P00LofPTVBWOxAiLZEu
drirOrgvtR7BrWA1+AR8wsBaTLZTrYS+EiHMA4aZcJGcakE7DOKy8yfjGvv4U5DIylzjGBl2Saf9
qxZF1kTr3xcWZW+enKOiCiNwAx6JlX02BOvCJpBxBeFSb1xFOKGHtm09wjwDRwACV1cpuzyys7J9
UMOQDkBYnIw2IVqPEhxCxmA89Y3ZfeKKE3KTDaq5MJ32zo/z+nbSvXnl5LgoQqSCQFi4DFy1Myfg
mZOVugfbZjswdq5xhB2Yf3U6t/oKCbGCpOJUOOF6+gLeg/58EuwynHU+S9LHvMx6rNNhvGOtF75P
xK9tGyIfzzK2X4yInXkmks84DJc6GhtG53qPwvUAJ+iuwLTPgnS0eM7pWcaPSevuJyd/wdL/hsXb
2+va7VdsNce1k82f53GONn1Z25sgaF9lhQBvdEjTSadi21p28zWJg5E1uFGDGHfywwiMpl7bena3
6Nmtm5L9Bw5fVdwKy78SSS/OlW6HLV56c15BN0Zdq9JWsVBnd8curI+3TdW9D3n6gHOfUor6ItOI
sJQzlofAQtWL7QcpOzObHiH0EuDkSGiqbkuGNW85kkrj7NUuigfD9uuNgybuJbWD7EA4cPC1tdq7
YbS+oYvF9J2hIzWCZ3LEzQ0dLF7DwgxO0RxrlLdLKpGDvDTRQByi4aSgq/LsbJrtiJR2EzJqOuTT
XB2dsTl6M8FauW89ZmhCziXXPGHNPt1Ny2jJzvt0jZR3345lc6r76d7VabezdCpW5bhog3P93mPe
WvfOUN/Dvh5hJWmOdVyx9cZjMjL0r4keFF21mwa0rK0RvsWJ/dnCMfRsSs+5Zl7H6oVVh7TgGNje
GwwI65jpods29C4XpL/VLNrsr0Gl1tQF76R/yhTdCFE2qH3UIWxorzq3cRl+gwIZQz/dU7EEd3Dc
WImXKt+xHp+uCYiKb9q4PpGYvanLdp+l5lU6Qxn1goZLFBAL7q3J3kBHtq6cJn+cSH+5ixffIPxS
tme4Eeu7IV00F+zWgpENgM84z+WVfkZW4W86Xz/1ebZfik1piWt2A7A6VLSYP7/heTxIu4K/ZJjX
sequdUmyS0pCXNsRXNRUL23JwlR304MiYKOx+mvax0uqtWzNX4xsEmoQQZhDQQ04ECqVc5t7YZmO
qAAzD/V24HpnkYfh2a+kWKNOYaMXoKs2ikrfsMguLv5p/P6bxs+mvfpTj8/lazuXr+L9J3vP9x/6
o+XDlOguYAuISWwGIgCafyj/gug3PBPQ+jwPid9iXf6fBUCEXNDGHh25vkeZsGwU/lgABB+sTosW
BUHDkmXxt4R/v3Z8pvnhlyTtAB4VWNCfR9fCHKAcpAU7pcQCFx2PrjgnUzI/Vha3eJIQsPJDX/z/
WQUsf+GPBhV4EgE2H5NdN/sG91dLUV9GTIe0Px+mKW9vTWOE+u+rbP/nv+VXo893asXiK/dI9LA/
mANvr3e8VTAgWf+79zq8w146HVBOZHsYMvK2qEluhZPcbMn1YajWtQr7R27cdSqYHv/813tsYX79
mtbiYWe5AjSDY7t02j98ADqCMBvnoD/UpV9Ou0mRol4GqXkYXRIrSYxqT1M+td1+joPKQijkEAnY
NpnBEwCHxH2NwYIUIuwYl2Q209YmFqKZUKsCtUDBny3rmebKYa/LOLbJwS976B69dR/O8zeJxvjO
wVCz0RPGqtQlRSxmpnqq6DE/w81CyzNWH5UT9kFsmA6dJw5YfTDlZD2wqGiuWqLmH2zI+Dc88uOT
8rvmlUE8k2v8mPO3tOMbAUwcn8pBzPuOjGMwYFRfbZyx8Fa1Lc4pLsyXlGS2ZwBB/KCaYLF0Em+3
RXF/F40BLdzYNWZ95FBBbGFby8/GJKM4+yVXgJTEoLO3gc5s3rVwk4KpTonh1uJcuxHxk2UCAAni
UHtblyMKmDFAoEFkI8G1YEwvtTPRoxGStQHL3J6KwZa3XdWDICdJdu8TBnqkf+PjOP34lJvV+CRz
7d9zduwtwzx7K2woT4M/ybe5Jp8iCSyuISXmx7SP6+fB1JwZMsPNA4AA7iHVxienF9HZJw3jICXB
Vwoy5qPZ8iOz2Xaf/JqHdjzBZ5JJbz0Mpe4+5QRcn6ca7EVVhRwRYojYxbmVogD2sbevChQ+NEpw
wJQY7S2qreKu8TFDDVaCS9WuW1RU/GNSsBhbJzlE9INBwOVKuIN8mzpuZ+inLJyyoTzWISd3Dhq1
mYa8TDedI1qxNan5GYcCwOo1oX3gxAlvt+LiDiIZavMwlVdY6giXIfXqK5oHBFHQrXdVuYyxR6t+
ySY5PsUsaC4jOfJXkf6ybxAWrayJbxwpo7mKi+VmN6R3bSQm6WsR3wWxJEFuETOBsSi4FEfczl8t
0vyWZsu9TlzORDyiVSFsmVGv4QAIL5uB41okzWtQwsfEypRDTGJhJjZ1Gsd3vhnLN4Aq+lKodH60
FRNnUXMzlCgGd0Yh+ncgfNCwXDhSaVLqnWVwbLuE84j/mUO9XKKks41fWa8VO13Mi1dXcyZcv6br
srj+MVg3z2UCm56ckGdldMNpMT6go/0GUYEdSWbAv2NsXtnHtPNeTHuWqPLigYhprk2EKAAc7YXc
5Lrli0uN+rV3g+YKaj8X5QS2fko5UegRe+IPXFhHCHzI0lbe9QCU6EEgZHweqLlejJ5NiA4KvaOV
qF+cypsRJxve/RSykGBkECKAFKp+TcIAG0XmwFSP2qjYfHy5cMn67OrOuJvmRuA3z4h0UeHMEKoz
irsZKUW4GjF9r60es9lU4i73lZnB17OZUU0MpPYeK8q3pmSbw1Vb0LEgJpKfybsBv4KgzmEP4sir
3reT0IZ/FlmF/zyyJuzfsnZwnzMkoEVyGB0tkDD1mjQwRpMKaRhiP++kEmdw75xFPSYXHZlFzOi6
9gdKU8ub2o3EqbXjOkR81uPlR3gyERlBz3U11BGBCVxhJ9cobvpFwVab5Z3hDVcuDvZdmAbeLeF7
PDuDyblqveQ+9uKrypDOxgy4iaB+psfKLh5hfaCcK2PEdO78JQvRs8AZey9SuzoaInmbF+VdqqGK
CWtozjXZK9vSG9l/xUlP8k8nt0nWXUyLjq9UrXUiuChCp9sG6zLwkk2yKP/cRQNoRM3IAkvHJz8P
T0AF6dhKKTQak1geMWNi7zDwvEi8XKsqK8Z6VZXlt6TRfbhyPBHshw4bS+SKO+QrGTJ0I7rI06Sh
A83Vzk+5YWVeWRfZDFULFVhy1Ivm0bZG1I+LDpJN5Lxueifc1sogNtkJuS1JbCYbFB2lvSgqlZdF
hwGRJVPcaIc3tDtDVESCSQh8/9Z9CDM9GSHSrD4Emwk4zoPdIIv1LfUiFl3nALpuDZhzOCYqIi+2
jDCyeYsWdEYU6tRq2CcfQlFe4OFu/FCP2lNP4jGrQSbp1srqi26XfOhN0ablOAcmXDkj2DCnmC7E
lADRXaSqxCGiWvUnf95H2Uh2dbDIWgHzEsgwug4GEUfeUp2FO9TUKGGbD1XszEOEYVDR2B2uq7i+
ZP7SXKhFTItCFQvq1KDgS1Puqm5L4LBEIcoVOPckZDd+Oz1q5eRrWAwkBXbioMqNMxr1iVmffmWz
7h3tudIPDQE4ydrqIlKAvOhYIaS+yRYt8Iiu7VRUDcEIdllxudMSl4rE58513NtgURTXH+LipFUM
c5twJw3itQ3yw1ZqESIz/8s/Bz5QsHCRKbuLYBnSi7GTKYH2Q4JqAIvbustMdcwyZwLNOo6bxEjI
vsS5tGcQa239RRwdjlO8jVTsXtZRDdGuUMZd1U/hlSX1fCJ8aSxXrhelLvNl5JRYfa9SbB3naOpt
n55ItcmqZGRLUm9aXBLzYR2JzAnkOqNvuSh17DwPeTDTy3oqyFe2KruLdE6YueZWbn5tqqoiHzEQ
/rQxyW8+aha4UGaMdj9YpfesyiHLNsT95meXIOg3bLW+eWkBEiMXxBJW4j1Ho2keVFp02coEB8Us
CebXLki98UudI8HtS7XUBY28naa+3PhyFPU2ZFF5YWBCpsfFiRWsuNdR1zpjewbrXbtrEKgdc7ja
yw6TCONuzeLEu57tODvQNjdfbKa7dHyYNpdzQ1rCUiLlucN7qLT0Ifc6cQYRizxENP17iB+0wW27
oHVNbF7gP3gKfxNlSSLpbMR3TREsCuqCMiGIUbBtEm8Jm0ozlo9p413rLDPujLpp+LrQI3dDwbp6
k2DeJmSeyMgNTu3mC1nNutkiwZZXFiqBFfYRefpefEmmmw+5NXfvOE1yIKUe88SVVcUlDeeMgYAy
1L+fCklZthSMYmuPBDTBqSYsOvDFuWy1PrgALDZVjWK6b3NWslVjyxgRecfLPapq404k0fCU4ce4
TjB+EinpN1cIDpZPEcnPjrGE/MRSLg9lXc3ferpckLcB5Qlp3dYNj0Hx7jR+PW6MxCeShjLx5JMi
ia205ePMZEvtSXwantLM5NxZ0gjF2sRJsU+QzVyYY873H0a1AYZCsh3F1nPTsYno5qX8jfz6Oein
8mh3fAUnQa4UVtP8LZwbZi86rrcizyLYkQpMyrzMeaBZO+WxsCN5+xdNhPXvTUTgwH8AbgXPAcw6
i78fmwgPDm9TMo0/TJJnyYxkPt/KKppx/cC8bjLi+SL2ZN9Gex4PWUiWj2HZr2HefFJMzLeZx2vK
YL+0GbDJXI6t7T6PxLBcMq0qLky2WS+2y5zskpBjrMRtmobH2LeKDehfvcsmDmTFKUR5mHnXGFWx
d0wVdcISRMiLW+P3duYLN6WKauWgNsQ5DE9sCI27MWn9e8ML5m84tUyPyCPXNcDhcm37rk+9oeqS
rQkXTkoUDQ0M5qO1mxT8Ie0GnPp2QVF9r5EmNP+3omTjgSJnKZcKCqmoYtjhmpl/75I9tMWB3FwV
jhWe80Hy7rdo9RBpjE+JNtj1IAYqX9hNFv6pL5GgMoZUCQcpI33WmLqeML6kSE0kT05MQrTj4Hpt
157ds0Xc8IWE/VTHroW8gLDYY0CyfXIseJVsSKXmX8QUUvHGROfrrxG5WGQfo6uwL/Dtde9Bubi9
XEUt1ZppLjaMbPnGiYjq7cTFDx17ooSCBY5AZ6a4oo0xD3Q9XNqh231CnOOvbWF5684z6nZdIYQn
vouCOUzx5844xXdtxmAQvHUIFVXpQ6x7CjnkwcNTn5UYpKnb9WQ1z0hQnGzTkgNGMc+xiwoVZiet
Ofjc7MZdm9vO0eKGvS0cWORxkZL8Enp9eey9sH5ldlm/urMF1NoubfLikRnsHFwpN3QA4RlxWbkC
EqqwjAt2lhU15DRZztGc+vqlX2pqSLKQn6ueFZmrS+Tec6kGpoxJdWw7Yidz4qPQK2fBbeW0w5Np
DWhzhF2/eh2qN9Olsm0supZNKzR3Xg9L55Od08hLWTZXfZAFLEDdqX7tYxFunLCnIo1dlzwmHNTc
I505gHDAcvQhW5ZvtZg4KpXGYExVvvIyVx9EyrNINpJpCKDZaAXegkdXWuV6582o0svKlp8V5g7A
ybS3HXuGc4JO+QRBQpx95sX7lgfXnpBYD6ytGJ8AZ9BWKUBx4dJ5RyFlfsVK5hCww3kM2Rh8gwtC
jl0W6uaZFfjNOAXNl37oaXNML7m2hNutKpXiOkAfsBbGUrAsn3pyI4YHIR7ldl2XyzlwVHm0llsV
0InmRVKoTUOT+uLJadhNLTpjgtPJRxzGjI50aRqyyaRxSidX3gJB58zUOa+Aj2cggfaQoumxZ8xT
DFtJYFb0047PoVqawboM5gudEJQ3jUw1Pi5De6L15fKW5mH6SOBL6DSdbpa3H522cLh8KgSG7DXp
WGVF91EK8JYlZpN1SQ7leYh9D4EUbZmRGBwGV9JRMOjh0C8DFNKQ5l3R0IirNP3Whnq+1NxuYj3N
i+NdTcwgwoSpgYkA7E427gR+BG4l9SGvwoHYghu5sPdSwrEIDoYsjEWKb2RCpqF51tyCdcQWyo79
lLFLYXrrZjDqbZRzCYomQRchKu6YZKq8axs99j0vGpOgOpwvn/qcIDWeYYXEowBqn12Nkm8Jy9Jt
Z/bzozC4zWO7LY/G0tQ6nstjjU4qxg9Jh2yENNZhF5AEL/QSqVXZNNlS84jD/ZHtP/rmADXh5VQw
MxM12zHDNL6a5scoPlh2z2XFS0p2ZrH7fmlmjIzQ+ZdHaBzxHcxzcW5qGxgCpJpz2HfyM0YMfQAr
wSxjWGoUVTnp9ehS4a4Ts+fhbtjde11G9cuUAC9vTVb9KuA5W6uUQwjhq30zBUFuqiigeXeUrduO
FRDWT+7p5XqW7fIY7gCIXZRdySQoygJqDZgaBET3cr7IHF606TJtVDJf3gIUxi9WyCXhsh54H2Rc
v6ZWnFwHQ0O73i7XD9aCAyUmQyCfrxMvU4ePsiKMmEwlQLruKqAPO+3ymvSRQD98vBtIt24XNFl6
HfDIp99neDUannsdJIbHq0JFbKkijrBEQPeg0C2vI8CLa7+mAnFpQ5i259YDm3YoJgMnEk93eZxL
U5whQouzZ1M8VMs5SKmXnuFDIMYl1IGiSFk8zdxkhCRHeULseHg269J+MCpWdzHPsc81Xoxnsnbi
E30j1tFlFDP2DItCu4lPKHjVJp8YZGATIu2X8rLYJSHBveys0W33FJkVN/YerRzTJyIrBblhY/1S
2gaDQZhhT4g+KNF6ChbHB9FvM9Tb8rLnIvx4zE4BR4OOHcxv7Saf6KbmZonZW+q4bqL7byHHtTTL
j80CJTM0Fq31CP3gOjB5vKUj91ERYTwx/bGhtna41gwzvpsUcwq7nKrsyJpPnuD7MrxZHpW432HH
F05B0KGNyAd5KtMGY4FxR7wfUlpV7smWqaDog/kyQPr94Mhg+Bogf973fPQVqy5u3GwJC20IV/tC
3A4lh2Q7dSQwjeIR3dw1gSAv4+hx1HRgOEdSC7hVxoJj0JNjsRGjkp+pSnKXTezMtqU064i6ZfDQ
NxkmD1kFkBkgSYyyhI3jZhw44XNYaFSnjDI//vHjxoTGxivGsIb2zVO8UxteKkeh0epNNjGkwDGz
PSIbbujMhZgUeDxkRo8r220C7a3gZerLxtdUwiqYdxNJT4Ora3+bdjQOHwO6oGteXAw6d2qpAuZJ
UgoTgjjsaeD4xuoYlFjWh9B91m2SbvQyASc6sEHzGvDLAJiEpz7u67+QwVtLNfrzZN8CUBAAHkNO
z653Eeb/OPKuIdgQndof3IzhMJyVwbsO/N6G16Li0+zyaEsjiu8+QccUJHW1zXHgHiCJviSxoHcR
IKQ6Bz2TUI38PAyuez1m9vTII0F/t7O8Tf8n+VrffP9UPzLHrMUF8OuHRatvA8nyYCf8+mGRxRTB
aDjdwcBtzX5b+PdzQy9mWoCXjIH7jmkFhajFnv2h6IlSMBllnAibqV/zhtHqx8n+84L/30jIMLu8
wF5QDCG7nX/bjSQDVzLStu4AFVFyoUVOvOlATZ21MsZ9i0B3Q/eut7PjMJuIB4ZsOaozUqGXTs4d
i7tccVE5SyQjhPP6vcnK4Db0k2bLU5bC0GhrIjN6z/iuC/3Ph/PfOxXL/372sV06DEt+PvetHRV1
khj9gYxneYojdhVM7qkeZS7b23IZvmp24JuRZ+JLN/MWIeSZvnDovd93L/+QSv6CVAIt3uGw/2eN
6tVX9b8uv07ZW/3TsvL7j/2+rLRM5zfTXHaOxNn5PjSS/1lWktYHstlhi8miEmfNQq/7Q6G6MJi5
76MQjlwQsHX717bS+s2xIwvfDzh308Yg83e2ld4v20N2lPx6D96c54HfgeL383VGbVBqlYj83NqY
rF/deikLhRv07tZMI+IwV45aWBL4GeuuMo61zWiERHkvEIdaZebeN7r5vXWSAfG22bA8yDEm4eb2
g6/whIJN5gd+q+VBAMAqyKsqSjUDUGbZhYZlUZUhmXsvKdC4wGcG6t4WpGaeYjTKjD4ArIB0w8Hi
3zP3uWezQk6Zr8befC6pzDMULa5hE5mFC0VUpyw01JoECmBYI1N7Iq4S3vhTevbRbzThPaIQCocc
tZvDLsqq3B4BXC5Qnzx0PESsLcRlpzQ/ZTLoef6LZgxtBhlmJTC9M34ftvgZ31Kja3eBbOYb2mAR
rPWscn7Unw1NJqIZZJcfV9U/N+Bf3YBQeHjN/Ocb8LooXyE8vP50+33/od9vv8j9zXUsbKrczIA3
vR/SO7/fmXgBeUN83EfcGj/efj/oxv8QCjhwRZFuhr6NQWuBo/+tW8/75RnP/c8dbkeRxSewmKX8
Mo1qxyIUk2/Jk4vGZuO4JeFlY79zqj689TApEdpG9o1YQcrQ3BatPxisSb2c28W3a6RPBKMtHosq
yuI9ojSnfRhg1FyEzJfyG4xr7cvYZsGzh/volFpJedGr3N6QX8iOh/CN6sSYhwESEQSbHr33mXef
ARA5bZhtzfQF+2q29gmmESrG1G52LGHa6JlG1wkPoQl5pKXVwMKspiG8mRHag0JcRMx2zePD4Z4T
a6Lewux17I30M7V9Vx3qtgYa3JAH7J97z0x7ZmzYcd018I0M0kWlmLupqzLlbR7sQJDp5qrGhIHm
a+rY7lBQ5258ANPntNO2qqUJHFPwfAvLlbTjiLE4C7MqvgoJFh7UKi45njja52pA0BuzxVQIoEYW
NFYaW+abYjqu9LZIM4/5ZAG3kUeCyOu4WFdDq42ZjTG0nBUSRGLopz5ylxi4UEsXumTeuBpF+pgI
eBgJ8s+gQGU81Dp/1/E8d16x/n/sncly3Fa6rZ8IDmz0O+LGHSD7JJnMTFKkqAmCIiX07Ub/9PcD
ZVdJ9i3XqcEZnIgzKIdVspRkEgnsf/1rfavNw8le9xgq0eMNckk7Ix2D5sSmXjvoA+REPfGIa0nN
9AfQmH6iooLmas4nIdDnB7AHIARMpc84+IrhIqgZ2zqyml7dCvoKYn2GnXXC7lsq6Jlent7i4DR3
Jb7CQ1m23S4t+pouh6J0cJ5l3bJ+WLldxK45LzDLOVF4b7PlW/VRNq6J3aVrq7VNnG1hSbxUBpcm
J7DFgbLlrBtgZJ21vrrPEucTudPwYoa1Og+ASC5ZlfYvEKbHdSjZbDZVNF4W+v92Iu/0BBaONiaj
nJ4x1LEGG7pu8VAYwXoQsXuSMg2eomo092PkaPcae9DWV1jIt73bmLckkEjBJfgC1wRD0+mpqj2b
YFLmfKodUTzgH8ammwdROK5syjnHVZw37rgqJ3CiRWM4S6RL5cA6ivYwYMjfDVkaPplVad7IeTnG
C0gCjxZxMMAHVRMk6y5tsu9iQF71AVrbox+WBbV5Rjn7E0/0cxNj4G8G+zEB4qiSzmLjY47urSCo
FfqEQKnzCpquv+/C0LghZVXuLQvIS5tgWaR7SDWXKHOKp0aNBXR9BKrBiJ5FjdTaZp535Cedb9il
WSskeO9upkDqEhADORbW2DyGwpw/d+ac59APRuMtKRv9RqNmPvHr2nSPQzbKrZVU3yC/Bnthk8PH
wDnzE3QTdEqv+6w7SfY84dp9Noc2tld27aXPNY/89ZDyCXO0ttnpjPkbiQdky6rihnEOPgxNw7Qq
mtN9IQuWyaMCo1hMacJmvJDavUhiLL42z3DfdvT4XATJCMiyGlHUgFxyFTP8RrZHrVOMHry2tHpi
MdpVBEoHsmSZan2XQP4qZJtW2Wo4lrokbjvZxpPFqImzr/kUz81DUmnu+2iXhAbBsOosOwcmqZVR
zckjSHTrJten4FZvrcp3MKiv3Tg8kMR271gA1Hw0OvUwZ162pnKwfHM6lM1qmMuzGcj5K60TtPLg
vgFFkWPvDZPQ+hRi+1k5dWZY/pDXE6xHGd5ZhuhelgGgKDPQ6ilW5BnXyLzCjHQkPhO+KjOKv2UD
pxTV17egnQa8j8O4huxjfjYitlumRi0sBNlhukUjWhR5Z1B+2xoanzgLq6WoR23blEJDT9G98pIm
kLBYKQtJO/koTr2KF10xiBHCo3xIxr0RteO1HCwKGdNwMB+wFXtf0yHH6E43DeO9lxHSQzqfrrQX
erdUtdqvnU37kaR901nWrtznOjKp51AUWOw7L4JyMlj6D8lgEmBsXPYTkx/SQbgWpg1XUcVAVnOv
x0E+IZ6yPClPKkZUAV7GVlAf32qeeVcxOAvCng0ff2mIvwb0op1WkqnaGm/JHsQECSrvzSob+3up
We9xVRu3Atpnu5pqDNuZZG/TJNSL5lp6N0BruJNmSgZEL53ET+a3aLELI5/jMB3HT6XePIz1rK88
MD347VE1Y2IQ2xi04E6PZ3mpRVNuNMeIzBW5GMXUFZ2ytA/ZYMcB4ngjOBPa1o6GPH3L5/0tmQuC
r+y0VlGdlY/4mLiDRE1FdVoK+LIJ7OzOplwSMH3R35UFXXPaME6x7+ROi+FFlBeu3HxN8dVwjqcS
stBIVoW6RJFx7LG8p9CB0cdXCAJ3qPDB25VN2ju183MeEBDNiFEfRNFC61H6yJZOj2/xqLs+7Xvl
ru3Gbm3hgX8xGqjMmUeDW++mX1olviZ1la4Qh+bbfsjxszv44c6WB1S6YJ+0HnNYdZM5qu/C7NNN
B/vsIdEde0OgvtmUIUgXy2NtZDZa8BAT+jg5utvuBmniNFBxcw/u1hSbhIo4QudG7q20JtIOBLmb
2IpWdjF8bWDifalHNhXh4KXvuecCQ5kxh3Pb+xJ52bcmjdXB1Hjc6/BhUFb5t8B2JQtC29ljIMdZ
kWTWuo+FsTXaWNzOlZa8yQRBus2osWvJjPqWCrJL0hIXN1QSb6s2qQ8dB5JNBzF7b1ql2rojJy+N
lfOO6jGiOXnJbjYb8Yi0Am6ZPs3tiraHfmPi9Hlr7SFe8bU/Qi0Wq26KnP3Qm+zd7bvZIolXYNbB
OkBSqxT2W61Xl47CUVzhRQLJbyZwo4N6NDWcPNbkR9SwbuN05oSRQURJ9fLkVs3F1dVOKmJfA/kK
PWffoEfFFbtZeiS+FG4Lcv5+LdnW0OJqoMRHR5S5pawluzNzTSN9MQ67zOnk3qJiCpmA2GtanKcm
jrZtTmcMbbDFiljdRfadIMqe0n7aVrTxzlVBV13p+XbUgXDFP8RN2DXvyaOznMI2/4gzimV8AiWX
tqFvdeBoG1AwuR/nHTDEGIYLhOCI5wFog8EQ8i3Op3rjalx+OKL2ztgXF0frPR7Gc4RM1wkQ2lV3
GPNGAnEPNT+MZ++Yt9Mli+3FxfXDSPq/s9S/maXQCf4eu3rICNqWsfp5lvr9D/0+S3ku5mrXQIzC
nbuQR5hXfieuSvEbOVc0CdAsnLCxXv9jlqJiigwuTyULOWvJbvxEXnF+kzQULq3Z4KHwcRv/yTyF
lvInCRKVDGyIreuSlTajFa/0s14aO7GVZIID0lgLOjOHCgSonUzOTUXzivKnUVjcExP5UKWsNykS
pmwE1plnc2BVbVnvQX8E9JfiMGaH61pwguA6wtSASHTpMEpaO4GvRrukrK6e6wLVZ9VXZoiTgHMo
qrOh+lsObR4Uq8DuQIJDL7P8oOycW5nQReKzu5gPs5hbQKAJPXhz5prNpidWSxnEULKlUEFF1NDT
6q/gnt23j4hC68lwE846U0hUZYQeCHsy5ohwsAwMLy2WU5k7dzyboX323VWxnti6SmDfnbJeh47i
iPiBlszpMkZ6e2pCI7/m1AcXG+y/WrRKPOKufmHrocdRqbpmdkW5bjjU5GjLaR8OjjwaVRPfiMij
m8sAiR2Vcbm1WbevDBWlvJmDkYIls+FAsR02njPJsSw2m+xBGKND8NmC1j9V93ZJuKiYTfPcsZ85
kBIGKi+MM+XEam2jGm20CazFWGnZ2XS17GQWw9XWB7UC8YJGVI1u9OYERrWz3NKES0EyAz5chs40
1te+MV3e9igO7xSuvdMQFSZfWzd3t/qwqQFhnYKqyb8nvcNckUKGVXbsUQjvqqvhyDebSp414P0A
V22EgVvxDzZyz9LShN+4ebGqMvvYD5QQuIAwHmgOM6/kTscbs3J5jiu9vlRp9JW1f/Rql86wnsPx
BnPaBBQSzoNjBJbfEBpG1xrzh6xJ81WRZupEQisiJ53AbJDppcmS9qSNabeK+cR+SrHJ8DCjiXSK
Vb6uwHVshM1Xqo1YUfQ+CB9nNC8KNzyYdzR7QaZdFUnSsLGtxI0Z1fpx0rv3jP8etKuVXVx85tF6
GgN5dWO7umC57/2ZoScg+jfPJ0szcX1XvbZL9bHcwUotrrrBFe06XXtrpJa1dJb7hM4Bi3HZ35Vk
fl96fBHxRqM5HT4LkLoK1nbtmxQyrWv25rsuCRj26+7GMaU66pFz1/eqdn3kCWb3Elyel4y4RfDA
p77iGlyPOk6BDh4Ky4/2SdOybaTmqxdP+jZwb6yemmWyh5+noUvOkdnwoMqe8IBKUtbWVXD+2xRe
hX3SdQ95Uj5N5pK+MtSX3G2ybRob1DHksQFxc8A6ufykpncNACvNU8y6c6c/01FL/fEkg3019Bo2
XsmhuavCdaJbL9wM1b1R5eMWQRBufBpSZ1Ur68lyFhkygfRCGhsXCqlVJ9GObhDZS9rxpXeDeoNI
0cDPrI0D5Ny5hZact/gjW6ZLUt1FgLfOcqQP2yVf52OSb4ahggnI4X5lcf6/eoGZXSrPDoHc8jYj
dhKtl854ycds3hUQ0tdVVTUA9kfnzmp6yEbmcGgmK0iZuNUAjbJ94nSn7RnA7NNgiWgRYdENBv2h
SDQrI5kvGiM5T8Fg5rcckk55432l0Q8OizPLx8ScwIAYlDdFmO3OqELxPRa318KqKEmAwurP8O6c
qrdbP2r09otq+Jb1PIIJXWXGTZgV+RZTB5e0HmZgIK1sA/09O6MXsAUfud9lyEXlovl8mTsZ+33A
/RlATHsbT+P0RU4gMn0SFPVD3VBSrgOMxriQ35d5ZEm/l1lXnUM7EAezGiK1g83lcoa2WeuqOSkP
6BVB6VOyk63LqpDXNnG/V6U+rEJMF9uBkyiwFE/Qiq45mIErp8jLYIWvohvDVQkpuPOr2NGWVN+8
9Yw2305RPfIRLyrGbwxzGdRHaz/1RXtEQqYE2Cu1+g1vbcnxz0o6fQPgxXDI5ntUTSfl6NEK7CXz
7Wg1zmXkgf1gNnREYBHl0js0bW9/VoLgRYQhhglxNu2vLVd/vBJdHUYrbPcuw6lTudc6I9+7RuFq
jthrvWM9Bdq2pW063Ad1e5hi/IIR4tGDpyUmIOBec3dRSmk5Qf8heqmwSm16w8r3tDpHrwSrqKLO
vYbuCQKb1m1oNoKiGXaslEGDTzhgluLzYfZ975vjrF0qbu3g9S198CGLDXdtr9R5Go1aX7vwdGmR
ACKDTGJ3JtSEce6e9cCsX+tGj194JgM65fx7pxA47oPelt8pVenoMcoC86r1af+spdl8Iid/cIWT
fWO/57zbhbRjujvMuiPV3mebUFrxwS77Q87dFveXMKb1lDXYryUdhkht9Fc/df1kA1pQ2bsGVDM4
5qwklO9U8XAhJuA88RyRm2rk5N3h2dTADdK1ThZcROGhicfxLY1ZlXMzCsk8o7XBc8VKDnY70s5x
gh9gSfU3LwnoyJOZLdJQHxBMWBmSGm7JhvLdYpl8rYbiASvHQP3yXASHVDAcUsnMh7WidvF+xiAK
h3NQHhFaGJ8oQ4bU7yrAhS/2MA3fgFnWX8j59NuY/RGpapmHeK0grB4JZfbnwuZ+g47YaG+WPtGh
3hS01piap/adOwGsdLWh+iJDnLdwcoPuQIiSuT6Jk3rypZsnz7UXW5bvlSZ8AWpGaGEYCSE4bZUd
+MzFyQ7eAezNyRpRTtJIMjM1+ksg28CiQUZPx7XAF7IDExRfoc/qu9qc3FWBIodk5VnQAMwoYfYQ
lICbqeHeTkNbwzBvnbVTWdQD9p1aZwYXHGDsmTVPg0GayqCVkxjtBsFc0laiqovoVLtWtg0+Q+sZ
S9ygJIXhJtVBuVaDBSgrmhfo0a0L5blTDHK0V34mklIVm9aiDtdn6T5/czhA3QX6UK1Nw/lKhbf8
5EZF/loCMd+aEVIqFFYX8MfUp6W2GmTKHdGGKnGICRneSXyXX3q7yfZVVE2gQkN7pundnMyvpJqi
mzYQ5pOEj4CfPDdHy0f3Y/NWGuUeBwr/ms5d6u0TYj9XakVr4it0ubz2ZHxWVWFXXyjxbi+2bFFu
k9HQXzq8I8EmJObBtaQrKNnANt9lbdQ0CeROSFFgmQSfY9kWnxhrHQXmIxpvOtXh10k0ML1zg6iU
u2Z6gKd81ucu/lwXLgHtnhgQtvve0zaD16GgTK28WK3UT51rkbWQuRuvbVkZ907G2dATwJtJ16NX
2E1vfZXubMDUL6vwCe6qC9UhH7AkCc0UkKIxzO9kFoYn1RrgwlDtaaPK+t1s2e16xgq87XS9u0X7
2jgddvgoMbpmhX7jfnMg+zFFqiJag4VpPoW2G3x1rDKAnqKb+MAsOatV1VjdXWSM6SHkmKX8ILAh
1lFAgTcFh2zyXiEf4pBd/lFpUcatxRzuStIKz1kwMuyzpUAlsjXmg6C7bSpKXbjAHe8GaqvE0cUZ
MR/CI9AoTTGe193eiyV+gsII088KcaPxI+pyIopc7CXrDpZjAwJjvkk1gWBE3vKW7zC7Naw4fgvm
uN2C4KY5rar7bSjN4lBnobk20vm5mhBNVsIQzWto1u4Z07j2jRrY5n8rV/9lAyEr/h+/d3gnycra
3f1oZfvXW8f1a5a9/jon/+NP/bF2dH6jPZmElCTvLBYw1T9HZVb7Jrtkfs92dfOXjLLx2zI+U0Lo
MiyTHuZL+2P1yBRt2awIcbQwyC97zP+AS7U0uv5s1hGEo2km4TtlkqcaemlB+XlSJpyXkIAKe65Z
bsf+mAAcdMemNzc0qnBbbSvPrVn0NXVx6XGLTScDr19MZRIC0oa2CVbo0gp5cldeFQY7w/H0701n
f/eE6qHJWFV4KEHaDafA7N7/W7bhu2/l6TX/pv7PIg29lRXyVhi1//fXX6ofv8bitH5tX3/5xeYj
zX7pvjXT9ZvqMv7oD/fO8l/+V3/z9yvr32sz3t8aTQ7Fe/z6KwUNaWb5M39IM9ZvLvkq07V0Itps
Of5xuXneb2QdOPfjJvmQWP4ZibfEby6+E+Ljrg1O11qqu/+43NzfCNhjDmES+yHo/CeXm7VoPD9f
bwvEVfBVYDDhWflXXG2HRhDP0agdAnNm013zAbOTALIrdXNGRYFAb2BdV9O8Ut1iuU1DQ0CqbPI7
iCLWuBKC0thAj/t3Grnz+xlQ6xepJ1PphzIlkcWfytdjGXDnLObiS24DHNMdYdw38eC0foIucDeL
zGNZm+QhnE+ZObvY8R5YJWbXZmRJp/evOUAkH6dd+oTxs3mhQ6rXVnMPjJ4xuBpfVdbmIxgfjVph
zQzZXI6y4DNgti45ssqp068Rzw6qeZrF4DkBeiHaNsV0nCPus4mW3V3I0G3yRAtmi8WT4VkbvFwU
hjRArYQP3t7c1dhtKdSJgujWTNze23BMil2WaxnNKqmWlm+VIpRUwgk/dWoiZWES8AqlGt68vC9e
LJZ5TFNeiAt4SOvLVCXhqxGRL4DvRLgRTg7HIgirnNdWY+wNJ5ab5dk2p1L6gzfWDXVEg7sD7Zie
PBNKrJWZ87aaWvT98uC6A8adGnGiL7rGd6xpNxixexa1IhyamDn56EwwBOTeGU5wdQhoXX4wp0Gt
Y6XUxhomk0QFew6/QJc+2m3orsEkdzfeONC2PiscEf0MHn9p15PU/Nm1e+vptCisGm2C05hX3UNn
pZzfOzHMfpf24nPspsHnli3joRrsegNwVLsdZuChLUwWvwROQ1gexssciu45g6VZr2yZN7dD0NQ3
kef132Uj58RnuNGwA2fWYtgusk1VS7h2xSBrrItsoO4QURrqwQCUvtYL2zVUIwSdkM0BAjgo/i8J
9RHkyklcsbyrzfBceLIQe7yU8TWqUvPZCPP4IpcNqW/qbvNAPiTZdnVk3QiD/gAfSEq0R4ABcDuB
mjLavt4PwPGuYZTj0s6T8YWEbHM09Vx+w5xF35MDA4rDr0n6ZDPUtbwiN86A6Nuw1D7Tz+qcIytm
Tu/BORVgdOb0zWLzTd49MlLOjHNOfLMVK9IDxSM/x/QTCkF0duEG3ikxRUe3MXq5EeVQwyAorLXm
kA1Yc7mWj55Z6/dh05ZqrdX8vihD647+5g7DNv7VExEURCymOT7ln0dir0Txs1BC4/fTkbBWBYMW
vz+QHKKFbUs8pJ8S56pKOerZbYH2WrSMPFo77/NhMXT0MwboicXLdIzsKNnXg3MWXsKgZLnzCqc2
sqfVyAeS1W6/UWOXvQQ0U/oiCzizu50l1SqtjHJFT4790HV2hyU7Fi08oQnkG6PKyULUwZ0CDQeg
he3jPgE+nE5A7QJWYh629FXD5+UaqBHNlZbQ7NP4IZIgj+nJ2V1IPnJN82CnP1izGnKEFQJ99skg
PbcfuubJYnBjLeORGscDPhxMBBpsJM5duWg21HkZ62zRceiYmC5oY8aBlE7tQ7EID2TJs8vQQJwC
0POhBsXbwJT0tVT8IE1Eo3xRj0QdnQjZoEKjK+kITH1yBMbD32Rq9a5bNCiJGOUsqpSNPJUkSKcL
31DwFOevWTSsRc2KCMgegkXhEovWhWlR3cfIX3LRwYaZTiNIDtpdMotgHy53awpzn4tFQQsWLS3F
Hqjo1Zx5D4NWv0k+ZDcBfHGrq+jT+KHJIc557oRKh1xn8xPboDJf9UXJC5D0EBvunSHB04TYZwVY
MQjQuIsKmOvlA+FMul9HF6rUIhfqQ9qvjQ8NkQJ1b+9GAmLwIjF2P9RGdEd6GNSxAZzdLpLkJL1+
ZywyJeYPcscWpJW1S2XNkX2qFfPtVfML7iN1J8eBmgyQvAaX0Y2ziKF62OA/+BBIMY7v6KmiSHRZ
G7ZTOZ/Al6OpqhK0pbcIrfU0yas5Nyn0urjNLukiyTqyeXfLSD+mcShu5lxSmaAGL8f9MIrlNluj
7Xpcfo+u3sAqFjYo8EUEnhc5OHTC6ZQtEvFETO/TnIbdivgFmrKML3aj1XwkEJcbtFb0OwTnJs/y
B7B5wcVe5GhrEabtUocgz49JMvGusf9Hr9kYvEaLoG0s0raxiNzxInc7i/DdLRJ4azpHoLrFCu4F
d35NfwZiSY3vIp1HybjUyPGVGqn7NjDQssKUeCVJA2zNaZbbjszSd0cFxWkeNmqR6IcW86XfLMI9
9xjtNmlj1PyabrKrnUVUTC5iv7nI/vayAJCjit6sj62AxCG2ctPuykWYnSRMgnMCDZRdOAuFeFkt
CKGfXYv04SKyH/JlAZF5plxr3bKUGMQXu2+YyoSWPuTL6sJelhhtadVb9bHZ4Ha4bDl6fYmMucUW
mAaTLu7eHUk1Ys0sFI54VaZ94cXjwWl5ROK2cQ4aBWhi/d9yAr6L35pSld/bX8+8H+fYfx6I/wed
kw2T9+rv/KCLIfulbNKfJ7rf/9DvB2VX/ObZkAdoivpYYf50UoYd5UIYsqDyOJ5NATdD0+9+UAvi
1GKSBu3kil9bIy2dpahc5ihzGcuWo/cfg8LvqQlmjH9p++cw/us52V5cp/Cp2KbSRfnnsnHRO3Wv
0950QGpJoT0WoX1vNkN1mrPB+3EV/cvXYgT9y2t5jH+8F8CCGS1/nQF7pWtz7Yni4JqDOM39JE6k
dOXTxDtwCwJEbn76Ufz+vf6cEPlzmsWz2dhaBvdOd7Hoen9ymjdsQVxKwni9XFCiM+jAbPxknMWp
HS3zULSBY25MsKCPgwOd6O9f/C8DyEKCdh1yoXR+eotp/peBF4q5GktFZfBMBdE7N0Cc6JnoyXeK
ebxyMJRPgaH/u2/5//MWk9wBWcUYhVv1z2N2q0gvDp5LFhf415kWqPa9Ryklohc3+Kr06T9+QQcj
H2kDXnGJviyyw89zfaJrY2UorBQRiI4bFw8VWL5WbnLP1GgD6J2Xv39bxV/eV9fWCdeQX5C8uYwr
v74g6w19DoOx33flWKd+5wTKuJ/nGh+aN9DFyFkgFiePvqWDO6XiWvd28VRUPFFI/aUIoqGr3Gs7
GQb1iNhBer+qItgnPG0+T4b3b64Culf5en5OKZEfEMLgsw/XRfJh/9PXW+TgWZK87fYUkIQWQUHD
Dm5UmOn1lg5Kb53XxFGPoowmiglVaxNVKsLpCgWk2QODdpxjTFDgkE+VjQKnMMoRLuRaUgGA0nz2
xAmcdB5RTwZkZEP6V5xyg2TCqk7tWawZhBkMtSY2/GEyZm+7POFP+Jy0hn2gDspem8araB241DGt
yuxk+9L+6vUmrCZiFGO/geBoJDeNuaCuuUs465jSQ7wzeq89Q5+SwbVujIZLLkhqFmiumjQ4i2B3
hPjGVboszEQcJ+Md4mhvXcZiGjhkR1m8cuxk8HtpWTzLlxtBMwER8nlyj2da2sazTOvGg09Ug0lK
jIownG4enD5ta/q2YTchY/dnHas2OGoStvFq1BNJo0Rjv3qNjhuxyYSBQSGoXszFnajVmni0W5gb
8Rzbr+hlBpXekxxf4F6yx0YXxfWtOO5dO6vhO61SKl2oZ+QFZREHT0aS4mTvvMF+/XBBwjzgfaPE
9RGX13SdvVo+DfVsvzqaM16JgclNbQ42/bJl3HorOWrYflUfjNcf12rEpNStIsquu7s4pRIwS0qi
15bNN2tMfaV2auizGT/bxNlQukGcH9Jaq/OWxT4tImwPMPCSg5RPHswhGDxp5+JRZxpxAP441uuP
OGpY8eEHO3ErOeA+VbR1Y5QrYq4MqJka2IaxvGnwruI7rsrxDPqOxHdPJjeGMAykCtAfpLqwTGcM
313DD0lGUAFAihI4Hqrlex0sqli9sGz2H++/Nbb2yiTBuIlS111TdR6pVV0g4H/8N20QECNA1eO+
MTN78r1eIrft1wNzGqOp4gKOlo+H06bY3JRCu7lB6dMrsqpDt07r0eNYi1m4Mf2WbA0m5wxK9Kmt
2X/ZLDhSY3xgfcrxFTvMGPTbLMHuF2DxoxQ5i4V+GETr9nisc63A0KbaWNvhWUggEYTaBKyFnQe+
+9JmqVBEXRvcGrOcXoiYD+/9pLEeoYB2js/DpBnDs+Ltj3aqKPqdMqJi8Gc9LQEeo+eUxAx8zQbB
aoXqsTKDiFkDnnZQgAGBuLSqWeEeBrO2thVqzAlOA0fwftgzQo43DNTjo5ODMY2qADMnCdSTZacO
RX+R+Kxwna6raHL8FrPRPcVq7XWIahXiNertLy0FjhbXlxqIxct4vOnJl+8xU4aYHHSjJAHFyODR
c/ReK26bTh67R3o9nFOlF7DKO3BWYKEwbfpcu6r05yRcEvRz+y7jiOSt0rowXnNxw+cK2hHYvNUr
2CquGzyZhWqLtdCsT20UYpxt6tdCuMkpwZ1iMUOb3LIFrSwcwKl/ZIROAb1Hgl8sNr3xymOOa9kI
iijGGg4vbVh6kyaMgy+2aOUT+84u8d1wqRS0+368zihYT6y3xamyRPUyqRTHd58Or2MJtDkBtHaT
E5t/ZG5InimI5IP1gfkPdOjSsUu5iFdJ+PsSPs2ax2j56ACUhjFdrBXfRrgVoKDto53NunyeVSW+
5I2mYa+KrM47sHKlHIGJVY1bVtVNegSZZn5F87adDTjXYyar4BZEQHgGlBEdQk8+ulFUP2Vt8zrl
43L3j8WTymW3TjreJ5Y+3OftSsRHWVbGl04jXbJiimcJKwf3Ad0zJe3WDwfbRMNcAyEWKz6X2FTA
xHtbWRjF/dgZUCNmy3jKI69al6OCQ97npNCtyWDNr9HJ0Pu5yVBUuJr1NRMm/33FE6v5ZEewjb5K
b2BxjbYUlNvZK+PMZ8nUWdD0U+02z+KOty5n6p5bO/wMU6Pcx1bh3buRqa8TvqUdRmWaboAqqRfs
BpxFKlAkt+YQa6tU9PxYaxDgmzhTFjcLKwubU+Op6TABv8SSNPFYyMskX2tszN/1DBwBcxa3t9Rh
8PTrjitFgUhahyNLBmY5IvbrMCqBAhuSe2n9EVxKJH9Pj29357TAPpiwTHOVYepmbd4RnPBdbxqI
mVv8H1FacAmOZggDMqti5l0j5X7f9OD6o577YG+HCscs7sRbWWUaZraSV054mLBGdj1aMkxe3rEh
wO9ctv8kkHhhEwH2dZ6o4IJtwW3SjbqgwagaLpc+CIvoDEMS725XDRbNkp2+czMbXFRDZOG9YKDG
7m02XBEGtQivbsbzUTHgAyWw46xZT8ACsF23tsuJYWKu2f34skTBRngHa5mTBGVFPL7chrt9nTXN
nsgVaFAC2o+UDCG2kR+Zjgb2kEL5Hb1J451w2GCu9EaWL4NRV4Tw7Z6vOs4rvle6injJooGacrXq
KqP1mNSkhSyZUY7E8ApBn7ZgMBuWc+xSleBbru3pIdBK+8WJBDfWidb526FqaIZMsy5RPDJE+DiQ
mZy4b2bOrTWbnuK+6IqHrNT0Y9VF2ve2qakz6QbMWHzNnHJizZVPxjhwWXgZudJVLVvxaDbw5QGe
LKSwxrVSvMVjvLyjQJpnTDkTj/UOPxMPzIZbFeBAfqLQvfgxdTlXXIaKctIEZSE+i2K9oWdZVVq8
oTcs0J8AVls2rIGJo+WDY8Za99A7I65M6KJRGHlXypQRbdekDGaTwoCQtobtlMZaKD4lHqflcDcO
LYkiCIhXWAX2BomLDFiQ5fEa0gMcFCridrD/OIO4xiLWWE1Et28Lv1SLpg3/q9cj2LZjlszVHT/+
+oqljfLsPtI+j5qMj1qL46JXEY+eiSbtkBJDTKmUbWXdYPN91A5xAFAJuitvrEkFyLHmJfS4pZtN
CNVHD8W6mQUk8HEkwALHgprQTFxhQWFj4hiCIk7gj900J5LWydPvWmzZ1J+VwV7OZR77Ld0Wa6Mk
tcBd4Tur6u9aNt3L0RoOXNccDDq0XNlW+r2ds/XvddCUwHoAz6CpczYOHkanm7YJD9F1UtOZOYIU
sIjY3FG2VVz4afNcLsbsyJMv3+GGB/W9WAm93MGMk93RKKDwnETTvT5V4aeKbNtLUxrmqezx563M
UOcAOda7TGbF2unPZi6unPwAo2mD/t12gFea6HRxDMdFJjrWenewAm+vJfM3u3b4gQDLCtOtbZtD
tM67JQDCiaCvVhpPYPR0YB7cQSIK9nyeV9wN2+SDkK4dHHOqQTqmGRdpHnG3iZ2GK3KmIT7wsQFQ
mzZhvqNKnGP3+u/HqGXq+GUqoWqNgcOG9iCQIP489rP9SuC3mNW+sj8O/f2Iu58IyXj9+9f5y/SD
TQtgLVoGY7/F4PbrtCaDiEbdsq32WeFwM+5cmDE1jiBwg6MobxxrGV0+bod//7p/Gf153WUbTkkT
UXYmxV9fl5E8MzG3VXs63ZzXVsvpcVAjFOcB0AKZkryYrg71B9wp+uWU+/ev/qdlN4tS1ubs4R0+
4HwR4k/f9aT+H3tnsh03smXZf6k53jIAhm5Qg3KHu9PZd5IoTbBISUQPM/TN19cGFREpUUoyX47f
REuKIB2Oxgxm956zT0b1xHTVyYgS0NosfmPd++usi0CT2b6LNX8K3bAtWVfe4CSY3F++wn9cB+90
tn0oBT/drLV1/ldLfO3N/9//E34vHsfH5vvPBbsfv/N3vY7KmwwktTWJjg/TATf3L8+B5/zL86Em
4B4wwSpY/9XYtoN/IbDAhhDY8ofG4r8a20TEUuzCkeA6hFNY/x7rHQv5q5ELbN6ldiYF7e21vf6q
qJVnQ5KZS1CfzO6cPNDorDRiNXvsyXwie3jymrLb63q+Jk6DhhyBA1v68QEeNKH32YAxaEP4pwlB
nCjjTVWxk0hxKH+fOtcIfT58i8wXik/c0UY0DBZUoI0NaB821sI95Ed457aI4QgGLr5VSeZFVDrO
XfZCwAbbe1lkELM2PmTtE69uie6KsrI5dU1m8F4RWGVgtdyAcKo3VAcakq9WmXpJHd6YnOww8uUs
+tmuPsIMj46KTNTbKojladOmXzKvNh7SojTu47pC4VVjZCWnimiSWJN26Lf6apkgvZRTe0M/+ptj
5JxkxJmaiXUjLUCe2H4Roju2scniqjuIOH9GVZ6OGxF0itfhgrJPA0+06k7D7eLoyWDduPYkNqnX
XeDawEprWTdE6twT7XBhRvCKk6m6Y+Nvnk8jsaMFosyN5RPhZPnlOZT3c+nrh4g4ku1idhPBivEX
TI9HF+7PprDtG2J+vtQr99ZT6m7KjOVzXlQihMCNzszXPe17IFYkrmx5BO8n8qTx1LIEjtz1K2Ab
cPjooJ7sg7d44srODZS3iATvqEAUHxVo448m4uYDQne95aVqA/ElABH+N30TwszaRV8LF3JeRBZU
R1PyUUmzuScqEXdnGrEEtHWBEs/S15jBTyJ/8TdABeureUiaB5n7926bqoOa2KDR0YrP3Sj3AFoH
5klQuyR3Ff4HbPUGnS57/ICOkPCtUrV46+M1wzaI+q+GqJtqi5DVvgEIZl+W5IOYIf7kyd+opF52
RVLd2YY57WzMkQlrChvbSRfsW5/dmm1D1mP9hqBhhTom6DBRd08sE5t65TvG2jQxeiHfyCi7UzEY
XEVrdOrPVuRNvx8bw/ngyTE9k6UrvkhOPGxJ3kWsn5F15XAt1d70mwhBK4LLs5GInO6oMihVjpMB
+TMqZzEOPtrx6HkOvPGisBob2l4l813hYUuhGRxvdZmZd/+Z6P8nsR5mIJl//3vN3P/DDK9eKZhe
fuWvef6FhSOh4eAws03Yg0y0f83zpkniN/ok4Xg0bl5cYn/3ZewVk8Nv8cr4R9z0t4JpxeSsonTU
fKtf7d9CdVjWqzWECOBH2SbdA0vwfeTrlVNZe21LluJ4bqa6mGo2NmOHjphh5ypxpvTgw4nBF9xB
jckt+gviE3UwgDL5C1zG+kGaMSmNwcFvskYDocGEU8OkgUqoW7fb9sTf0e3V4ySrPQOTLR0qlvkk
M8YRj1blWFY5HHkBlC0r2aXrq05fVMVMPWQYUgBaWKah5a1ue0KyYY9nKRxJ7B4RRo1an1aG+0DR
aDiMavDirZhwyQCwOM/WNC9EJaScOg6EPlypQEVSNnRQ7UtSAQhNQvtBRYwKE0RiqsluQY1xyQfn
UUDyzpm52uEiFetaDt85L79m6NcuB+v54gD1vzhMA5MOEmGVHt0yrlfcA8SRLeql9FAbhuIz0Rcd
OkIAeqogECeTUuYnOmrGfbY0HiUBo+KDK5kR5EMNeWDvG1WfO4Qxt6ObUOhTvH3DpG1J/o31bEGK
j+dlAzuxCTOnHh66Rs4fo0V5LqiOGqEQdagJFHXjcKIyEr31sMoiz0fHxA9rkWElzXzYwfqqAdWa
SIWUIiOPCJlxJ1ybNWKaj86Rjof3Ea/edG51I6/jNJN1h02pgd068KiHhk284U3t5juLTKLyYHcF
9jLlTFR+XjTobYaR3RnKwdv4rmxUSAyVs9HuUIIcjJIQ7nrv761xHHcj25VtGVsY02ero8wKdEQ7
aKiL8ZlytHhcCDnZ5w6jcb+GZe8EguvH0kRrug+aEvE9q/A7kxn7DMF08aCIbdhEYjDHrTbi7qQY
kliEVuNdleVMaR06wQ60EmhxnRSY2YU5mQNw9qKG6RFPu8RrgqvJqTWBd02/7WsZn9KCmLyNssv8
zi3sVQOe9IRbExd27KLMOnalR9YZSu0vjIZmwAhpBk9ROWAnoZo45Ie4q637iFLWcWxKb28VAxDa
AEPUnS+Hr2KEtTDM/hJGPh0KqscI7JSnbXpN8TSgx3Z987x0C3maQ5n4vIbEH9h0u9HGaRcTaMsA
CLmF4m+HbVTfAwxtLmtfLE+o++Cn1fH8kbVViUSNoOWtYQjU3tpY7N2gDWwTaqoua4fUSCijWZYC
msJE6rSQweHJqA9uDGtlNAI6GYDnPnUEiU8bv4uK21xqa4vySh8G9sad8nkOvUjiMJK5gPdT91vi
Fe1gryr8Msws2BDPNDVovCydvmrWYIDWFcX3ihzCI/n1LC+hOW4GinIsqrqvmUglmIxx3Do4NU6y
Igi2SlqP0zh/As4A5jaPgynEQIDqMaxth/s4bjSs8969HluDbLFxkzts8Jv/bH++/0/eijAb2Qr/
92/FLcCY71+79Gvf/bwD+vFrf++AUOny1ltZgDaPKh6lf96Mnk2mFRscJOs/5Ay8tf5WLJBjDG7W
YsJYKXL85Z8tEIoFtirsm+gPv7xRzX9HsSBfWqa/FC8oxbO9ZlsMZkuI18lQjjVj71bpcKIq6lNW
QuxnslQkv3bdw+zmT1QdGUCKhXzVTwECXBdy1TTnp76Zkzva+ff+4JOvWHT5Bcqv8wHnGbO9e2nV
NIcKgWDRyxjXLJsZSX218HIsye5btxgJLb69prCM1KgPttC2bnQ0CIgJUbXJpJ/vzNqjqWRyzBfU
b4bpjB0YJrQsbx+GIrgHSErtDIDv2v98cg0twqLkx3MT7BVvyuaoh+bBpCawXQizBS7iGLsy8j5S
kboFdPE0gFvid/VDodJnFXc2YeFeugXRdYNdGmbKypp2NUkboqkfXHON58G2zCSx9r7gKm8nvIEh
/rtj0/hHdkHdLmq5NEOAnacrbdo8+bOFUmzjulxK5TdtKGo+tMB8vpF5/IFT4DII/1iisA2jhp8a
wNBhTpfGLomws6HzVCeZhJwLpWYNZHD5v7m8wc7T7dbfxNG1pgLQwlkoOCOD5RLowmb31ZnLTayK
mwAv+Y7IDu4JUD08s+y8qtGGfF3zhWztgrlf4g95Sx048ujqBqp6nqtandR2YyHZmvGdvgT/4Pb5
Chbe5DoE9wSPdbuXnVArMBe+YMFlR0QBGHuLuI+gvY/8KAch7BKwagCx1gt72dHn6tktBx0d7+ib
xv3LQwIOHMmDrNtQezwH5mzflIOfbhsR3I8+iGtc6sO2FM4N5gYL8gw5yTQhg72ZYS6jETedegGE
1UGvT1HHz7LCvExbGP61WoOz1i25GxGzuVg8WCzG9Jb99iXP8/MUQDeyWJSSK5I+ofPh3i/8K1sF
i4NpVOHY+cjUBsXvlKt12USfgShmuRB1G2ybtnl4ud8lHlZybXmsKDxDXk54ZLyAfbkiAAuNhV+c
CjN+ZpDzVLv8rJ/wdKIzsTdqHQu8guYPRcI/XT97sk2+CCOP0CGdp5cwa4+sYe4RXHdohRknCLpJ
IwN/fgGdXm8Dr32A5Iw+3OMO+z0PEzKDy5eLQa+RRqvBj+q8fCKUgiwp4dWneKqdHeVyjQm6BU1L
iPdt2WaE27DQ3bwwn+1Ok6lZWiucWInwJVoCmQjfIU7aM78lHit2Uf1jc0y3uKCtXe4xKOfRPk/H
jEpvj8DYJueTeKoqv2DzK0IU0GKtkhQ79vDFTjBORDGkN0OCn3kdXnZGgIYwgd5PkvVnz4pvoyiB
wlXhdkuyVE8pBleHCbcYGIZ1GOa+2r7cW6Pk9I0IAj0KAaYQHoEKNTicBq7Ny1P+EhGldBMc2piN
5VwWRPfgDAxHg439ywOwPuEM8Rs4+Oz3Z6axYGB8ywVA+Mtt7vqRlnnDYzTluBgHssQf9eo1cwBD
bRcUCjgkTYPuMzjwzEmf6CZxC8z8mYQcmyU2o0cYjObS7oI11iA6FQ3UbC8V06UzOQd/zJ4M9toU
eghFi3L03oXHiCAGzTiJ18QTMrHN89lLgr3n8pBVJZBpow04esX05WXlY9UyOZioddJJHoKkgO0O
PIJ0OhLcZGu7W6+DMtE0oENr5EdHou0IUqmok09pKU7optg7o4iZFGOTyW3k1hleHhyi3rpJcKAc
8AITbtYxmWhJpJnDmoSgTr7C2JuMIk+rk5IIYJKUCvvH3GQFa+jdOmiHlNASwPYQ0brk2ml4JBpH
3lhzRj5bZGAo7dT62sFZO9eTZg2Vcv9UIUK4CMTEuXLCxpg/s13l0syMgJdrjZclD2mkJNeE4kBS
q1jAI6NA5O47TIHSqbGhGtG1ZaK5dhXNRT+qn2uP/0wPc8egp9mVMp9IItj3ZtN89YXh7ODVYx2v
vY8EfatdbiRoa/pLj83LBvV+fDqn06oQwglshqzExM7KRyTZ1USrJKS79iV3inLYIHKTUDUQaoN2
X5rsyaK+Hpo6I74tFdY98RtF2PqUvy7mmCS1dBTcQlugyEaVbcp+lwnWjlA8uusklgSDb1xKIt6+
aSf2ZXPeYU2fg6bdLTLRJtSz2jjVUf9odEp9a4Phq0wFlnUsYPmzX9sEUDJLLLgtmf7Hk65q1D4o
8ynQGxTI9lZn9OvKTA4G3ReLHpTpRxfBqBaaXxA+2kvwS77Hmlm25UmHfNp4mGMg8UkfD8U5UXx2
t2nQD7lbKPJ1eukgh5l3sVVF5N/0LB8Sz73/aSl2/WMF86Ze0Vt1e2zSXY9Ez2BFAf+spSsCw1oA
kPWESswzCRTJc5rzcrEr/75vlM1jxaiTyMHCt4/7m2hwPa40ffpAPsme4lVJmfxba6YF15+Y48tk
xxi00/xbReAJWJT8+e2jUaX5tfW0Hs0DNY0oLqDM8eposH8NcPVVf1LMPCDrSgAOo7EDGC9+nNd/
eiDv9EBQlr+Nkd4DsUi/Pf68A/jrd/7aAvgCy6hF50qwnP+LrvRXcQwmE5sCF/klpt+VJ/tTF8Sk
OEZdLrD5AgIykvxnC2DJfwHEddkXIGgmFDz4t0TLr7t7mAQdLCAmTVX+Kl6jyuNxEouvVU8CdR93
rAACVBko4YJz2QN62XhOUxFa0ROKEiTv9k5fPcDOuvFgV8T1oYfqsrz6dZjWdbwEwzIBoOutYefN
dJrN1CpCPHPlyb81Vn4cikogHRoJyep10m5jZ4Npls6K76OyXlgmaIuWZBgqkPU7k8CfzopLuYZU
mese7lXPcjFRAs5SdpjwyDICrlOHCJehyU5ef3z7rF6VNl/OCr05dVSbh4Ja6q8XcBq6Pi8cLiAU
YZgps3VTNb37PA1uSFgNZUpFc6aO0EJoIdU7vVmewZ+nn78OzlJofYpNRDq/HrxDIxbZuusOhpLu
ZuVg7SpT1udvn+LvV9OhbmutpmdUXjQNfz1KG/tYW+qoPzSkQzc8m2jhNs5UYw/LdEmV5+3DvWqz
c1IO7y8mcNzdPCavRcYUG/HPmJB32UVBvsmb755tPdNXL2k7lGduBCr17SP+fhmp/lqQ19iE4zd3
X83iUcLyxrdVf6AFQp0nIhQKqIHavX2U9TL9tNN/OS8L7T55Sri7HXu9zD/lUcg+woaL8fNgp8OM
jMM45zVxNZMWvZ0Esr+3j/anq/jz0V7dNMwEcR07RX/wBwxXkSIDaUDXAvQYPhPl402T509vH9Ki
Of3bGeKHgNZPV5kH8tU7f06gOoxwkQ5m4iJsURLvmQBu46rFR+IOGrmvbz2qj9u6IIrM7QDraMc+
6eNGHQbSIHf9RBENT6b+Ok22cZxRzW+sqKvvMNGvcUtkU+YER7z9vc0/3H8bsh5VIsf3fg8d91u2
TqpjGCFdJshSGmPuUWRxhp1h2HRKsdRutU9kjs3V25EbI7+IxUNabPr6kqYFelQdB1f0J+J3xsLr
gIH1oaF7T34JIxx3i7V+9Z8emgyndb44RXeYugT5aOKEMDumbe273a6t4/bDlBLFJ0DMAWEqlup0
qrLmnJTfIadvTMdzQOaDbAhGzFwRIGgS1EgWGUtiC4Nz3FvNpeUuxnFhnRzWbK7C0XNoq7Lz+tij
asTL7eNEs9N620jD29u2BUfKbvwdtfDTLm+wphpFv4UGCC6ncM4SmX/oR58lqZxtgC0LcjW67Wzq
uisFyuSkTmlHzHiiNxPaoHORzOKT0dTDIatyg7bn/JzP9m3ndzncnDg/6RBDXfHJ1f7tu/77AMGm
xMKAUY+m5jd3CSnUTu+M601vk0sjh8uS+uJoptN9v0RATntCdv4XR3SYrLEneet88+u9DJpp8IMl
7w5NFB3NFu+6GX8NKnne2BUS1MB9ePt4v8/btN2YbYBOrP4S69W01sYgWbg33SGbCzBKAGiPsRrt
nW81c/j2oX4fQb7jW64l4G6QvPFaohTDi8rGQfEW9AfnDEqXeYRJ7b1zAf94FIRILFNsTF6vDUGl
iIyyG7mAhtuQcFZ7gXFCx8G/fvtkzN/nMc4GqRfGHM+kRvzqRiFrXExX040iLlCFhPple3cq49Bt
K4jIdKxYUvDgs/2ITxv/U2PFByXz9L1piabtq+l0tcThSaIFa9M3fXX/6lrJJR289iCnwqPYFBT7
aMy6vYQ37lMgWSQE4ynYNUJ9L9To3eZdNoK9F8NFuSz2qZOr6J07YP/xO7HPQbizhqu8vtH+zFM0
O317yIwEi3KPfPSJF+pqDgU3Fwhy2YbpE0K95GvbbLt+iLcZoSdhvvqUh7jdW6JVYeNKbzOmJlHB
ngW6POGABwQzK+c3Nr/PlWkySLw7YEo7R2QqdI3gE72c5sQcHHFu0GM8WZR6pEh5584cKJYvvd+g
dd6ZgH9/afuo3uhZ825wBevkX8csKijICFRRD3VWfKqigwctMDQWhPXUfex3VgjWH6+uR889wDzL
juDVSzuWhmFEOBwOVdxXR9E4u0Dg2V+qrr6MWo27xuv158JhoixqY77qdTpvXSoWeFIII/Cq4nth
TsNlTojAsoxf+oykgDrt9N1cEYOgQVucOHEynlZzcWmI7r2l259PIEAkCRxHMruuI+un11VkNkE5
+yOPLNwtuKAan7KMPyS8I7a69rIwwvIGJMvtWA805emcLI9+6t1jBQuOvQZPCJds2AEiD27U4oFH
kMv3hVb1qe1TYRt1PFMFzwzexF2xb9Jav3O/zXVQ/bpKY9D9dAavbvhI9jIM5xlhmJHFpzgbq1My
oaoQn0XYpQ2v0B6pWJaJo62QMbValu+MsT9M26hYHXaeEm699zplty1yl/qPCW8xrp6DlHQL26SK
DOTvPb/jujd5da4caWUmEe6FsfTV41ZHca+9yOFcm/g+B3iLBW5B24vlCq/GnBdYalzDP43Ixnzn
JP/w9nWxs7p0v3gxsfD+9UHp4pS0kUy0B+h5n6POX7F/t0jGnwuve2LL677zgnpZe/52rg4+MtNi
w4188dcDBoPRTmnKxMU2vLolT/fSmiM7nCs0hfawfBdReY8fBJbxrFncSGq8Qxs3oWC18vbr5Y9T
Cm5e3iwvxKFX03pKLqKTDDxhmHK6UGgP6R+0mo2REr0OkeP57cP94aXpIqjgNpvsvdnk/3ribpDl
cQmj7zDPDU0CDZ13IY3gnT3iH68vKQU0ONfL+0JD+nnkZ60ZK1Pq9sAeudkSkpKEQ5UFdHt86PUt
+cUxUJPQIGFnN0bkW1MNgFMxGGfLgs3g7XP+fVPuu7itLDbl0qOg/Opmj3PvLEmb82UGKrFJ7MX7
tlku5gGSYFyaxla3ZXXAo0dadg5G9O2jm38awayGuNis230Mjr9e8i4eUBni1jvMpkyetIcejy5O
3F1hS3NKrBDKdbdgrYGfGPPq68G4XjihyDToBMRSSU6XaB4vhsSm4Gx1HZx3J8ZQ9vb3/MPXpDMu
vQBnocDZ/WoMppnZ6rrx6kO3ROWzhJN0s1QJmEvDFf+rY/F4CHetc/021ejVZqd9WR8cK21uoN+7
ezV70VnWdJT2/tEAXP8Y0j8Xnv9wVrTuXAzjkLlMZM+/XvzEgG8MCbs+uOQE7Xu5DDvZ1sFu5ZW/
c6P/MImtQDmfqqLlUdRah95PbztYi3Gmek6KzMYY1Eql71BnEaoq2mUjphI6CFbod6aPP5wfOHiX
Ugs4Bwwxr84vjkXVBYlTH2Zr7cU6E1avrLTCRljtO4eCL8YZvJo1eRdCMgMHjxj99Yrbz6Xq48Xk
YkpidvfuPHfAIxM5LqFTRhU8paa1Qpc1Oc5PexiNPTvHftotk0duAgZDBldqU2OEgAN7ytIDJiv8
g34f6oJwVZyddfKoECVd5LbvtHRrCxo4LQnMSJ05JRslgPLphg/OCFPYFvZ8BiElOKQzsradwkUE
dSpPzHu3tzBPFRKyyz4zS6jpdqAT6yEgH6mEdUmxJN5odjDJ2ZQ0JFk2ad4kH9pCmfMa+Rw4hyQl
025nCG2elss0GQditsC+OCU9kgvZ9XN0A9a0qPb82xj35djgytxARMqrsMoHGV/4HqDYsHdsBZPK
qYu7waDxftpUhjrBRUnKzBw3VoPjOP0IRMEGHthLlR29mAD4rd8rEsyxVYFKKvVcNefZwHYSfUQA
EfnQtlBSQ6Kt5ylUwxyJM4iZkaDuUGpo1SUM1w1SRt969NqIeomHiZWkErowd9rBVYbGr83m6zHy
hrsqlU23w/kbeLeCzJl41yNJ648ss6Z97U9BSs8uhsoPi3CBK0ca+qFCqqF2RbSW/4RBxOambh3/
Q0aEy3YqSsAyrUwGVMtaOzQc+xvqvPt+cPSnSFvFA0RlcdtVLgwq9JLYpMF/2XVw1Rfzvqrb/UT/
/DYipWSQSUyMISHEliS/Iw/ych/3wylRrCMt8fYxy125ISEAvVk22fvStr9J2xh3QzXTQZONd3Db
UezAF7sHGKYKRQFGUcJ347NW6unJ69Biyn6mW+sNj0vtOicD1OVVC0bmevFRkCeC6b2+XhlnO1NU
6TVM02Xbi9Q888siubDJPTuwnoWdh5N+AiR9cAzzJk3RNSYw6o4R8b8wzPOeRQXS8IK3RNi23nKT
F9Ox7mS3SZfZ4Y/8Kqe6NI2yOc2nyQqxWte7qYN4lSXRsM29vDwbbfLJuLPXkS9vSyOZduboJ3s6
l8t2RvEdRhbmuoUNzG0UF/oLjWdxXiUeWo4OV9wkuubZNeoKG9egQ5+C9QFtvnNsigBlKMHFR1sA
tmoxvGKFGE7Rku9xY5pIIeeHUvT1A7yAE8+Rd2k/PzhTVO1GgnewU0QPpWvEDSOw9I9DD9lnMIhR
ReRznwf+GhttpyFJaD7qApi1BbaCjcwCSNTsHm/Txhiu67jxb9ueVPTRbs+7OfJIkFlQMxrV97bG
L+/bXXoCqqk8qchGepZt1wMcI1aPBvOQdstMiDo4TputuSWaGGggkN77XPnJsrF4eD6BkLCn0KvZ
TfIyZZLI4n78jC0iv6xHnjLY0ohAcvMo+hgnouoUjoLFP+MvajcxIHYRgRFze46tNh7bz3PSeC3I
ePBPIzmyrdV8Nkx7LzLMhhvyZkd98AxLfZ085Iondl5YfQj724PRqEyPXCdw6Nkm93zs/MU8OMYp
5VkB4VDV6UnTcKU2XV4V4QKP8D6hqn9tFRmazrLK0+OYIa11grS+NEfL36McGxc41RTjEvITnlwR
sZ6kvqt33iKKM837/GvX+rFLcz5W22x0Uvt8mlr3Tg559BxQ3O9JFcIsv3nRfi2zP32gz1Q+N7pB
yjSXrfmlwokTslF3rvBh688grHDLJ+186Fix3PuzzD4PLZ8zk/i1gz5RnxKSU2zTCXCJJe32E1W4
1aNCEiNWjp4nAd1C/ZDEfv21Judgn09G/eDVpONkRJSSBj6RMw+hrP3kqBqZqqdGQtMjp+zCfmkZ
HGR0ONtckLEdu+SIZCy4jn2N5sCjhIybtAuafc6+qYQDDDlj06Xx8LGOxnjZ+Q5ul00Qr/1hJSSa
lJLW4FFXSbE+g8Z4GgdZcgdoH5y/1/TWvuVyGh/prnOKns6D5Cy2Fr6qmw/4sKd+vIihcV6lPowH
JRAkKRRY5xLy21HbOj1Ikbp3Q2eRLs+ipz51dZJcZSO52ZTurB2FM2dFANburlLlsl96ItRHNcny
QLptfFUUevCgmSXOFYOITOqIu0sRnvjnMiAoHvnSUzPEzY1cGvO+TbneaZbPh2VGFuInXFRSEOYz
g0fzRjuNfoK4UDXbyl3IiMhrAsC5sumJM5V8rIGL2mxIbdZI7c6XodVPHXzzhyHhui6eV38llgu7
09InXNa6KsmBZ7+McalrvwVj61zJpTYgoaggvppSZ2VquMihvy14kdEPaWskqhO1hhlBY+C1rMMR
5/rWQIxI/ECVIMj3+z5CC6OEea/N2blKHRV90CQt4kPv1ReXKNyw61fMp2UskQmXkfWq06N/iTu/
JqlBRGFs9MNZU3LyeCamD2D6mRfjNS1uldppYcRXPXYeghJ8hxV4hYXuSoJWPTb5GnDWBZQZQiTq
0WlC1GQKNxEJWByPRRdmi0a7sTDOKbRU7ad5pmjte0P7zYuJuIuiuTiaTbc+5T3qYHoulnOXlsnw
URIo6W1HxZcsHJHf+l2jH+0sce+MYCFTR1djcjW7JYntrayah6JepmvfbfuPQk/5bbrebrCo/rmD
0Om2lgMHyklxB4mM5ZVFRnIlW64axun5WkD+eBaLSg/GJIkOp2gf3VqoSI41kVjnrj3yiWrJb9kd
TB8CQUdmGQc8U5Ap2mRnlMn87GkKUduoR5u9oerWku0J2JD4K0OhwSSUq4SFYRA4LxO2XBvdt/V8
LIfBhdYNzOB6MeqGqdeVPGnMWclVkWfK3JYE41wbdkYRd5gL7rVo/WTARKx8Mk/b7lnh1nPoXZQZ
Lu4Rn7XKzI8yXkEuY2t+R8jZgxWxpvqG2WJ5Vlamm61rkaOI5tHpv1t+T3h9NGDoM7Tmsri8ydsD
cEMT5ipL3vvFKsj66gSzmecO30Ed1jddVK3pZpa+7IYZUEwW1Tdm58dXkbtm1gcra6f1bRJHEiAP
s79yt9D9f6oxs4mbhjAA5nhi6ZyjmolvYEXtXbAnjvYaOgKTGOw0Knud3dMQtv0vS+t3l1Gp48NQ
FJBM3JJbw2vz3G5kjrDdi9NrV7Z6r9HAfmj0EG1WHQ0QFf5Tq7UOo0HbT0Benb3UAEC0nNEG2RPO
umFF63G9NnQ0ZZh3DeOws8v51ixhZ7EIIWQMM8hHq4jltjDUHcmsFwSrrNghkbKXaZpw7IPssqb+
I/pkOM1K3XDY3L0SY2leJl7JvGEvtNeJmr6YkP5eVbMT3ZEupI7BRMYbk265bMyKZmONp/TopN3p
MM+EDTE2L0Q8NudV7FVoCKt5w1KfJSA8GhA88WOAoP+Ye9V0m6vB/jZgR6hTYTKl+fxhtyBqXRPR
XyfPwPnIT6y3xWYmbOcpGNc+k8JDQu3zWEeKFFP0cKzwMrJTYeTGt6JKxr2Hn9pVRR0GowHUKUVo
64/LI1Xg8nNe4jzkncNFskClMNGzw9l680wAH9Ck9pgbgiTOyBBXeSnRxEFBPSujfgplYZU3/MWj
KB8Z931tuEx1QXzbtxykdyLvuieOc0PpdN6w/5WPQRq4H922K07S1Ps4ZaI8UDQnTQCxGZW41eWn
YDBcpD6FG2VaKwPafMKCP+7hV4lDh4Iu9NPeDseBwdjqBANFTqkwnonuYnEhP2XSOVTOpPYMJyZg
BelnE7vYCQM8Ds9D3lufJiAzl0EZLKgWSnlP9GwGqiqQe4e5i1NrCQZyPO9mHrhLDkyreu+xLtw0
XUO21jTp7wutJqIV4i69hPlKtGGFYhEXbKWZ1jSEIFlCxJhQsm0pcW+CBZNn77ks6GWcPWIAQks6
ViddXhfwNMFXqjmbbhYBRjI1yj1DkWSOBSUrXT0WZF5/WUon+lDkimUGsR2AmQRCeb9Lb33RLGFe
2v5ZO+MyjUSyS5wi3+R241yV2iESJxkDk7J6sRznWQ0XrmPw2imhBjLgSHvW8ZQR0WsnaNuxvzPu
iPvACmusiCh6aMNFAJb5oQSHeHBMSsSU1hRvrEVTPelTA9oXaSznMy2NVVk8EOkKJjQ/DYh8v3U8
7L+ZN51EQwdnus0vCGJXZ201esz6CrQCDR604W13Tt2XeMM2OzEhYDwE9EzZ5zw2quq3JcFa2xqb
0zbzqgR18tCZDxOsrKOyvCdzcb9Hjaq/sGItvhAcrZi0WuMDFBZjbw99vOu8vryZXVYsxdyYNL2J
FAQpEiEdLcV0MuCWA7lhk4EaDp5ovROPWFbeMdJVV8a4cl6q2VNXVIrQV1p+hq+th9y88Iw62Zey
zKobq/bLGzeljrxJZybQLBm7b0VriacKZtC3OhILEmeDD6xRAZw6TabukO/540PDiof7lrLJKSHE
8ZYwXPtYaHA0SzDpz7wtqZ0tANF6Wj/8L0Uu1D3rY3amOeFFp/HKHytz1X1r+5YiQjv35XMOJSwh
uqiLvog2M59yCOnRRskZ+Ay5Q1+sHD/YVkapEWz1ErXfDEeDjrWWIcD/mzskzNQTE0ObTKPae3E3
qL0MRioa/ZTweCRWvwqkq0LdJW6fO6wxVfQF3iy/E+gJro2XBbkTykrwGFX23OXh0PItdxmOez+s
UGl5bGImDppBGGnP0sXp2DeKajCT7Qh9ON6zeOWTF8Of1FGOlB9Dsppm42DM6xKgo0MK6WqCjpYl
QkIBaUoWrUWEz3JjLLzqtiQrRV+GZkgw9Pbp6jaInfLZ6mHAwy+24a6N0g6+/LiYzmDE/camPYme
uRUo0zyIjwoAjKsOhAnGW7t2W7K+X4oC+PWqOwf9WHUo0oxyD8oCUo6qfMKLaFIFurJqiH37zsEB
McO8vnPIe9XcQvqtK/Ob88s9h3pIo0Wenf1/9s6jOW5kTdf/ZfY4AW8WMxGDMix6ik5mg5BICSbh
TSKBX3+fJNW3m6U+1PRuFrPpDolUFZBIZH75fq8ZYDFIUtQhflxC/JY/pA82Gk+212aXvmFl92KR
9kk91fVHVHrBBxGQ1rxB9WXeQzMfloMChk+u3YmbPtjSZHpQlXPV5P3y8AhSqg06VA2G7zwT3l2w
/wyrQMdlFKWBAyWLhD0855xe8piLjS6WQQ7f82IoypNo6jsaGJEO78EWDc1kif8M9S6Pcz3U4H9n
M3b3Zsw8pKLzMrct8NXvAVHwzccdL+5yr+dVdzlwswmzfxGabmpFKEKdamOvai2vM+mYm06XkGVQ
2yPcaTt7sAqUsCTnmmf0pPsDWU8oNdJQwfUV+eO6ZvPDTCjdK6z+jzio/87w9k1MxP/MO/e+oaVS
Hdvr6qt5+iNw4n9JwgTsvr+A0L/4cPw3gSYCmPpV1fYahKL/xR/qbDv6F8mfYLYhhGT4CwDtrwRU
AFUMNUwAVhBk2nB/Mc3FapfzEL9O6idcMUv3bYZmGrP//A+PH3lQyDQJIniJrPgnErSXnuyfGK++
HMivHg1uSNOuCWP7LYrN9rRUTDv3e8Z6XPwoqzXB7WyebaMbt+NY2MtjwV4+7ofFKckBG0gRfoK7
09aY1XM8t/etod8X0YVGw9zFA5sNPixFph56szKKBepQ60NxzxPEuMZGOpKjy8Ypp2V1tjkqBPsa
kz36JHFqtsb8gM8OWuiygA9LmveCzbo+byJkP3EGGoderPLCi/pNOSsjTPa1LIY2J+Yd2Zrxm07S
UT/YxQgW7rqlyQ4+NF1ov29Hpxl8C9h09b63wyxxhazSIKOW6F1swS+pvCO+Ull5Xf3AQClf7unp
4gC3sbOp535qa07Vw1/m1t80OF54O399YJzmIAcELpbKMOyj4w5HUNgKv4k+fbYwHxSXrZun4mx1
J1wPTzLELLOISZQCOIrRIYVTLAqI70FcmG0jvmKat3DQDiZKnrPSlAPVEX2MVcsjFI9iNxItvD5m
PeIPtcOWrvOvViLZ+TVOn4PXESsxTKC079/U2y4l3DsGmZY3zBLqJew+j1pmLFsqJ5Ou/m7S+fLv
vDo3mtuqTJr15v0vetsa1F8Ec0gzvjzoePAsjrqvS1l1VLkqeSYIxracXVsmpOzFtGzEV+UEhXs9
DwhusnjxvZLkTPatQN6K3Kt/15h928h5uRI4U9CU0ZIGiDyPuke02xczUoX/LIew96+8dinIb+hR
VgfOWTr44Lm/GeTjb9TELFNHFumeDlP66N5pitUEGIzZZ9HYRnXGhjdWDyhk7P7CHsar9wf6+Iki
nNWmD3CGnZB28HETFIucFDR8GL7Iri3WR68I+hAQviBqqP7NfdlvG3H602Ela055AH3X+UX0oTn0
ZVlL+4HWBO6JyWT5Y7onSJ1W4HlezFPrgK6uFf8LDCJK6FfQpXwsitHrkW2osJyx07TxMCO9bnZK
RYzt6rry3sxTw/uUQTxdnrKmyJgQrjIgR8XhiGo3w2kc5SyCqCrhtyUwMDdnCM7cB7xY8HyIgSBT
HmtoTcTYnJITly/lvm7M1L38R+PNGEC5RakAmSNAnGAePVzPS8eo8if1gN1fxhKAJx9JjzHp7OX6
+P5XOW+JI4y3r+l3aKrx5fZRQh8tinPTDl1ruck9zaWX75q81r8SshPc6oSTbeNQ2epZXbL9MQq1
qlXX7n/+CX8LhU8ZEmAGF8JkiAqosMq2WbZ2Rer8fGqIYjJWeKxtBpSEnwD5t4szkSmIJQgJdJ/y
lbYAYY0JTohAGTZEohndV2H7Bbg5vkeSELtKP/CVcA7vk9FOrHdBN+svxrAhYG8zvEw/SSx+U/5x
IDv93EFKcKreDXNhc93Ty9wFuUSYSPLd2PGBi1XNS/MbGUH49nUBx9Xh4KZWodAgNxEUvN1nOu4A
GLNNnkrpBJ+KHsOSvZ3b3sHHM8mlv5aN+9RV0fkS5mWybd2kPlS2KB9lmuPwqSvGk2hI0TQaC5on
SLPdQ+IoZ7gp1SAzKHbSPuRR8aGqA/MJaTPJmn6Pl+AGiNm/lgQin2dmPlyaS0rjpAOuFFtjKJyP
K0bo8gwrEaJcWih+7jZxPPForAaGS2OJRy2qtf7G9UesKd3ScC6DpZfbsSW6npyS8jEjD+isLG0O
X4W2S902YgbYG63yixE0nARUSnU9YXtuIYTug3u7CeevLbanQHi9n526lvYotYu6vp8DZ3rMcUii
wjANDjjG4rWfxRRhN220/R142fC9tJPpgCVLsUcNsSABHQdf0WOLcoNubSXPyrrZjXMk8YnIiuLj
FPp0OsNkAlae++Z+LaZmi2THoAdtGO4GgiN5jYv5zV7G4YsVrO4DcCdsPOVX5yIY8p2bL/n5+y/Z
28WaCUHNx2LmwagmMSU43qhA2UXQeWn9zPMCT8A6WOz8Uisd/d70f1NTvH2hX78soASFDk2rn698
O/twc62RSEf1M5yUit1XmfdI/e0hripxKel7ZBuFAOPDVDiB+E2J9cvMf7lNzXKFD0ZRe7SYTN4Q
NbiBVs9dXXMuJuRVKHq6hMn/Zpt4+aQ/C6eXu9QJCsRNRBZn2GNCrbIx0sYNJXu2EIUStPsiZIGG
aOVblZXBbW1XyW0+JEYbmyWBnFtHtnl5InOPJmo5UlBRBvvXvd9H+AF1wQP7LUlBkvi7x6rCisAe
6wqm9Wi5H7BtqH9wLAsv6tYIPkg6tB+jYuK4ZzUWzt8gKNdOFTGPjaDybwAY55K2buQdzD5angus
EHBEmvq9BaH3q6lGB1115Jy9P8mOyluGRJcBKG0YFwib9nFJYBnBoNxwWZ/dSQ9+ljvZCWBqeVCr
wuE6Kj87Bq4nE2oBuj2YiR5cUN56+/5leHp1e/NkYM9ARYoosynJUNW9nX8WPRcFMTV4Tqe1FBsi
ZlFranb7dsjLddxKt1KHoBrVFOdGW91WTVMdmlxFlxIIjENxkBrXq5W6B4euF7mpCQhGPtbephfG
Zb7UxOE6y0ntVM69tbbldWPw0GI/6dSyWUclLueiwTI2aOFDRIQZNfvZzX8sRKReOQEtPAEZ95CD
vF+jYKMH1CTD9G0ps+nB9GzxwahDNghfWfPesccZyIQ8xfu5jPA7QCfNDWTKgtkwYhqDJrwrMlK5
VX3nekZ4kWeL+9GaO9ghqRC4Hbw/uHrsjscWkZ8dsElxAj2WkAAoRDz3IHnucte7Qk5cPLa5syy0
/mqTLrIGxd7/xiMCPbMKCwR9nkU1hgSYE+zR4yS+oa/YOr8XbeGerYYDtpRMi3EetWuxxx96ZKX3
0v65dczyMU8VieQYN34wZOTs37+WF/HW29un1GT5tEMbMph1XGb3c+XR/sZJBufmAMJSAibX0EeR
266CgdGZtmCfJ5mcJrFngf7QjvMOGQdNcuxmTIB8/MAgLTV+8InMKUlbe+FkVBtDdin8fMCfw1FX
/kSedUrLxqVnrLsYA8IuELYWq4S4t3BFwCHCa0+wRcC5UozGZeRbZNqmc2Bc+APtOrJp2c7wKGj3
6czuDZCai4sKh0YqSqfCl6vsyhqGz1wsO+kCr3kSugK1yHA32qo+Jd7O6eM+qAKTmYivpmaGDzdO
lNf4CBdNAzapxmQ/+iXufQOmT5czIoeB/kKLrI/xa0h6D4O5PzFxyv449k3+aarn8Yeb2yDYgyyA
pt5/Om/Xfs5ARDyRKARPkmek6YFvJwpqfiqAMnCeyqnrKf+6pdVFqwzXZJl/811v3wN93mIiItN+
oVU7VFtvv8umIyHwhrCfFeVE7n63Na6YnSYvlWHadPrQVy7+NP2OZv3rTXKqxYBPc60RDBzzLJ2+
JFMGw5wnZdJC5AwUlKG8TWwjp1p+fzyPqKf6JolSQswLwZkz7i+nAJ6yJWbA+2dqLq8KqPiS+qG0
R1CTDTmbSdpeq2hNTJw88772zZ0nM7E+FkPQUtrigJ+oJCbHvYo+FAXsbQIXZG2XFwJ+QbgcYPO7
2A+/f9G/PBgtcOHUApHSQoN3XABQI4a2IubliWDsnqvojUgUP6S1ULezzvscJtCzNePv6oEj3Z+e
fdqAVhsFWNRY1jGQkhg0vtveM77BV7JsAhQCD4b4hno3682N5eDLUh44uIvg6wIvkdNB1/c9x73K
ULa8p7s5c9zLQrWO31KiGSMywTFWOPcg0P/e2CB8WxHi4IuLFQxuXhP2ydA6PiJ46dz2FeYJ37KQ
gwEHl3AZ1xtKW32wXheTpHGOAO3gXxlOkvM2DVibA0/V0DY50kTC5RTLBKyKH/6gFT4Aci/HJ2nB
QfzxCgm5SQve4akp9T+hIKPPhfdooM91shwHnk7djz6HpxpyDU8kqxINGrEYZvr0tqgy/AAGPqrP
0NsANWM6JgljYWNFz3nKXHO/K/a223m831ig5wQM+G4BQROvktwiDDYZ1hte/8iDdFYzNfu1KTie
aXOOeqKbPFmfxNC0Rb2bcKhfH9fRCTh6950vb4eCv5njrC5YQeIs8xueGa6rM19dOVkulk3htIY+
y4V8BoY/mCZluAFmNfGS8c9Dn2/lCb+S+8FQ0d+Dyj5+GOdAGz1igVKAAQw9OqVlV6QRX23kc8Sv
k5ehv81AP+BfOZHIu88doYUSG1rZ5ZclORJEvVqDqs8ztDvT2aSwFaKHHdKoWzS/z1rOQ6z2OLub
yahRvC5MbN42qAkjxWXj1q0QRNq/3ABGrfrIy+Eg4shr0m1mQD2Tk/D5oFK9iJVsBEa1w7XY5395
0C4cuoZWoKL6+Rld25Gc5OSwf7INU66ZSePNVk8ffIFO+GrVZhybF6fhntLXUXUFITb4d4TtxC/M
85iJs7rsJ0AVK4v0NzpGAI68tCSSZXEL4YnbY6HX06WJRnA0R9DBHDB58Yvqth69Jgj2hePo6dLS
cOadknUUMWtSuydsduMokw9ka7KSYD+mowidM8Mld+apq/AsbDeNkgXfj4ydLvldWOJfDQyAixZQ
QuLXkjN/usK80DCDcvjZ4oNfcxNF1PrqsiPbq053uDPr5x7gScjVEYAiuZnGTvT87Z3O5U+w5aA5
n0WDdPkUWB64VUJCRQ9d8OSJ4AEZRkrMJS3cPX85T5AHiq0bZWAIeEIFvIJL2AlmirP6vnuQ4Ctc
XlHloUaSsV/DZWpwQ+Z/Prn8AfHtEnBZhRvpMe5kxQhOaibEJ15DSAoNjmtpgGPhqFzGJzV9PUU1
2C/v27Dmv50VlrzAQcE5+AowewVGwR6Y93zpl1UvHpkAGi46p9evtBvpD+1NfBoopQeQ7DoeW8uR
90EuAA4Jpg10cw2f/aGoLiFnWHwgNmZY4W/WdNCAmHLyvB/JnIpWyzsAsHkKI1HzHuZ6HsktsGGg
V6aszIp175vG3hNR2jr7ESsqF6VVptM4UgmZ7sZbFsX0ByTi+LjDUxWXIQqFufGhg2FmTOi0OZad
SWkH4HfdWJg84+5WTPoJ12jtTWuPEGmQxikMSXrtseo78nbBVGiJz+cCQSfXmBg4nj51CH8aD8sm
Cz4DVgAFpMm7qOoSt74iLTJS4cbHKJKzGgsxy81udNKC3Nu0nVDVxwCPoZJxYpPMckicYsIlEmop
y6z/tM6QMTKszNyFe44KAi6pvFFzZ1l6IZpssgKy/KJBT5680EtKgD8r5aJYcHkg1wIRD3MIRm0n
0vNmbVZ+1tly6skf9ByWyqGD+YtfOJ16ikZlGtbUXQ2zb7PkFnU38ZQARDS8hY33zGdFnalXwYnB
Z+bSlU7AzcyxnflNmioa7Rr7RK9LwsSB+kM0ApniyeBOKctT68L6mc/HzGB1kIwi74JljwMTSmI+
CEbG0+9AYMMlZaaHJfad6XmmjImvdi2MgNs9yyXbEWwrDRlWuD7x5oV4ijIIyF46pqPy8ecz2JT7
hfVhCTPDvVZk27aQdpYKoLXtRhLYdmHTN32MRZousUwk/MtTFcIIvfzZGWHV14MzU1A30YnoWVUh
yWQFjM/TCaOzHgQIAf8Wkmid7Fx8C7o7jofcfN6w+VNzL6CG7T4okLLLfVPhmVQQbrQC8B8g4OgR
/Dmtq5zGPIuM2zhM3DVXGsrnGKGX+8EI2bQsmr2MsRP0UQ/JiLg8k/cTozENMIcJsuR4JvyovbJz
lt3tEAmSc+JgtRb/C06+ZX9nVqq852AHVRV2SpfDKq1bKfZ+I6f2qa3YY877tDLcSwzjSUhv6jbv
vuSsuXjbBnVTPnOEWHtO0n7Vf50Jfp2v18goTa3nH4nSc7y5hW0Da177AbiOO+AsPnuhvOq7LIED
4FdmheFcyba6S8JRkn/NM+pZ5FXYkc6Nq3BPnHGqhNQl/drPQAguGUJ2FLdEkY+fI9uaXGxux8VF
Jty5sIDjqESX18SEQmUWVO4lScfTMWMnKzcBQRTrCo+QzKp+n5AI0JwrXo4pJljtckbG2+6haqQO
2hRDrfdpYWcNG58/BmfDskw4eLnQpTaosqIGXk06DiTYQpfBQCEIbBRqXpkeUO2NuBWa83qOGT66
ZGvGbn+ftMoiSXsMyjXfZCCgxk0rmsp9gPIIceUEHR+p6DvCc5W6VzjRjpcGOTzGrWu4w/o41sxq
cAnfJ2M4IKoaUcLoB317EgJ8rCo2ZdD624iOvzhJ8rFQ+7Vxw6qJI9E4NnBBvw5d+M2qirB+zuy2
kWqLCfHSfY8Kz4ENOWHzFsSw6LwRVlhSdwCtkzC90j9JKkP4V5EVGEKcSB9cr8y+Z2HtjJG1aUII
YPQ7PHzDkD04o2OkV73NzRQ3P6tvE46mb93OKbALfg9wztmW2sqBS/WAGrxt3W2bzH0C+ZH4VWqU
RQYe1VhizrwwPR7zzP/a6AsqqN7BzJptJWIh4eXuQl0+9mzgvA6Z6+sVroINw1KSE1xnJXvMC+Aw
6Rtr5/B8Jc+OkhR6oGTr8fC7ZJcB54GQfbIEAZ+J7qbR1R+0FH1yCDgIc7WLK/EXPJm6Kvc/efVQ
cykWwBw2einZ6MiRYI+zTHrDQGUfCoNROnFtjyoYuEJX0dEyt6xlRQilYz5PjDnBMcMhA93U1of+
6hwi1y4piWrkBqwp1VSZ3Ch1SUgH3POqXi+IFdh0sJ9DONDz6YxTGQPU1igEy0342pzogcH47gkK
YrPeSZzy+FmTRIoPQwpPgno8eA35ESdDVOh1UgBr8Ct2YeEIt62TdrD6r4C5ul4lcJ3Vxh6n3v82
gzDBebHhi12kTSHZFse21bVU3Qa6ZMkiTNkjvJVrf7R+TAZp3tF2Jud1KjHbrOlkxkGbKMY2Ag1j
+FnDF10ivTSg/aHSu9TPHYzwScYRq0rdQ/WjWV+95SQGA9mmKECakyUnCe1HORkMLMtMoa9gGoyM
6fPHSEAkh4FD826lIoXlxic21QhNditwPAyJJDdKPRVzSK6cWSpFY6jsAc7JktaPkQ3Tsh45/k3j
fdglijt2ihoG7GEaZGD1V3Uq5JzdrHMBSPZZwj0qxCFr/bSaaTp4vrxf8YvhrsAMdTu870lAyk7J
E9RFhTkStgZf1V70QT70OyYLTUQfMg+GgX0wbl1hU6WkdqKreYxLe0BEs00HGd6sI0Z+OdkSgcn1
LKur3wPHQWXXEfNHkXlPhpx+Rbqq0y34GjB42CXS1YWaVXI0zjtLTzAnmdBSn3R2UFJnp6+7ayZl
yqY5QVXkhXIcfCHvfQfbhYMccTVdCOYqkAhsTEag+JGscLSWDX+vf5uqpF9v5jIM2C6tjOuyN1kW
6NIQGzK4/lvLafXVvr4eYvQYajK4YN2e4H/ojNUFfSeZfpHhnOb9wbMCAe+s6pgLGjyjJij2bu/q
uVvWdlRfVrOVynGblgNt0jM+oHIoaucGJdyGMEDMRnf12nMLZitzDVZYurSOZMORLw1IA/4q+0nH
2A9iakcWlwUK24U7W8hoYrQ7zLPKtPUhsGg9Tmz4sOsHMrjAkSDvE895XLx1OXdmm/OTH5BVKU+U
7XTiq8wsxaBA99SVz5CaUncHcRHmbsGfBYXBzxNxiG0zhYFCocnpq0473aBMObNAFTcMQz3Bu+zW
G9OQprlxMoi6IbBwnw7GIfRbZ7r315Lsw40xW4w/Gkd96Aa/11VYryx9yKdHowv5tG2YH8mQpDy1
sYJi0mwV/pERuZQkBFOjRF6zPjLqesVFvsmR8bQLUBcQWyorppMPg44P6pNVL5Uta7J/aANszDAQ
CxRT/2CFYKFPiwipo15fvVqWurQqjSqqq1hH9A3ddpRy0BOjnjV+ZCSO7u47mBrM9bXpKlV3DAgA
cMaKb4wM5GxB4RMHTstpe+n7At7xusxFepJktZo++IimhtNwUjh8hCir8PaYiHKkPkASJFk6fRi/
fEzkIpGLToqu1pWojZsR68z8empUIhW8pR0KcxYpCv6JgFGQK7vcRanUp8DXg0WZrPqimxWL93TD
W7bQARnDlROvK0Po4lsOSSazf87qmkdKvoS+9KmGRF7tFJGHeNHCcHbFZdACjvCL68KMWmyhF6yR
x0jyhBID8oCYxLBhhauUObX46jRKn9CX15UjUoMudMn11rPyfWztbzCjEEwQI9vIpqN4DLDCEg1n
/MzmbyoZ9TmTNL0SEymDWJwyigf6UTzS97/yGO4EpiIxzCM4zLXwrzjGWZe2xl9q9Mdvnj9rPtnr
1ChRdLB1/dOvwt+PGheLQNuCLHfUZ7CzFEdl0IlvuZvo9anxXVo354rFmrXr/e96QQP/bCRo+A2D
SCwOaKQ4/q88OXQ19ANK4XxTTjVxkJkyzf/eeKOb8RrCJbbYC1e8bMXXqXY9FIKTLLsQ45PR5twN
CqG5Vvj/aoRneF2Zf7KxahgIukQKvIE9IfC7mT+9f/m/PBWaurrDRkuZ47ht6p//RauuehKbaDZ4
X8llVVwHG5Q+FrK5coR6/6t+mXPYLtJpwiEI9ZobHuPdlFEwgCmgvkYZ4sLlkCxhMT9aa6BfEbxy
599OuWNSF/5oeBHZNo45IOzYQ729ub4bnDAFv//aokPi00fFy3Yz5azst6kNDXvZJhH1PsXEwp8h
CARmf81qh1Tn/Xs/HmZ4nB79bM3z5HXDVuHtlcz1qCR6D+cLmARHxyWD7/MU0lxnBXz/m45HWRvD
cbeQafg2wDGNqv/lgQoKQxT7hfVlqptAXI5tqTco8lMcNvnM1lXj+194RLLCBwtiHk16+D5wDoGP
3n7hWIQri8nSf0ELofFkNPR6mWNRXHiuSQ99xqKBnC4ZUQLCgzK1e/8CXvwU/voGUmqRcwsnAjrE
39h6cEokRqUN6i9dBkulxsgMe7kdqEcWFSevZYvsM10a4yqp1++foLjhofp1dhUMFfaF+XVwqsLT
EA/QP243gKuRw2lhLcOaLWHADS8ctqEzGiH2CpYYWa2D2dObJTmzDTGgWWLy4sMhgCNVbFFTAB5Z
c69m+AACiG5HOg5cu9McsitpK40wdG0FeVyXXUZvI87fDHmnt3O/zaltAjxS+PiWJEUuK3gF6AdK
e1ZNIWxdNBXh+FLx2ZYulkmiK1hJzAFNMvBYWvQgk7ZUxE+fZ7UAln1/+H+ZcIGLoQrRMhgGYUd2
PLUnThaZYa7LZxLMyIc+pO2oj0AoeXQF8BOyfv8r9dvy5oGz1GIoR48GP5cwOOaZ0ShDwI4P9+co
9TXGiF7BF5faxFEYV+ZgcgWxWxK72u6Vleii0CDfib98/zJ+ZUnQz45oUdEoQqP3yy7q2OAOQs3i
O1mcJmIOFKvfwFQXzug0lrmD4HkdtNFlbXxbcMJDNu3L9nfGUH/XVg81BRmCThi5vIlv30D6EkM1
rEH5Pan8ZcKOjraxjxC3vMhLf9ybCFXuCZ6b9otP8lBLktDnLOxlSzd7te5/MyZvu3YvPX4EjlRy
EBzobB4zdtdqQresRPE9DUz/rvOt4RZJpYHYEyoU7J3paiq78ax16+q0VI51OdYBp7mXrOc8wK4c
Q4ZZXqAFdH7AnO/Iue9ycfebq3w7g/RV+nSXPRp8cKbZ/I6GTFbJUkWdO32nxuzSB20HOWzYt5d4
GkyJ9yWR6vE8rOhowt5rfmQIi0S8JiQvnDhBMzx6xG1cmMEsHuzenTiPwFXZE0FWMtxpEWzcDnDl
db79I53F34sj/qqN+K//mcri3wk2/hfqLGzcD9ja/7/bzy9Ci8umHr++zcH7+W/+kFqY7r+gM1F5
sIObeLY4f0gtDMpSHYZqktuL4IK1zP4z7ifC69vkR7SCPe9VoPFTa+G6/4LE5ZGDh0uZR0Pmn8X9
HIktMP7Ei4vTKQZ5cL81L/rtK9yujaChtGTX9NsB3zhMGSR8ZLa38cg4Ww5BI5x6T3mZ4S2SO+1l
yku1KfM0eyZFAiuTIK1sNIVm1qnTbO2qOm6GgOZCb0e7qs5DPIewjrmgCu3Lj/mKGXQzrOZzQThv
xF4tYFBBwQ+WbWVI6Zwg3m4egM0C7D+6SMozGjf9fNm3pEZno1CsZHa5xIIoossWu/SNxamHA7Zx
YRIWnsfA6HjyFvVq05Lpv0gMZXe2nZWnLt2hZbMUIWptz5w8rGBTd48nSEboyVx72cb1M9qisplP
p3IK8CiY+lM4u7g793mtPsjOgPI52dvGjj7ONXGgHF1wLKxSMsTiZVmLj8obCAqZnHY7ESCXRRZo
Q7FaPTFlCL0TOnNNWSgs1BF+wrvjkBjbTdkPBIMkYqXZTOc5pyc9WTcwXLwz9OzDDTBj4Z9zTPWe
GJHlnKySIunvMSlbT8feHQz3POgBtXdFb9ECmX3VnvQwBsodJIb5sincMnfLA1sXe2i997WLh7WZ
XRxPnEORq6zpCNcTLW4p5zg91H20bixwKlvt5kxMRSbRDfbwC04tGjmRPIeERBbhGCuLZZL0z9BA
K7Ntbc/9LJEw3CLIUTdlFxnqOap15zXC2OsH9kD27FxBcfQq6y6oEmvvjzkrWozlX/AJP6HJBVuK
5AViTkHzYGoZKMwPss1CeP1p7ka1Q9ap+GBZDUl4Wh2HSmO+xsdJ0irKSd0rlWi2C/nPGwN2xVlY
IGUE/cDBIs/FCS2ta/Ie1e3oTy6ScvTB2zzqsxrvyjE9C8MxcDckNRY+2GWYHMzaJM+mdBbvtFIA
/IS8DF8buy2f7LHDXyUSg+/FfYftwxgmoH/pSMkT10NknQ3OOKONTUtk6viaQVKcvmSFi8AWFN27
MRhBD6Vnm35Je9c8Twu32sM4NE6kA+kq4OsuS99pT6zVUh/qZrROOKSFxTXqwQBHthBGn7BNcW5b
aacRv0FuQ0w0TuVsele5DuaL1Vi6F2Br61mdrCapUyYMuyn7yjUW+5BWyX4qMbDI8JTaTq7PnhIM
nzIlki9Zj7Ulxh/ypIVpvhOdqM9oBrYPCLWvPA6FH/TMvk4sQiUgANU7v7Mu1yJYqLZb0uGdlpT6
vMVWynVa8wd+VuZ144n0U4rHzXnfufNFI0V5GEpYzkvupydFQVBgAtM1Trp2eLZnrPLggEV3OJB6
se+E9kUogsfVNq9rp+g2gZH4F2KV3gVNJONQFMP80euama40ZdGFyh37c4UtFWZYy9qk8Vyazq1v
k5Ni1YPzwwjCrNqMjMZerMV4Oo3lE755ZDbRqQ23xrR0USyk796R/ayyjU3I0xOs1PTeK9zUxFKh
976NFU4WNXw1PgM4qwyRmwNsYq7PMft0Nv0GA6WuAsUsCnBSGihOnYYHRew9lgK1DOMJVhza05RM
nGAa83MryqZ7spvhmzI+94jaMXAqmtvQXi5oP5EqKZLoYASIqGL6/sFZiAFWFEdkIT0rv85uojLM
DzJp6mfygqJtaYL8xG2l7aNgBmhDAgv6QXE7ViSTLY7u2DC77yyjoTa05sU+RJOTbOZxfQjNwtqi
F0/xHQhIaClKyco+mc4XEsfmuMomY6tmyy22ihL9sxfO0RYz7/W2wapr4wb9/FFkWPB6JMVf2lCo
h1gG6gl0Su4kHS3yjmZjIzyyh5syw9nYtZ1Pdr1WsGbz6FqC6t8stUcusA7Ltvu+1S0O8w6UfBUb
Wlyi29P8SYE+O/Mr3I9+66qpucWQphmJmcqcDUgxSaDWmP5Qa2oealkHnyHDrsZ2ZWrtVpacTTYu
Eu0MFrTbumHlD8kqjoNQ+pd2t6aocgxn76aW/ZB2UXsezl521kR9e9NZ8DXHzpSMbJQt33F/G+/g
P3b4g+CKvh1oUZH+bA3VJlHky1qWtE/xjF8m4gq671WVOztLNRFSZru5VNBSN6hz+ou1buYPZWDg
fiaiy07aHnrlJc+SU8c3xGVmEk1hgZMgoZf2fTGULVBfuNyZM0QefBKz6NaN1HiQ4ahOG5Xk0D9x
hQJmy81rKm/xsYqa7iOJZP1NPZXJY0uu6PmkOhVnwCAPOO0sO9xuCyxY5bJLOO5guVoP2dblbomo
HG1zPMWnQOI7EEwPsKjNJc4xW94aSNIIziMGCTsX86YbaHzugjBpzsi6cccNkhmYaMVSCVBhXIbC
xnUYx3H+5KqApGeZ+SeLqpCGFF2ynkG+8p9sPt+g2YThWTqi6/ALM/q4rN5wMN2VjT6sTd0Lgj65
93PhE5PVtvfYyWFkZdDbFHGakJ25DWd1MXVNvx9aaOWvMMT/Fcf3S/v9P//j63NFkks+oDN6Gv8q
KbZdz8dO+d8Xx9f997Sp/+af/FEbUwCjZ6XNi8bD8XGE/bM21pE2LOthqLmFJr/1Z23s/wtfd6ik
ESdbDJ1tYIE/amPrX1EEbxO/ah+Zsm9G/0iHbL89UVIbuyjJUKF4VPAehO0jMrAYJlIIpii/KUTk
YB3rQM/EYiTFciZKWtf94PqQjE7IHqtp/yec97BVJb9sIxDzz+qqo+5u44D9Mx7GXIzObRbSclIf
IS0YAn6QwISnlbU4QAYz5xtNGnquzHY2UX8N1M6bnshJtKCT1aQYfGe2CAlGjlzcGImKPcPTwvrh
YFFFU1734g0bQF35xI4Fwu3ipklXXtigvGV1Tk5SCDpbJyrxiBF5Ize1A7U47uy+4nxZtj0mDo6L
I4dpfAuVn20rBLmYQpCX6GcyP83XtbhQws1PA+lNX2YqYUgpbeTH0Haz2z4IBcteo5YbSV5BRD04
41XotNwxqYPrGIKLle02MrPsvEvEPpV5ugEB9r/lsxwfBiyaiisPrwkUFm1wnUP3mikOVJZvSn/R
ZOEMbQpt50jGgznmy13gjSMZREm7fEqWBlK6GZE2jdlhegeMQ/jNAFtDbMAe5GnuJ9n5Oiv1yc3x
vAWPUybZnI7cAeAM9cakM2PtA7Id0phA+fbj/2PvTHcT17Io/Cr1Ao48D1Lr/gCTEBLIVOMvi0so
zwMe8PD0/RlCdZykhi7QVanVqKQSwRyOt8+wz95rrY2ACvgL1vOi10uJZ0KRiL3kFDsN4hKdeWOG
tQGtIlIZEkHny8HIaAhrAJgvitzWI2SkS/wI/ZY7kUUKVYJXsq3Ia2xfrJRJIeb6iLOW99XIIxVJ
YD+cAgIH0uIquq1t/IrDgmfcbTq1QdrEC13ArGV6F4KOmbGZE+CKN9KdoFn1JNnG+swBySKMSOjq
j6DoJbth0izQve96AUjAQayFrWVK55tEyK5xYoJ2LiaVaGQzOVRrk0KRoBBMc4IhVADFWy/JbtVw
46WXCF9K6kgEgOn24GJfR1ImLtTr2gmRRQVWQ/Ec3AwYTqodd1jvripcnlUnbY2HOEv82jZ6qNHH
KN8am5GW4jYSk8UNykUvjUmkNUZh67JbpDPwBLl1rWccL9EdbrNxEJGsHUVmGwvXW813i7FDDmkB
asm/3ialR/mdpF7KqLJko7Coqwnpnri9bIj6anAK5AT14EgXvSnqnlQchC0YUahUakuOQB05uqmY
U5Q6cX3/1m9aOAoAOVBwTUlPMLMd00DtPCOfboOpqSir7WTb7XXX+dXGRooJGJPH07Qzyn1LJK+F
HDS9gK7nrY5+RzEGHh0b86aL60UEMOMiD43K9lyY1ow4Vei1cqgZGgmGv6BoegRH1HEiUpOwpXM7
jlCekf0ivSitZuPOVLG4pzJW0N0BvFyRXU2YUxyXm7HJtqotStBdyBluvBhmZtWmnxsHOcGR2Vbe
+66DTXEBljpPLvhj4ELLpDLtlJWofUByEPEWENyQPHx4kfpFJHpyfWkEjnIJ1Db/ygb+Qat0lMB8
qm4/bEOZIF6Nym16mTuov5qZIF0pRSHOO44ed2pSMx8d1QpiMMmsZlrVV31pN0TFG8WcBYJJ9Viz
FprmGopSemUoRUJMOsvDC9N0ir4QiYOQG88qPSelFtjU7lPuhKwVt+dw/6h4awXyVaon1kQxA8Ga
CFBy8VEgNb3POg53Ilh5njMI8+DvfGMg6CSWwgeYD9svhQjgB4SPqjLX1GZrCwHVwGNJF8rL3O3V
x5QqKCYcjNz8igso6S0JhMBHhB2zlsKKANa9GeduTaZGOVmXTByBCVK3dlPpnBUKXXRHmp5DfU2o
OztFcU5JJ06fFi9HqRZXKlGlDPCXmTjRe6l1lY9IZn5SGcKkSwqSxSNgXvJUN2vjDqyhZLul09ql
jAKZwYFaBHtASVsQFw6lJ5u6uaeWurqIABpuRzF0G2kOZzSdd2WnBxfmJlU+b8rmM6JYW0oV6z56
o+DJI3O83YolpWQ5mVTzOENCrWuJmcZBiiQWvnDj3lG6wcllkL5R27XTWDFKACljldLizmxTsGos
qMksne+chP/7Uz/zp8gqEB38vj91u06SPpixTPyBtgsTs//ik1dlqGfUuqJ4t27uK4Xjo+3FXZAz
PkPMgrQxDhRFAvGd/uNVyXhVkOfFnntJOF/D4XryqhTrDLgxgGQQFlQE7EOEf/2LuK+7Tp/EQRDF
Gbx/roZOKH6QQyEND7USnRhJlPsUNsfqYcQxilml4kxsp1oP8rHxbRjiWtTHhkBxWhML4JhCRWU/
j89rqB0U3Cry/FI1oamedxto32MvEpHE2iBSp9mepekCCTK3snNrlQHqv6l1vb2KW0m0VR/gBhhc
KF9stgUQf6lVOf5FcgaHrZAERGnbrBzJnsOJJA+87gLiTfoxL1p22WDjLUDQihODUqgf4EcpPtkd
g0yjBf4f1Hm8eXDDvEmm4sZCuIw8trFEVlRPxqGU9rsIkHsUDzNUsql4gDq0l0ypNuWvCQ67qxox
qnnDdz5rbRpUtiVY6rWHxkgwkki3VYQJrQJMGVhCqAC1dmuZbnS1VazgBgRwOUd5UriQnKBDmcwB
zJmW22aCpxeeB4YbUHYXo4wbgPkjIdcBoO+KVFuZI8Kc0ZQPZo6Z4duihlbJnjhLdLcCbAMkS5Y3
7kS2sLzqq9Ks7qz4thQUHaZeF9+JXZTeBpWZ33jIP8uIYhIeojYSezU0mXFYe8Y52RmxHOdmPE8M
yRUnLcJ6wIJDlvJxoomfUNcpr6tU/VygEvEgFUViXphwZCM21cDNRnFlhsh7V8rHJgqRT4e2fIEu
ZdCMt53jzMGc+XariOh8pUk3B2xX3Pey7MFERzl2phAo+MrOmEzUWLo3trexFSV2USOMj+Nzq1aV
n/a+gbKQhKL6IrWZ+yGPleaGZKg2RrQC+pAJpjMOiQV4ZXyhJE00s6Lcubbg+dxpZFrnoSp/8sGs
22AKQ/gbVS8a7joPlHrYTHRBi6e1GI/FVCrHYRgE9061EW/AMBq20/SFr9ArCwPFnMRqXVMXV0xt
p0tjfwSKzJkGlqOdV3pMGeO6XkmOJZyzXwFD9spIumeQu6OiQb6DNFqM824RTDA1lMmh7tt6ot2l
jLaxZFhXaS99BOxctwWv+NzFRB2RwhfOParlETU36WWBo+RW1HWQIDzNIgA5nzliuZdZ5G3utSjL
5i35iBmiGBuKznjtJGdbGEcI3S9IJTNuGLY1qHgUv5FVROwt8XyYFZQPH2d6pU3g2jX3bV0in+r6
aurie8etK30wnajxzwmW1kqGx9OpVEQOas/1zHti2IQGUW+2zOpBlkOtftDYVjVE1jc4HR/RMHWD
iagF/pWei8ZdaVKv5FOjdhQUrKQgUs4TK0XCAUH/lt/f+gvL7OnuSobqXIS+xnbcM2vyCahQgIuN
pSTBZU1ZqGwUpV3A3QQiCgQXOQyc7cPWh1/xUIY+oiIo7gqBsggV6PRfwrDMu8RG+DuhKIunkfVu
Mx0x8W0hN6xsle+6XyDzu9E48CTc4FBIY4YnQMK+HDP0cICcfsPtA2MwXDsKEhzwDaW/Q3falqb6
pUqhu64ABUuh/gUbWWzxFFBLZ1DJFYjZicOpkv90J7wMqMst4KADLnXeJ2Gl42NuKNM5lsscZXpZ
kJo9/uF/Zqd+upE+azdJSr9s76p13t6vC6j03/as/tPb1E/K9+nvXXTY/N5u6EmD7Y29n833uT4b
KBJRAuIy2P93Hdv1+oftRICkyuqRaI1CuhHAEQpHaEr0L2IqUcrxZf8x+4p5JrP9svWSj+S1j+A8
s9T3bPHj29wb9cfX/PAWhqboXYSjTYEqHRg8yqW9sIGlnamaQVBJo47Ik42w+h9nA0AVx9qgF/rT
RAT7kPXavRh0z4eDRTBNo/4jQbj953/mcNCYHMeaQpF7N9ZAlOrFcJAk4wySt8lYeZozu5/654fD
Kq2Ssl+fXP9l2BQf+VfWhRctPFsWrLPehoS99rNeZHYNxgGAA+5fR4NmPyX2P/jP22AQbX61Quqm
9BKO8V+vkKp4RhksYrqcg3Yv1tznpuD8BCTDJLZMiLl/7ReiP80U8O4xz68MipcmHYwKQuWqBoRx
f6sY97kpJMArFpgQcCb76fenGaE/RJ7ACFYfTyOR8OYSaWisDmQ6gJDvX/tF+Y8zBWzzo03BEomU
J9qPh3sdjgd2CwPILdAPsnr9688cFax0ZHKOnBrGGRI9yPR8e+xDU1AE/UwFv45U5n5F+qXx8AsX
ffNLx54fPe48Un9dvOW4fu+CgxP2+vNn/iaJ029RnN2FvYO6/+29J9a//2uwdOwcpGcfHhym519/
usHXP/1mpw5/nPrrfJmvODruvPSnbi6WMQ4tUsZ/L+NBvAtXpQ937a59w69+9uh/0vDbGsnHtpv7
gGyHHbZUZsrRHc5DaP7L4tDSTtaZpevw/vdNMV5G/tc0fxFW1PCGTtB2GqX58jE9tNT3mtrxTNBj
7QFDPFmvSn9VDdLSLGCs0Mc2bq+jZb3M14eW+m6b0BcO73/f2IdU+rv067txGlXx38NoLnJJREyP
7f85Vvcfh6MQps03j+r3+w98N3eHXYa905Mvju3zFIv7/qGd3fBW2HkPf/j9Ll8+Lr3BAJQ4/p5g
CbmMIj+hXN6hh7sug8k/wfi7TB79F8Bi4PXmCZ4fde6HwwKABZ7DsQ/v6vXahEt1gvlyRc+qVdge
urgzMlmIE0yS67Tyi1dm5oB4grExX/rJYPVAR7InOx5r5/kyb6Nl8nhoqTcH5LlTPML5siiWK68q
1mU5GNMgzftwzNFd91ewrZZDRBCnsBPM8LnPXlCkfWnefS93ZpHgex7+8Purx9wviv5flg3WJuTh
+8PH8UYpyLPlL5s+Sce/T0440sdZrP/OX1aYgOTYo7SOtcdivV0O9y1CV3305/iG63fTZZwVnj/c
1mnfOsECuFjX72brvFgPVqqemHaixufrxl8NtjEaP8WO3vf8S5qHBxvv5g78zRMs3os0L713YypA
sVMOJyfYt5P9gL2kYs3L5uUTuCQ3nj+0OCjkEyziN2GERzI81SD42Ieajh3m3wddHjnnb3+CPjiy
+XsvfVy/uyxe7W0GHKfjzfLQV6p5cyAiNd3TK4+1+/4HXg/EvvkT+IPvsf4apfiBS0FhiR79emzX
36+b4akS8vYpDqwfyqV36F2/piAo2ENsj+3ux3VOVr88NLRrma34BHvxR5+TzYtTMHr3pxh/n5bs
Owg6DgP7oIrh7x1tkU/ronz3Zud1BCZP0L5frFIEqAaem6LvoDvHPs1PYE8xzKGTu6cJfumne+Zb
kaZvObzX8adDfvKtrw2Da/0Vq2i9zP/6NwAAAP//</cx:binary>
              </cx:geoCache>
            </cx:geography>
          </cx:layoutPr>
        </cx:series>
        <cx:series layoutId="regionMap" hidden="1" uniqueId="{00000003-C799-457E-AE1A-1E86D4710603}" formatIdx="3">
          <cx:dataId val="3"/>
          <cx:layoutPr>
            <cx:geography cultureLanguage="en-US" cultureRegion="US" attribution="Powered by Bing">
              <cx:geoCache provider="{E9337A44-BEBE-4D9F-B70C-5C5E7DAFC167}">
                <cx:binary>BMFRCoAgDADQq4gHcBV9SXUXWTMFdeEG7fi9d6BFbJSms96GRLTTF9U3AggW6klCrzhZOGtA7sA5
VyS4Z/rqeGBb1h2wpKlk3sH1AwAA//8=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4">
  <a:schemeClr val="accent4"/>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10</xdr:col>
      <xdr:colOff>485775</xdr:colOff>
      <xdr:row>3</xdr:row>
      <xdr:rowOff>19049</xdr:rowOff>
    </xdr:from>
    <xdr:to>
      <xdr:col>13</xdr:col>
      <xdr:colOff>28575</xdr:colOff>
      <xdr:row>21</xdr:row>
      <xdr:rowOff>152400</xdr:rowOff>
    </xdr:to>
    <mc:AlternateContent xmlns:mc="http://schemas.openxmlformats.org/markup-compatibility/2006" xmlns:a14="http://schemas.microsoft.com/office/drawing/2010/main">
      <mc:Choice Requires="a14">
        <xdr:graphicFrame macro="">
          <xdr:nvGraphicFramePr>
            <xdr:cNvPr id="3" name="States">
              <a:extLst>
                <a:ext uri="{FF2B5EF4-FFF2-40B4-BE49-F238E27FC236}">
                  <a16:creationId xmlns:a16="http://schemas.microsoft.com/office/drawing/2014/main" id="{66D8CB0D-8BB2-D7E7-9C05-157D9A154293}"/>
                </a:ext>
              </a:extLst>
            </xdr:cNvPr>
            <xdr:cNvGraphicFramePr/>
          </xdr:nvGraphicFramePr>
          <xdr:xfrm>
            <a:off x="0" y="0"/>
            <a:ext cx="0" cy="0"/>
          </xdr:xfrm>
          <a:graphic>
            <a:graphicData uri="http://schemas.microsoft.com/office/drawing/2010/slicer">
              <sle:slicer xmlns:sle="http://schemas.microsoft.com/office/drawing/2010/slicer" name="States"/>
            </a:graphicData>
          </a:graphic>
        </xdr:graphicFrame>
      </mc:Choice>
      <mc:Fallback xmlns="">
        <xdr:sp macro="" textlink="">
          <xdr:nvSpPr>
            <xdr:cNvPr id="0" name=""/>
            <xdr:cNvSpPr>
              <a:spLocks noTextEdit="1"/>
            </xdr:cNvSpPr>
          </xdr:nvSpPr>
          <xdr:spPr>
            <a:xfrm>
              <a:off x="12896850" y="590549"/>
              <a:ext cx="1371600" cy="35718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142874</xdr:colOff>
      <xdr:row>3</xdr:row>
      <xdr:rowOff>14286</xdr:rowOff>
    </xdr:from>
    <xdr:to>
      <xdr:col>21</xdr:col>
      <xdr:colOff>95250</xdr:colOff>
      <xdr:row>13</xdr:row>
      <xdr:rowOff>123824</xdr:rowOff>
    </xdr:to>
    <xdr:graphicFrame macro="">
      <xdr:nvGraphicFramePr>
        <xdr:cNvPr id="6" name="Chart 5">
          <a:extLst>
            <a:ext uri="{FF2B5EF4-FFF2-40B4-BE49-F238E27FC236}">
              <a16:creationId xmlns:a16="http://schemas.microsoft.com/office/drawing/2014/main" id="{505F79F6-F8CA-67DB-4B7B-E4789B184D6B}"/>
            </a:ext>
            <a:ext uri="{147F2762-F138-4A5C-976F-8EAC2B608ADB}">
              <a16:predDERef xmlns:a16="http://schemas.microsoft.com/office/drawing/2014/main" pred="{66D8CB0D-8BB2-D7E7-9C05-157D9A154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4</xdr:col>
      <xdr:colOff>480060</xdr:colOff>
      <xdr:row>1</xdr:row>
      <xdr:rowOff>152400</xdr:rowOff>
    </xdr:from>
    <xdr:ext cx="1843548" cy="2745310"/>
    <mc:AlternateContent xmlns:mc="http://schemas.openxmlformats.org/markup-compatibility/2006" xmlns:a14="http://schemas.microsoft.com/office/drawing/2010/main">
      <mc:Choice Requires="a14">
        <xdr:graphicFrame macro="">
          <xdr:nvGraphicFramePr>
            <xdr:cNvPr id="2" name="US State">
              <a:extLst>
                <a:ext uri="{FF2B5EF4-FFF2-40B4-BE49-F238E27FC236}">
                  <a16:creationId xmlns:a16="http://schemas.microsoft.com/office/drawing/2014/main" id="{FAD5889C-51E1-4A73-B55D-179BF4C93D75}"/>
                </a:ext>
              </a:extLst>
            </xdr:cNvPr>
            <xdr:cNvGraphicFramePr/>
          </xdr:nvGraphicFramePr>
          <xdr:xfrm>
            <a:off x="0" y="0"/>
            <a:ext cx="0" cy="0"/>
          </xdr:xfrm>
          <a:graphic>
            <a:graphicData uri="http://schemas.microsoft.com/office/drawing/2010/slicer">
              <sle:slicer xmlns:sle="http://schemas.microsoft.com/office/drawing/2010/slicer" name="US State"/>
            </a:graphicData>
          </a:graphic>
        </xdr:graphicFrame>
      </mc:Choice>
      <mc:Fallback xmlns="">
        <xdr:sp macro="" textlink="">
          <xdr:nvSpPr>
            <xdr:cNvPr id="0" name=""/>
            <xdr:cNvSpPr>
              <a:spLocks noTextEdit="1"/>
            </xdr:cNvSpPr>
          </xdr:nvSpPr>
          <xdr:spPr>
            <a:xfrm>
              <a:off x="5232318" y="346997"/>
              <a:ext cx="1843548" cy="27453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4</xdr:col>
      <xdr:colOff>68580</xdr:colOff>
      <xdr:row>17</xdr:row>
      <xdr:rowOff>87630</xdr:rowOff>
    </xdr:from>
    <xdr:to>
      <xdr:col>11</xdr:col>
      <xdr:colOff>373380</xdr:colOff>
      <xdr:row>32</xdr:row>
      <xdr:rowOff>87630</xdr:rowOff>
    </xdr:to>
    <xdr:graphicFrame macro="">
      <xdr:nvGraphicFramePr>
        <xdr:cNvPr id="3" name="US states">
          <a:extLst>
            <a:ext uri="{FF2B5EF4-FFF2-40B4-BE49-F238E27FC236}">
              <a16:creationId xmlns:a16="http://schemas.microsoft.com/office/drawing/2014/main" id="{095CA756-2E71-4299-94DA-7CAFEBDED5E0}"/>
            </a:ext>
            <a:ext uri="{147F2762-F138-4A5C-976F-8EAC2B608ADB}">
              <a16:predDERef xmlns:a16="http://schemas.microsoft.com/office/drawing/2014/main" pred="{FAD5889C-51E1-4A73-B55D-179BF4C93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411480</xdr:colOff>
      <xdr:row>3</xdr:row>
      <xdr:rowOff>7620</xdr:rowOff>
    </xdr:from>
    <xdr:to>
      <xdr:col>6</xdr:col>
      <xdr:colOff>411480</xdr:colOff>
      <xdr:row>17</xdr:row>
      <xdr:rowOff>28575</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836F7F2A-DD47-482B-B396-E5592EEB805E}"/>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173855" y="579120"/>
              <a:ext cx="1828800" cy="26879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266700</xdr:colOff>
      <xdr:row>1</xdr:row>
      <xdr:rowOff>152400</xdr:rowOff>
    </xdr:from>
    <xdr:to>
      <xdr:col>9</xdr:col>
      <xdr:colOff>571500</xdr:colOff>
      <xdr:row>16</xdr:row>
      <xdr:rowOff>152400</xdr:rowOff>
    </xdr:to>
    <xdr:graphicFrame macro="">
      <xdr:nvGraphicFramePr>
        <xdr:cNvPr id="2" name="Chart 1">
          <a:extLst>
            <a:ext uri="{FF2B5EF4-FFF2-40B4-BE49-F238E27FC236}">
              <a16:creationId xmlns:a16="http://schemas.microsoft.com/office/drawing/2014/main" id="{1DE77464-AF65-2CE2-7E20-E39B8CC0E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106680</xdr:colOff>
      <xdr:row>2</xdr:row>
      <xdr:rowOff>152400</xdr:rowOff>
    </xdr:from>
    <xdr:to>
      <xdr:col>13</xdr:col>
      <xdr:colOff>106680</xdr:colOff>
      <xdr:row>16</xdr:row>
      <xdr:rowOff>173355</xdr:rowOff>
    </xdr:to>
    <mc:AlternateContent xmlns:mc="http://schemas.openxmlformats.org/markup-compatibility/2006" xmlns:a14="http://schemas.microsoft.com/office/drawing/2010/main">
      <mc:Choice Requires="a14">
        <xdr:graphicFrame macro="">
          <xdr:nvGraphicFramePr>
            <xdr:cNvPr id="3" name="State 1">
              <a:extLst>
                <a:ext uri="{FF2B5EF4-FFF2-40B4-BE49-F238E27FC236}">
                  <a16:creationId xmlns:a16="http://schemas.microsoft.com/office/drawing/2014/main" id="{81564BB0-121B-5C1D-2484-A5F4A5DB8C29}"/>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7947660" y="5181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208280</xdr:colOff>
      <xdr:row>1</xdr:row>
      <xdr:rowOff>144780</xdr:rowOff>
    </xdr:from>
    <xdr:to>
      <xdr:col>8</xdr:col>
      <xdr:colOff>434340</xdr:colOff>
      <xdr:row>16</xdr:row>
      <xdr:rowOff>144780</xdr:rowOff>
    </xdr:to>
    <xdr:graphicFrame macro="">
      <xdr:nvGraphicFramePr>
        <xdr:cNvPr id="5" name="Chart 4">
          <a:extLst>
            <a:ext uri="{FF2B5EF4-FFF2-40B4-BE49-F238E27FC236}">
              <a16:creationId xmlns:a16="http://schemas.microsoft.com/office/drawing/2014/main" id="{E7E99956-8D37-D260-56CE-A612D3D348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1592580</xdr:colOff>
      <xdr:row>13</xdr:row>
      <xdr:rowOff>83820</xdr:rowOff>
    </xdr:from>
    <xdr:to>
      <xdr:col>2</xdr:col>
      <xdr:colOff>1419225</xdr:colOff>
      <xdr:row>27</xdr:row>
      <xdr:rowOff>104775</xdr:rowOff>
    </xdr:to>
    <mc:AlternateContent xmlns:mc="http://schemas.openxmlformats.org/markup-compatibility/2006" xmlns:a14="http://schemas.microsoft.com/office/drawing/2010/main">
      <mc:Choice Requires="a14">
        <xdr:graphicFrame macro="">
          <xdr:nvGraphicFramePr>
            <xdr:cNvPr id="6" name="State 2">
              <a:extLst>
                <a:ext uri="{FF2B5EF4-FFF2-40B4-BE49-F238E27FC236}">
                  <a16:creationId xmlns:a16="http://schemas.microsoft.com/office/drawing/2014/main" id="{0B218625-5E4B-831A-C2A0-27188C3B452B}"/>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2446020" y="24612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8</xdr:col>
      <xdr:colOff>350520</xdr:colOff>
      <xdr:row>14</xdr:row>
      <xdr:rowOff>88582</xdr:rowOff>
    </xdr:from>
    <xdr:to>
      <xdr:col>16</xdr:col>
      <xdr:colOff>118110</xdr:colOff>
      <xdr:row>28</xdr:row>
      <xdr:rowOff>164782</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74A3285B-384E-62A8-227C-3BF477B232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23070" y="2755582"/>
              <a:ext cx="464439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5</xdr:col>
      <xdr:colOff>409575</xdr:colOff>
      <xdr:row>3</xdr:row>
      <xdr:rowOff>4762</xdr:rowOff>
    </xdr:from>
    <xdr:to>
      <xdr:col>13</xdr:col>
      <xdr:colOff>104775</xdr:colOff>
      <xdr:row>17</xdr:row>
      <xdr:rowOff>80962</xdr:rowOff>
    </xdr:to>
    <xdr:graphicFrame macro="">
      <xdr:nvGraphicFramePr>
        <xdr:cNvPr id="2" name="Annual Salary" hidden="1">
          <a:extLst>
            <a:ext uri="{FF2B5EF4-FFF2-40B4-BE49-F238E27FC236}">
              <a16:creationId xmlns:a16="http://schemas.microsoft.com/office/drawing/2014/main" id="{1B81D226-979B-A49E-0232-F95FF37ECB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18</xdr:row>
      <xdr:rowOff>80962</xdr:rowOff>
    </xdr:from>
    <xdr:to>
      <xdr:col>13</xdr:col>
      <xdr:colOff>133350</xdr:colOff>
      <xdr:row>32</xdr:row>
      <xdr:rowOff>157162</xdr:rowOff>
    </xdr:to>
    <xdr:graphicFrame macro="">
      <xdr:nvGraphicFramePr>
        <xdr:cNvPr id="4" name="Monthly Salary">
          <a:extLst>
            <a:ext uri="{FF2B5EF4-FFF2-40B4-BE49-F238E27FC236}">
              <a16:creationId xmlns:a16="http://schemas.microsoft.com/office/drawing/2014/main" id="{2A8F7D07-F88B-E038-DA05-AB9A84D777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66675</xdr:colOff>
          <xdr:row>3</xdr:row>
          <xdr:rowOff>28575</xdr:rowOff>
        </xdr:from>
        <xdr:to>
          <xdr:col>4</xdr:col>
          <xdr:colOff>1038225</xdr:colOff>
          <xdr:row>4</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Annual Salary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7</xdr:row>
          <xdr:rowOff>47625</xdr:rowOff>
        </xdr:from>
        <xdr:to>
          <xdr:col>4</xdr:col>
          <xdr:colOff>1171575</xdr:colOff>
          <xdr:row>9</xdr:row>
          <xdr:rowOff>57150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Monthly Salary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1058</xdr:colOff>
      <xdr:row>6</xdr:row>
      <xdr:rowOff>136560</xdr:rowOff>
    </xdr:from>
    <xdr:to>
      <xdr:col>3</xdr:col>
      <xdr:colOff>396874</xdr:colOff>
      <xdr:row>27</xdr:row>
      <xdr:rowOff>35278</xdr:rowOff>
    </xdr:to>
    <mc:AlternateContent xmlns:mc="http://schemas.openxmlformats.org/markup-compatibility/2006" xmlns:a14="http://schemas.microsoft.com/office/drawing/2010/main">
      <mc:Choice Requires="a14">
        <xdr:graphicFrame macro="">
          <xdr:nvGraphicFramePr>
            <xdr:cNvPr id="2" name="States 1">
              <a:extLst>
                <a:ext uri="{FF2B5EF4-FFF2-40B4-BE49-F238E27FC236}">
                  <a16:creationId xmlns:a16="http://schemas.microsoft.com/office/drawing/2014/main" id="{8D78AA46-6492-4893-99F9-5E8DB714EB1E}"/>
                </a:ext>
              </a:extLst>
            </xdr:cNvPr>
            <xdr:cNvGraphicFramePr/>
          </xdr:nvGraphicFramePr>
          <xdr:xfrm>
            <a:off x="0" y="0"/>
            <a:ext cx="0" cy="0"/>
          </xdr:xfrm>
          <a:graphic>
            <a:graphicData uri="http://schemas.microsoft.com/office/drawing/2010/slicer">
              <sle:slicer xmlns:sle="http://schemas.microsoft.com/office/drawing/2010/slicer" name="States 1"/>
            </a:graphicData>
          </a:graphic>
        </xdr:graphicFrame>
      </mc:Choice>
      <mc:Fallback xmlns="">
        <xdr:sp macro="" textlink="">
          <xdr:nvSpPr>
            <xdr:cNvPr id="0" name=""/>
            <xdr:cNvSpPr>
              <a:spLocks noTextEdit="1"/>
            </xdr:cNvSpPr>
          </xdr:nvSpPr>
          <xdr:spPr>
            <a:xfrm>
              <a:off x="202548" y="1235598"/>
              <a:ext cx="1678028" cy="37819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15204</xdr:colOff>
      <xdr:row>6</xdr:row>
      <xdr:rowOff>52917</xdr:rowOff>
    </xdr:from>
    <xdr:to>
      <xdr:col>12</xdr:col>
      <xdr:colOff>15875</xdr:colOff>
      <xdr:row>17</xdr:row>
      <xdr:rowOff>111125</xdr:rowOff>
    </xdr:to>
    <xdr:graphicFrame macro="">
      <xdr:nvGraphicFramePr>
        <xdr:cNvPr id="3" name="HealthCare">
          <a:extLst>
            <a:ext uri="{FF2B5EF4-FFF2-40B4-BE49-F238E27FC236}">
              <a16:creationId xmlns:a16="http://schemas.microsoft.com/office/drawing/2014/main" id="{902260BF-B082-4DBA-8991-70681886C884}"/>
            </a:ext>
            <a:ext uri="{147F2762-F138-4A5C-976F-8EAC2B608ADB}">
              <a16:predDERef xmlns:a16="http://schemas.microsoft.com/office/drawing/2014/main" pred="{8D78AA46-6492-4893-99F9-5E8DB714E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150989</xdr:colOff>
      <xdr:row>6</xdr:row>
      <xdr:rowOff>89604</xdr:rowOff>
    </xdr:from>
    <xdr:to>
      <xdr:col>15</xdr:col>
      <xdr:colOff>123472</xdr:colOff>
      <xdr:row>31</xdr:row>
      <xdr:rowOff>158749</xdr:rowOff>
    </xdr:to>
    <mc:AlternateContent xmlns:mc="http://schemas.openxmlformats.org/markup-compatibility/2006" xmlns:a14="http://schemas.microsoft.com/office/drawing/2010/main">
      <mc:Choice Requires="a14">
        <xdr:graphicFrame macro="">
          <xdr:nvGraphicFramePr>
            <xdr:cNvPr id="6" name="State 3">
              <a:extLst>
                <a:ext uri="{FF2B5EF4-FFF2-40B4-BE49-F238E27FC236}">
                  <a16:creationId xmlns:a16="http://schemas.microsoft.com/office/drawing/2014/main" id="{8028505C-135B-4F03-920E-F895E7C85AFB}"/>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6800172" y="1188642"/>
              <a:ext cx="1785896" cy="46851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286297</xdr:colOff>
      <xdr:row>17</xdr:row>
      <xdr:rowOff>171960</xdr:rowOff>
    </xdr:from>
    <xdr:to>
      <xdr:col>24</xdr:col>
      <xdr:colOff>141111</xdr:colOff>
      <xdr:row>31</xdr:row>
      <xdr:rowOff>158750</xdr:rowOff>
    </xdr:to>
    <xdr:graphicFrame macro="">
      <xdr:nvGraphicFramePr>
        <xdr:cNvPr id="7" name="Chart 6">
          <a:extLst>
            <a:ext uri="{FF2B5EF4-FFF2-40B4-BE49-F238E27FC236}">
              <a16:creationId xmlns:a16="http://schemas.microsoft.com/office/drawing/2014/main" id="{DC226E29-3CCA-4047-A48A-0B358543AC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271979</xdr:colOff>
      <xdr:row>6</xdr:row>
      <xdr:rowOff>17640</xdr:rowOff>
    </xdr:from>
    <xdr:to>
      <xdr:col>24</xdr:col>
      <xdr:colOff>176388</xdr:colOff>
      <xdr:row>17</xdr:row>
      <xdr:rowOff>123472</xdr:rowOff>
    </xdr:to>
    <xdr:graphicFrame macro="">
      <xdr:nvGraphicFramePr>
        <xdr:cNvPr id="8" name="Chart 7">
          <a:extLst>
            <a:ext uri="{FF2B5EF4-FFF2-40B4-BE49-F238E27FC236}">
              <a16:creationId xmlns:a16="http://schemas.microsoft.com/office/drawing/2014/main" id="{FCF38D9A-2574-4771-9B78-0A8D25033D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21</xdr:col>
      <xdr:colOff>92462</xdr:colOff>
      <xdr:row>32</xdr:row>
      <xdr:rowOff>82903</xdr:rowOff>
    </xdr:from>
    <xdr:ext cx="1843548" cy="3103305"/>
    <mc:AlternateContent xmlns:mc="http://schemas.openxmlformats.org/markup-compatibility/2006">
      <mc:Choice xmlns:a14="http://schemas.microsoft.com/office/drawing/2010/main" Requires="a14">
        <xdr:graphicFrame macro="">
          <xdr:nvGraphicFramePr>
            <xdr:cNvPr id="11" name="US State 1">
              <a:extLst>
                <a:ext uri="{FF2B5EF4-FFF2-40B4-BE49-F238E27FC236}">
                  <a16:creationId xmlns:a16="http://schemas.microsoft.com/office/drawing/2014/main" id="{A3F85BA0-13D1-438C-862E-96A50CEA5F63}"/>
                </a:ext>
              </a:extLst>
            </xdr:cNvPr>
            <xdr:cNvGraphicFramePr/>
          </xdr:nvGraphicFramePr>
          <xdr:xfrm>
            <a:off x="0" y="0"/>
            <a:ext cx="0" cy="0"/>
          </xdr:xfrm>
          <a:graphic>
            <a:graphicData uri="http://schemas.microsoft.com/office/drawing/2010/slicer">
              <sle:slicer xmlns:sle="http://schemas.microsoft.com/office/drawing/2010/slicer" name="US State 1"/>
            </a:graphicData>
          </a:graphic>
        </xdr:graphicFrame>
      </mc:Choice>
      <mc:Fallback>
        <xdr:sp macro="" textlink="">
          <xdr:nvSpPr>
            <xdr:cNvPr id="0" name=""/>
            <xdr:cNvSpPr>
              <a:spLocks noTextEdit="1"/>
            </xdr:cNvSpPr>
          </xdr:nvSpPr>
          <xdr:spPr>
            <a:xfrm>
              <a:off x="12271970" y="6141428"/>
              <a:ext cx="1843548" cy="31033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12</xdr:col>
      <xdr:colOff>155450</xdr:colOff>
      <xdr:row>32</xdr:row>
      <xdr:rowOff>67026</xdr:rowOff>
    </xdr:from>
    <xdr:to>
      <xdr:col>20</xdr:col>
      <xdr:colOff>576085</xdr:colOff>
      <xdr:row>48</xdr:row>
      <xdr:rowOff>46543</xdr:rowOff>
    </xdr:to>
    <xdr:graphicFrame macro="">
      <xdr:nvGraphicFramePr>
        <xdr:cNvPr id="12" name="US states">
          <a:extLst>
            <a:ext uri="{FF2B5EF4-FFF2-40B4-BE49-F238E27FC236}">
              <a16:creationId xmlns:a16="http://schemas.microsoft.com/office/drawing/2014/main" id="{E6D37813-3CE1-4895-A698-85C4B4C2C3BB}"/>
            </a:ext>
            <a:ext uri="{147F2762-F138-4A5C-976F-8EAC2B608ADB}">
              <a16:predDERef xmlns:a16="http://schemas.microsoft.com/office/drawing/2014/main" pred="{FAD5889C-51E1-4A73-B55D-179BF4C93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68824</xdr:colOff>
      <xdr:row>28</xdr:row>
      <xdr:rowOff>110101</xdr:rowOff>
    </xdr:from>
    <xdr:to>
      <xdr:col>12</xdr:col>
      <xdr:colOff>68824</xdr:colOff>
      <xdr:row>44</xdr:row>
      <xdr:rowOff>47625</xdr:rowOff>
    </xdr:to>
    <xdr:graphicFrame macro="">
      <xdr:nvGraphicFramePr>
        <xdr:cNvPr id="13" name="Monthly Salary" hidden="1">
          <a:extLst>
            <a:ext uri="{FF2B5EF4-FFF2-40B4-BE49-F238E27FC236}">
              <a16:creationId xmlns:a16="http://schemas.microsoft.com/office/drawing/2014/main" id="{0ACFB334-41FA-477D-8FF0-2BF41D28A9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11776</xdr:colOff>
      <xdr:row>28</xdr:row>
      <xdr:rowOff>30727</xdr:rowOff>
    </xdr:from>
    <xdr:to>
      <xdr:col>12</xdr:col>
      <xdr:colOff>15875</xdr:colOff>
      <xdr:row>44</xdr:row>
      <xdr:rowOff>0</xdr:rowOff>
    </xdr:to>
    <xdr:graphicFrame macro="">
      <xdr:nvGraphicFramePr>
        <xdr:cNvPr id="14" name="Annual Salary">
          <a:extLst>
            <a:ext uri="{FF2B5EF4-FFF2-40B4-BE49-F238E27FC236}">
              <a16:creationId xmlns:a16="http://schemas.microsoft.com/office/drawing/2014/main" id="{08D7804C-E692-43D9-806D-6E7526F65E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31750</xdr:colOff>
      <xdr:row>29</xdr:row>
      <xdr:rowOff>107029</xdr:rowOff>
    </xdr:from>
    <xdr:to>
      <xdr:col>3</xdr:col>
      <xdr:colOff>576109</xdr:colOff>
      <xdr:row>35</xdr:row>
      <xdr:rowOff>137755</xdr:rowOff>
    </xdr:to>
    <xdr:sp macro="[0]!ShowAnnualSalaryChart" textlink="">
      <xdr:nvSpPr>
        <xdr:cNvPr id="17" name="Arrow: Notched Right 16">
          <a:extLst>
            <a:ext uri="{FF2B5EF4-FFF2-40B4-BE49-F238E27FC236}">
              <a16:creationId xmlns:a16="http://schemas.microsoft.com/office/drawing/2014/main" id="{7AD26829-32A5-41D1-46E5-26DDC7322540}"/>
            </a:ext>
          </a:extLst>
        </xdr:cNvPr>
        <xdr:cNvSpPr/>
      </xdr:nvSpPr>
      <xdr:spPr>
        <a:xfrm>
          <a:off x="238125" y="5663279"/>
          <a:ext cx="1830234" cy="1205476"/>
        </a:xfrm>
        <a:prstGeom prst="notch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kern="1200"/>
            <a:t>Annual</a:t>
          </a:r>
          <a:r>
            <a:rPr lang="en-IN" sz="1600" kern="1200" baseline="0"/>
            <a:t> Salary</a:t>
          </a:r>
          <a:endParaRPr lang="en-IN" sz="1600" kern="1200"/>
        </a:p>
      </xdr:txBody>
    </xdr:sp>
    <xdr:clientData/>
  </xdr:twoCellAnchor>
  <xdr:twoCellAnchor>
    <xdr:from>
      <xdr:col>1</xdr:col>
      <xdr:colOff>15875</xdr:colOff>
      <xdr:row>36</xdr:row>
      <xdr:rowOff>77327</xdr:rowOff>
    </xdr:from>
    <xdr:to>
      <xdr:col>3</xdr:col>
      <xdr:colOff>560234</xdr:colOff>
      <xdr:row>42</xdr:row>
      <xdr:rowOff>108052</xdr:rowOff>
    </xdr:to>
    <xdr:sp macro="[0]!ShowMonthlySalaryChart" textlink="">
      <xdr:nvSpPr>
        <xdr:cNvPr id="18" name="Arrow: Notched Right 17">
          <a:extLst>
            <a:ext uri="{FF2B5EF4-FFF2-40B4-BE49-F238E27FC236}">
              <a16:creationId xmlns:a16="http://schemas.microsoft.com/office/drawing/2014/main" id="{B5107293-C2F2-CEA6-7637-A6F7295AB409}"/>
            </a:ext>
          </a:extLst>
        </xdr:cNvPr>
        <xdr:cNvSpPr/>
      </xdr:nvSpPr>
      <xdr:spPr>
        <a:xfrm>
          <a:off x="222250" y="6998827"/>
          <a:ext cx="1830234" cy="1173725"/>
        </a:xfrm>
        <a:prstGeom prst="notch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800" kern="1200">
              <a:solidFill>
                <a:schemeClr val="lt1"/>
              </a:solidFill>
              <a:latin typeface="+mn-lt"/>
              <a:ea typeface="+mn-ea"/>
              <a:cs typeface="+mn-cs"/>
            </a:rPr>
            <a:t>Monthly</a:t>
          </a:r>
          <a:r>
            <a:rPr lang="en-IN" sz="1800" kern="1200" baseline="0">
              <a:solidFill>
                <a:schemeClr val="lt1"/>
              </a:solidFill>
              <a:latin typeface="+mn-lt"/>
              <a:ea typeface="+mn-ea"/>
              <a:cs typeface="+mn-cs"/>
            </a:rPr>
            <a:t> Salary</a:t>
          </a:r>
          <a:endParaRPr lang="en-IN" sz="1800" kern="1200">
            <a:solidFill>
              <a:schemeClr val="lt1"/>
            </a:solidFill>
            <a:latin typeface="+mn-lt"/>
            <a:ea typeface="+mn-ea"/>
            <a:cs typeface="+mn-cs"/>
          </a:endParaRPr>
        </a:p>
      </xdr:txBody>
    </xdr:sp>
    <xdr:clientData/>
  </xdr:twoCellAnchor>
  <xdr:twoCellAnchor>
    <xdr:from>
      <xdr:col>3</xdr:col>
      <xdr:colOff>603249</xdr:colOff>
      <xdr:row>1</xdr:row>
      <xdr:rowOff>31751</xdr:rowOff>
    </xdr:from>
    <xdr:to>
      <xdr:col>28</xdr:col>
      <xdr:colOff>0</xdr:colOff>
      <xdr:row>5</xdr:row>
      <xdr:rowOff>142875</xdr:rowOff>
    </xdr:to>
    <xdr:sp macro="" textlink="">
      <xdr:nvSpPr>
        <xdr:cNvPr id="19" name="Rectangle 18">
          <a:extLst>
            <a:ext uri="{FF2B5EF4-FFF2-40B4-BE49-F238E27FC236}">
              <a16:creationId xmlns:a16="http://schemas.microsoft.com/office/drawing/2014/main" id="{85440481-3971-4F3A-91E2-23E1A6BBEFE4}"/>
            </a:ext>
          </a:extLst>
        </xdr:cNvPr>
        <xdr:cNvSpPr/>
      </xdr:nvSpPr>
      <xdr:spPr>
        <a:xfrm>
          <a:off x="2095499" y="222251"/>
          <a:ext cx="17414876" cy="873124"/>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IN" sz="3200" b="1" kern="1200">
              <a:solidFill>
                <a:srgbClr val="ECF0F1"/>
              </a:solidFill>
            </a:rPr>
            <a:t>The</a:t>
          </a:r>
          <a:r>
            <a:rPr lang="en-IN" sz="3200" b="1" kern="1200" baseline="0">
              <a:solidFill>
                <a:srgbClr val="ECF0F1"/>
              </a:solidFill>
            </a:rPr>
            <a:t> Optimal Places to Work &amp; Live (U.S.A)</a:t>
          </a:r>
          <a:br>
            <a:rPr lang="en-IN" sz="1100" kern="1200" baseline="0">
              <a:solidFill>
                <a:srgbClr val="ECF0F1"/>
              </a:solidFill>
            </a:rPr>
          </a:br>
          <a:endParaRPr lang="en-IN" sz="1600" b="1" kern="1200">
            <a:solidFill>
              <a:srgbClr val="ECF0F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ousehold.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nksha jondhale" refreshedDate="45628.772203125001" createdVersion="8" refreshedVersion="8" minRefreshableVersion="3" recordCount="15" xr:uid="{0EB5D44A-145C-4DD4-9110-E72FD22CEAC7}">
  <cacheSource type="worksheet">
    <worksheetSource ref="A1:F16" sheet="Best states"/>
  </cacheSource>
  <cacheFields count="6">
    <cacheField name="States" numFmtId="0">
      <sharedItems count="15">
        <s v="Massachusetts"/>
        <s v="Hawaii"/>
        <s v="New Hampshire"/>
        <s v="Rhode Island"/>
        <s v="Vermont"/>
        <s v="Connecticut"/>
        <s v="Washington"/>
        <s v="Maryland"/>
        <s v="New York"/>
        <s v="Pennsylvania"/>
        <s v="District of Columbia"/>
        <s v="Minnesota"/>
        <s v="Oregon"/>
        <s v="California"/>
        <s v="Iowa"/>
      </sharedItems>
    </cacheField>
    <cacheField name="Overall Ranking" numFmtId="0">
      <sharedItems containsSemiMixedTypes="0" containsString="0" containsNumber="1" containsInteger="1" minValue="1" maxValue="15" count="13">
        <n v="1"/>
        <n v="2"/>
        <n v="3"/>
        <n v="4"/>
        <n v="5"/>
        <n v="6"/>
        <n v="7"/>
        <n v="8"/>
        <n v="9"/>
        <n v="11"/>
        <n v="13"/>
        <n v="14"/>
        <n v="15"/>
      </sharedItems>
    </cacheField>
    <cacheField name="Access &amp; Affordability" numFmtId="0">
      <sharedItems containsSemiMixedTypes="0" containsString="0" containsNumber="1" containsInteger="1" minValue="1" maxValue="21" count="14">
        <n v="1"/>
        <n v="2"/>
        <n v="4"/>
        <n v="3"/>
        <n v="5"/>
        <n v="8"/>
        <n v="10"/>
        <n v="14"/>
        <n v="13"/>
        <n v="9"/>
        <n v="7"/>
        <n v="17"/>
        <n v="21"/>
        <n v="11"/>
      </sharedItems>
    </cacheField>
    <cacheField name="Prevention &amp; Treatment" numFmtId="0">
      <sharedItems containsSemiMixedTypes="0" containsString="0" containsNumber="1" containsInteger="1" minValue="1" maxValue="45" count="12">
        <n v="1"/>
        <n v="26"/>
        <n v="3"/>
        <n v="4"/>
        <n v="7"/>
        <n v="20"/>
        <n v="10"/>
        <n v="28"/>
        <n v="13"/>
        <n v="5"/>
        <n v="12"/>
        <n v="45"/>
      </sharedItems>
    </cacheField>
    <cacheField name="Avoidable Use &amp; Cost" numFmtId="0">
      <sharedItems containsSemiMixedTypes="0" containsString="0" containsNumber="1" containsInteger="1" minValue="2" maxValue="44"/>
    </cacheField>
    <cacheField name="Healthy Lives" numFmtId="0">
      <sharedItems containsSemiMixedTypes="0" containsString="0" containsNumber="1" containsInteger="1" minValue="1" maxValue="24" count="14">
        <n v="1"/>
        <n v="9"/>
        <n v="12"/>
        <n v="17"/>
        <n v="7"/>
        <n v="8"/>
        <n v="14"/>
        <n v="6"/>
        <n v="23"/>
        <n v="20"/>
        <n v="5"/>
        <n v="22"/>
        <n v="10"/>
        <n v="24"/>
      </sharedItems>
    </cacheField>
  </cacheFields>
  <extLst>
    <ext xmlns:x14="http://schemas.microsoft.com/office/spreadsheetml/2009/9/main" uri="{725AE2AE-9491-48be-B2B4-4EB974FC3084}">
      <x14:pivotCacheDefinition pivotCacheId="19830408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wanath Iruku" refreshedDate="45629.953786574071" createdVersion="8" refreshedVersion="8" minRefreshableVersion="3" recordCount="15" xr:uid="{A246A9A1-3EC4-4A12-B012-0437C779E544}">
  <cacheSource type="worksheet">
    <worksheetSource name="Table1" r:id="rId2"/>
  </cacheSource>
  <cacheFields count="8">
    <cacheField name="Rank" numFmtId="1">
      <sharedItems containsSemiMixedTypes="0" containsString="0" containsNumber="1" containsInteger="1" minValue="1" maxValue="15"/>
    </cacheField>
    <cacheField name="City" numFmtId="0">
      <sharedItems count="15">
        <s v="New York"/>
        <s v="Los Angeles"/>
        <s v="Chicago"/>
        <s v="Houston"/>
        <s v="Phoenix"/>
        <s v="Philadelphia"/>
        <s v="San Antonio"/>
        <s v="San Diego"/>
        <s v="Dallas"/>
        <s v="San Jose"/>
        <s v="Austin"/>
        <s v="Jacksonville"/>
        <s v="San Francisco"/>
        <s v="Seattle"/>
        <s v="Denver"/>
      </sharedItems>
    </cacheField>
    <cacheField name="State" numFmtId="0">
      <sharedItems/>
    </cacheField>
    <cacheField name="Median House Price" numFmtId="6">
      <sharedItems containsSemiMixedTypes="0" containsString="0" containsNumber="1" containsInteger="1" minValue="250000" maxValue="1300000"/>
    </cacheField>
    <cacheField name="Average Household Income" numFmtId="6">
      <sharedItems containsSemiMixedTypes="0" containsString="0" containsNumber="1" containsInteger="1" minValue="45927" maxValue="112376"/>
    </cacheField>
    <cacheField name="Average Monthly Rent" numFmtId="6">
      <sharedItems containsSemiMixedTypes="0" containsString="0" containsNumber="1" containsInteger="1" minValue="1200" maxValue="3500"/>
    </cacheField>
    <cacheField name="Population" numFmtId="3">
      <sharedItems containsSemiMixedTypes="0" containsString="0" containsNumber="1" containsInteger="1" minValue="727211" maxValue="8336817"/>
    </cacheField>
    <cacheField name="Job Opportunity Rate (%)" numFmtId="0">
      <sharedItems containsSemiMixedTypes="0" containsString="0" containsNumber="1" minValue="4.4000000000000004" maxValue="5.5"/>
    </cacheField>
  </cacheFields>
  <extLst>
    <ext xmlns:x14="http://schemas.microsoft.com/office/spreadsheetml/2009/9/main" uri="{725AE2AE-9491-48be-B2B4-4EB974FC3084}">
      <x14:pivotCacheDefinition pivotCacheId="18399653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uti Chetlapalli" refreshedDate="45629.673062731483" createdVersion="8" refreshedVersion="8" minRefreshableVersion="3" recordCount="300" xr:uid="{7C7857CA-D539-4477-A7D3-07DF9DCCCC26}">
  <cacheSource type="worksheet">
    <worksheetSource ref="A1:H301" sheet="Population of all US Cities 202"/>
  </cacheSource>
  <cacheFields count="8">
    <cacheField name="Rank" numFmtId="0">
      <sharedItems containsSemiMixedTypes="0" containsString="0" containsNumber="1" containsInteger="1" minValue="1" maxValue="300"/>
    </cacheField>
    <cacheField name="US City" numFmtId="0">
      <sharedItems count="288">
        <s v="New York"/>
        <s v="Los Angeles"/>
        <s v="Chicago"/>
        <s v="Houston"/>
        <s v="Phoenix"/>
        <s v="Philadelphia"/>
        <s v="San Antonio"/>
        <s v="San Diego"/>
        <s v="Dallas"/>
        <s v="Jacksonville"/>
        <s v="Fort Worth"/>
        <s v="Austin"/>
        <s v="San Jose"/>
        <s v="Charlotte"/>
        <s v="Columbus"/>
        <s v="Indianapolis (balance)"/>
        <s v="San Francisco"/>
        <s v="Seattle"/>
        <s v="Denver"/>
        <s v="Oklahoma City"/>
        <s v="Nashville (balance)"/>
        <s v="Washington"/>
        <s v="El Paso"/>
        <s v="Las Vegas"/>
        <s v="Boston"/>
        <s v="Detroit"/>
        <s v="Portland"/>
        <s v="Louisville/Jefferson County (balance)"/>
        <s v="Memphis"/>
        <s v="Baltimore"/>
        <s v="Albuquerque"/>
        <s v="Milwaukee"/>
        <s v="Tucson"/>
        <s v="Fresno"/>
        <s v="Sacramento"/>
        <s v="Atlanta"/>
        <s v="Mesa"/>
        <s v="Kansas City"/>
        <s v="Colorado Springs"/>
        <s v="Raleigh"/>
        <s v="Omaha"/>
        <s v="Miami"/>
        <s v="Virginia Beach"/>
        <s v="Long Beach"/>
        <s v="Oakland"/>
        <s v="Minneapolis"/>
        <s v="Bakersfield"/>
        <s v="Tulsa"/>
        <s v="Tampa"/>
        <s v="Arlington"/>
        <s v="Aurora"/>
        <s v="Wichita"/>
        <s v="Cleveland"/>
        <s v="New Orleans"/>
        <s v="Henderson"/>
        <s v="Honolulu"/>
        <s v="Anaheim"/>
        <s v="Orlando"/>
        <s v="Riverside"/>
        <s v="Lexington"/>
        <s v="Stockton"/>
        <s v="Irvine"/>
        <s v="Corpus Christi"/>
        <s v="Cincinnati"/>
        <s v="Santa Ana"/>
        <s v="Greensboro"/>
        <s v="Pittsburgh"/>
        <s v="Newark"/>
        <s v="St. Paul"/>
        <s v="Durham"/>
        <s v="Lincoln"/>
        <s v="North Las Vegas"/>
        <s v="Jersey City"/>
        <s v="Plano"/>
        <s v="Anchorage"/>
        <s v="Madison"/>
        <s v="Chandler"/>
        <s v="Reno"/>
        <s v="Gilbert"/>
        <s v="St. Louis"/>
        <s v="Chula Vista"/>
        <s v="Buffalo"/>
        <s v="Fort Wayne"/>
        <s v="Lubbock"/>
        <s v="St. Petersburg"/>
        <s v="Toledo"/>
        <s v="Laredo"/>
        <s v="Port St. Lucie"/>
        <s v="Glendale"/>
        <s v="Chesapeake"/>
        <s v="Winston-Salem"/>
        <s v="Irving"/>
        <s v="Scottsdale"/>
        <s v="Garland"/>
        <s v="Enterprise"/>
        <s v="Boise"/>
        <s v="Cape Coral"/>
        <s v="Frisco"/>
        <s v="Richmond"/>
        <s v="Spokane"/>
        <s v="Norfolk"/>
        <s v="Huntsville"/>
        <s v="Fremont"/>
        <s v="San Bernardino"/>
        <s v="Tacoma"/>
        <s v="Spring Valley"/>
        <s v="Santa Clarita"/>
        <s v="Hialeah"/>
        <s v="Modesto"/>
        <s v="McKinney"/>
        <s v="Fontana"/>
        <s v="Baton Rouge"/>
        <s v="Moreno Valley"/>
        <s v="Salt Lake City"/>
        <s v="Sioux Falls"/>
        <s v="Fayetteville"/>
        <s v="Des Moines"/>
        <s v="Worcester"/>
        <s v="Yonkers"/>
        <s v="Rochester"/>
        <s v="Little Rock"/>
        <s v="Grand Prairie"/>
        <s v="Tallahassee"/>
        <s v="Amarillo"/>
        <s v="Peoria"/>
        <s v="Augusta-Richmond County (balance)"/>
        <s v="Knoxville"/>
        <s v="Sunrise Manor"/>
        <s v="Vancouver"/>
        <s v="Oxnard"/>
        <s v="Overland Park"/>
        <s v="Grand Rapids"/>
        <s v="Birmingham"/>
        <s v="Montgomery"/>
        <s v="Tempe"/>
        <s v="Brownsville"/>
        <s v="Providence"/>
        <s v="Huntington Beach"/>
        <s v="Paradise"/>
        <s v="Chattanooga"/>
        <s v="Akron"/>
        <s v="Clarksville"/>
        <s v="Fort Lauderdale"/>
        <s v="Ontario"/>
        <s v="Newport News"/>
        <s v="Cary"/>
        <s v="Mobile"/>
        <s v="Elk Grove"/>
        <s v="Eugene"/>
        <s v="Salem"/>
        <s v="Santa Rosa"/>
        <s v="Shreveport"/>
        <s v="Rancho Cucamonga"/>
        <s v="Pembroke Pines"/>
        <s v="Springfield"/>
        <s v="Fort Collins"/>
        <s v="Murfreesboro"/>
        <s v="Oceanside"/>
        <s v="Garden Grove"/>
        <s v="Denton"/>
        <s v="Lancaster"/>
        <s v="Surprise"/>
        <s v="Roseville"/>
        <s v="Killeen"/>
        <s v="Corona"/>
        <s v="Palmdale"/>
        <s v="Salinas"/>
        <s v="Charleston"/>
        <s v="Macon-Bibb County"/>
        <s v="Lakewood"/>
        <s v="Paterson"/>
        <s v="Hollywood"/>
        <s v="Alexandria"/>
        <s v="Hayward"/>
        <s v="Bellevue"/>
        <s v="Sunnyvale"/>
        <s v="Joliet"/>
        <s v="Naperville"/>
        <s v="Olathe"/>
        <s v="Bridgeport"/>
        <s v="McAllen"/>
        <s v="Savannah"/>
        <s v="Escondido"/>
        <s v="Gainesville"/>
        <s v="Mesquite"/>
        <s v="Waco"/>
        <s v="Visalia"/>
        <s v="Thornton"/>
        <s v="Rockford"/>
        <s v="Syracuse"/>
        <s v="Pasadena"/>
        <s v="Columbia"/>
        <s v="Pomona"/>
        <s v="Palm Bay"/>
        <s v="Jackson"/>
        <s v="Victorville"/>
        <s v="Midland"/>
        <s v="Meridian"/>
        <s v="Miramar"/>
        <s v="Metairie"/>
        <s v="Orange"/>
        <s v="Fullerton"/>
        <s v="New Haven"/>
        <s v="Hampton"/>
        <s v="Torrance"/>
        <s v="Stamford"/>
        <s v="Lewisville"/>
        <s v="Warren"/>
        <s v="Fargo"/>
        <s v="Elizabeth"/>
        <s v="Cedar Rapids"/>
        <s v="Coral Springs"/>
        <s v="Dayton"/>
        <s v="Round Rock"/>
        <s v="Sterling Heights"/>
        <s v="Carrollton"/>
        <s v="West Valley City"/>
        <s v="Kent"/>
        <s v="Santa Clara"/>
        <s v="Norman"/>
        <s v="Abilene"/>
        <s v="Athens-Clarke County (balance)"/>
        <s v="Pearland"/>
        <s v="Clovis"/>
        <s v="College Station"/>
        <s v="West Palm Beach"/>
        <s v="Topeka"/>
        <s v="Lakeland"/>
        <s v="Wilmington"/>
        <s v="Simi Valley"/>
        <s v="Allentown"/>
        <s v="Lehigh Acres"/>
        <s v="North Charleston"/>
        <s v="Thousand Oaks"/>
        <s v="The Woodlands"/>
        <s v="Billings"/>
        <s v="Vallejo"/>
        <s v="Lafayette"/>
        <s v="Concord"/>
        <s v="Fairfield"/>
        <s v="Broken Arrow"/>
        <s v="Arvada"/>
        <s v="Independence"/>
        <s v="Spring Hill"/>
        <s v="Hartford"/>
        <s v="Nampa"/>
        <s v="Cambridge"/>
        <s v="Ann Arbor"/>
        <s v="Antioch"/>
        <s v="High Point"/>
        <s v="New Braunfels"/>
        <s v="Berkeley"/>
        <s v="League City"/>
        <s v="Menifee"/>
        <s v="Richardson"/>
        <s v="Clearwater"/>
        <s v="Goodyear"/>
        <s v="Odessa"/>
        <s v="Las Cruces"/>
        <s v="Manchester"/>
        <s v="Waterbury"/>
        <s v="Evansville"/>
        <s v="Westminster"/>
        <s v="West Jordan"/>
        <s v="Pompano Beach"/>
        <s v="Brandon"/>
        <s v="Buckeye"/>
        <s v="East Los Angeles"/>
        <s v="Conroe"/>
        <s v="Lowell"/>
        <s v="Greeley"/>
        <s v="Tuscaloosa"/>
        <s v="Allen"/>
        <s v="Carlsbad"/>
        <s v="Elgin"/>
        <s v="Provo"/>
        <s v="Rio Rancho"/>
        <s v="Murrieta"/>
        <s v="Lansing"/>
        <s v="South Fulton"/>
        <s v="Tyler"/>
        <s v="Beaumont"/>
        <s v="Everett"/>
        <s v="Temecula"/>
        <s v="Pueblo"/>
        <s v="Sparks"/>
        <s v="Miami Gardens"/>
        <s v="Santa Maria"/>
      </sharedItems>
    </cacheField>
    <cacheField name="US State" numFmtId="0">
      <sharedItems count="46">
        <s v="New York"/>
        <s v="California"/>
        <s v="Illinois"/>
        <s v="Texas"/>
        <s v="Arizona"/>
        <s v="Pennsylvania"/>
        <s v="Florida"/>
        <s v="North Carolina"/>
        <s v="Ohio"/>
        <s v="Indiana"/>
        <s v="Washington"/>
        <s v="Colorado"/>
        <s v="Oklahoma"/>
        <s v="Tennessee"/>
        <s v="District of Columbia"/>
        <s v="Nevada"/>
        <s v="Massachusetts"/>
        <s v="Michigan"/>
        <s v="Oregon"/>
        <s v="Kentucky"/>
        <s v="Maryland"/>
        <s v="New Mexico"/>
        <s v="Wisconsin"/>
        <s v="Georgia"/>
        <s v="Missouri"/>
        <s v="Nebraska"/>
        <s v="Virginia"/>
        <s v="Minnesota"/>
        <s v="Kansas"/>
        <s v="Louisiana"/>
        <s v="Hawaii"/>
        <s v="New Jersey"/>
        <s v="Alaska"/>
        <s v="Idaho"/>
        <s v="Alabama"/>
        <s v="Utah"/>
        <s v="South Dakota"/>
        <s v="Iowa"/>
        <s v="Arkansas"/>
        <s v="Rhode Island"/>
        <s v="South Carolina"/>
        <s v="Connecticut"/>
        <s v="Mississippi"/>
        <s v="North Dakota"/>
        <s v="Montana"/>
        <s v="New Hampshire"/>
      </sharedItems>
    </cacheField>
    <cacheField name="Population 2024" numFmtId="0">
      <sharedItems containsSemiMixedTypes="0" containsString="0" containsNumber="1" containsInteger="1" minValue="110055" maxValue="8097282"/>
    </cacheField>
    <cacheField name="Population 2020" numFmtId="0">
      <sharedItems containsSemiMixedTypes="0" containsString="0" containsNumber="1" containsInteger="1" minValue="91255" maxValue="8740292"/>
    </cacheField>
    <cacheField name="Annual Change" numFmtId="0">
      <sharedItems containsSemiMixedTypes="0" containsString="0" containsNumber="1" minValue="-2.5399999999999999E-2" maxValue="5.8000000000000003E-2"/>
    </cacheField>
    <cacheField name="Density (/mile2)" numFmtId="0">
      <sharedItems containsSemiMixedTypes="0" containsString="0" containsNumber="1" containsInteger="1" minValue="167" maxValue="26950"/>
    </cacheField>
    <cacheField name="Area (mile2)" numFmtId="0">
      <sharedItems containsSemiMixedTypes="0" containsString="0" containsNumber="1" minValue="6.4" maxValue="1707"/>
    </cacheField>
  </cacheFields>
  <extLst>
    <ext xmlns:x14="http://schemas.microsoft.com/office/spreadsheetml/2009/9/main" uri="{725AE2AE-9491-48be-B2B4-4EB974FC3084}">
      <x14:pivotCacheDefinition pivotCacheId="206551884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a Jain" refreshedDate="45629.976950694443" createdVersion="8" refreshedVersion="8" minRefreshableVersion="3" recordCount="14" xr:uid="{C30BB5E7-E7B6-4959-A627-02B17BD4435E}">
  <cacheSource type="worksheet">
    <worksheetSource ref="A1:E15" sheet="Salary_Data"/>
  </cacheSource>
  <cacheFields count="5">
    <cacheField name="State" numFmtId="0">
      <sharedItems count="14">
        <s v="Washington"/>
        <s v="District of Columbia"/>
        <s v="New York"/>
        <s v="Massachusetts"/>
        <s v="Alaska"/>
        <s v="Vermont"/>
        <s v="North Dakota"/>
        <s v="Oregon"/>
        <s v="Colorado"/>
        <s v="Hawaii"/>
        <s v="Nevada"/>
        <s v="New Jersey"/>
        <s v="Wisconsin"/>
        <s v="New Brunswick"/>
      </sharedItems>
    </cacheField>
    <cacheField name="Annual Salary" numFmtId="6">
      <sharedItems containsSemiMixedTypes="0" containsString="0" containsNumber="1" containsInteger="1" minValue="99428" maxValue="111744"/>
    </cacheField>
    <cacheField name="Monthly Pay" numFmtId="6">
      <sharedItems containsSemiMixedTypes="0" containsString="0" containsNumber="1" containsInteger="1" minValue="8285" maxValue="9312"/>
    </cacheField>
    <cacheField name="Weekly Pay" numFmtId="6">
      <sharedItems containsSemiMixedTypes="0" containsString="0" containsNumber="1" containsInteger="1" minValue="1912" maxValue="2148"/>
    </cacheField>
    <cacheField name="Hourly Wage" numFmtId="8">
      <sharedItems containsSemiMixedTypes="0" containsString="0" containsNumber="1" minValue="47.8" maxValue="53.72"/>
    </cacheField>
  </cacheFields>
  <extLst>
    <ext xmlns:x14="http://schemas.microsoft.com/office/spreadsheetml/2009/9/main" uri="{725AE2AE-9491-48be-B2B4-4EB974FC3084}">
      <x14:pivotCacheDefinition pivotCacheId="5296652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wanath Iruku" refreshedDate="45639.075153819445" createdVersion="8" refreshedVersion="8" minRefreshableVersion="3" recordCount="15" xr:uid="{C6EB7EF6-E99F-452D-AC56-5F89247D83EE}">
  <cacheSource type="worksheet">
    <worksheetSource name="Table1"/>
  </cacheSource>
  <cacheFields count="8">
    <cacheField name="Rank" numFmtId="1">
      <sharedItems containsSemiMixedTypes="0" containsString="0" containsNumber="1" containsInteger="1" minValue="1" maxValue="15"/>
    </cacheField>
    <cacheField name="City" numFmtId="0">
      <sharedItems/>
    </cacheField>
    <cacheField name="State" numFmtId="0">
      <sharedItems count="9">
        <s v="New York"/>
        <s v="California"/>
        <s v="Illinois"/>
        <s v="Texas"/>
        <s v="Arizona"/>
        <s v="Pennsylvania"/>
        <s v="Florids"/>
        <s v="Washington"/>
        <s v="Colorado"/>
      </sharedItems>
    </cacheField>
    <cacheField name="Median House Price" numFmtId="6">
      <sharedItems containsSemiMixedTypes="0" containsString="0" containsNumber="1" containsInteger="1" minValue="250000" maxValue="1300000"/>
    </cacheField>
    <cacheField name="Average Household Income" numFmtId="6">
      <sharedItems containsSemiMixedTypes="0" containsString="0" containsNumber="1" containsInteger="1" minValue="45927" maxValue="112376"/>
    </cacheField>
    <cacheField name="Average Monthly Rent" numFmtId="6">
      <sharedItems containsSemiMixedTypes="0" containsString="0" containsNumber="1" containsInteger="1" minValue="1200" maxValue="3500"/>
    </cacheField>
    <cacheField name="Population" numFmtId="3">
      <sharedItems containsSemiMixedTypes="0" containsString="0" containsNumber="1" containsInteger="1" minValue="727211" maxValue="8336817"/>
    </cacheField>
    <cacheField name="Job Opportunity Rate (%)" numFmtId="0">
      <sharedItems containsSemiMixedTypes="0" containsString="0" containsNumber="1" minValue="4.4000000000000004" maxValue="5.5"/>
    </cacheField>
  </cacheFields>
  <extLst>
    <ext xmlns:x14="http://schemas.microsoft.com/office/spreadsheetml/2009/9/main" uri="{725AE2AE-9491-48be-B2B4-4EB974FC3084}">
      <x14:pivotCacheDefinition pivotCacheId="77307841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nksha jondhale" refreshedDate="45639.518709143522" createdVersion="8" refreshedVersion="8" minRefreshableVersion="3" recordCount="301" xr:uid="{6CDACEA7-EB33-425F-8735-B6A7755CFABD}">
  <cacheSource type="worksheet">
    <worksheetSource ref="A1:H1048576" sheet="Population_Raw data"/>
  </cacheSource>
  <cacheFields count="8">
    <cacheField name="Rank" numFmtId="0">
      <sharedItems containsString="0" containsBlank="1" containsNumber="1" containsInteger="1" minValue="1" maxValue="300"/>
    </cacheField>
    <cacheField name="US City" numFmtId="0">
      <sharedItems containsBlank="1"/>
    </cacheField>
    <cacheField name="US State" numFmtId="0">
      <sharedItems containsBlank="1" count="47">
        <s v="New York"/>
        <s v="California"/>
        <s v="Illinois"/>
        <s v="Texas"/>
        <s v="Arizona"/>
        <s v="Pennsylvania"/>
        <s v="Florida"/>
        <s v="North Carolina"/>
        <s v="Ohio"/>
        <s v="Indiana"/>
        <s v="Washington"/>
        <s v="Colorado"/>
        <s v="Oklahoma"/>
        <s v="Tennessee"/>
        <s v="District of Columbia"/>
        <s v="Nevada"/>
        <s v="Massachusetts"/>
        <s v="Michigan"/>
        <s v="Oregon"/>
        <s v="Kentucky"/>
        <s v="Maryland"/>
        <s v="New Mexico"/>
        <s v="Wisconsin"/>
        <s v="Georgia"/>
        <s v="Missouri"/>
        <s v="Nebraska"/>
        <s v="Virginia"/>
        <s v="Minnesota"/>
        <s v="Kansas"/>
        <s v="Louisiana"/>
        <s v="Hawaii"/>
        <s v="New Jersey"/>
        <s v="Alaska"/>
        <s v="Idaho"/>
        <s v="Alabama"/>
        <s v="Utah"/>
        <s v="South Dakota"/>
        <s v="Iowa"/>
        <s v="Arkansas"/>
        <s v="Rhode Island"/>
        <s v="South Carolina"/>
        <s v="Connecticut"/>
        <s v="Mississippi"/>
        <s v="North Dakota"/>
        <s v="Montana"/>
        <s v="New Hampshire"/>
        <m/>
      </sharedItems>
    </cacheField>
    <cacheField name="Population 2024" numFmtId="0">
      <sharedItems containsString="0" containsBlank="1" containsNumber="1" containsInteger="1" minValue="110055" maxValue="8097282"/>
    </cacheField>
    <cacheField name="Population 2020" numFmtId="0">
      <sharedItems containsString="0" containsBlank="1" containsNumber="1" containsInteger="1" minValue="91255" maxValue="8740292"/>
    </cacheField>
    <cacheField name="Annual Change" numFmtId="0">
      <sharedItems containsString="0" containsBlank="1" containsNumber="1" minValue="-2.5399999999999999E-2" maxValue="5.8000000000000003E-2"/>
    </cacheField>
    <cacheField name="Density (/mile2)" numFmtId="0">
      <sharedItems containsString="0" containsBlank="1" containsNumber="1" containsInteger="1" minValue="167" maxValue="26950"/>
    </cacheField>
    <cacheField name="Area (mile2)" numFmtId="0">
      <sharedItems containsString="0" containsBlank="1" containsNumber="1" minValue="6.4" maxValue="17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x v="0"/>
    <n v="44"/>
    <x v="0"/>
  </r>
  <r>
    <x v="1"/>
    <x v="1"/>
    <x v="1"/>
    <x v="1"/>
    <n v="2"/>
    <x v="0"/>
  </r>
  <r>
    <x v="2"/>
    <x v="2"/>
    <x v="2"/>
    <x v="0"/>
    <n v="20"/>
    <x v="1"/>
  </r>
  <r>
    <x v="3"/>
    <x v="3"/>
    <x v="3"/>
    <x v="2"/>
    <n v="24"/>
    <x v="2"/>
  </r>
  <r>
    <x v="4"/>
    <x v="4"/>
    <x v="4"/>
    <x v="3"/>
    <n v="22"/>
    <x v="3"/>
  </r>
  <r>
    <x v="5"/>
    <x v="5"/>
    <x v="5"/>
    <x v="4"/>
    <n v="40"/>
    <x v="4"/>
  </r>
  <r>
    <x v="6"/>
    <x v="6"/>
    <x v="6"/>
    <x v="5"/>
    <n v="3"/>
    <x v="5"/>
  </r>
  <r>
    <x v="7"/>
    <x v="7"/>
    <x v="7"/>
    <x v="6"/>
    <n v="18"/>
    <x v="6"/>
  </r>
  <r>
    <x v="8"/>
    <x v="8"/>
    <x v="8"/>
    <x v="7"/>
    <n v="44"/>
    <x v="7"/>
  </r>
  <r>
    <x v="9"/>
    <x v="8"/>
    <x v="9"/>
    <x v="8"/>
    <n v="23"/>
    <x v="8"/>
  </r>
  <r>
    <x v="10"/>
    <x v="9"/>
    <x v="4"/>
    <x v="9"/>
    <n v="43"/>
    <x v="9"/>
  </r>
  <r>
    <x v="11"/>
    <x v="9"/>
    <x v="10"/>
    <x v="10"/>
    <n v="30"/>
    <x v="10"/>
  </r>
  <r>
    <x v="12"/>
    <x v="10"/>
    <x v="11"/>
    <x v="5"/>
    <n v="4"/>
    <x v="11"/>
  </r>
  <r>
    <x v="13"/>
    <x v="11"/>
    <x v="12"/>
    <x v="11"/>
    <n v="16"/>
    <x v="12"/>
  </r>
  <r>
    <x v="14"/>
    <x v="12"/>
    <x v="13"/>
    <x v="4"/>
    <n v="12"/>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NY"/>
    <n v="680000"/>
    <n v="67046"/>
    <n v="3374"/>
    <n v="8336817"/>
    <n v="5"/>
  </r>
  <r>
    <n v="2"/>
    <x v="1"/>
    <s v="CA"/>
    <n v="750000"/>
    <n v="62142"/>
    <n v="2800"/>
    <n v="3979576"/>
    <n v="4.8"/>
  </r>
  <r>
    <n v="3"/>
    <x v="2"/>
    <s v="IL"/>
    <n v="290000"/>
    <n v="58247"/>
    <n v="1800"/>
    <n v="2693976"/>
    <n v="4.9000000000000004"/>
  </r>
  <r>
    <n v="4"/>
    <x v="3"/>
    <s v="TX"/>
    <n v="310000"/>
    <n v="52338"/>
    <n v="1500"/>
    <n v="2320268"/>
    <n v="5.2"/>
  </r>
  <r>
    <n v="5"/>
    <x v="4"/>
    <s v="AZ"/>
    <n v="350000"/>
    <n v="57459"/>
    <n v="1600"/>
    <n v="1680992"/>
    <n v="5.0999999999999996"/>
  </r>
  <r>
    <n v="6"/>
    <x v="5"/>
    <s v="PA"/>
    <n v="250000"/>
    <n v="45927"/>
    <n v="1400"/>
    <n v="1584064"/>
    <n v="4.7"/>
  </r>
  <r>
    <n v="7"/>
    <x v="6"/>
    <s v="TX"/>
    <n v="270000"/>
    <n v="53751"/>
    <n v="1200"/>
    <n v="1547253"/>
    <n v="5.3"/>
  </r>
  <r>
    <n v="8"/>
    <x v="7"/>
    <s v="CA"/>
    <n v="800000"/>
    <n v="79646"/>
    <n v="2500"/>
    <n v="1423851"/>
    <n v="4.5999999999999996"/>
  </r>
  <r>
    <n v="9"/>
    <x v="8"/>
    <s v="TX"/>
    <n v="320000"/>
    <n v="54747"/>
    <n v="1600"/>
    <n v="1343573"/>
    <n v="5.4"/>
  </r>
  <r>
    <n v="10"/>
    <x v="9"/>
    <s v="CA"/>
    <n v="1000000"/>
    <n v="109593"/>
    <n v="2800"/>
    <n v="1021795"/>
    <n v="4.5"/>
  </r>
  <r>
    <n v="11"/>
    <x v="10"/>
    <s v="TX"/>
    <n v="550000"/>
    <n v="71000"/>
    <n v="1700"/>
    <n v="964254"/>
    <n v="5.5"/>
  </r>
  <r>
    <n v="12"/>
    <x v="11"/>
    <s v="FL"/>
    <n v="275000"/>
    <n v="51298"/>
    <n v="1300"/>
    <n v="911507"/>
    <n v="5.2"/>
  </r>
  <r>
    <n v="13"/>
    <x v="12"/>
    <s v="CA"/>
    <n v="1300000"/>
    <n v="112376"/>
    <n v="3500"/>
    <n v="815201"/>
    <n v="4.4000000000000004"/>
  </r>
  <r>
    <n v="14"/>
    <x v="13"/>
    <s v="WA"/>
    <n v="850000"/>
    <n v="85000"/>
    <n v="2800"/>
    <n v="737015"/>
    <n v="4.7"/>
  </r>
  <r>
    <n v="15"/>
    <x v="14"/>
    <s v="CO"/>
    <n v="650000"/>
    <n v="75000"/>
    <n v="2000"/>
    <n v="727211"/>
    <n v="4.900000000000000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n v="1"/>
    <x v="0"/>
    <x v="0"/>
    <n v="8097282"/>
    <n v="8740292"/>
    <n v="-1.95E-2"/>
    <n v="26950"/>
    <n v="300.45999999999998"/>
  </r>
  <r>
    <n v="2"/>
    <x v="1"/>
    <x v="1"/>
    <n v="3795936"/>
    <n v="3895848"/>
    <n v="-6.4999999999999997E-3"/>
    <n v="8068"/>
    <n v="470.52"/>
  </r>
  <r>
    <n v="3"/>
    <x v="2"/>
    <x v="2"/>
    <n v="2638159"/>
    <n v="2743329"/>
    <n v="-9.9000000000000008E-3"/>
    <n v="11584"/>
    <n v="227.75"/>
  </r>
  <r>
    <n v="4"/>
    <x v="3"/>
    <x v="3"/>
    <n v="2319119"/>
    <n v="2299269"/>
    <n v="2.0999999999999999E-3"/>
    <n v="3620"/>
    <n v="640.61"/>
  </r>
  <r>
    <n v="5"/>
    <x v="4"/>
    <x v="4"/>
    <n v="1662607"/>
    <n v="1612459"/>
    <n v="7.6E-3"/>
    <n v="3208"/>
    <n v="518.33000000000004"/>
  </r>
  <r>
    <n v="6"/>
    <x v="5"/>
    <x v="5"/>
    <n v="1533828"/>
    <n v="1600684"/>
    <n v="-1.0800000000000001E-2"/>
    <n v="11416"/>
    <n v="134.36000000000001"/>
  </r>
  <r>
    <n v="7"/>
    <x v="6"/>
    <x v="3"/>
    <n v="1513974"/>
    <n v="1439257"/>
    <n v="1.2500000000000001E-2"/>
    <n v="3034"/>
    <n v="498.92"/>
  </r>
  <r>
    <n v="8"/>
    <x v="7"/>
    <x v="1"/>
    <n v="1388996"/>
    <n v="1386292"/>
    <n v="5.0000000000000001E-4"/>
    <n v="4260"/>
    <n v="326.08999999999997"/>
  </r>
  <r>
    <n v="9"/>
    <x v="8"/>
    <x v="3"/>
    <n v="1302753"/>
    <n v="1303212"/>
    <n v="-1E-4"/>
    <n v="3835"/>
    <n v="339.68"/>
  </r>
  <r>
    <n v="10"/>
    <x v="9"/>
    <x v="6"/>
    <n v="997164"/>
    <n v="951880"/>
    <n v="1.15E-2"/>
    <n v="1334"/>
    <n v="747.26"/>
  </r>
  <r>
    <n v="11"/>
    <x v="10"/>
    <x v="3"/>
    <n v="996756"/>
    <n v="923602"/>
    <n v="1.8700000000000001E-2"/>
    <n v="2846"/>
    <n v="350.27"/>
  </r>
  <r>
    <n v="12"/>
    <x v="11"/>
    <x v="3"/>
    <n v="984567"/>
    <n v="965827"/>
    <n v="4.7999999999999996E-3"/>
    <n v="3017"/>
    <n v="326.37"/>
  </r>
  <r>
    <n v="13"/>
    <x v="12"/>
    <x v="1"/>
    <n v="956433"/>
    <n v="1009319"/>
    <n v="-1.3599999999999999E-2"/>
    <n v="5375"/>
    <n v="177.94"/>
  </r>
  <r>
    <n v="14"/>
    <x v="13"/>
    <x v="7"/>
    <n v="923164"/>
    <n v="875752"/>
    <n v="1.2999999999999999E-2"/>
    <n v="2971"/>
    <n v="310.76"/>
  </r>
  <r>
    <n v="15"/>
    <x v="14"/>
    <x v="8"/>
    <n v="915427"/>
    <n v="906418"/>
    <n v="2.5000000000000001E-3"/>
    <n v="4147"/>
    <n v="220.72"/>
  </r>
  <r>
    <n v="16"/>
    <x v="15"/>
    <x v="9"/>
    <n v="876665"/>
    <n v="887177"/>
    <n v="-3.0000000000000001E-3"/>
    <n v="2428"/>
    <n v="361.02"/>
  </r>
  <r>
    <n v="17"/>
    <x v="16"/>
    <x v="1"/>
    <n v="788478"/>
    <n v="870518"/>
    <n v="-2.5399999999999999E-2"/>
    <n v="16884"/>
    <n v="46.7"/>
  </r>
  <r>
    <n v="18"/>
    <x v="17"/>
    <x v="10"/>
    <n v="759915"/>
    <n v="740565"/>
    <n v="6.4000000000000003E-3"/>
    <n v="9047"/>
    <n v="84"/>
  </r>
  <r>
    <n v="19"/>
    <x v="18"/>
    <x v="11"/>
    <n v="716234"/>
    <n v="717606"/>
    <n v="-5.0000000000000001E-4"/>
    <n v="4679"/>
    <n v="153.07"/>
  </r>
  <r>
    <n v="20"/>
    <x v="19"/>
    <x v="12"/>
    <n v="709330"/>
    <n v="683078"/>
    <n v="9.2999999999999992E-3"/>
    <n v="1170"/>
    <n v="606.48"/>
  </r>
  <r>
    <n v="21"/>
    <x v="20"/>
    <x v="13"/>
    <n v="687150"/>
    <n v="689700"/>
    <n v="-8.9999999999999998E-4"/>
    <n v="1445"/>
    <n v="475.57"/>
  </r>
  <r>
    <n v="22"/>
    <x v="21"/>
    <x v="14"/>
    <n v="681683"/>
    <n v="670839"/>
    <n v="4.0000000000000001E-3"/>
    <n v="11152"/>
    <n v="61.13"/>
  </r>
  <r>
    <n v="23"/>
    <x v="22"/>
    <x v="3"/>
    <n v="678859"/>
    <n v="679255"/>
    <n v="-1E-4"/>
    <n v="2623"/>
    <n v="258.79000000000002"/>
  </r>
  <r>
    <n v="24"/>
    <x v="23"/>
    <x v="15"/>
    <n v="665640"/>
    <n v="646794"/>
    <n v="7.1000000000000004E-3"/>
    <n v="4692"/>
    <n v="141.86000000000001"/>
  </r>
  <r>
    <n v="25"/>
    <x v="24"/>
    <x v="16"/>
    <n v="646622"/>
    <n v="675466"/>
    <n v="-1.0999999999999999E-2"/>
    <n v="13377"/>
    <n v="48.34"/>
  </r>
  <r>
    <n v="26"/>
    <x v="25"/>
    <x v="17"/>
    <n v="631524"/>
    <n v="638300"/>
    <n v="-2.7000000000000001E-3"/>
    <n v="4552"/>
    <n v="138.74"/>
  </r>
  <r>
    <n v="27"/>
    <x v="26"/>
    <x v="18"/>
    <n v="622882"/>
    <n v="653344"/>
    <n v="-1.21E-2"/>
    <n v="4666"/>
    <n v="133.49"/>
  </r>
  <r>
    <n v="28"/>
    <x v="27"/>
    <x v="19"/>
    <n v="620004"/>
    <n v="631912"/>
    <n v="-4.7999999999999996E-3"/>
    <n v="2357"/>
    <n v="263.06"/>
  </r>
  <r>
    <n v="29"/>
    <x v="28"/>
    <x v="13"/>
    <n v="613110"/>
    <n v="635225"/>
    <n v="-8.8999999999999999E-3"/>
    <n v="2070"/>
    <n v="296.2"/>
  </r>
  <r>
    <n v="30"/>
    <x v="29"/>
    <x v="20"/>
    <n v="559266"/>
    <n v="583157"/>
    <n v="-1.06E-2"/>
    <n v="6909"/>
    <n v="80.95"/>
  </r>
  <r>
    <n v="31"/>
    <x v="30"/>
    <x v="21"/>
    <n v="558736"/>
    <n v="564888"/>
    <n v="-2.7000000000000001E-3"/>
    <n v="2984"/>
    <n v="187.27"/>
  </r>
  <r>
    <n v="32"/>
    <x v="31"/>
    <x v="22"/>
    <n v="556111"/>
    <n v="577207"/>
    <n v="-9.4000000000000004E-3"/>
    <n v="5782"/>
    <n v="96.17"/>
  </r>
  <r>
    <n v="33"/>
    <x v="32"/>
    <x v="4"/>
    <n v="548772"/>
    <n v="542638"/>
    <n v="2.8E-3"/>
    <n v="2266"/>
    <n v="242.19"/>
  </r>
  <r>
    <n v="34"/>
    <x v="33"/>
    <x v="1"/>
    <n v="546718"/>
    <n v="542710"/>
    <n v="1.8E-3"/>
    <n v="4720"/>
    <n v="115.82"/>
  </r>
  <r>
    <n v="35"/>
    <x v="34"/>
    <x v="1"/>
    <n v="526669"/>
    <n v="525528"/>
    <n v="5.0000000000000001E-4"/>
    <n v="5339"/>
    <n v="98.65"/>
  </r>
  <r>
    <n v="36"/>
    <x v="35"/>
    <x v="23"/>
    <n v="514465"/>
    <n v="499896"/>
    <n v="7.1000000000000004E-3"/>
    <n v="3804"/>
    <n v="135.25"/>
  </r>
  <r>
    <n v="37"/>
    <x v="36"/>
    <x v="4"/>
    <n v="513567"/>
    <n v="505890"/>
    <n v="3.8E-3"/>
    <n v="3632"/>
    <n v="141.38"/>
  </r>
  <r>
    <n v="38"/>
    <x v="37"/>
    <x v="24"/>
    <n v="511532"/>
    <n v="508220"/>
    <n v="1.6000000000000001E-3"/>
    <n v="1626"/>
    <n v="314.68"/>
  </r>
  <r>
    <n v="39"/>
    <x v="38"/>
    <x v="11"/>
    <n v="491441"/>
    <n v="480331"/>
    <n v="5.7000000000000002E-3"/>
    <n v="2434"/>
    <n v="201.87"/>
  </r>
  <r>
    <n v="40"/>
    <x v="39"/>
    <x v="7"/>
    <n v="487942"/>
    <n v="465354"/>
    <n v="1.17E-2"/>
    <n v="3265"/>
    <n v="149.44999999999999"/>
  </r>
  <r>
    <n v="41"/>
    <x v="40"/>
    <x v="25"/>
    <n v="480194"/>
    <n v="492758"/>
    <n v="-6.4999999999999997E-3"/>
    <n v="3358"/>
    <n v="142.97999999999999"/>
  </r>
  <r>
    <n v="42"/>
    <x v="41"/>
    <x v="6"/>
    <n v="460289"/>
    <n v="442827"/>
    <n v="9.5999999999999992E-3"/>
    <n v="12787"/>
    <n v="36"/>
  </r>
  <r>
    <n v="43"/>
    <x v="42"/>
    <x v="26"/>
    <n v="451637"/>
    <n v="459684"/>
    <n v="-4.4000000000000003E-3"/>
    <n v="1846"/>
    <n v="244.72"/>
  </r>
  <r>
    <n v="44"/>
    <x v="43"/>
    <x v="1"/>
    <n v="444095"/>
    <n v="465585"/>
    <n v="-1.2E-2"/>
    <n v="8764"/>
    <n v="50.67"/>
  </r>
  <r>
    <n v="45"/>
    <x v="44"/>
    <x v="1"/>
    <n v="435024"/>
    <n v="440943"/>
    <n v="-3.3999999999999998E-3"/>
    <n v="7773"/>
    <n v="55.96"/>
  </r>
  <r>
    <n v="46"/>
    <x v="45"/>
    <x v="27"/>
    <n v="423250"/>
    <n v="430710"/>
    <n v="-4.4000000000000003E-3"/>
    <n v="7838"/>
    <n v="54"/>
  </r>
  <r>
    <n v="47"/>
    <x v="46"/>
    <x v="1"/>
    <n v="416081"/>
    <n v="405280"/>
    <n v="6.4999999999999997E-3"/>
    <n v="2769"/>
    <n v="150.27000000000001"/>
  </r>
  <r>
    <n v="48"/>
    <x v="47"/>
    <x v="12"/>
    <n v="411308"/>
    <n v="413651"/>
    <n v="-1.4E-3"/>
    <n v="2080"/>
    <n v="197.76"/>
  </r>
  <r>
    <n v="49"/>
    <x v="48"/>
    <x v="6"/>
    <n v="408510"/>
    <n v="387924"/>
    <n v="1.2800000000000001E-2"/>
    <n v="3595"/>
    <n v="113.64"/>
  </r>
  <r>
    <n v="50"/>
    <x v="49"/>
    <x v="3"/>
    <n v="399825"/>
    <n v="394248"/>
    <n v="3.5000000000000001E-3"/>
    <n v="4172"/>
    <n v="95.84"/>
  </r>
  <r>
    <n v="51"/>
    <x v="50"/>
    <x v="11"/>
    <n v="397811"/>
    <n v="386773"/>
    <n v="7.0000000000000001E-3"/>
    <n v="2440"/>
    <n v="163.01"/>
  </r>
  <r>
    <n v="52"/>
    <x v="51"/>
    <x v="28"/>
    <n v="395484"/>
    <n v="398024"/>
    <n v="-1.6000000000000001E-3"/>
    <n v="2427"/>
    <n v="162.94"/>
  </r>
  <r>
    <n v="53"/>
    <x v="52"/>
    <x v="8"/>
    <n v="359606"/>
    <n v="371806"/>
    <n v="-8.3999999999999995E-3"/>
    <n v="4626"/>
    <n v="77.73"/>
  </r>
  <r>
    <n v="54"/>
    <x v="53"/>
    <x v="29"/>
    <n v="357767"/>
    <n v="383241"/>
    <n v="-1.7500000000000002E-2"/>
    <n v="2111"/>
    <n v="169.5"/>
  </r>
  <r>
    <n v="55"/>
    <x v="54"/>
    <x v="15"/>
    <n v="343382"/>
    <n v="319072"/>
    <n v="1.7999999999999999E-2"/>
    <n v="2849"/>
    <n v="120.52"/>
  </r>
  <r>
    <n v="56"/>
    <x v="55"/>
    <x v="30"/>
    <n v="339558"/>
    <n v="347181"/>
    <n v="-6.4999999999999997E-3"/>
    <n v="5601"/>
    <n v="60.62"/>
  </r>
  <r>
    <n v="57"/>
    <x v="56"/>
    <x v="1"/>
    <n v="338463"/>
    <n v="346658"/>
    <n v="-6.0000000000000001E-3"/>
    <n v="6731"/>
    <n v="50.28"/>
  </r>
  <r>
    <n v="58"/>
    <x v="57"/>
    <x v="6"/>
    <n v="325044"/>
    <n v="307834"/>
    <n v="1.34E-2"/>
    <n v="2922"/>
    <n v="111.24"/>
  </r>
  <r>
    <n v="59"/>
    <x v="58"/>
    <x v="1"/>
    <n v="320121"/>
    <n v="315067"/>
    <n v="4.0000000000000001E-3"/>
    <n v="3945"/>
    <n v="81.150000000000006"/>
  </r>
  <r>
    <n v="60"/>
    <x v="59"/>
    <x v="19"/>
    <n v="319329"/>
    <n v="322627"/>
    <n v="-2.5999999999999999E-3"/>
    <n v="1125"/>
    <n v="283.86"/>
  </r>
  <r>
    <n v="61"/>
    <x v="60"/>
    <x v="1"/>
    <n v="319065"/>
    <n v="320976"/>
    <n v="-1.5E-3"/>
    <n v="5057"/>
    <n v="63.09"/>
  </r>
  <r>
    <n v="62"/>
    <x v="61"/>
    <x v="1"/>
    <n v="316691"/>
    <n v="308411"/>
    <n v="6.6E-3"/>
    <n v="4827"/>
    <n v="65.61"/>
  </r>
  <r>
    <n v="63"/>
    <x v="62"/>
    <x v="3"/>
    <n v="316105"/>
    <n v="318065"/>
    <n v="-1.5E-3"/>
    <n v="1948"/>
    <n v="162.28"/>
  </r>
  <r>
    <n v="64"/>
    <x v="63"/>
    <x v="8"/>
    <n v="311595"/>
    <n v="309601"/>
    <n v="1.6000000000000001E-3"/>
    <n v="3999"/>
    <n v="77.91"/>
  </r>
  <r>
    <n v="65"/>
    <x v="64"/>
    <x v="1"/>
    <n v="310304"/>
    <n v="311244"/>
    <n v="-8.0000000000000004E-4"/>
    <n v="11335"/>
    <n v="27.38"/>
  </r>
  <r>
    <n v="66"/>
    <x v="65"/>
    <x v="7"/>
    <n v="304279"/>
    <n v="296345"/>
    <n v="6.6E-3"/>
    <n v="2273"/>
    <n v="133.86000000000001"/>
  </r>
  <r>
    <n v="67"/>
    <x v="66"/>
    <x v="5"/>
    <n v="303413"/>
    <n v="302779"/>
    <n v="5.0000000000000001E-4"/>
    <n v="5479"/>
    <n v="55.38"/>
  </r>
  <r>
    <n v="68"/>
    <x v="67"/>
    <x v="31"/>
    <n v="303065"/>
    <n v="310645"/>
    <n v="-6.1999999999999998E-3"/>
    <n v="12552"/>
    <n v="24.14"/>
  </r>
  <r>
    <n v="69"/>
    <x v="68"/>
    <x v="27"/>
    <n v="301380"/>
    <n v="311140"/>
    <n v="-8.0000000000000002E-3"/>
    <n v="5799"/>
    <n v="51.97"/>
  </r>
  <r>
    <n v="70"/>
    <x v="69"/>
    <x v="7"/>
    <n v="300100"/>
    <n v="284444"/>
    <n v="1.32E-2"/>
    <n v="2570"/>
    <n v="116.75"/>
  </r>
  <r>
    <n v="71"/>
    <x v="70"/>
    <x v="25"/>
    <n v="295798"/>
    <n v="291633"/>
    <n v="3.5000000000000001E-3"/>
    <n v="2959"/>
    <n v="99.97"/>
  </r>
  <r>
    <n v="72"/>
    <x v="71"/>
    <x v="15"/>
    <n v="292623"/>
    <n v="261214"/>
    <n v="2.76E-2"/>
    <n v="2778"/>
    <n v="105.32"/>
  </r>
  <r>
    <n v="73"/>
    <x v="72"/>
    <x v="31"/>
    <n v="291559"/>
    <n v="291949"/>
    <n v="-2.9999999999999997E-4"/>
    <n v="19769"/>
    <n v="14.75"/>
  </r>
  <r>
    <n v="74"/>
    <x v="73"/>
    <x v="3"/>
    <n v="291450"/>
    <n v="286408"/>
    <n v="4.3E-3"/>
    <n v="4065"/>
    <n v="71.7"/>
  </r>
  <r>
    <n v="75"/>
    <x v="74"/>
    <x v="32"/>
    <n v="284469"/>
    <n v="290893"/>
    <n v="-5.5999999999999999E-3"/>
    <n v="167"/>
    <n v="1707"/>
  </r>
  <r>
    <n v="76"/>
    <x v="75"/>
    <x v="22"/>
    <n v="282005"/>
    <n v="275204"/>
    <n v="6.1000000000000004E-3"/>
    <n v="3394"/>
    <n v="83.09"/>
  </r>
  <r>
    <n v="77"/>
    <x v="76"/>
    <x v="4"/>
    <n v="281107"/>
    <n v="277345"/>
    <n v="3.3999999999999998E-3"/>
    <n v="4283"/>
    <n v="65.64"/>
  </r>
  <r>
    <n v="78"/>
    <x v="77"/>
    <x v="15"/>
    <n v="278226"/>
    <n v="264981"/>
    <n v="1.2E-2"/>
    <n v="2553"/>
    <n v="108.99"/>
  </r>
  <r>
    <n v="79"/>
    <x v="78"/>
    <x v="4"/>
    <n v="277490"/>
    <n v="269173"/>
    <n v="7.6E-3"/>
    <n v="4041"/>
    <n v="68.66"/>
  </r>
  <r>
    <n v="80"/>
    <x v="79"/>
    <x v="24"/>
    <n v="275506"/>
    <n v="300496"/>
    <n v="-2.2200000000000001E-2"/>
    <n v="4464"/>
    <n v="61.72"/>
  </r>
  <r>
    <n v="81"/>
    <x v="80"/>
    <x v="1"/>
    <n v="273841"/>
    <n v="275809"/>
    <n v="-1.8E-3"/>
    <n v="5517"/>
    <n v="49.64"/>
  </r>
  <r>
    <n v="82"/>
    <x v="81"/>
    <x v="0"/>
    <n v="273720"/>
    <n v="277551"/>
    <n v="-3.5000000000000001E-3"/>
    <n v="6779"/>
    <n v="40.380000000000003"/>
  </r>
  <r>
    <n v="83"/>
    <x v="82"/>
    <x v="9"/>
    <n v="271865"/>
    <n v="264380"/>
    <n v="6.8999999999999999E-3"/>
    <n v="2457"/>
    <n v="110.63"/>
  </r>
  <r>
    <n v="84"/>
    <x v="83"/>
    <x v="3"/>
    <n v="269833"/>
    <n v="258013"/>
    <n v="1.11E-2"/>
    <n v="1901"/>
    <n v="141.96"/>
  </r>
  <r>
    <n v="85"/>
    <x v="84"/>
    <x v="6"/>
    <n v="264982"/>
    <n v="259266"/>
    <n v="5.4000000000000003E-3"/>
    <n v="4287"/>
    <n v="61.8"/>
  </r>
  <r>
    <n v="86"/>
    <x v="85"/>
    <x v="8"/>
    <n v="263646"/>
    <n v="270276"/>
    <n v="-6.3E-3"/>
    <n v="3276"/>
    <n v="80.489999999999995"/>
  </r>
  <r>
    <n v="87"/>
    <x v="86"/>
    <x v="3"/>
    <n v="258306"/>
    <n v="255489"/>
    <n v="2.7000000000000001E-3"/>
    <n v="2418"/>
    <n v="106.82"/>
  </r>
  <r>
    <n v="88"/>
    <x v="87"/>
    <x v="6"/>
    <n v="257756"/>
    <n v="206815"/>
    <n v="5.1999999999999998E-2"/>
    <n v="2162"/>
    <n v="119.22"/>
  </r>
  <r>
    <n v="89"/>
    <x v="88"/>
    <x v="4"/>
    <n v="255490"/>
    <n v="248949"/>
    <n v="6.4000000000000003E-3"/>
    <n v="3806"/>
    <n v="67.13"/>
  </r>
  <r>
    <n v="90"/>
    <x v="89"/>
    <x v="26"/>
    <n v="255254"/>
    <n v="249781"/>
    <n v="5.4000000000000003E-3"/>
    <n v="754"/>
    <n v="338.46"/>
  </r>
  <r>
    <n v="91"/>
    <x v="90"/>
    <x v="7"/>
    <n v="254032"/>
    <n v="249804"/>
    <n v="4.1999999999999997E-3"/>
    <n v="1902"/>
    <n v="133.58000000000001"/>
  </r>
  <r>
    <n v="92"/>
    <x v="91"/>
    <x v="3"/>
    <n v="253561"/>
    <n v="256807"/>
    <n v="-3.2000000000000002E-3"/>
    <n v="3786"/>
    <n v="66.98"/>
  </r>
  <r>
    <n v="93"/>
    <x v="92"/>
    <x v="4"/>
    <n v="245231"/>
    <n v="241883"/>
    <n v="3.3999999999999998E-3"/>
    <n v="1333"/>
    <n v="184"/>
  </r>
  <r>
    <n v="94"/>
    <x v="93"/>
    <x v="3"/>
    <n v="242523"/>
    <n v="246311"/>
    <n v="-3.8999999999999998E-3"/>
    <n v="4265"/>
    <n v="56.86"/>
  </r>
  <r>
    <n v="95"/>
    <x v="94"/>
    <x v="15"/>
    <n v="236331"/>
    <n v="214591"/>
    <n v="2.35E-2"/>
    <n v="3581"/>
    <n v="66"/>
  </r>
  <r>
    <n v="96"/>
    <x v="49"/>
    <x v="26"/>
    <n v="236007"/>
    <n v="236434"/>
    <n v="2.9999999999999997E-4"/>
    <n v="9078"/>
    <n v="26"/>
  </r>
  <r>
    <n v="97"/>
    <x v="95"/>
    <x v="33"/>
    <n v="235216"/>
    <n v="236034"/>
    <n v="-8.9999999999999998E-4"/>
    <n v="2782"/>
    <n v="84.55"/>
  </r>
  <r>
    <n v="98"/>
    <x v="96"/>
    <x v="6"/>
    <n v="234132"/>
    <n v="195422"/>
    <n v="4.3099999999999999E-2"/>
    <n v="2206"/>
    <n v="106.12"/>
  </r>
  <r>
    <n v="99"/>
    <x v="97"/>
    <x v="3"/>
    <n v="232424"/>
    <n v="202754"/>
    <n v="3.3000000000000002E-2"/>
    <n v="3389"/>
    <n v="68.59"/>
  </r>
  <r>
    <n v="100"/>
    <x v="98"/>
    <x v="26"/>
    <n v="230017"/>
    <n v="226936"/>
    <n v="3.3999999999999998E-3"/>
    <n v="3838"/>
    <n v="59.92"/>
  </r>
  <r>
    <n v="101"/>
    <x v="99"/>
    <x v="10"/>
    <n v="229527"/>
    <n v="229205"/>
    <n v="2.9999999999999997E-4"/>
    <n v="3338"/>
    <n v="68.760000000000005"/>
  </r>
  <r>
    <n v="102"/>
    <x v="100"/>
    <x v="26"/>
    <n v="228643"/>
    <n v="237789"/>
    <n v="-9.9000000000000008E-3"/>
    <n v="4292"/>
    <n v="53.27"/>
  </r>
  <r>
    <n v="103"/>
    <x v="101"/>
    <x v="34"/>
    <n v="228616"/>
    <n v="216407"/>
    <n v="1.35E-2"/>
    <n v="1022"/>
    <n v="223.63"/>
  </r>
  <r>
    <n v="104"/>
    <x v="102"/>
    <x v="1"/>
    <n v="224800"/>
    <n v="230430"/>
    <n v="-6.1999999999999998E-3"/>
    <n v="2878"/>
    <n v="78.099999999999994"/>
  </r>
  <r>
    <n v="105"/>
    <x v="103"/>
    <x v="1"/>
    <n v="224274"/>
    <n v="222090"/>
    <n v="2.3999999999999998E-3"/>
    <n v="3611"/>
    <n v="62.1"/>
  </r>
  <r>
    <n v="106"/>
    <x v="104"/>
    <x v="10"/>
    <n v="223968"/>
    <n v="219719"/>
    <n v="4.7999999999999996E-3"/>
    <n v="4505"/>
    <n v="49.71"/>
  </r>
  <r>
    <n v="107"/>
    <x v="105"/>
    <x v="15"/>
    <n v="221531"/>
    <n v="218697"/>
    <n v="3.2000000000000002E-3"/>
    <n v="6239"/>
    <n v="35.51"/>
  </r>
  <r>
    <n v="108"/>
    <x v="106"/>
    <x v="1"/>
    <n v="221235"/>
    <n v="232406"/>
    <n v="-1.2500000000000001E-2"/>
    <n v="3005"/>
    <n v="73.61"/>
  </r>
  <r>
    <n v="109"/>
    <x v="107"/>
    <x v="6"/>
    <n v="220930"/>
    <n v="222408"/>
    <n v="-1.6999999999999999E-3"/>
    <n v="10237"/>
    <n v="21.58"/>
  </r>
  <r>
    <n v="110"/>
    <x v="108"/>
    <x v="1"/>
    <n v="218989"/>
    <n v="218691"/>
    <n v="2.9999999999999997E-4"/>
    <n v="5051"/>
    <n v="43.36"/>
  </r>
  <r>
    <n v="111"/>
    <x v="109"/>
    <x v="3"/>
    <n v="218846"/>
    <n v="197497"/>
    <n v="2.5000000000000001E-2"/>
    <n v="3268"/>
    <n v="66.959999999999994"/>
  </r>
  <r>
    <n v="112"/>
    <x v="110"/>
    <x v="1"/>
    <n v="217561"/>
    <n v="209177"/>
    <n v="9.7000000000000003E-3"/>
    <n v="5027"/>
    <n v="43.28"/>
  </r>
  <r>
    <n v="113"/>
    <x v="111"/>
    <x v="29"/>
    <n v="217342"/>
    <n v="226264"/>
    <n v="-1.0200000000000001E-2"/>
    <n v="2500"/>
    <n v="86.94"/>
  </r>
  <r>
    <n v="114"/>
    <x v="112"/>
    <x v="1"/>
    <n v="213566"/>
    <n v="208868"/>
    <n v="5.4999999999999997E-3"/>
    <n v="4162"/>
    <n v="51.31"/>
  </r>
  <r>
    <n v="115"/>
    <x v="113"/>
    <x v="35"/>
    <n v="212570"/>
    <n v="200660"/>
    <n v="1.4200000000000001E-2"/>
    <n v="1917"/>
    <n v="110.89"/>
  </r>
  <r>
    <n v="116"/>
    <x v="114"/>
    <x v="36"/>
    <n v="210734"/>
    <n v="193437"/>
    <n v="2.1000000000000001E-2"/>
    <n v="2549"/>
    <n v="82.67"/>
  </r>
  <r>
    <n v="117"/>
    <x v="115"/>
    <x v="7"/>
    <n v="209942"/>
    <n v="209170"/>
    <n v="8.9999999999999998E-4"/>
    <n v="1416"/>
    <n v="148.27000000000001"/>
  </r>
  <r>
    <n v="118"/>
    <x v="116"/>
    <x v="37"/>
    <n v="209232"/>
    <n v="213826"/>
    <n v="-5.4999999999999997E-3"/>
    <n v="2373"/>
    <n v="88.16"/>
  </r>
  <r>
    <n v="119"/>
    <x v="117"/>
    <x v="16"/>
    <n v="208476"/>
    <n v="205056"/>
    <n v="4.1000000000000003E-3"/>
    <n v="5580"/>
    <n v="37.36"/>
  </r>
  <r>
    <n v="120"/>
    <x v="118"/>
    <x v="0"/>
    <n v="206544"/>
    <n v="210994"/>
    <n v="-5.4000000000000003E-3"/>
    <n v="11471"/>
    <n v="18.010000000000002"/>
  </r>
  <r>
    <n v="121"/>
    <x v="119"/>
    <x v="0"/>
    <n v="206078"/>
    <n v="210862"/>
    <n v="-5.7999999999999996E-3"/>
    <n v="5763"/>
    <n v="35.76"/>
  </r>
  <r>
    <n v="122"/>
    <x v="120"/>
    <x v="38"/>
    <n v="204244"/>
    <n v="202634"/>
    <n v="2E-3"/>
    <n v="1698"/>
    <n v="120.28"/>
  </r>
  <r>
    <n v="123"/>
    <x v="121"/>
    <x v="3"/>
    <n v="204093"/>
    <n v="196255"/>
    <n v="9.7000000000000003E-3"/>
    <n v="2815"/>
    <n v="72.510000000000005"/>
  </r>
  <r>
    <n v="124"/>
    <x v="122"/>
    <x v="6"/>
    <n v="203650"/>
    <n v="197933"/>
    <n v="7.1000000000000004E-3"/>
    <n v="1988"/>
    <n v="102.43"/>
  </r>
  <r>
    <n v="125"/>
    <x v="123"/>
    <x v="3"/>
    <n v="203035"/>
    <n v="200526"/>
    <n v="3.0999999999999999E-3"/>
    <n v="1960"/>
    <n v="103.61"/>
  </r>
  <r>
    <n v="126"/>
    <x v="124"/>
    <x v="4"/>
    <n v="201001"/>
    <n v="191997"/>
    <n v="1.1299999999999999E-2"/>
    <n v="1138"/>
    <n v="176.7"/>
  </r>
  <r>
    <n v="127"/>
    <x v="125"/>
    <x v="23"/>
    <n v="200512"/>
    <n v="201999"/>
    <n v="-1.8E-3"/>
    <n v="663"/>
    <n v="302.27999999999997"/>
  </r>
  <r>
    <n v="128"/>
    <x v="126"/>
    <x v="13"/>
    <n v="200400"/>
    <n v="191446"/>
    <n v="1.1299999999999999E-2"/>
    <n v="2030"/>
    <n v="98.73"/>
  </r>
  <r>
    <n v="129"/>
    <x v="14"/>
    <x v="23"/>
    <n v="200167"/>
    <n v="207006"/>
    <n v="-8.5000000000000006E-3"/>
    <n v="925"/>
    <n v="216.5"/>
  </r>
  <r>
    <n v="130"/>
    <x v="127"/>
    <x v="15"/>
    <n v="198463"/>
    <n v="198187"/>
    <n v="2.9999999999999997E-4"/>
    <n v="5887"/>
    <n v="33.71"/>
  </r>
  <r>
    <n v="131"/>
    <x v="128"/>
    <x v="10"/>
    <n v="198163"/>
    <n v="191278"/>
    <n v="8.8000000000000005E-3"/>
    <n v="4065"/>
    <n v="48.75"/>
  </r>
  <r>
    <n v="132"/>
    <x v="129"/>
    <x v="1"/>
    <n v="197347"/>
    <n v="201911"/>
    <n v="-5.7000000000000002E-3"/>
    <n v="7434"/>
    <n v="26.55"/>
  </r>
  <r>
    <n v="133"/>
    <x v="130"/>
    <x v="28"/>
    <n v="196874"/>
    <n v="197734"/>
    <n v="-1.1000000000000001E-3"/>
    <n v="2617"/>
    <n v="75.22"/>
  </r>
  <r>
    <n v="134"/>
    <x v="131"/>
    <x v="17"/>
    <n v="195908"/>
    <n v="198707"/>
    <n v="-3.5999999999999999E-3"/>
    <n v="4375"/>
    <n v="44.78"/>
  </r>
  <r>
    <n v="135"/>
    <x v="132"/>
    <x v="34"/>
    <n v="195400"/>
    <n v="200375"/>
    <n v="-6.3E-3"/>
    <n v="1329"/>
    <n v="147.07"/>
  </r>
  <r>
    <n v="136"/>
    <x v="133"/>
    <x v="34"/>
    <n v="193702"/>
    <n v="200041"/>
    <n v="-8.0999999999999996E-3"/>
    <n v="1212"/>
    <n v="159.86000000000001"/>
  </r>
  <r>
    <n v="137"/>
    <x v="134"/>
    <x v="4"/>
    <n v="191336"/>
    <n v="185328"/>
    <n v="7.9000000000000008E-3"/>
    <n v="4786"/>
    <n v="39.979999999999997"/>
  </r>
  <r>
    <n v="138"/>
    <x v="135"/>
    <x v="3"/>
    <n v="191209"/>
    <n v="187004"/>
    <n v="5.4999999999999997E-3"/>
    <n v="1451"/>
    <n v="131.80000000000001"/>
  </r>
  <r>
    <n v="139"/>
    <x v="136"/>
    <x v="39"/>
    <n v="190807"/>
    <n v="190745"/>
    <n v="1E-4"/>
    <n v="10367"/>
    <n v="18.41"/>
  </r>
  <r>
    <n v="140"/>
    <x v="137"/>
    <x v="1"/>
    <n v="190037"/>
    <n v="198405"/>
    <n v="-1.09E-2"/>
    <n v="7043"/>
    <n v="26.98"/>
  </r>
  <r>
    <n v="141"/>
    <x v="138"/>
    <x v="15"/>
    <n v="189495"/>
    <n v="193150"/>
    <n v="-5.9999999999999995E-4"/>
    <n v="4469"/>
    <n v="42.4"/>
  </r>
  <r>
    <n v="142"/>
    <x v="139"/>
    <x v="13"/>
    <n v="188850"/>
    <n v="181568"/>
    <n v="9.7000000000000003E-3"/>
    <n v="1327"/>
    <n v="142.35"/>
  </r>
  <r>
    <n v="143"/>
    <x v="140"/>
    <x v="8"/>
    <n v="188219"/>
    <n v="190146"/>
    <n v="-2.5999999999999999E-3"/>
    <n v="3039"/>
    <n v="61.93"/>
  </r>
  <r>
    <n v="144"/>
    <x v="141"/>
    <x v="13"/>
    <n v="185118"/>
    <n v="167509"/>
    <n v="2.4400000000000002E-2"/>
    <n v="1856"/>
    <n v="99.75"/>
  </r>
  <r>
    <n v="145"/>
    <x v="142"/>
    <x v="6"/>
    <n v="184709"/>
    <n v="182892"/>
    <n v="2.5000000000000001E-3"/>
    <n v="5341"/>
    <n v="34.58"/>
  </r>
  <r>
    <n v="146"/>
    <x v="143"/>
    <x v="1"/>
    <n v="184705"/>
    <n v="175712"/>
    <n v="1.23E-2"/>
    <n v="3695"/>
    <n v="49.98"/>
  </r>
  <r>
    <n v="147"/>
    <x v="88"/>
    <x v="1"/>
    <n v="184088"/>
    <n v="195934"/>
    <n v="-1.5800000000000002E-2"/>
    <n v="6040"/>
    <n v="30.48"/>
  </r>
  <r>
    <n v="148"/>
    <x v="144"/>
    <x v="26"/>
    <n v="182141"/>
    <n v="186047"/>
    <n v="-5.3E-3"/>
    <n v="2640"/>
    <n v="69"/>
  </r>
  <r>
    <n v="149"/>
    <x v="145"/>
    <x v="7"/>
    <n v="181754"/>
    <n v="174778"/>
    <n v="9.7000000000000003E-3"/>
    <n v="3023"/>
    <n v="60.13"/>
  </r>
  <r>
    <n v="150"/>
    <x v="146"/>
    <x v="34"/>
    <n v="181253"/>
    <n v="186621"/>
    <n v="-7.3000000000000001E-3"/>
    <n v="1299"/>
    <n v="139.47999999999999"/>
  </r>
  <r>
    <n v="151"/>
    <x v="147"/>
    <x v="1"/>
    <n v="179069"/>
    <n v="176569"/>
    <n v="3.5000000000000001E-3"/>
    <n v="4203"/>
    <n v="42.6"/>
  </r>
  <r>
    <n v="152"/>
    <x v="148"/>
    <x v="18"/>
    <n v="178056"/>
    <n v="177428"/>
    <n v="8.9999999999999998E-4"/>
    <n v="4006"/>
    <n v="44.45"/>
  </r>
  <r>
    <n v="153"/>
    <x v="149"/>
    <x v="18"/>
    <n v="177928"/>
    <n v="175942"/>
    <n v="2.8E-3"/>
    <n v="3636"/>
    <n v="48.93"/>
  </r>
  <r>
    <n v="154"/>
    <x v="50"/>
    <x v="2"/>
    <n v="176679"/>
    <n v="180215"/>
    <n v="-5.0000000000000001E-3"/>
    <n v="3922"/>
    <n v="45.05"/>
  </r>
  <r>
    <n v="155"/>
    <x v="150"/>
    <x v="1"/>
    <n v="175140"/>
    <n v="177959"/>
    <n v="-4.0000000000000001E-3"/>
    <n v="4117"/>
    <n v="42.54"/>
  </r>
  <r>
    <n v="156"/>
    <x v="151"/>
    <x v="29"/>
    <n v="174996"/>
    <n v="186848"/>
    <n v="-1.67E-2"/>
    <n v="1618"/>
    <n v="108.14"/>
  </r>
  <r>
    <n v="157"/>
    <x v="152"/>
    <x v="1"/>
    <n v="174312"/>
    <n v="174683"/>
    <n v="-5.0000000000000001E-4"/>
    <n v="3748"/>
    <n v="46.51"/>
  </r>
  <r>
    <n v="158"/>
    <x v="153"/>
    <x v="6"/>
    <n v="171134"/>
    <n v="171073"/>
    <n v="1E-4"/>
    <n v="5236"/>
    <n v="32.68"/>
  </r>
  <r>
    <n v="159"/>
    <x v="154"/>
    <x v="24"/>
    <n v="170525"/>
    <n v="169177"/>
    <n v="2E-3"/>
    <n v="2049"/>
    <n v="83.21"/>
  </r>
  <r>
    <n v="160"/>
    <x v="155"/>
    <x v="11"/>
    <n v="170507"/>
    <n v="169982"/>
    <n v="8.0000000000000004E-4"/>
    <n v="2979"/>
    <n v="57.23"/>
  </r>
  <r>
    <n v="161"/>
    <x v="156"/>
    <x v="13"/>
    <n v="169321"/>
    <n v="153757"/>
    <n v="2.35E-2"/>
    <n v="2634"/>
    <n v="64.28"/>
  </r>
  <r>
    <n v="162"/>
    <x v="157"/>
    <x v="1"/>
    <n v="168705"/>
    <n v="173965"/>
    <n v="-7.7000000000000002E-3"/>
    <n v="4088"/>
    <n v="41.27"/>
  </r>
  <r>
    <n v="163"/>
    <x v="158"/>
    <x v="1"/>
    <n v="167024"/>
    <n v="171863"/>
    <n v="-7.1999999999999998E-3"/>
    <n v="9303"/>
    <n v="17.95"/>
  </r>
  <r>
    <n v="164"/>
    <x v="159"/>
    <x v="3"/>
    <n v="164096"/>
    <n v="141107"/>
    <n v="3.6299999999999999E-2"/>
    <n v="1693"/>
    <n v="96.92"/>
  </r>
  <r>
    <n v="165"/>
    <x v="160"/>
    <x v="1"/>
    <n v="163950"/>
    <n v="173094"/>
    <n v="-1.38E-2"/>
    <n v="1739"/>
    <n v="94.28"/>
  </r>
  <r>
    <n v="166"/>
    <x v="161"/>
    <x v="4"/>
    <n v="162911"/>
    <n v="144407"/>
    <n v="2.92E-2"/>
    <n v="1474"/>
    <n v="110.5"/>
  </r>
  <r>
    <n v="167"/>
    <x v="162"/>
    <x v="1"/>
    <n v="162674"/>
    <n v="148516"/>
    <n v="2.2200000000000001E-2"/>
    <n v="3690"/>
    <n v="44.09"/>
  </r>
  <r>
    <n v="168"/>
    <x v="163"/>
    <x v="3"/>
    <n v="161612"/>
    <n v="153735"/>
    <n v="1.23E-2"/>
    <n v="2958"/>
    <n v="54.63"/>
  </r>
  <r>
    <n v="169"/>
    <x v="164"/>
    <x v="1"/>
    <n v="161161"/>
    <n v="157468"/>
    <n v="5.7999999999999996E-3"/>
    <n v="4040"/>
    <n v="39.89"/>
  </r>
  <r>
    <n v="170"/>
    <x v="165"/>
    <x v="1"/>
    <n v="158907"/>
    <n v="168895"/>
    <n v="-1.55E-2"/>
    <n v="1498"/>
    <n v="106.06"/>
  </r>
  <r>
    <n v="171"/>
    <x v="166"/>
    <x v="1"/>
    <n v="158211"/>
    <n v="163391"/>
    <n v="-8.0999999999999996E-3"/>
    <n v="6728"/>
    <n v="23.52"/>
  </r>
  <r>
    <n v="172"/>
    <x v="167"/>
    <x v="40"/>
    <n v="156868"/>
    <n v="150872"/>
    <n v="9.7000000000000003E-3"/>
    <n v="1363"/>
    <n v="115.05"/>
  </r>
  <r>
    <n v="173"/>
    <x v="168"/>
    <x v="23"/>
    <n v="156337"/>
    <n v="157035"/>
    <n v="-1.1000000000000001E-3"/>
    <n v="627"/>
    <n v="249.38"/>
  </r>
  <r>
    <n v="174"/>
    <x v="169"/>
    <x v="11"/>
    <n v="155865"/>
    <n v="156247"/>
    <n v="-5.9999999999999995E-4"/>
    <n v="3587"/>
    <n v="43.46"/>
  </r>
  <r>
    <n v="175"/>
    <x v="170"/>
    <x v="31"/>
    <n v="155495"/>
    <n v="159323"/>
    <n v="-6.1000000000000004E-3"/>
    <n v="18483"/>
    <n v="8.41"/>
  </r>
  <r>
    <n v="176"/>
    <x v="171"/>
    <x v="6"/>
    <n v="154211"/>
    <n v="152802"/>
    <n v="2.3E-3"/>
    <n v="5659"/>
    <n v="27.25"/>
  </r>
  <r>
    <n v="177"/>
    <x v="172"/>
    <x v="26"/>
    <n v="153927"/>
    <n v="159139"/>
    <n v="-8.3999999999999995E-3"/>
    <n v="10306"/>
    <n v="14.94"/>
  </r>
  <r>
    <n v="178"/>
    <x v="173"/>
    <x v="1"/>
    <n v="153344"/>
    <n v="162666"/>
    <n v="-1.4999999999999999E-2"/>
    <n v="3347"/>
    <n v="45.82"/>
  </r>
  <r>
    <n v="179"/>
    <x v="154"/>
    <x v="16"/>
    <n v="153136"/>
    <n v="155280"/>
    <n v="-3.5000000000000001E-3"/>
    <n v="4805"/>
    <n v="31.87"/>
  </r>
  <r>
    <n v="180"/>
    <x v="37"/>
    <x v="28"/>
    <n v="151811"/>
    <n v="156298"/>
    <n v="-7.3000000000000001E-3"/>
    <n v="1217"/>
    <n v="124.74"/>
  </r>
  <r>
    <n v="181"/>
    <x v="174"/>
    <x v="10"/>
    <n v="151505"/>
    <n v="151780"/>
    <n v="-5.0000000000000001E-4"/>
    <n v="4527"/>
    <n v="33.47"/>
  </r>
  <r>
    <n v="182"/>
    <x v="175"/>
    <x v="1"/>
    <n v="150872"/>
    <n v="155250"/>
    <n v="-7.1999999999999998E-3"/>
    <n v="6839"/>
    <n v="22.06"/>
  </r>
  <r>
    <n v="183"/>
    <x v="176"/>
    <x v="2"/>
    <n v="150568"/>
    <n v="150251"/>
    <n v="5.0000000000000001E-4"/>
    <n v="2277"/>
    <n v="66.12"/>
  </r>
  <r>
    <n v="184"/>
    <x v="177"/>
    <x v="2"/>
    <n v="150520"/>
    <n v="149419"/>
    <n v="1.8E-3"/>
    <n v="3844"/>
    <n v="39.159999999999997"/>
  </r>
  <r>
    <n v="185"/>
    <x v="178"/>
    <x v="28"/>
    <n v="149419"/>
    <n v="141586"/>
    <n v="1.3299999999999999E-2"/>
    <n v="2393"/>
    <n v="62.45"/>
  </r>
  <r>
    <n v="186"/>
    <x v="179"/>
    <x v="41"/>
    <n v="148131"/>
    <n v="147717"/>
    <n v="6.9999999999999999E-4"/>
    <n v="9221"/>
    <n v="16.059999999999999"/>
  </r>
  <r>
    <n v="187"/>
    <x v="180"/>
    <x v="3"/>
    <n v="147989"/>
    <n v="142404"/>
    <n v="9.4999999999999998E-3"/>
    <n v="2374"/>
    <n v="62.33"/>
  </r>
  <r>
    <n v="188"/>
    <x v="181"/>
    <x v="23"/>
    <n v="147845"/>
    <n v="147456"/>
    <n v="6.9999999999999999E-4"/>
    <n v="1358"/>
    <n v="108.89"/>
  </r>
  <r>
    <n v="189"/>
    <x v="182"/>
    <x v="1"/>
    <n v="147158"/>
    <n v="151014"/>
    <n v="-6.4999999999999997E-3"/>
    <n v="3940"/>
    <n v="37.35"/>
  </r>
  <r>
    <n v="190"/>
    <x v="183"/>
    <x v="6"/>
    <n v="147001"/>
    <n v="142245"/>
    <n v="8.0999999999999996E-3"/>
    <n v="2297"/>
    <n v="63.99"/>
  </r>
  <r>
    <n v="191"/>
    <x v="184"/>
    <x v="3"/>
    <n v="146547"/>
    <n v="149627"/>
    <n v="-5.1999999999999998E-3"/>
    <n v="2985"/>
    <n v="49.1"/>
  </r>
  <r>
    <n v="192"/>
    <x v="185"/>
    <x v="3"/>
    <n v="146241"/>
    <n v="140541"/>
    <n v="9.7999999999999997E-3"/>
    <n v="1607"/>
    <n v="91"/>
  </r>
  <r>
    <n v="193"/>
    <x v="186"/>
    <x v="1"/>
    <n v="146073"/>
    <n v="141771"/>
    <n v="7.4000000000000003E-3"/>
    <n v="3827"/>
    <n v="38.17"/>
  </r>
  <r>
    <n v="194"/>
    <x v="187"/>
    <x v="11"/>
    <n v="145834"/>
    <n v="142185"/>
    <n v="6.3E-3"/>
    <n v="3995"/>
    <n v="36.5"/>
  </r>
  <r>
    <n v="195"/>
    <x v="188"/>
    <x v="2"/>
    <n v="145270"/>
    <n v="148670"/>
    <n v="-5.7999999999999996E-3"/>
    <n v="2232"/>
    <n v="65.08"/>
  </r>
  <r>
    <n v="196"/>
    <x v="189"/>
    <x v="0"/>
    <n v="145171"/>
    <n v="146726"/>
    <n v="-2.7000000000000001E-3"/>
    <n v="5793"/>
    <n v="25.06"/>
  </r>
  <r>
    <n v="197"/>
    <x v="190"/>
    <x v="3"/>
    <n v="145165"/>
    <n v="151368"/>
    <n v="-1.06E-2"/>
    <n v="3323"/>
    <n v="43.69"/>
  </r>
  <r>
    <n v="198"/>
    <x v="191"/>
    <x v="40"/>
    <n v="144489"/>
    <n v="136195"/>
    <n v="1.46E-2"/>
    <n v="1045"/>
    <n v="138.26"/>
  </r>
  <r>
    <n v="199"/>
    <x v="192"/>
    <x v="1"/>
    <n v="143674"/>
    <n v="150984"/>
    <n v="-1.26E-2"/>
    <n v="6251"/>
    <n v="22.98"/>
  </r>
  <r>
    <n v="200"/>
    <x v="193"/>
    <x v="6"/>
    <n v="140700"/>
    <n v="120163"/>
    <n v="3.7900000000000003E-2"/>
    <n v="1623"/>
    <n v="86.68"/>
  </r>
  <r>
    <n v="201"/>
    <x v="194"/>
    <x v="42"/>
    <n v="140613"/>
    <n v="152997"/>
    <n v="-2.1499999999999998E-2"/>
    <n v="1259"/>
    <n v="111.69"/>
  </r>
  <r>
    <n v="202"/>
    <x v="195"/>
    <x v="1"/>
    <n v="140279"/>
    <n v="134638"/>
    <n v="1.01E-2"/>
    <n v="1903"/>
    <n v="73.709999999999994"/>
  </r>
  <r>
    <n v="203"/>
    <x v="196"/>
    <x v="3"/>
    <n v="140232"/>
    <n v="132890"/>
    <n v="1.3299999999999999E-2"/>
    <n v="1846"/>
    <n v="75.98"/>
  </r>
  <r>
    <n v="204"/>
    <x v="197"/>
    <x v="33"/>
    <n v="139920"/>
    <n v="119443"/>
    <n v="3.7999999999999999E-2"/>
    <n v="3796"/>
    <n v="36.86"/>
  </r>
  <r>
    <n v="205"/>
    <x v="198"/>
    <x v="6"/>
    <n v="139586"/>
    <n v="134516"/>
    <n v="9.1999999999999998E-3"/>
    <n v="4838"/>
    <n v="28.85"/>
  </r>
  <r>
    <n v="206"/>
    <x v="199"/>
    <x v="29"/>
    <n v="138958"/>
    <n v="138511"/>
    <n v="-3.8999999999999998E-3"/>
    <n v="6000"/>
    <n v="23.16"/>
  </r>
  <r>
    <n v="207"/>
    <x v="200"/>
    <x v="1"/>
    <n v="137965"/>
    <n v="139451"/>
    <n v="-2.7000000000000001E-3"/>
    <n v="5375"/>
    <n v="25.67"/>
  </r>
  <r>
    <n v="208"/>
    <x v="201"/>
    <x v="1"/>
    <n v="137911"/>
    <n v="143267"/>
    <n v="-9.5999999999999992E-3"/>
    <n v="6151"/>
    <n v="22.42"/>
  </r>
  <r>
    <n v="209"/>
    <x v="202"/>
    <x v="41"/>
    <n v="137173"/>
    <n v="129757"/>
    <n v="1.37E-2"/>
    <n v="7339"/>
    <n v="18.690000000000001"/>
  </r>
  <r>
    <n v="210"/>
    <x v="203"/>
    <x v="26"/>
    <n v="137037"/>
    <n v="137280"/>
    <n v="-4.0000000000000002E-4"/>
    <n v="2663"/>
    <n v="51.46"/>
  </r>
  <r>
    <n v="211"/>
    <x v="204"/>
    <x v="1"/>
    <n v="136818"/>
    <n v="146442"/>
    <n v="-1.7299999999999999E-2"/>
    <n v="6669"/>
    <n v="20.52"/>
  </r>
  <r>
    <n v="212"/>
    <x v="205"/>
    <x v="41"/>
    <n v="136480"/>
    <n v="135462"/>
    <n v="1.9E-3"/>
    <n v="3627"/>
    <n v="37.630000000000003"/>
  </r>
  <r>
    <n v="213"/>
    <x v="206"/>
    <x v="3"/>
    <n v="135930"/>
    <n v="126422"/>
    <n v="1.78E-2"/>
    <n v="3343"/>
    <n v="40.659999999999997"/>
  </r>
  <r>
    <n v="214"/>
    <x v="207"/>
    <x v="17"/>
    <n v="135832"/>
    <n v="139122"/>
    <n v="-6.0000000000000001E-3"/>
    <n v="3951"/>
    <n v="34.380000000000003"/>
  </r>
  <r>
    <n v="215"/>
    <x v="208"/>
    <x v="43"/>
    <n v="135588"/>
    <n v="125986"/>
    <n v="1.7999999999999999E-2"/>
    <n v="2667"/>
    <n v="50.83"/>
  </r>
  <r>
    <n v="216"/>
    <x v="209"/>
    <x v="31"/>
    <n v="135546"/>
    <n v="136677"/>
    <n v="-2.0999999999999999E-3"/>
    <n v="11003"/>
    <n v="12.32"/>
  </r>
  <r>
    <n v="217"/>
    <x v="210"/>
    <x v="37"/>
    <n v="135358"/>
    <n v="137758"/>
    <n v="-4.4000000000000003E-3"/>
    <n v="1825"/>
    <n v="74.16"/>
  </r>
  <r>
    <n v="218"/>
    <x v="211"/>
    <x v="6"/>
    <n v="135152"/>
    <n v="134168"/>
    <n v="1.8E-3"/>
    <n v="5911"/>
    <n v="22.86"/>
  </r>
  <r>
    <n v="219"/>
    <x v="212"/>
    <x v="8"/>
    <n v="134850"/>
    <n v="137496"/>
    <n v="-4.8999999999999998E-3"/>
    <n v="2416"/>
    <n v="55.81"/>
  </r>
  <r>
    <n v="220"/>
    <x v="213"/>
    <x v="3"/>
    <n v="133691"/>
    <n v="120549"/>
    <n v="2.52E-2"/>
    <n v="3526"/>
    <n v="37.92"/>
  </r>
  <r>
    <n v="221"/>
    <x v="214"/>
    <x v="17"/>
    <n v="133055"/>
    <n v="134059"/>
    <n v="-1.9E-3"/>
    <n v="3651"/>
    <n v="36.450000000000003"/>
  </r>
  <r>
    <n v="222"/>
    <x v="215"/>
    <x v="3"/>
    <n v="132706"/>
    <n v="133552"/>
    <n v="-1.6000000000000001E-3"/>
    <n v="3621"/>
    <n v="36.65"/>
  </r>
  <r>
    <n v="223"/>
    <x v="216"/>
    <x v="35"/>
    <n v="132635"/>
    <n v="139973"/>
    <n v="-1.3599999999999999E-2"/>
    <n v="3702"/>
    <n v="35.83"/>
  </r>
  <r>
    <n v="224"/>
    <x v="217"/>
    <x v="10"/>
    <n v="132306"/>
    <n v="136592"/>
    <n v="-8.0000000000000002E-3"/>
    <n v="3911"/>
    <n v="33.83"/>
  </r>
  <r>
    <n v="225"/>
    <x v="190"/>
    <x v="1"/>
    <n v="131926"/>
    <n v="138462"/>
    <n v="-1.2200000000000001E-2"/>
    <n v="5746"/>
    <n v="22.96"/>
  </r>
  <r>
    <n v="226"/>
    <x v="218"/>
    <x v="1"/>
    <n v="131886"/>
    <n v="128588"/>
    <n v="6.3E-3"/>
    <n v="7216"/>
    <n v="18.28"/>
  </r>
  <r>
    <n v="227"/>
    <x v="219"/>
    <x v="12"/>
    <n v="130674"/>
    <n v="128161"/>
    <n v="4.7999999999999996E-3"/>
    <n v="731"/>
    <n v="178.65"/>
  </r>
  <r>
    <n v="228"/>
    <x v="191"/>
    <x v="24"/>
    <n v="130337"/>
    <n v="126307"/>
    <n v="7.7999999999999996E-3"/>
    <n v="1936"/>
    <n v="67.31"/>
  </r>
  <r>
    <n v="229"/>
    <x v="220"/>
    <x v="3"/>
    <n v="130251"/>
    <n v="125417"/>
    <n v="9.4000000000000004E-3"/>
    <n v="1221"/>
    <n v="106.67"/>
  </r>
  <r>
    <n v="230"/>
    <x v="221"/>
    <x v="23"/>
    <n v="129089"/>
    <n v="127245"/>
    <n v="3.5999999999999999E-3"/>
    <n v="1109"/>
    <n v="116.44"/>
  </r>
  <r>
    <n v="231"/>
    <x v="222"/>
    <x v="3"/>
    <n v="128316"/>
    <n v="125996"/>
    <n v="4.4999999999999997E-3"/>
    <n v="2634"/>
    <n v="48.72"/>
  </r>
  <r>
    <n v="232"/>
    <x v="223"/>
    <x v="1"/>
    <n v="127511"/>
    <n v="120770"/>
    <n v="1.34E-2"/>
    <n v="4932"/>
    <n v="25.85"/>
  </r>
  <r>
    <n v="233"/>
    <x v="224"/>
    <x v="3"/>
    <n v="126665"/>
    <n v="120771"/>
    <n v="1.18E-2"/>
    <n v="2476"/>
    <n v="51.16"/>
  </r>
  <r>
    <n v="234"/>
    <x v="225"/>
    <x v="6"/>
    <n v="126337"/>
    <n v="117507"/>
    <n v="1.78E-2"/>
    <n v="2345"/>
    <n v="53.87"/>
  </r>
  <r>
    <n v="235"/>
    <x v="226"/>
    <x v="28"/>
    <n v="125154"/>
    <n v="126437"/>
    <n v="-2.5999999999999999E-3"/>
    <n v="2030"/>
    <n v="61.66"/>
  </r>
  <r>
    <n v="236"/>
    <x v="227"/>
    <x v="6"/>
    <n v="125056"/>
    <n v="113888"/>
    <n v="2.2800000000000001E-2"/>
    <n v="1879"/>
    <n v="66.56"/>
  </r>
  <r>
    <n v="237"/>
    <x v="228"/>
    <x v="7"/>
    <n v="125007"/>
    <n v="115770"/>
    <n v="1.8800000000000001E-2"/>
    <n v="2431"/>
    <n v="51.41"/>
  </r>
  <r>
    <n v="238"/>
    <x v="229"/>
    <x v="1"/>
    <n v="124703"/>
    <n v="126343"/>
    <n v="-3.3E-3"/>
    <n v="3002"/>
    <n v="41.54"/>
  </r>
  <r>
    <n v="239"/>
    <x v="230"/>
    <x v="5"/>
    <n v="124597"/>
    <n v="125727"/>
    <n v="-2.3E-3"/>
    <n v="7094"/>
    <n v="17.559999999999999"/>
  </r>
  <r>
    <n v="240"/>
    <x v="231"/>
    <x v="6"/>
    <n v="124357"/>
    <n v="124523"/>
    <n v="-2.9999999999999997E-4"/>
    <n v="1342"/>
    <n v="92.69"/>
  </r>
  <r>
    <n v="241"/>
    <x v="232"/>
    <x v="40"/>
    <n v="123441"/>
    <n v="115551"/>
    <n v="1.6199999999999999E-2"/>
    <n v="1590"/>
    <n v="77.63"/>
  </r>
  <r>
    <n v="242"/>
    <x v="119"/>
    <x v="27"/>
    <n v="122692"/>
    <n v="121575"/>
    <n v="2.3E-3"/>
    <n v="2172"/>
    <n v="56.49"/>
  </r>
  <r>
    <n v="243"/>
    <x v="233"/>
    <x v="1"/>
    <n v="122342"/>
    <n v="126824"/>
    <n v="-9.1000000000000004E-3"/>
    <n v="2214"/>
    <n v="55.26"/>
  </r>
  <r>
    <n v="244"/>
    <x v="234"/>
    <x v="3"/>
    <n v="122272"/>
    <n v="114532"/>
    <n v="1.61E-2"/>
    <n v="2826"/>
    <n v="43.27"/>
  </r>
  <r>
    <n v="245"/>
    <x v="235"/>
    <x v="44"/>
    <n v="122077"/>
    <n v="117224"/>
    <n v="0.01"/>
    <n v="2679"/>
    <n v="45.57"/>
  </r>
  <r>
    <n v="246"/>
    <x v="236"/>
    <x v="1"/>
    <n v="121778"/>
    <n v="125894"/>
    <n v="-8.3999999999999995E-3"/>
    <n v="4001"/>
    <n v="30.43"/>
  </r>
  <r>
    <n v="247"/>
    <x v="237"/>
    <x v="29"/>
    <n v="121471"/>
    <n v="121455"/>
    <n v="0"/>
    <n v="2169"/>
    <n v="56.02"/>
  </r>
  <r>
    <n v="248"/>
    <x v="238"/>
    <x v="1"/>
    <n v="121324"/>
    <n v="125286"/>
    <n v="-8.0999999999999996E-3"/>
    <n v="3969"/>
    <n v="30.57"/>
  </r>
  <r>
    <n v="249"/>
    <x v="239"/>
    <x v="1"/>
    <n v="121079"/>
    <n v="119833"/>
    <n v="2.5999999999999999E-3"/>
    <n v="2912"/>
    <n v="41.59"/>
  </r>
  <r>
    <n v="250"/>
    <x v="240"/>
    <x v="12"/>
    <n v="120949"/>
    <n v="113928"/>
    <n v="1.47E-2"/>
    <n v="1921"/>
    <n v="62.96"/>
  </r>
  <r>
    <n v="251"/>
    <x v="241"/>
    <x v="11"/>
    <n v="120437"/>
    <n v="124343"/>
    <n v="-8.0000000000000002E-3"/>
    <n v="3090"/>
    <n v="38.97"/>
  </r>
  <r>
    <n v="252"/>
    <x v="242"/>
    <x v="24"/>
    <n v="120263"/>
    <n v="122899"/>
    <n v="-5.4999999999999997E-3"/>
    <n v="1542"/>
    <n v="77.989999999999995"/>
  </r>
  <r>
    <n v="253"/>
    <x v="243"/>
    <x v="6"/>
    <n v="120022"/>
    <n v="113742"/>
    <n v="1.32E-2"/>
    <n v="2003"/>
    <n v="59.92"/>
  </r>
  <r>
    <n v="254"/>
    <x v="244"/>
    <x v="41"/>
    <n v="119626"/>
    <n v="119798"/>
    <n v="-4.0000000000000002E-4"/>
    <n v="6883"/>
    <n v="17.38"/>
  </r>
  <r>
    <n v="255"/>
    <x v="245"/>
    <x v="33"/>
    <n v="118587"/>
    <n v="101310"/>
    <n v="3.78E-2"/>
    <n v="3410"/>
    <n v="34.770000000000003"/>
  </r>
  <r>
    <n v="256"/>
    <x v="246"/>
    <x v="16"/>
    <n v="118212"/>
    <n v="118218"/>
    <n v="0"/>
    <n v="18479"/>
    <n v="6.4"/>
  </r>
  <r>
    <n v="257"/>
    <x v="247"/>
    <x v="17"/>
    <n v="117971"/>
    <n v="123611"/>
    <n v="-1.18E-2"/>
    <n v="4164"/>
    <n v="28.33"/>
  </r>
  <r>
    <n v="258"/>
    <x v="248"/>
    <x v="1"/>
    <n v="117668"/>
    <n v="115379"/>
    <n v="4.8999999999999998E-3"/>
    <n v="4034"/>
    <n v="29.17"/>
  </r>
  <r>
    <n v="259"/>
    <x v="249"/>
    <x v="7"/>
    <n v="117619"/>
    <n v="114846"/>
    <n v="5.8999999999999999E-3"/>
    <n v="2052"/>
    <n v="57.33"/>
  </r>
  <r>
    <n v="260"/>
    <x v="250"/>
    <x v="3"/>
    <n v="117396"/>
    <n v="91643"/>
    <n v="5.8000000000000003E-2"/>
    <n v="2607"/>
    <n v="45.03"/>
  </r>
  <r>
    <n v="261"/>
    <x v="251"/>
    <x v="1"/>
    <n v="117214"/>
    <n v="124205"/>
    <n v="-1.47E-2"/>
    <n v="11236"/>
    <n v="10.43"/>
  </r>
  <r>
    <n v="262"/>
    <x v="252"/>
    <x v="3"/>
    <n v="116874"/>
    <n v="114657"/>
    <n v="4.7999999999999996E-3"/>
    <n v="2275"/>
    <n v="51.36"/>
  </r>
  <r>
    <n v="263"/>
    <x v="253"/>
    <x v="1"/>
    <n v="116834"/>
    <n v="103228"/>
    <n v="0.03"/>
    <n v="2515"/>
    <n v="46.46"/>
  </r>
  <r>
    <n v="264"/>
    <x v="254"/>
    <x v="3"/>
    <n v="116813"/>
    <n v="119299"/>
    <n v="-5.3E-3"/>
    <n v="4090"/>
    <n v="28.56"/>
  </r>
  <r>
    <n v="265"/>
    <x v="255"/>
    <x v="6"/>
    <n v="116689"/>
    <n v="117333"/>
    <n v="-1.4E-3"/>
    <n v="4458"/>
    <n v="26.18"/>
  </r>
  <r>
    <n v="266"/>
    <x v="256"/>
    <x v="4"/>
    <n v="116460"/>
    <n v="97838"/>
    <n v="4.1599999999999998E-2"/>
    <n v="609"/>
    <n v="191.31"/>
  </r>
  <r>
    <n v="267"/>
    <x v="257"/>
    <x v="3"/>
    <n v="116015"/>
    <n v="114926"/>
    <n v="2.3999999999999998E-3"/>
    <n v="2236"/>
    <n v="51.89"/>
  </r>
  <r>
    <n v="268"/>
    <x v="258"/>
    <x v="21"/>
    <n v="115956"/>
    <n v="111698"/>
    <n v="9.2999999999999992E-3"/>
    <n v="1507"/>
    <n v="76.930000000000007"/>
  </r>
  <r>
    <n v="269"/>
    <x v="259"/>
    <x v="45"/>
    <n v="115462"/>
    <n v="115508"/>
    <n v="-1E-4"/>
    <n v="3492"/>
    <n v="33.07"/>
  </r>
  <r>
    <n v="270"/>
    <x v="260"/>
    <x v="41"/>
    <n v="115360"/>
    <n v="113880"/>
    <n v="3.2000000000000002E-3"/>
    <n v="4040"/>
    <n v="28.56"/>
  </r>
  <r>
    <n v="271"/>
    <x v="261"/>
    <x v="9"/>
    <n v="114651"/>
    <n v="117373"/>
    <n v="-5.8999999999999999E-3"/>
    <n v="2421"/>
    <n v="47.35"/>
  </r>
  <r>
    <n v="272"/>
    <x v="262"/>
    <x v="11"/>
    <n v="114302"/>
    <n v="116594"/>
    <n v="-5.0000000000000001E-3"/>
    <n v="3615"/>
    <n v="31.62"/>
  </r>
  <r>
    <n v="273"/>
    <x v="263"/>
    <x v="35"/>
    <n v="114200"/>
    <n v="117032"/>
    <n v="-6.1999999999999998E-3"/>
    <n v="3505"/>
    <n v="32.590000000000003"/>
  </r>
  <r>
    <n v="274"/>
    <x v="264"/>
    <x v="6"/>
    <n v="114173"/>
    <n v="111957"/>
    <n v="4.8999999999999998E-3"/>
    <n v="4744"/>
    <n v="24.07"/>
  </r>
  <r>
    <n v="275"/>
    <x v="265"/>
    <x v="6"/>
    <n v="114109"/>
    <n v="115909"/>
    <n v="-3.5999999999999999E-3"/>
    <n v="3444"/>
    <n v="33.130000000000003"/>
  </r>
  <r>
    <n v="276"/>
    <x v="266"/>
    <x v="4"/>
    <n v="113958"/>
    <n v="93761"/>
    <n v="4.6399999999999997E-2"/>
    <n v="289"/>
    <n v="394.83"/>
  </r>
  <r>
    <n v="277"/>
    <x v="267"/>
    <x v="1"/>
    <n v="113940"/>
    <n v="120504"/>
    <n v="-1.4200000000000001E-2"/>
    <n v="15288"/>
    <n v="7.45"/>
  </r>
  <r>
    <n v="278"/>
    <x v="268"/>
    <x v="3"/>
    <n v="113912"/>
    <n v="91255"/>
    <n v="5.2299999999999999E-2"/>
    <n v="1503"/>
    <n v="75.8"/>
  </r>
  <r>
    <n v="279"/>
    <x v="269"/>
    <x v="16"/>
    <n v="113907"/>
    <n v="115462"/>
    <n v="-3.3999999999999998E-3"/>
    <n v="8369"/>
    <n v="13.61"/>
  </r>
  <r>
    <n v="280"/>
    <x v="270"/>
    <x v="11"/>
    <n v="113721"/>
    <n v="109272"/>
    <n v="9.9000000000000008E-3"/>
    <n v="2300"/>
    <n v="49.43"/>
  </r>
  <r>
    <n v="281"/>
    <x v="271"/>
    <x v="34"/>
    <n v="113711"/>
    <n v="104217"/>
    <n v="2.1299999999999999E-2"/>
    <n v="1830"/>
    <n v="62.15"/>
  </r>
  <r>
    <n v="282"/>
    <x v="272"/>
    <x v="3"/>
    <n v="113644"/>
    <n v="105548"/>
    <n v="1.8100000000000002E-2"/>
    <n v="4304"/>
    <n v="26.4"/>
  </r>
  <r>
    <n v="283"/>
    <x v="98"/>
    <x v="1"/>
    <n v="113409"/>
    <n v="116196"/>
    <n v="-6.1000000000000004E-3"/>
    <n v="3775"/>
    <n v="30.04"/>
  </r>
  <r>
    <n v="284"/>
    <x v="273"/>
    <x v="1"/>
    <n v="113018"/>
    <n v="114924"/>
    <n v="-4.1999999999999997E-3"/>
    <n v="2989"/>
    <n v="37.81"/>
  </r>
  <r>
    <n v="285"/>
    <x v="274"/>
    <x v="2"/>
    <n v="112874"/>
    <n v="114617"/>
    <n v="-3.8999999999999998E-3"/>
    <n v="2959"/>
    <n v="38.14"/>
  </r>
  <r>
    <n v="286"/>
    <x v="275"/>
    <x v="35"/>
    <n v="112756"/>
    <n v="115103"/>
    <n v="-5.1999999999999998E-3"/>
    <n v="2704"/>
    <n v="41.7"/>
  </r>
  <r>
    <n v="287"/>
    <x v="276"/>
    <x v="21"/>
    <n v="112735"/>
    <n v="104433"/>
    <n v="1.8800000000000001E-2"/>
    <n v="1091"/>
    <n v="103.36"/>
  </r>
  <r>
    <n v="288"/>
    <x v="277"/>
    <x v="1"/>
    <n v="112122"/>
    <n v="111146"/>
    <n v="2.2000000000000001E-3"/>
    <n v="3343"/>
    <n v="33.54"/>
  </r>
  <r>
    <n v="289"/>
    <x v="278"/>
    <x v="17"/>
    <n v="111964"/>
    <n v="112566"/>
    <n v="-1.4E-3"/>
    <n v="2857"/>
    <n v="39.19"/>
  </r>
  <r>
    <n v="290"/>
    <x v="154"/>
    <x v="2"/>
    <n v="111959"/>
    <n v="114298"/>
    <n v="-5.1999999999999998E-3"/>
    <n v="1828"/>
    <n v="61.26"/>
  </r>
  <r>
    <n v="291"/>
    <x v="238"/>
    <x v="7"/>
    <n v="111863"/>
    <n v="104885"/>
    <n v="1.5800000000000002E-2"/>
    <n v="1747"/>
    <n v="64.03"/>
  </r>
  <r>
    <n v="292"/>
    <x v="279"/>
    <x v="23"/>
    <n v="111823"/>
    <n v="108211"/>
    <n v="8.0999999999999996E-3"/>
    <n v="1203"/>
    <n v="92.95"/>
  </r>
  <r>
    <n v="293"/>
    <x v="280"/>
    <x v="3"/>
    <n v="111678"/>
    <n v="106272"/>
    <n v="1.23E-2"/>
    <n v="1932"/>
    <n v="57.79"/>
  </r>
  <r>
    <n v="294"/>
    <x v="281"/>
    <x v="3"/>
    <n v="111305"/>
    <n v="114857"/>
    <n v="-7.9000000000000008E-3"/>
    <n v="1355"/>
    <n v="82.14"/>
  </r>
  <r>
    <n v="295"/>
    <x v="282"/>
    <x v="10"/>
    <n v="111275"/>
    <n v="110893"/>
    <n v="8.0000000000000004E-4"/>
    <n v="3312"/>
    <n v="33.6"/>
  </r>
  <r>
    <n v="296"/>
    <x v="283"/>
    <x v="1"/>
    <n v="110878"/>
    <n v="110094"/>
    <n v="1.8E-3"/>
    <n v="2982"/>
    <n v="37.18"/>
  </r>
  <r>
    <n v="297"/>
    <x v="284"/>
    <x v="11"/>
    <n v="110803"/>
    <n v="111899"/>
    <n v="-2.5000000000000001E-3"/>
    <n v="1961"/>
    <n v="56.49"/>
  </r>
  <r>
    <n v="298"/>
    <x v="285"/>
    <x v="15"/>
    <n v="110801"/>
    <n v="108889"/>
    <n v="4.3E-3"/>
    <n v="3036"/>
    <n v="36.49"/>
  </r>
  <r>
    <n v="299"/>
    <x v="286"/>
    <x v="6"/>
    <n v="110463"/>
    <n v="111477"/>
    <n v="-2.3E-3"/>
    <n v="5979"/>
    <n v="18.48"/>
  </r>
  <r>
    <n v="300"/>
    <x v="287"/>
    <x v="1"/>
    <n v="110055"/>
    <n v="109782"/>
    <n v="5.9999999999999995E-4"/>
    <n v="4825"/>
    <n v="22.8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n v="111744"/>
    <n v="9312"/>
    <n v="2148"/>
    <n v="53.72"/>
  </r>
  <r>
    <x v="1"/>
    <n v="111490"/>
    <n v="9290"/>
    <n v="2144"/>
    <n v="53.6"/>
  </r>
  <r>
    <x v="2"/>
    <n v="107939"/>
    <n v="8994"/>
    <n v="2075"/>
    <n v="51.89"/>
  </r>
  <r>
    <x v="3"/>
    <n v="107751"/>
    <n v="8979"/>
    <n v="2072"/>
    <n v="51.8"/>
  </r>
  <r>
    <x v="4"/>
    <n v="106253"/>
    <n v="8854"/>
    <n v="2043"/>
    <n v="51.08"/>
  </r>
  <r>
    <x v="5"/>
    <n v="104902"/>
    <n v="8741"/>
    <n v="2017"/>
    <n v="50.43"/>
  </r>
  <r>
    <x v="6"/>
    <n v="104392"/>
    <n v="8699"/>
    <n v="2007"/>
    <n v="50.19"/>
  </r>
  <r>
    <x v="7"/>
    <n v="104314"/>
    <n v="8692"/>
    <n v="2006"/>
    <n v="50.15"/>
  </r>
  <r>
    <x v="8"/>
    <n v="103744"/>
    <n v="8645"/>
    <n v="1995"/>
    <n v="49.88"/>
  </r>
  <r>
    <x v="9"/>
    <n v="102505"/>
    <n v="8542"/>
    <n v="1971"/>
    <n v="49.28"/>
  </r>
  <r>
    <x v="10"/>
    <n v="100468"/>
    <n v="8372"/>
    <n v="1932"/>
    <n v="48.3"/>
  </r>
  <r>
    <x v="11"/>
    <n v="100165"/>
    <n v="8347"/>
    <n v="1926"/>
    <n v="48.16"/>
  </r>
  <r>
    <x v="12"/>
    <n v="99584"/>
    <n v="8298"/>
    <n v="1915"/>
    <n v="47.88"/>
  </r>
  <r>
    <x v="13"/>
    <n v="99428"/>
    <n v="8285"/>
    <n v="1912"/>
    <n v="47.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New York"/>
    <x v="0"/>
    <n v="680000"/>
    <n v="67046"/>
    <n v="3374"/>
    <n v="8336817"/>
    <n v="5"/>
  </r>
  <r>
    <n v="2"/>
    <s v="Los Angeles"/>
    <x v="1"/>
    <n v="750000"/>
    <n v="62142"/>
    <n v="2800"/>
    <n v="3979576"/>
    <n v="4.8"/>
  </r>
  <r>
    <n v="3"/>
    <s v="Chicago"/>
    <x v="2"/>
    <n v="290000"/>
    <n v="58247"/>
    <n v="1800"/>
    <n v="2693976"/>
    <n v="4.9000000000000004"/>
  </r>
  <r>
    <n v="4"/>
    <s v="Houston"/>
    <x v="3"/>
    <n v="310000"/>
    <n v="52338"/>
    <n v="1500"/>
    <n v="2320268"/>
    <n v="5.2"/>
  </r>
  <r>
    <n v="5"/>
    <s v="Phoenix"/>
    <x v="4"/>
    <n v="350000"/>
    <n v="57459"/>
    <n v="1600"/>
    <n v="1680992"/>
    <n v="5.0999999999999996"/>
  </r>
  <r>
    <n v="6"/>
    <s v="Philadelphia"/>
    <x v="5"/>
    <n v="250000"/>
    <n v="45927"/>
    <n v="1400"/>
    <n v="1584064"/>
    <n v="4.7"/>
  </r>
  <r>
    <n v="7"/>
    <s v="San Antonio"/>
    <x v="3"/>
    <n v="270000"/>
    <n v="53751"/>
    <n v="1200"/>
    <n v="1547253"/>
    <n v="5.3"/>
  </r>
  <r>
    <n v="8"/>
    <s v="San Diego"/>
    <x v="1"/>
    <n v="800000"/>
    <n v="79646"/>
    <n v="2500"/>
    <n v="1423851"/>
    <n v="4.5999999999999996"/>
  </r>
  <r>
    <n v="9"/>
    <s v="Dallas"/>
    <x v="3"/>
    <n v="320000"/>
    <n v="54747"/>
    <n v="1600"/>
    <n v="1343573"/>
    <n v="5.4"/>
  </r>
  <r>
    <n v="10"/>
    <s v="San Jose"/>
    <x v="1"/>
    <n v="1000000"/>
    <n v="109593"/>
    <n v="2800"/>
    <n v="1021795"/>
    <n v="4.5"/>
  </r>
  <r>
    <n v="11"/>
    <s v="Austin"/>
    <x v="3"/>
    <n v="550000"/>
    <n v="71000"/>
    <n v="1700"/>
    <n v="964254"/>
    <n v="5.5"/>
  </r>
  <r>
    <n v="12"/>
    <s v="Jacksonville"/>
    <x v="6"/>
    <n v="275000"/>
    <n v="51298"/>
    <n v="1300"/>
    <n v="911507"/>
    <n v="5.2"/>
  </r>
  <r>
    <n v="13"/>
    <s v="San Francisco"/>
    <x v="1"/>
    <n v="1300000"/>
    <n v="112376"/>
    <n v="3500"/>
    <n v="815201"/>
    <n v="4.4000000000000004"/>
  </r>
  <r>
    <n v="14"/>
    <s v="Seattle"/>
    <x v="7"/>
    <n v="850000"/>
    <n v="85000"/>
    <n v="2800"/>
    <n v="737015"/>
    <n v="4.7"/>
  </r>
  <r>
    <n v="15"/>
    <s v="Denver"/>
    <x v="8"/>
    <n v="650000"/>
    <n v="75000"/>
    <n v="2000"/>
    <n v="727211"/>
    <n v="4.900000000000000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
  <r>
    <n v="1"/>
    <s v="New York"/>
    <x v="0"/>
    <n v="8097282"/>
    <n v="8740292"/>
    <n v="-1.95E-2"/>
    <n v="26950"/>
    <n v="300.45999999999998"/>
  </r>
  <r>
    <n v="2"/>
    <s v="Los Angeles"/>
    <x v="1"/>
    <n v="3795936"/>
    <n v="3895848"/>
    <n v="-6.4999999999999997E-3"/>
    <n v="8068"/>
    <n v="470.52"/>
  </r>
  <r>
    <n v="3"/>
    <s v="Chicago"/>
    <x v="2"/>
    <n v="2638159"/>
    <n v="2743329"/>
    <n v="-9.9000000000000008E-3"/>
    <n v="11584"/>
    <n v="227.75"/>
  </r>
  <r>
    <n v="4"/>
    <s v="Houston"/>
    <x v="3"/>
    <n v="2319119"/>
    <n v="2299269"/>
    <n v="2.0999999999999999E-3"/>
    <n v="3620"/>
    <n v="640.61"/>
  </r>
  <r>
    <n v="5"/>
    <s v="Phoenix"/>
    <x v="4"/>
    <n v="1662607"/>
    <n v="1612459"/>
    <n v="7.6E-3"/>
    <n v="3208"/>
    <n v="518.33000000000004"/>
  </r>
  <r>
    <n v="6"/>
    <s v="Philadelphia"/>
    <x v="5"/>
    <n v="1533828"/>
    <n v="1600684"/>
    <n v="-1.0800000000000001E-2"/>
    <n v="11416"/>
    <n v="134.36000000000001"/>
  </r>
  <r>
    <n v="7"/>
    <s v="San Antonio"/>
    <x v="3"/>
    <n v="1513974"/>
    <n v="1439257"/>
    <n v="1.2500000000000001E-2"/>
    <n v="3034"/>
    <n v="498.92"/>
  </r>
  <r>
    <n v="8"/>
    <s v="San Diego"/>
    <x v="1"/>
    <n v="1388996"/>
    <n v="1386292"/>
    <n v="5.0000000000000001E-4"/>
    <n v="4260"/>
    <n v="326.08999999999997"/>
  </r>
  <r>
    <n v="9"/>
    <s v="Dallas"/>
    <x v="3"/>
    <n v="1302753"/>
    <n v="1303212"/>
    <n v="-1E-4"/>
    <n v="3835"/>
    <n v="339.68"/>
  </r>
  <r>
    <n v="10"/>
    <s v="Jacksonville"/>
    <x v="6"/>
    <n v="997164"/>
    <n v="951880"/>
    <n v="1.15E-2"/>
    <n v="1334"/>
    <n v="747.26"/>
  </r>
  <r>
    <n v="11"/>
    <s v="Fort Worth"/>
    <x v="3"/>
    <n v="996756"/>
    <n v="923602"/>
    <n v="1.8700000000000001E-2"/>
    <n v="2846"/>
    <n v="350.27"/>
  </r>
  <r>
    <n v="12"/>
    <s v="Austin"/>
    <x v="3"/>
    <n v="984567"/>
    <n v="965827"/>
    <n v="4.7999999999999996E-3"/>
    <n v="3017"/>
    <n v="326.37"/>
  </r>
  <r>
    <n v="13"/>
    <s v="San Jose"/>
    <x v="1"/>
    <n v="956433"/>
    <n v="1009319"/>
    <n v="-1.3599999999999999E-2"/>
    <n v="5375"/>
    <n v="177.94"/>
  </r>
  <r>
    <n v="14"/>
    <s v="Charlotte"/>
    <x v="7"/>
    <n v="923164"/>
    <n v="875752"/>
    <n v="1.2999999999999999E-2"/>
    <n v="2971"/>
    <n v="310.76"/>
  </r>
  <r>
    <n v="15"/>
    <s v="Columbus"/>
    <x v="8"/>
    <n v="915427"/>
    <n v="906418"/>
    <n v="2.5000000000000001E-3"/>
    <n v="4147"/>
    <n v="220.72"/>
  </r>
  <r>
    <n v="16"/>
    <s v="Indianapolis (balance)"/>
    <x v="9"/>
    <n v="876665"/>
    <n v="887177"/>
    <n v="-3.0000000000000001E-3"/>
    <n v="2428"/>
    <n v="361.02"/>
  </r>
  <r>
    <n v="17"/>
    <s v="San Francisco"/>
    <x v="1"/>
    <n v="788478"/>
    <n v="870518"/>
    <n v="-2.5399999999999999E-2"/>
    <n v="16884"/>
    <n v="46.7"/>
  </r>
  <r>
    <n v="18"/>
    <s v="Seattle"/>
    <x v="10"/>
    <n v="759915"/>
    <n v="740565"/>
    <n v="6.4000000000000003E-3"/>
    <n v="9047"/>
    <n v="84"/>
  </r>
  <r>
    <n v="19"/>
    <s v="Denver"/>
    <x v="11"/>
    <n v="716234"/>
    <n v="717606"/>
    <n v="-5.0000000000000001E-4"/>
    <n v="4679"/>
    <n v="153.07"/>
  </r>
  <r>
    <n v="20"/>
    <s v="Oklahoma City"/>
    <x v="12"/>
    <n v="709330"/>
    <n v="683078"/>
    <n v="9.2999999999999992E-3"/>
    <n v="1170"/>
    <n v="606.48"/>
  </r>
  <r>
    <n v="21"/>
    <s v="Nashville (balance)"/>
    <x v="13"/>
    <n v="687150"/>
    <n v="689700"/>
    <n v="-8.9999999999999998E-4"/>
    <n v="1445"/>
    <n v="475.57"/>
  </r>
  <r>
    <n v="22"/>
    <s v="Washington"/>
    <x v="14"/>
    <n v="681683"/>
    <n v="670839"/>
    <n v="4.0000000000000001E-3"/>
    <n v="11152"/>
    <n v="61.13"/>
  </r>
  <r>
    <n v="23"/>
    <s v="El Paso"/>
    <x v="3"/>
    <n v="678859"/>
    <n v="679255"/>
    <n v="-1E-4"/>
    <n v="2623"/>
    <n v="258.79000000000002"/>
  </r>
  <r>
    <n v="24"/>
    <s v="Las Vegas"/>
    <x v="15"/>
    <n v="665640"/>
    <n v="646794"/>
    <n v="7.1000000000000004E-3"/>
    <n v="4692"/>
    <n v="141.86000000000001"/>
  </r>
  <r>
    <n v="25"/>
    <s v="Boston"/>
    <x v="16"/>
    <n v="646622"/>
    <n v="675466"/>
    <n v="-1.0999999999999999E-2"/>
    <n v="13377"/>
    <n v="48.34"/>
  </r>
  <r>
    <n v="26"/>
    <s v="Detroit"/>
    <x v="17"/>
    <n v="631524"/>
    <n v="638300"/>
    <n v="-2.7000000000000001E-3"/>
    <n v="4552"/>
    <n v="138.74"/>
  </r>
  <r>
    <n v="27"/>
    <s v="Portland"/>
    <x v="18"/>
    <n v="622882"/>
    <n v="653344"/>
    <n v="-1.21E-2"/>
    <n v="4666"/>
    <n v="133.49"/>
  </r>
  <r>
    <n v="28"/>
    <s v="Louisville/Jefferson County (balance)"/>
    <x v="19"/>
    <n v="620004"/>
    <n v="631912"/>
    <n v="-4.7999999999999996E-3"/>
    <n v="2357"/>
    <n v="263.06"/>
  </r>
  <r>
    <n v="29"/>
    <s v="Memphis"/>
    <x v="13"/>
    <n v="613110"/>
    <n v="635225"/>
    <n v="-8.8999999999999999E-3"/>
    <n v="2070"/>
    <n v="296.2"/>
  </r>
  <r>
    <n v="30"/>
    <s v="Baltimore"/>
    <x v="20"/>
    <n v="559266"/>
    <n v="583157"/>
    <n v="-1.06E-2"/>
    <n v="6909"/>
    <n v="80.95"/>
  </r>
  <r>
    <n v="31"/>
    <s v="Albuquerque"/>
    <x v="21"/>
    <n v="558736"/>
    <n v="564888"/>
    <n v="-2.7000000000000001E-3"/>
    <n v="2984"/>
    <n v="187.27"/>
  </r>
  <r>
    <n v="32"/>
    <s v="Milwaukee"/>
    <x v="22"/>
    <n v="556111"/>
    <n v="577207"/>
    <n v="-9.4000000000000004E-3"/>
    <n v="5782"/>
    <n v="96.17"/>
  </r>
  <r>
    <n v="33"/>
    <s v="Tucson"/>
    <x v="4"/>
    <n v="548772"/>
    <n v="542638"/>
    <n v="2.8E-3"/>
    <n v="2266"/>
    <n v="242.19"/>
  </r>
  <r>
    <n v="34"/>
    <s v="Fresno"/>
    <x v="1"/>
    <n v="546718"/>
    <n v="542710"/>
    <n v="1.8E-3"/>
    <n v="4720"/>
    <n v="115.82"/>
  </r>
  <r>
    <n v="35"/>
    <s v="Sacramento"/>
    <x v="1"/>
    <n v="526669"/>
    <n v="525528"/>
    <n v="5.0000000000000001E-4"/>
    <n v="5339"/>
    <n v="98.65"/>
  </r>
  <r>
    <n v="36"/>
    <s v="Atlanta"/>
    <x v="23"/>
    <n v="514465"/>
    <n v="499896"/>
    <n v="7.1000000000000004E-3"/>
    <n v="3804"/>
    <n v="135.25"/>
  </r>
  <r>
    <n v="37"/>
    <s v="Mesa"/>
    <x v="4"/>
    <n v="513567"/>
    <n v="505890"/>
    <n v="3.8E-3"/>
    <n v="3632"/>
    <n v="141.38"/>
  </r>
  <r>
    <n v="38"/>
    <s v="Kansas City"/>
    <x v="24"/>
    <n v="511532"/>
    <n v="508220"/>
    <n v="1.6000000000000001E-3"/>
    <n v="1626"/>
    <n v="314.68"/>
  </r>
  <r>
    <n v="39"/>
    <s v="Colorado Springs"/>
    <x v="11"/>
    <n v="491441"/>
    <n v="480331"/>
    <n v="5.7000000000000002E-3"/>
    <n v="2434"/>
    <n v="201.87"/>
  </r>
  <r>
    <n v="40"/>
    <s v="Raleigh"/>
    <x v="7"/>
    <n v="487942"/>
    <n v="465354"/>
    <n v="1.17E-2"/>
    <n v="3265"/>
    <n v="149.44999999999999"/>
  </r>
  <r>
    <n v="41"/>
    <s v="Omaha"/>
    <x v="25"/>
    <n v="480194"/>
    <n v="492758"/>
    <n v="-6.4999999999999997E-3"/>
    <n v="3358"/>
    <n v="142.97999999999999"/>
  </r>
  <r>
    <n v="42"/>
    <s v="Miami"/>
    <x v="6"/>
    <n v="460289"/>
    <n v="442827"/>
    <n v="9.5999999999999992E-3"/>
    <n v="12787"/>
    <n v="36"/>
  </r>
  <r>
    <n v="43"/>
    <s v="Virginia Beach"/>
    <x v="26"/>
    <n v="451637"/>
    <n v="459684"/>
    <n v="-4.4000000000000003E-3"/>
    <n v="1846"/>
    <n v="244.72"/>
  </r>
  <r>
    <n v="44"/>
    <s v="Long Beach"/>
    <x v="1"/>
    <n v="444095"/>
    <n v="465585"/>
    <n v="-1.2E-2"/>
    <n v="8764"/>
    <n v="50.67"/>
  </r>
  <r>
    <n v="45"/>
    <s v="Oakland"/>
    <x v="1"/>
    <n v="435024"/>
    <n v="440943"/>
    <n v="-3.3999999999999998E-3"/>
    <n v="7773"/>
    <n v="55.96"/>
  </r>
  <r>
    <n v="46"/>
    <s v="Minneapolis"/>
    <x v="27"/>
    <n v="423250"/>
    <n v="430710"/>
    <n v="-4.4000000000000003E-3"/>
    <n v="7838"/>
    <n v="54"/>
  </r>
  <r>
    <n v="47"/>
    <s v="Bakersfield"/>
    <x v="1"/>
    <n v="416081"/>
    <n v="405280"/>
    <n v="6.4999999999999997E-3"/>
    <n v="2769"/>
    <n v="150.27000000000001"/>
  </r>
  <r>
    <n v="48"/>
    <s v="Tulsa"/>
    <x v="12"/>
    <n v="411308"/>
    <n v="413651"/>
    <n v="-1.4E-3"/>
    <n v="2080"/>
    <n v="197.76"/>
  </r>
  <r>
    <n v="49"/>
    <s v="Tampa"/>
    <x v="6"/>
    <n v="408510"/>
    <n v="387924"/>
    <n v="1.2800000000000001E-2"/>
    <n v="3595"/>
    <n v="113.64"/>
  </r>
  <r>
    <n v="50"/>
    <s v="Arlington"/>
    <x v="3"/>
    <n v="399825"/>
    <n v="394248"/>
    <n v="3.5000000000000001E-3"/>
    <n v="4172"/>
    <n v="95.84"/>
  </r>
  <r>
    <n v="51"/>
    <s v="Aurora"/>
    <x v="11"/>
    <n v="397811"/>
    <n v="386773"/>
    <n v="7.0000000000000001E-3"/>
    <n v="2440"/>
    <n v="163.01"/>
  </r>
  <r>
    <n v="52"/>
    <s v="Wichita"/>
    <x v="28"/>
    <n v="395484"/>
    <n v="398024"/>
    <n v="-1.6000000000000001E-3"/>
    <n v="2427"/>
    <n v="162.94"/>
  </r>
  <r>
    <n v="53"/>
    <s v="Cleveland"/>
    <x v="8"/>
    <n v="359606"/>
    <n v="371806"/>
    <n v="-8.3999999999999995E-3"/>
    <n v="4626"/>
    <n v="77.73"/>
  </r>
  <r>
    <n v="54"/>
    <s v="New Orleans"/>
    <x v="29"/>
    <n v="357767"/>
    <n v="383241"/>
    <n v="-1.7500000000000002E-2"/>
    <n v="2111"/>
    <n v="169.5"/>
  </r>
  <r>
    <n v="55"/>
    <s v="Henderson"/>
    <x v="15"/>
    <n v="343382"/>
    <n v="319072"/>
    <n v="1.7999999999999999E-2"/>
    <n v="2849"/>
    <n v="120.52"/>
  </r>
  <r>
    <n v="56"/>
    <s v="Honolulu"/>
    <x v="30"/>
    <n v="339558"/>
    <n v="347181"/>
    <n v="-6.4999999999999997E-3"/>
    <n v="5601"/>
    <n v="60.62"/>
  </r>
  <r>
    <n v="57"/>
    <s v="Anaheim"/>
    <x v="1"/>
    <n v="338463"/>
    <n v="346658"/>
    <n v="-6.0000000000000001E-3"/>
    <n v="6731"/>
    <n v="50.28"/>
  </r>
  <r>
    <n v="58"/>
    <s v="Orlando"/>
    <x v="6"/>
    <n v="325044"/>
    <n v="307834"/>
    <n v="1.34E-2"/>
    <n v="2922"/>
    <n v="111.24"/>
  </r>
  <r>
    <n v="59"/>
    <s v="Riverside"/>
    <x v="1"/>
    <n v="320121"/>
    <n v="315067"/>
    <n v="4.0000000000000001E-3"/>
    <n v="3945"/>
    <n v="81.150000000000006"/>
  </r>
  <r>
    <n v="60"/>
    <s v="Lexington"/>
    <x v="19"/>
    <n v="319329"/>
    <n v="322627"/>
    <n v="-2.5999999999999999E-3"/>
    <n v="1125"/>
    <n v="283.86"/>
  </r>
  <r>
    <n v="61"/>
    <s v="Stockton"/>
    <x v="1"/>
    <n v="319065"/>
    <n v="320976"/>
    <n v="-1.5E-3"/>
    <n v="5057"/>
    <n v="63.09"/>
  </r>
  <r>
    <n v="62"/>
    <s v="Irvine"/>
    <x v="1"/>
    <n v="316691"/>
    <n v="308411"/>
    <n v="6.6E-3"/>
    <n v="4827"/>
    <n v="65.61"/>
  </r>
  <r>
    <n v="63"/>
    <s v="Corpus Christi"/>
    <x v="3"/>
    <n v="316105"/>
    <n v="318065"/>
    <n v="-1.5E-3"/>
    <n v="1948"/>
    <n v="162.28"/>
  </r>
  <r>
    <n v="64"/>
    <s v="Cincinnati"/>
    <x v="8"/>
    <n v="311595"/>
    <n v="309601"/>
    <n v="1.6000000000000001E-3"/>
    <n v="3999"/>
    <n v="77.91"/>
  </r>
  <r>
    <n v="65"/>
    <s v="Santa Ana"/>
    <x v="1"/>
    <n v="310304"/>
    <n v="311244"/>
    <n v="-8.0000000000000004E-4"/>
    <n v="11335"/>
    <n v="27.38"/>
  </r>
  <r>
    <n v="66"/>
    <s v="Greensboro"/>
    <x v="7"/>
    <n v="304279"/>
    <n v="296345"/>
    <n v="6.6E-3"/>
    <n v="2273"/>
    <n v="133.86000000000001"/>
  </r>
  <r>
    <n v="67"/>
    <s v="Pittsburgh"/>
    <x v="5"/>
    <n v="303413"/>
    <n v="302779"/>
    <n v="5.0000000000000001E-4"/>
    <n v="5479"/>
    <n v="55.38"/>
  </r>
  <r>
    <n v="68"/>
    <s v="Newark"/>
    <x v="31"/>
    <n v="303065"/>
    <n v="310645"/>
    <n v="-6.1999999999999998E-3"/>
    <n v="12552"/>
    <n v="24.14"/>
  </r>
  <r>
    <n v="69"/>
    <s v="St. Paul"/>
    <x v="27"/>
    <n v="301380"/>
    <n v="311140"/>
    <n v="-8.0000000000000002E-3"/>
    <n v="5799"/>
    <n v="51.97"/>
  </r>
  <r>
    <n v="70"/>
    <s v="Durham"/>
    <x v="7"/>
    <n v="300100"/>
    <n v="284444"/>
    <n v="1.32E-2"/>
    <n v="2570"/>
    <n v="116.75"/>
  </r>
  <r>
    <n v="71"/>
    <s v="Lincoln"/>
    <x v="25"/>
    <n v="295798"/>
    <n v="291633"/>
    <n v="3.5000000000000001E-3"/>
    <n v="2959"/>
    <n v="99.97"/>
  </r>
  <r>
    <n v="72"/>
    <s v="North Las Vegas"/>
    <x v="15"/>
    <n v="292623"/>
    <n v="261214"/>
    <n v="2.76E-2"/>
    <n v="2778"/>
    <n v="105.32"/>
  </r>
  <r>
    <n v="73"/>
    <s v="Jersey City"/>
    <x v="31"/>
    <n v="291559"/>
    <n v="291949"/>
    <n v="-2.9999999999999997E-4"/>
    <n v="19769"/>
    <n v="14.75"/>
  </r>
  <r>
    <n v="74"/>
    <s v="Plano"/>
    <x v="3"/>
    <n v="291450"/>
    <n v="286408"/>
    <n v="4.3E-3"/>
    <n v="4065"/>
    <n v="71.7"/>
  </r>
  <r>
    <n v="75"/>
    <s v="Anchorage"/>
    <x v="32"/>
    <n v="284469"/>
    <n v="290893"/>
    <n v="-5.5999999999999999E-3"/>
    <n v="167"/>
    <n v="1707"/>
  </r>
  <r>
    <n v="76"/>
    <s v="Madison"/>
    <x v="22"/>
    <n v="282005"/>
    <n v="275204"/>
    <n v="6.1000000000000004E-3"/>
    <n v="3394"/>
    <n v="83.09"/>
  </r>
  <r>
    <n v="77"/>
    <s v="Chandler"/>
    <x v="4"/>
    <n v="281107"/>
    <n v="277345"/>
    <n v="3.3999999999999998E-3"/>
    <n v="4283"/>
    <n v="65.64"/>
  </r>
  <r>
    <n v="78"/>
    <s v="Reno"/>
    <x v="15"/>
    <n v="278226"/>
    <n v="264981"/>
    <n v="1.2E-2"/>
    <n v="2553"/>
    <n v="108.99"/>
  </r>
  <r>
    <n v="79"/>
    <s v="Gilbert"/>
    <x v="4"/>
    <n v="277490"/>
    <n v="269173"/>
    <n v="7.6E-3"/>
    <n v="4041"/>
    <n v="68.66"/>
  </r>
  <r>
    <n v="80"/>
    <s v="St. Louis"/>
    <x v="24"/>
    <n v="275506"/>
    <n v="300496"/>
    <n v="-2.2200000000000001E-2"/>
    <n v="4464"/>
    <n v="61.72"/>
  </r>
  <r>
    <n v="81"/>
    <s v="Chula Vista"/>
    <x v="1"/>
    <n v="273841"/>
    <n v="275809"/>
    <n v="-1.8E-3"/>
    <n v="5517"/>
    <n v="49.64"/>
  </r>
  <r>
    <n v="82"/>
    <s v="Buffalo"/>
    <x v="0"/>
    <n v="273720"/>
    <n v="277551"/>
    <n v="-3.5000000000000001E-3"/>
    <n v="6779"/>
    <n v="40.380000000000003"/>
  </r>
  <r>
    <n v="83"/>
    <s v="Fort Wayne"/>
    <x v="9"/>
    <n v="271865"/>
    <n v="264380"/>
    <n v="6.8999999999999999E-3"/>
    <n v="2457"/>
    <n v="110.63"/>
  </r>
  <r>
    <n v="84"/>
    <s v="Lubbock"/>
    <x v="3"/>
    <n v="269833"/>
    <n v="258013"/>
    <n v="1.11E-2"/>
    <n v="1901"/>
    <n v="141.96"/>
  </r>
  <r>
    <n v="85"/>
    <s v="St. Petersburg"/>
    <x v="6"/>
    <n v="264982"/>
    <n v="259266"/>
    <n v="5.4000000000000003E-3"/>
    <n v="4287"/>
    <n v="61.8"/>
  </r>
  <r>
    <n v="86"/>
    <s v="Toledo"/>
    <x v="8"/>
    <n v="263646"/>
    <n v="270276"/>
    <n v="-6.3E-3"/>
    <n v="3276"/>
    <n v="80.489999999999995"/>
  </r>
  <r>
    <n v="87"/>
    <s v="Laredo"/>
    <x v="3"/>
    <n v="258306"/>
    <n v="255489"/>
    <n v="2.7000000000000001E-3"/>
    <n v="2418"/>
    <n v="106.82"/>
  </r>
  <r>
    <n v="88"/>
    <s v="Port St. Lucie"/>
    <x v="6"/>
    <n v="257756"/>
    <n v="206815"/>
    <n v="5.1999999999999998E-2"/>
    <n v="2162"/>
    <n v="119.22"/>
  </r>
  <r>
    <n v="89"/>
    <s v="Glendale"/>
    <x v="4"/>
    <n v="255490"/>
    <n v="248949"/>
    <n v="6.4000000000000003E-3"/>
    <n v="3806"/>
    <n v="67.13"/>
  </r>
  <r>
    <n v="90"/>
    <s v="Chesapeake"/>
    <x v="26"/>
    <n v="255254"/>
    <n v="249781"/>
    <n v="5.4000000000000003E-3"/>
    <n v="754"/>
    <n v="338.46"/>
  </r>
  <r>
    <n v="91"/>
    <s v="Winston-Salem"/>
    <x v="7"/>
    <n v="254032"/>
    <n v="249804"/>
    <n v="4.1999999999999997E-3"/>
    <n v="1902"/>
    <n v="133.58000000000001"/>
  </r>
  <r>
    <n v="92"/>
    <s v="Irving"/>
    <x v="3"/>
    <n v="253561"/>
    <n v="256807"/>
    <n v="-3.2000000000000002E-3"/>
    <n v="3786"/>
    <n v="66.98"/>
  </r>
  <r>
    <n v="93"/>
    <s v="Scottsdale"/>
    <x v="4"/>
    <n v="245231"/>
    <n v="241883"/>
    <n v="3.3999999999999998E-3"/>
    <n v="1333"/>
    <n v="184"/>
  </r>
  <r>
    <n v="94"/>
    <s v="Garland"/>
    <x v="3"/>
    <n v="242523"/>
    <n v="246311"/>
    <n v="-3.8999999999999998E-3"/>
    <n v="4265"/>
    <n v="56.86"/>
  </r>
  <r>
    <n v="95"/>
    <s v="Enterprise"/>
    <x v="15"/>
    <n v="236331"/>
    <n v="214591"/>
    <n v="2.35E-2"/>
    <n v="3581"/>
    <n v="66"/>
  </r>
  <r>
    <n v="96"/>
    <s v="Arlington"/>
    <x v="26"/>
    <n v="236007"/>
    <n v="236434"/>
    <n v="2.9999999999999997E-4"/>
    <n v="9078"/>
    <n v="26"/>
  </r>
  <r>
    <n v="97"/>
    <s v="Boise"/>
    <x v="33"/>
    <n v="235216"/>
    <n v="236034"/>
    <n v="-8.9999999999999998E-4"/>
    <n v="2782"/>
    <n v="84.55"/>
  </r>
  <r>
    <n v="98"/>
    <s v="Cape Coral"/>
    <x v="6"/>
    <n v="234132"/>
    <n v="195422"/>
    <n v="4.3099999999999999E-2"/>
    <n v="2206"/>
    <n v="106.12"/>
  </r>
  <r>
    <n v="99"/>
    <s v="Frisco"/>
    <x v="3"/>
    <n v="232424"/>
    <n v="202754"/>
    <n v="3.3000000000000002E-2"/>
    <n v="3389"/>
    <n v="68.59"/>
  </r>
  <r>
    <n v="100"/>
    <s v="Richmond"/>
    <x v="26"/>
    <n v="230017"/>
    <n v="226936"/>
    <n v="3.3999999999999998E-3"/>
    <n v="3838"/>
    <n v="59.92"/>
  </r>
  <r>
    <n v="101"/>
    <s v="Spokane"/>
    <x v="10"/>
    <n v="229527"/>
    <n v="229205"/>
    <n v="2.9999999999999997E-4"/>
    <n v="3338"/>
    <n v="68.760000000000005"/>
  </r>
  <r>
    <n v="102"/>
    <s v="Norfolk"/>
    <x v="26"/>
    <n v="228643"/>
    <n v="237789"/>
    <n v="-9.9000000000000008E-3"/>
    <n v="4292"/>
    <n v="53.27"/>
  </r>
  <r>
    <n v="103"/>
    <s v="Huntsville"/>
    <x v="34"/>
    <n v="228616"/>
    <n v="216407"/>
    <n v="1.35E-2"/>
    <n v="1022"/>
    <n v="223.63"/>
  </r>
  <r>
    <n v="104"/>
    <s v="Fremont"/>
    <x v="1"/>
    <n v="224800"/>
    <n v="230430"/>
    <n v="-6.1999999999999998E-3"/>
    <n v="2878"/>
    <n v="78.099999999999994"/>
  </r>
  <r>
    <n v="105"/>
    <s v="San Bernardino"/>
    <x v="1"/>
    <n v="224274"/>
    <n v="222090"/>
    <n v="2.3999999999999998E-3"/>
    <n v="3611"/>
    <n v="62.1"/>
  </r>
  <r>
    <n v="106"/>
    <s v="Tacoma"/>
    <x v="10"/>
    <n v="223968"/>
    <n v="219719"/>
    <n v="4.7999999999999996E-3"/>
    <n v="4505"/>
    <n v="49.71"/>
  </r>
  <r>
    <n v="107"/>
    <s v="Spring Valley"/>
    <x v="15"/>
    <n v="221531"/>
    <n v="218697"/>
    <n v="3.2000000000000002E-3"/>
    <n v="6239"/>
    <n v="35.51"/>
  </r>
  <r>
    <n v="108"/>
    <s v="Santa Clarita"/>
    <x v="1"/>
    <n v="221235"/>
    <n v="232406"/>
    <n v="-1.2500000000000001E-2"/>
    <n v="3005"/>
    <n v="73.61"/>
  </r>
  <r>
    <n v="109"/>
    <s v="Hialeah"/>
    <x v="6"/>
    <n v="220930"/>
    <n v="222408"/>
    <n v="-1.6999999999999999E-3"/>
    <n v="10237"/>
    <n v="21.58"/>
  </r>
  <r>
    <n v="110"/>
    <s v="Modesto"/>
    <x v="1"/>
    <n v="218989"/>
    <n v="218691"/>
    <n v="2.9999999999999997E-4"/>
    <n v="5051"/>
    <n v="43.36"/>
  </r>
  <r>
    <n v="111"/>
    <s v="McKinney"/>
    <x v="3"/>
    <n v="218846"/>
    <n v="197497"/>
    <n v="2.5000000000000001E-2"/>
    <n v="3268"/>
    <n v="66.959999999999994"/>
  </r>
  <r>
    <n v="112"/>
    <s v="Fontana"/>
    <x v="1"/>
    <n v="217561"/>
    <n v="209177"/>
    <n v="9.7000000000000003E-3"/>
    <n v="5027"/>
    <n v="43.28"/>
  </r>
  <r>
    <n v="113"/>
    <s v="Baton Rouge"/>
    <x v="29"/>
    <n v="217342"/>
    <n v="226264"/>
    <n v="-1.0200000000000001E-2"/>
    <n v="2500"/>
    <n v="86.94"/>
  </r>
  <r>
    <n v="114"/>
    <s v="Moreno Valley"/>
    <x v="1"/>
    <n v="213566"/>
    <n v="208868"/>
    <n v="5.4999999999999997E-3"/>
    <n v="4162"/>
    <n v="51.31"/>
  </r>
  <r>
    <n v="115"/>
    <s v="Salt Lake City"/>
    <x v="35"/>
    <n v="212570"/>
    <n v="200660"/>
    <n v="1.4200000000000001E-2"/>
    <n v="1917"/>
    <n v="110.89"/>
  </r>
  <r>
    <n v="116"/>
    <s v="Sioux Falls"/>
    <x v="36"/>
    <n v="210734"/>
    <n v="193437"/>
    <n v="2.1000000000000001E-2"/>
    <n v="2549"/>
    <n v="82.67"/>
  </r>
  <r>
    <n v="117"/>
    <s v="Fayetteville"/>
    <x v="7"/>
    <n v="209942"/>
    <n v="209170"/>
    <n v="8.9999999999999998E-4"/>
    <n v="1416"/>
    <n v="148.27000000000001"/>
  </r>
  <r>
    <n v="118"/>
    <s v="Des Moines"/>
    <x v="37"/>
    <n v="209232"/>
    <n v="213826"/>
    <n v="-5.4999999999999997E-3"/>
    <n v="2373"/>
    <n v="88.16"/>
  </r>
  <r>
    <n v="119"/>
    <s v="Worcester"/>
    <x v="16"/>
    <n v="208476"/>
    <n v="205056"/>
    <n v="4.1000000000000003E-3"/>
    <n v="5580"/>
    <n v="37.36"/>
  </r>
  <r>
    <n v="120"/>
    <s v="Yonkers"/>
    <x v="0"/>
    <n v="206544"/>
    <n v="210994"/>
    <n v="-5.4000000000000003E-3"/>
    <n v="11471"/>
    <n v="18.010000000000002"/>
  </r>
  <r>
    <n v="121"/>
    <s v="Rochester"/>
    <x v="0"/>
    <n v="206078"/>
    <n v="210862"/>
    <n v="-5.7999999999999996E-3"/>
    <n v="5763"/>
    <n v="35.76"/>
  </r>
  <r>
    <n v="122"/>
    <s v="Little Rock"/>
    <x v="38"/>
    <n v="204244"/>
    <n v="202634"/>
    <n v="2E-3"/>
    <n v="1698"/>
    <n v="120.28"/>
  </r>
  <r>
    <n v="123"/>
    <s v="Grand Prairie"/>
    <x v="3"/>
    <n v="204093"/>
    <n v="196255"/>
    <n v="9.7000000000000003E-3"/>
    <n v="2815"/>
    <n v="72.510000000000005"/>
  </r>
  <r>
    <n v="124"/>
    <s v="Tallahassee"/>
    <x v="6"/>
    <n v="203650"/>
    <n v="197933"/>
    <n v="7.1000000000000004E-3"/>
    <n v="1988"/>
    <n v="102.43"/>
  </r>
  <r>
    <n v="125"/>
    <s v="Amarillo"/>
    <x v="3"/>
    <n v="203035"/>
    <n v="200526"/>
    <n v="3.0999999999999999E-3"/>
    <n v="1960"/>
    <n v="103.61"/>
  </r>
  <r>
    <n v="126"/>
    <s v="Peoria"/>
    <x v="4"/>
    <n v="201001"/>
    <n v="191997"/>
    <n v="1.1299999999999999E-2"/>
    <n v="1138"/>
    <n v="176.7"/>
  </r>
  <r>
    <n v="127"/>
    <s v="Augusta-Richmond County (balance)"/>
    <x v="23"/>
    <n v="200512"/>
    <n v="201999"/>
    <n v="-1.8E-3"/>
    <n v="663"/>
    <n v="302.27999999999997"/>
  </r>
  <r>
    <n v="128"/>
    <s v="Knoxville"/>
    <x v="13"/>
    <n v="200400"/>
    <n v="191446"/>
    <n v="1.1299999999999999E-2"/>
    <n v="2030"/>
    <n v="98.73"/>
  </r>
  <r>
    <n v="129"/>
    <s v="Columbus"/>
    <x v="23"/>
    <n v="200167"/>
    <n v="207006"/>
    <n v="-8.5000000000000006E-3"/>
    <n v="925"/>
    <n v="216.5"/>
  </r>
  <r>
    <n v="130"/>
    <s v="Sunrise Manor"/>
    <x v="15"/>
    <n v="198463"/>
    <n v="198187"/>
    <n v="2.9999999999999997E-4"/>
    <n v="5887"/>
    <n v="33.71"/>
  </r>
  <r>
    <n v="131"/>
    <s v="Vancouver"/>
    <x v="10"/>
    <n v="198163"/>
    <n v="191278"/>
    <n v="8.8000000000000005E-3"/>
    <n v="4065"/>
    <n v="48.75"/>
  </r>
  <r>
    <n v="132"/>
    <s v="Oxnard"/>
    <x v="1"/>
    <n v="197347"/>
    <n v="201911"/>
    <n v="-5.7000000000000002E-3"/>
    <n v="7434"/>
    <n v="26.55"/>
  </r>
  <r>
    <n v="133"/>
    <s v="Overland Park"/>
    <x v="28"/>
    <n v="196874"/>
    <n v="197734"/>
    <n v="-1.1000000000000001E-3"/>
    <n v="2617"/>
    <n v="75.22"/>
  </r>
  <r>
    <n v="134"/>
    <s v="Grand Rapids"/>
    <x v="17"/>
    <n v="195908"/>
    <n v="198707"/>
    <n v="-3.5999999999999999E-3"/>
    <n v="4375"/>
    <n v="44.78"/>
  </r>
  <r>
    <n v="135"/>
    <s v="Birmingham"/>
    <x v="34"/>
    <n v="195400"/>
    <n v="200375"/>
    <n v="-6.3E-3"/>
    <n v="1329"/>
    <n v="147.07"/>
  </r>
  <r>
    <n v="136"/>
    <s v="Montgomery"/>
    <x v="34"/>
    <n v="193702"/>
    <n v="200041"/>
    <n v="-8.0999999999999996E-3"/>
    <n v="1212"/>
    <n v="159.86000000000001"/>
  </r>
  <r>
    <n v="137"/>
    <s v="Tempe"/>
    <x v="4"/>
    <n v="191336"/>
    <n v="185328"/>
    <n v="7.9000000000000008E-3"/>
    <n v="4786"/>
    <n v="39.979999999999997"/>
  </r>
  <r>
    <n v="138"/>
    <s v="Brownsville"/>
    <x v="3"/>
    <n v="191209"/>
    <n v="187004"/>
    <n v="5.4999999999999997E-3"/>
    <n v="1451"/>
    <n v="131.80000000000001"/>
  </r>
  <r>
    <n v="139"/>
    <s v="Providence"/>
    <x v="39"/>
    <n v="190807"/>
    <n v="190745"/>
    <n v="1E-4"/>
    <n v="10367"/>
    <n v="18.41"/>
  </r>
  <r>
    <n v="140"/>
    <s v="Huntington Beach"/>
    <x v="1"/>
    <n v="190037"/>
    <n v="198405"/>
    <n v="-1.09E-2"/>
    <n v="7043"/>
    <n v="26.98"/>
  </r>
  <r>
    <n v="141"/>
    <s v="Paradise"/>
    <x v="15"/>
    <n v="189495"/>
    <n v="193150"/>
    <n v="-5.9999999999999995E-4"/>
    <n v="4469"/>
    <n v="42.4"/>
  </r>
  <r>
    <n v="142"/>
    <s v="Chattanooga"/>
    <x v="13"/>
    <n v="188850"/>
    <n v="181568"/>
    <n v="9.7000000000000003E-3"/>
    <n v="1327"/>
    <n v="142.35"/>
  </r>
  <r>
    <n v="143"/>
    <s v="Akron"/>
    <x v="8"/>
    <n v="188219"/>
    <n v="190146"/>
    <n v="-2.5999999999999999E-3"/>
    <n v="3039"/>
    <n v="61.93"/>
  </r>
  <r>
    <n v="144"/>
    <s v="Clarksville"/>
    <x v="13"/>
    <n v="185118"/>
    <n v="167509"/>
    <n v="2.4400000000000002E-2"/>
    <n v="1856"/>
    <n v="99.75"/>
  </r>
  <r>
    <n v="145"/>
    <s v="Fort Lauderdale"/>
    <x v="6"/>
    <n v="184709"/>
    <n v="182892"/>
    <n v="2.5000000000000001E-3"/>
    <n v="5341"/>
    <n v="34.58"/>
  </r>
  <r>
    <n v="146"/>
    <s v="Ontario"/>
    <x v="1"/>
    <n v="184705"/>
    <n v="175712"/>
    <n v="1.23E-2"/>
    <n v="3695"/>
    <n v="49.98"/>
  </r>
  <r>
    <n v="147"/>
    <s v="Glendale"/>
    <x v="1"/>
    <n v="184088"/>
    <n v="195934"/>
    <n v="-1.5800000000000002E-2"/>
    <n v="6040"/>
    <n v="30.48"/>
  </r>
  <r>
    <n v="148"/>
    <s v="Newport News"/>
    <x v="26"/>
    <n v="182141"/>
    <n v="186047"/>
    <n v="-5.3E-3"/>
    <n v="2640"/>
    <n v="69"/>
  </r>
  <r>
    <n v="149"/>
    <s v="Cary"/>
    <x v="7"/>
    <n v="181754"/>
    <n v="174778"/>
    <n v="9.7000000000000003E-3"/>
    <n v="3023"/>
    <n v="60.13"/>
  </r>
  <r>
    <n v="150"/>
    <s v="Mobile"/>
    <x v="34"/>
    <n v="181253"/>
    <n v="186621"/>
    <n v="-7.3000000000000001E-3"/>
    <n v="1299"/>
    <n v="139.47999999999999"/>
  </r>
  <r>
    <n v="151"/>
    <s v="Elk Grove"/>
    <x v="1"/>
    <n v="179069"/>
    <n v="176569"/>
    <n v="3.5000000000000001E-3"/>
    <n v="4203"/>
    <n v="42.6"/>
  </r>
  <r>
    <n v="152"/>
    <s v="Eugene"/>
    <x v="18"/>
    <n v="178056"/>
    <n v="177428"/>
    <n v="8.9999999999999998E-4"/>
    <n v="4006"/>
    <n v="44.45"/>
  </r>
  <r>
    <n v="153"/>
    <s v="Salem"/>
    <x v="18"/>
    <n v="177928"/>
    <n v="175942"/>
    <n v="2.8E-3"/>
    <n v="3636"/>
    <n v="48.93"/>
  </r>
  <r>
    <n v="154"/>
    <s v="Aurora"/>
    <x v="2"/>
    <n v="176679"/>
    <n v="180215"/>
    <n v="-5.0000000000000001E-3"/>
    <n v="3922"/>
    <n v="45.05"/>
  </r>
  <r>
    <n v="155"/>
    <s v="Santa Rosa"/>
    <x v="1"/>
    <n v="175140"/>
    <n v="177959"/>
    <n v="-4.0000000000000001E-3"/>
    <n v="4117"/>
    <n v="42.54"/>
  </r>
  <r>
    <n v="156"/>
    <s v="Shreveport"/>
    <x v="29"/>
    <n v="174996"/>
    <n v="186848"/>
    <n v="-1.67E-2"/>
    <n v="1618"/>
    <n v="108.14"/>
  </r>
  <r>
    <n v="157"/>
    <s v="Rancho Cucamonga"/>
    <x v="1"/>
    <n v="174312"/>
    <n v="174683"/>
    <n v="-5.0000000000000001E-4"/>
    <n v="3748"/>
    <n v="46.51"/>
  </r>
  <r>
    <n v="158"/>
    <s v="Pembroke Pines"/>
    <x v="6"/>
    <n v="171134"/>
    <n v="171073"/>
    <n v="1E-4"/>
    <n v="5236"/>
    <n v="32.68"/>
  </r>
  <r>
    <n v="159"/>
    <s v="Springfield"/>
    <x v="24"/>
    <n v="170525"/>
    <n v="169177"/>
    <n v="2E-3"/>
    <n v="2049"/>
    <n v="83.21"/>
  </r>
  <r>
    <n v="160"/>
    <s v="Fort Collins"/>
    <x v="11"/>
    <n v="170507"/>
    <n v="169982"/>
    <n v="8.0000000000000004E-4"/>
    <n v="2979"/>
    <n v="57.23"/>
  </r>
  <r>
    <n v="161"/>
    <s v="Murfreesboro"/>
    <x v="13"/>
    <n v="169321"/>
    <n v="153757"/>
    <n v="2.35E-2"/>
    <n v="2634"/>
    <n v="64.28"/>
  </r>
  <r>
    <n v="162"/>
    <s v="Oceanside"/>
    <x v="1"/>
    <n v="168705"/>
    <n v="173965"/>
    <n v="-7.7000000000000002E-3"/>
    <n v="4088"/>
    <n v="41.27"/>
  </r>
  <r>
    <n v="163"/>
    <s v="Garden Grove"/>
    <x v="1"/>
    <n v="167024"/>
    <n v="171863"/>
    <n v="-7.1999999999999998E-3"/>
    <n v="9303"/>
    <n v="17.95"/>
  </r>
  <r>
    <n v="164"/>
    <s v="Denton"/>
    <x v="3"/>
    <n v="164096"/>
    <n v="141107"/>
    <n v="3.6299999999999999E-2"/>
    <n v="1693"/>
    <n v="96.92"/>
  </r>
  <r>
    <n v="165"/>
    <s v="Lancaster"/>
    <x v="1"/>
    <n v="163950"/>
    <n v="173094"/>
    <n v="-1.38E-2"/>
    <n v="1739"/>
    <n v="94.28"/>
  </r>
  <r>
    <n v="166"/>
    <s v="Surprise"/>
    <x v="4"/>
    <n v="162911"/>
    <n v="144407"/>
    <n v="2.92E-2"/>
    <n v="1474"/>
    <n v="110.5"/>
  </r>
  <r>
    <n v="167"/>
    <s v="Roseville"/>
    <x v="1"/>
    <n v="162674"/>
    <n v="148516"/>
    <n v="2.2200000000000001E-2"/>
    <n v="3690"/>
    <n v="44.09"/>
  </r>
  <r>
    <n v="168"/>
    <s v="Killeen"/>
    <x v="3"/>
    <n v="161612"/>
    <n v="153735"/>
    <n v="1.23E-2"/>
    <n v="2958"/>
    <n v="54.63"/>
  </r>
  <r>
    <n v="169"/>
    <s v="Corona"/>
    <x v="1"/>
    <n v="161161"/>
    <n v="157468"/>
    <n v="5.7999999999999996E-3"/>
    <n v="4040"/>
    <n v="39.89"/>
  </r>
  <r>
    <n v="170"/>
    <s v="Palmdale"/>
    <x v="1"/>
    <n v="158907"/>
    <n v="168895"/>
    <n v="-1.55E-2"/>
    <n v="1498"/>
    <n v="106.06"/>
  </r>
  <r>
    <n v="171"/>
    <s v="Salinas"/>
    <x v="1"/>
    <n v="158211"/>
    <n v="163391"/>
    <n v="-8.0999999999999996E-3"/>
    <n v="6728"/>
    <n v="23.52"/>
  </r>
  <r>
    <n v="172"/>
    <s v="Charleston"/>
    <x v="40"/>
    <n v="156868"/>
    <n v="150872"/>
    <n v="9.7000000000000003E-3"/>
    <n v="1363"/>
    <n v="115.05"/>
  </r>
  <r>
    <n v="173"/>
    <s v="Macon-Bibb County"/>
    <x v="23"/>
    <n v="156337"/>
    <n v="157035"/>
    <n v="-1.1000000000000001E-3"/>
    <n v="627"/>
    <n v="249.38"/>
  </r>
  <r>
    <n v="174"/>
    <s v="Lakewood"/>
    <x v="11"/>
    <n v="155865"/>
    <n v="156247"/>
    <n v="-5.9999999999999995E-4"/>
    <n v="3587"/>
    <n v="43.46"/>
  </r>
  <r>
    <n v="175"/>
    <s v="Paterson"/>
    <x v="31"/>
    <n v="155495"/>
    <n v="159323"/>
    <n v="-6.1000000000000004E-3"/>
    <n v="18483"/>
    <n v="8.41"/>
  </r>
  <r>
    <n v="176"/>
    <s v="Hollywood"/>
    <x v="6"/>
    <n v="154211"/>
    <n v="152802"/>
    <n v="2.3E-3"/>
    <n v="5659"/>
    <n v="27.25"/>
  </r>
  <r>
    <n v="177"/>
    <s v="Alexandria"/>
    <x v="26"/>
    <n v="153927"/>
    <n v="159139"/>
    <n v="-8.3999999999999995E-3"/>
    <n v="10306"/>
    <n v="14.94"/>
  </r>
  <r>
    <n v="178"/>
    <s v="Hayward"/>
    <x v="1"/>
    <n v="153344"/>
    <n v="162666"/>
    <n v="-1.4999999999999999E-2"/>
    <n v="3347"/>
    <n v="45.82"/>
  </r>
  <r>
    <n v="179"/>
    <s v="Springfield"/>
    <x v="16"/>
    <n v="153136"/>
    <n v="155280"/>
    <n v="-3.5000000000000001E-3"/>
    <n v="4805"/>
    <n v="31.87"/>
  </r>
  <r>
    <n v="180"/>
    <s v="Kansas City"/>
    <x v="28"/>
    <n v="151811"/>
    <n v="156298"/>
    <n v="-7.3000000000000001E-3"/>
    <n v="1217"/>
    <n v="124.74"/>
  </r>
  <r>
    <n v="181"/>
    <s v="Bellevue"/>
    <x v="10"/>
    <n v="151505"/>
    <n v="151780"/>
    <n v="-5.0000000000000001E-4"/>
    <n v="4527"/>
    <n v="33.47"/>
  </r>
  <r>
    <n v="182"/>
    <s v="Sunnyvale"/>
    <x v="1"/>
    <n v="150872"/>
    <n v="155250"/>
    <n v="-7.1999999999999998E-3"/>
    <n v="6839"/>
    <n v="22.06"/>
  </r>
  <r>
    <n v="183"/>
    <s v="Joliet"/>
    <x v="2"/>
    <n v="150568"/>
    <n v="150251"/>
    <n v="5.0000000000000001E-4"/>
    <n v="2277"/>
    <n v="66.12"/>
  </r>
  <r>
    <n v="184"/>
    <s v="Naperville"/>
    <x v="2"/>
    <n v="150520"/>
    <n v="149419"/>
    <n v="1.8E-3"/>
    <n v="3844"/>
    <n v="39.159999999999997"/>
  </r>
  <r>
    <n v="185"/>
    <s v="Olathe"/>
    <x v="28"/>
    <n v="149419"/>
    <n v="141586"/>
    <n v="1.3299999999999999E-2"/>
    <n v="2393"/>
    <n v="62.45"/>
  </r>
  <r>
    <n v="186"/>
    <s v="Bridgeport"/>
    <x v="41"/>
    <n v="148131"/>
    <n v="147717"/>
    <n v="6.9999999999999999E-4"/>
    <n v="9221"/>
    <n v="16.059999999999999"/>
  </r>
  <r>
    <n v="187"/>
    <s v="McAllen"/>
    <x v="3"/>
    <n v="147989"/>
    <n v="142404"/>
    <n v="9.4999999999999998E-3"/>
    <n v="2374"/>
    <n v="62.33"/>
  </r>
  <r>
    <n v="188"/>
    <s v="Savannah"/>
    <x v="23"/>
    <n v="147845"/>
    <n v="147456"/>
    <n v="6.9999999999999999E-4"/>
    <n v="1358"/>
    <n v="108.89"/>
  </r>
  <r>
    <n v="189"/>
    <s v="Escondido"/>
    <x v="1"/>
    <n v="147158"/>
    <n v="151014"/>
    <n v="-6.4999999999999997E-3"/>
    <n v="3940"/>
    <n v="37.35"/>
  </r>
  <r>
    <n v="190"/>
    <s v="Gainesville"/>
    <x v="6"/>
    <n v="147001"/>
    <n v="142245"/>
    <n v="8.0999999999999996E-3"/>
    <n v="2297"/>
    <n v="63.99"/>
  </r>
  <r>
    <n v="191"/>
    <s v="Mesquite"/>
    <x v="3"/>
    <n v="146547"/>
    <n v="149627"/>
    <n v="-5.1999999999999998E-3"/>
    <n v="2985"/>
    <n v="49.1"/>
  </r>
  <r>
    <n v="192"/>
    <s v="Waco"/>
    <x v="3"/>
    <n v="146241"/>
    <n v="140541"/>
    <n v="9.7999999999999997E-3"/>
    <n v="1607"/>
    <n v="91"/>
  </r>
  <r>
    <n v="193"/>
    <s v="Visalia"/>
    <x v="1"/>
    <n v="146073"/>
    <n v="141771"/>
    <n v="7.4000000000000003E-3"/>
    <n v="3827"/>
    <n v="38.17"/>
  </r>
  <r>
    <n v="194"/>
    <s v="Thornton"/>
    <x v="11"/>
    <n v="145834"/>
    <n v="142185"/>
    <n v="6.3E-3"/>
    <n v="3995"/>
    <n v="36.5"/>
  </r>
  <r>
    <n v="195"/>
    <s v="Rockford"/>
    <x v="2"/>
    <n v="145270"/>
    <n v="148670"/>
    <n v="-5.7999999999999996E-3"/>
    <n v="2232"/>
    <n v="65.08"/>
  </r>
  <r>
    <n v="196"/>
    <s v="Syracuse"/>
    <x v="0"/>
    <n v="145171"/>
    <n v="146726"/>
    <n v="-2.7000000000000001E-3"/>
    <n v="5793"/>
    <n v="25.06"/>
  </r>
  <r>
    <n v="197"/>
    <s v="Pasadena"/>
    <x v="3"/>
    <n v="145165"/>
    <n v="151368"/>
    <n v="-1.06E-2"/>
    <n v="3323"/>
    <n v="43.69"/>
  </r>
  <r>
    <n v="198"/>
    <s v="Columbia"/>
    <x v="40"/>
    <n v="144489"/>
    <n v="136195"/>
    <n v="1.46E-2"/>
    <n v="1045"/>
    <n v="138.26"/>
  </r>
  <r>
    <n v="199"/>
    <s v="Pomona"/>
    <x v="1"/>
    <n v="143674"/>
    <n v="150984"/>
    <n v="-1.26E-2"/>
    <n v="6251"/>
    <n v="22.98"/>
  </r>
  <r>
    <n v="200"/>
    <s v="Palm Bay"/>
    <x v="6"/>
    <n v="140700"/>
    <n v="120163"/>
    <n v="3.7900000000000003E-2"/>
    <n v="1623"/>
    <n v="86.68"/>
  </r>
  <r>
    <n v="201"/>
    <s v="Jackson"/>
    <x v="42"/>
    <n v="140613"/>
    <n v="152997"/>
    <n v="-2.1499999999999998E-2"/>
    <n v="1259"/>
    <n v="111.69"/>
  </r>
  <r>
    <n v="202"/>
    <s v="Victorville"/>
    <x v="1"/>
    <n v="140279"/>
    <n v="134638"/>
    <n v="1.01E-2"/>
    <n v="1903"/>
    <n v="73.709999999999994"/>
  </r>
  <r>
    <n v="203"/>
    <s v="Midland"/>
    <x v="3"/>
    <n v="140232"/>
    <n v="132890"/>
    <n v="1.3299999999999999E-2"/>
    <n v="1846"/>
    <n v="75.98"/>
  </r>
  <r>
    <n v="204"/>
    <s v="Meridian"/>
    <x v="33"/>
    <n v="139920"/>
    <n v="119443"/>
    <n v="3.7999999999999999E-2"/>
    <n v="3796"/>
    <n v="36.86"/>
  </r>
  <r>
    <n v="205"/>
    <s v="Miramar"/>
    <x v="6"/>
    <n v="139586"/>
    <n v="134516"/>
    <n v="9.1999999999999998E-3"/>
    <n v="4838"/>
    <n v="28.85"/>
  </r>
  <r>
    <n v="206"/>
    <s v="Metairie"/>
    <x v="29"/>
    <n v="138958"/>
    <n v="138511"/>
    <n v="-3.8999999999999998E-3"/>
    <n v="6000"/>
    <n v="23.16"/>
  </r>
  <r>
    <n v="207"/>
    <s v="Orange"/>
    <x v="1"/>
    <n v="137965"/>
    <n v="139451"/>
    <n v="-2.7000000000000001E-3"/>
    <n v="5375"/>
    <n v="25.67"/>
  </r>
  <r>
    <n v="208"/>
    <s v="Fullerton"/>
    <x v="1"/>
    <n v="137911"/>
    <n v="143267"/>
    <n v="-9.5999999999999992E-3"/>
    <n v="6151"/>
    <n v="22.42"/>
  </r>
  <r>
    <n v="209"/>
    <s v="New Haven"/>
    <x v="41"/>
    <n v="137173"/>
    <n v="129757"/>
    <n v="1.37E-2"/>
    <n v="7339"/>
    <n v="18.690000000000001"/>
  </r>
  <r>
    <n v="210"/>
    <s v="Hampton"/>
    <x v="26"/>
    <n v="137037"/>
    <n v="137280"/>
    <n v="-4.0000000000000002E-4"/>
    <n v="2663"/>
    <n v="51.46"/>
  </r>
  <r>
    <n v="211"/>
    <s v="Torrance"/>
    <x v="1"/>
    <n v="136818"/>
    <n v="146442"/>
    <n v="-1.7299999999999999E-2"/>
    <n v="6669"/>
    <n v="20.52"/>
  </r>
  <r>
    <n v="212"/>
    <s v="Stamford"/>
    <x v="41"/>
    <n v="136480"/>
    <n v="135462"/>
    <n v="1.9E-3"/>
    <n v="3627"/>
    <n v="37.630000000000003"/>
  </r>
  <r>
    <n v="213"/>
    <s v="Lewisville"/>
    <x v="3"/>
    <n v="135930"/>
    <n v="126422"/>
    <n v="1.78E-2"/>
    <n v="3343"/>
    <n v="40.659999999999997"/>
  </r>
  <r>
    <n v="214"/>
    <s v="Warren"/>
    <x v="17"/>
    <n v="135832"/>
    <n v="139122"/>
    <n v="-6.0000000000000001E-3"/>
    <n v="3951"/>
    <n v="34.380000000000003"/>
  </r>
  <r>
    <n v="215"/>
    <s v="Fargo"/>
    <x v="43"/>
    <n v="135588"/>
    <n v="125986"/>
    <n v="1.7999999999999999E-2"/>
    <n v="2667"/>
    <n v="50.83"/>
  </r>
  <r>
    <n v="216"/>
    <s v="Elizabeth"/>
    <x v="31"/>
    <n v="135546"/>
    <n v="136677"/>
    <n v="-2.0999999999999999E-3"/>
    <n v="11003"/>
    <n v="12.32"/>
  </r>
  <r>
    <n v="217"/>
    <s v="Cedar Rapids"/>
    <x v="37"/>
    <n v="135358"/>
    <n v="137758"/>
    <n v="-4.4000000000000003E-3"/>
    <n v="1825"/>
    <n v="74.16"/>
  </r>
  <r>
    <n v="218"/>
    <s v="Coral Springs"/>
    <x v="6"/>
    <n v="135152"/>
    <n v="134168"/>
    <n v="1.8E-3"/>
    <n v="5911"/>
    <n v="22.86"/>
  </r>
  <r>
    <n v="219"/>
    <s v="Dayton"/>
    <x v="8"/>
    <n v="134850"/>
    <n v="137496"/>
    <n v="-4.8999999999999998E-3"/>
    <n v="2416"/>
    <n v="55.81"/>
  </r>
  <r>
    <n v="220"/>
    <s v="Round Rock"/>
    <x v="3"/>
    <n v="133691"/>
    <n v="120549"/>
    <n v="2.52E-2"/>
    <n v="3526"/>
    <n v="37.92"/>
  </r>
  <r>
    <n v="221"/>
    <s v="Sterling Heights"/>
    <x v="17"/>
    <n v="133055"/>
    <n v="134059"/>
    <n v="-1.9E-3"/>
    <n v="3651"/>
    <n v="36.450000000000003"/>
  </r>
  <r>
    <n v="222"/>
    <s v="Carrollton"/>
    <x v="3"/>
    <n v="132706"/>
    <n v="133552"/>
    <n v="-1.6000000000000001E-3"/>
    <n v="3621"/>
    <n v="36.65"/>
  </r>
  <r>
    <n v="223"/>
    <s v="West Valley City"/>
    <x v="35"/>
    <n v="132635"/>
    <n v="139973"/>
    <n v="-1.3599999999999999E-2"/>
    <n v="3702"/>
    <n v="35.83"/>
  </r>
  <r>
    <n v="224"/>
    <s v="Kent"/>
    <x v="10"/>
    <n v="132306"/>
    <n v="136592"/>
    <n v="-8.0000000000000002E-3"/>
    <n v="3911"/>
    <n v="33.83"/>
  </r>
  <r>
    <n v="225"/>
    <s v="Pasadena"/>
    <x v="1"/>
    <n v="131926"/>
    <n v="138462"/>
    <n v="-1.2200000000000001E-2"/>
    <n v="5746"/>
    <n v="22.96"/>
  </r>
  <r>
    <n v="226"/>
    <s v="Santa Clara"/>
    <x v="1"/>
    <n v="131886"/>
    <n v="128588"/>
    <n v="6.3E-3"/>
    <n v="7216"/>
    <n v="18.28"/>
  </r>
  <r>
    <n v="227"/>
    <s v="Norman"/>
    <x v="12"/>
    <n v="130674"/>
    <n v="128161"/>
    <n v="4.7999999999999996E-3"/>
    <n v="731"/>
    <n v="178.65"/>
  </r>
  <r>
    <n v="228"/>
    <s v="Columbia"/>
    <x v="24"/>
    <n v="130337"/>
    <n v="126307"/>
    <n v="7.7999999999999996E-3"/>
    <n v="1936"/>
    <n v="67.31"/>
  </r>
  <r>
    <n v="229"/>
    <s v="Abilene"/>
    <x v="3"/>
    <n v="130251"/>
    <n v="125417"/>
    <n v="9.4000000000000004E-3"/>
    <n v="1221"/>
    <n v="106.67"/>
  </r>
  <r>
    <n v="230"/>
    <s v="Athens-Clarke County (balance)"/>
    <x v="23"/>
    <n v="129089"/>
    <n v="127245"/>
    <n v="3.5999999999999999E-3"/>
    <n v="1109"/>
    <n v="116.44"/>
  </r>
  <r>
    <n v="231"/>
    <s v="Pearland"/>
    <x v="3"/>
    <n v="128316"/>
    <n v="125996"/>
    <n v="4.4999999999999997E-3"/>
    <n v="2634"/>
    <n v="48.72"/>
  </r>
  <r>
    <n v="232"/>
    <s v="Clovis"/>
    <x v="1"/>
    <n v="127511"/>
    <n v="120770"/>
    <n v="1.34E-2"/>
    <n v="4932"/>
    <n v="25.85"/>
  </r>
  <r>
    <n v="233"/>
    <s v="College Station"/>
    <x v="3"/>
    <n v="126665"/>
    <n v="120771"/>
    <n v="1.18E-2"/>
    <n v="2476"/>
    <n v="51.16"/>
  </r>
  <r>
    <n v="234"/>
    <s v="West Palm Beach"/>
    <x v="6"/>
    <n v="126337"/>
    <n v="117507"/>
    <n v="1.78E-2"/>
    <n v="2345"/>
    <n v="53.87"/>
  </r>
  <r>
    <n v="235"/>
    <s v="Topeka"/>
    <x v="28"/>
    <n v="125154"/>
    <n v="126437"/>
    <n v="-2.5999999999999999E-3"/>
    <n v="2030"/>
    <n v="61.66"/>
  </r>
  <r>
    <n v="236"/>
    <s v="Lakeland"/>
    <x v="6"/>
    <n v="125056"/>
    <n v="113888"/>
    <n v="2.2800000000000001E-2"/>
    <n v="1879"/>
    <n v="66.56"/>
  </r>
  <r>
    <n v="237"/>
    <s v="Wilmington"/>
    <x v="7"/>
    <n v="125007"/>
    <n v="115770"/>
    <n v="1.8800000000000001E-2"/>
    <n v="2431"/>
    <n v="51.41"/>
  </r>
  <r>
    <n v="238"/>
    <s v="Simi Valley"/>
    <x v="1"/>
    <n v="124703"/>
    <n v="126343"/>
    <n v="-3.3E-3"/>
    <n v="3002"/>
    <n v="41.54"/>
  </r>
  <r>
    <n v="239"/>
    <s v="Allentown"/>
    <x v="5"/>
    <n v="124597"/>
    <n v="125727"/>
    <n v="-2.3E-3"/>
    <n v="7094"/>
    <n v="17.559999999999999"/>
  </r>
  <r>
    <n v="240"/>
    <s v="Lehigh Acres"/>
    <x v="6"/>
    <n v="124357"/>
    <n v="124523"/>
    <n v="-2.9999999999999997E-4"/>
    <n v="1342"/>
    <n v="92.69"/>
  </r>
  <r>
    <n v="241"/>
    <s v="North Charleston"/>
    <x v="40"/>
    <n v="123441"/>
    <n v="115551"/>
    <n v="1.6199999999999999E-2"/>
    <n v="1590"/>
    <n v="77.63"/>
  </r>
  <r>
    <n v="242"/>
    <s v="Rochester"/>
    <x v="27"/>
    <n v="122692"/>
    <n v="121575"/>
    <n v="2.3E-3"/>
    <n v="2172"/>
    <n v="56.49"/>
  </r>
  <r>
    <n v="243"/>
    <s v="Thousand Oaks"/>
    <x v="1"/>
    <n v="122342"/>
    <n v="126824"/>
    <n v="-9.1000000000000004E-3"/>
    <n v="2214"/>
    <n v="55.26"/>
  </r>
  <r>
    <n v="244"/>
    <s v="The Woodlands"/>
    <x v="3"/>
    <n v="122272"/>
    <n v="114532"/>
    <n v="1.61E-2"/>
    <n v="2826"/>
    <n v="43.27"/>
  </r>
  <r>
    <n v="245"/>
    <s v="Billings"/>
    <x v="44"/>
    <n v="122077"/>
    <n v="117224"/>
    <n v="0.01"/>
    <n v="2679"/>
    <n v="45.57"/>
  </r>
  <r>
    <n v="246"/>
    <s v="Vallejo"/>
    <x v="1"/>
    <n v="121778"/>
    <n v="125894"/>
    <n v="-8.3999999999999995E-3"/>
    <n v="4001"/>
    <n v="30.43"/>
  </r>
  <r>
    <n v="247"/>
    <s v="Lafayette"/>
    <x v="29"/>
    <n v="121471"/>
    <n v="121455"/>
    <n v="0"/>
    <n v="2169"/>
    <n v="56.02"/>
  </r>
  <r>
    <n v="248"/>
    <s v="Concord"/>
    <x v="1"/>
    <n v="121324"/>
    <n v="125286"/>
    <n v="-8.0999999999999996E-3"/>
    <n v="3969"/>
    <n v="30.57"/>
  </r>
  <r>
    <n v="249"/>
    <s v="Fairfield"/>
    <x v="1"/>
    <n v="121079"/>
    <n v="119833"/>
    <n v="2.5999999999999999E-3"/>
    <n v="2912"/>
    <n v="41.59"/>
  </r>
  <r>
    <n v="250"/>
    <s v="Broken Arrow"/>
    <x v="12"/>
    <n v="120949"/>
    <n v="113928"/>
    <n v="1.47E-2"/>
    <n v="1921"/>
    <n v="62.96"/>
  </r>
  <r>
    <n v="251"/>
    <s v="Arvada"/>
    <x v="11"/>
    <n v="120437"/>
    <n v="124343"/>
    <n v="-8.0000000000000002E-3"/>
    <n v="3090"/>
    <n v="38.97"/>
  </r>
  <r>
    <n v="252"/>
    <s v="Independence"/>
    <x v="24"/>
    <n v="120263"/>
    <n v="122899"/>
    <n v="-5.4999999999999997E-3"/>
    <n v="1542"/>
    <n v="77.989999999999995"/>
  </r>
  <r>
    <n v="253"/>
    <s v="Spring Hill"/>
    <x v="6"/>
    <n v="120022"/>
    <n v="113742"/>
    <n v="1.32E-2"/>
    <n v="2003"/>
    <n v="59.92"/>
  </r>
  <r>
    <n v="254"/>
    <s v="Hartford"/>
    <x v="41"/>
    <n v="119626"/>
    <n v="119798"/>
    <n v="-4.0000000000000002E-4"/>
    <n v="6883"/>
    <n v="17.38"/>
  </r>
  <r>
    <n v="255"/>
    <s v="Nampa"/>
    <x v="33"/>
    <n v="118587"/>
    <n v="101310"/>
    <n v="3.78E-2"/>
    <n v="3410"/>
    <n v="34.770000000000003"/>
  </r>
  <r>
    <n v="256"/>
    <s v="Cambridge"/>
    <x v="16"/>
    <n v="118212"/>
    <n v="118218"/>
    <n v="0"/>
    <n v="18479"/>
    <n v="6.4"/>
  </r>
  <r>
    <n v="257"/>
    <s v="Ann Arbor"/>
    <x v="17"/>
    <n v="117971"/>
    <n v="123611"/>
    <n v="-1.18E-2"/>
    <n v="4164"/>
    <n v="28.33"/>
  </r>
  <r>
    <n v="258"/>
    <s v="Antioch"/>
    <x v="1"/>
    <n v="117668"/>
    <n v="115379"/>
    <n v="4.8999999999999998E-3"/>
    <n v="4034"/>
    <n v="29.17"/>
  </r>
  <r>
    <n v="259"/>
    <s v="High Point"/>
    <x v="7"/>
    <n v="117619"/>
    <n v="114846"/>
    <n v="5.8999999999999999E-3"/>
    <n v="2052"/>
    <n v="57.33"/>
  </r>
  <r>
    <n v="260"/>
    <s v="New Braunfels"/>
    <x v="3"/>
    <n v="117396"/>
    <n v="91643"/>
    <n v="5.8000000000000003E-2"/>
    <n v="2607"/>
    <n v="45.03"/>
  </r>
  <r>
    <n v="261"/>
    <s v="Berkeley"/>
    <x v="1"/>
    <n v="117214"/>
    <n v="124205"/>
    <n v="-1.47E-2"/>
    <n v="11236"/>
    <n v="10.43"/>
  </r>
  <r>
    <n v="262"/>
    <s v="League City"/>
    <x v="3"/>
    <n v="116874"/>
    <n v="114657"/>
    <n v="4.7999999999999996E-3"/>
    <n v="2275"/>
    <n v="51.36"/>
  </r>
  <r>
    <n v="263"/>
    <s v="Menifee"/>
    <x v="1"/>
    <n v="116834"/>
    <n v="103228"/>
    <n v="0.03"/>
    <n v="2515"/>
    <n v="46.46"/>
  </r>
  <r>
    <n v="264"/>
    <s v="Richardson"/>
    <x v="3"/>
    <n v="116813"/>
    <n v="119299"/>
    <n v="-5.3E-3"/>
    <n v="4090"/>
    <n v="28.56"/>
  </r>
  <r>
    <n v="265"/>
    <s v="Clearwater"/>
    <x v="6"/>
    <n v="116689"/>
    <n v="117333"/>
    <n v="-1.4E-3"/>
    <n v="4458"/>
    <n v="26.18"/>
  </r>
  <r>
    <n v="266"/>
    <s v="Goodyear"/>
    <x v="4"/>
    <n v="116460"/>
    <n v="97838"/>
    <n v="4.1599999999999998E-2"/>
    <n v="609"/>
    <n v="191.31"/>
  </r>
  <r>
    <n v="267"/>
    <s v="Odessa"/>
    <x v="3"/>
    <n v="116015"/>
    <n v="114926"/>
    <n v="2.3999999999999998E-3"/>
    <n v="2236"/>
    <n v="51.89"/>
  </r>
  <r>
    <n v="268"/>
    <s v="Las Cruces"/>
    <x v="21"/>
    <n v="115956"/>
    <n v="111698"/>
    <n v="9.2999999999999992E-3"/>
    <n v="1507"/>
    <n v="76.930000000000007"/>
  </r>
  <r>
    <n v="269"/>
    <s v="Manchester"/>
    <x v="45"/>
    <n v="115462"/>
    <n v="115508"/>
    <n v="-1E-4"/>
    <n v="3492"/>
    <n v="33.07"/>
  </r>
  <r>
    <n v="270"/>
    <s v="Waterbury"/>
    <x v="41"/>
    <n v="115360"/>
    <n v="113880"/>
    <n v="3.2000000000000002E-3"/>
    <n v="4040"/>
    <n v="28.56"/>
  </r>
  <r>
    <n v="271"/>
    <s v="Evansville"/>
    <x v="9"/>
    <n v="114651"/>
    <n v="117373"/>
    <n v="-5.8999999999999999E-3"/>
    <n v="2421"/>
    <n v="47.35"/>
  </r>
  <r>
    <n v="272"/>
    <s v="Westminster"/>
    <x v="11"/>
    <n v="114302"/>
    <n v="116594"/>
    <n v="-5.0000000000000001E-3"/>
    <n v="3615"/>
    <n v="31.62"/>
  </r>
  <r>
    <n v="273"/>
    <s v="West Jordan"/>
    <x v="35"/>
    <n v="114200"/>
    <n v="117032"/>
    <n v="-6.1999999999999998E-3"/>
    <n v="3505"/>
    <n v="32.590000000000003"/>
  </r>
  <r>
    <n v="274"/>
    <s v="Pompano Beach"/>
    <x v="6"/>
    <n v="114173"/>
    <n v="111957"/>
    <n v="4.8999999999999998E-3"/>
    <n v="4744"/>
    <n v="24.07"/>
  </r>
  <r>
    <n v="275"/>
    <s v="Brandon"/>
    <x v="6"/>
    <n v="114109"/>
    <n v="115909"/>
    <n v="-3.5999999999999999E-3"/>
    <n v="3444"/>
    <n v="33.130000000000003"/>
  </r>
  <r>
    <n v="276"/>
    <s v="Buckeye"/>
    <x v="4"/>
    <n v="113958"/>
    <n v="93761"/>
    <n v="4.6399999999999997E-2"/>
    <n v="289"/>
    <n v="394.83"/>
  </r>
  <r>
    <n v="277"/>
    <s v="East Los Angeles"/>
    <x v="1"/>
    <n v="113940"/>
    <n v="120504"/>
    <n v="-1.4200000000000001E-2"/>
    <n v="15288"/>
    <n v="7.45"/>
  </r>
  <r>
    <n v="278"/>
    <s v="Conroe"/>
    <x v="3"/>
    <n v="113912"/>
    <n v="91255"/>
    <n v="5.2299999999999999E-2"/>
    <n v="1503"/>
    <n v="75.8"/>
  </r>
  <r>
    <n v="279"/>
    <s v="Lowell"/>
    <x v="16"/>
    <n v="113907"/>
    <n v="115462"/>
    <n v="-3.3999999999999998E-3"/>
    <n v="8369"/>
    <n v="13.61"/>
  </r>
  <r>
    <n v="280"/>
    <s v="Greeley"/>
    <x v="11"/>
    <n v="113721"/>
    <n v="109272"/>
    <n v="9.9000000000000008E-3"/>
    <n v="2300"/>
    <n v="49.43"/>
  </r>
  <r>
    <n v="281"/>
    <s v="Tuscaloosa"/>
    <x v="34"/>
    <n v="113711"/>
    <n v="104217"/>
    <n v="2.1299999999999999E-2"/>
    <n v="1830"/>
    <n v="62.15"/>
  </r>
  <r>
    <n v="282"/>
    <s v="Allen"/>
    <x v="3"/>
    <n v="113644"/>
    <n v="105548"/>
    <n v="1.8100000000000002E-2"/>
    <n v="4304"/>
    <n v="26.4"/>
  </r>
  <r>
    <n v="283"/>
    <s v="Richmond"/>
    <x v="1"/>
    <n v="113409"/>
    <n v="116196"/>
    <n v="-6.1000000000000004E-3"/>
    <n v="3775"/>
    <n v="30.04"/>
  </r>
  <r>
    <n v="284"/>
    <s v="Carlsbad"/>
    <x v="1"/>
    <n v="113018"/>
    <n v="114924"/>
    <n v="-4.1999999999999997E-3"/>
    <n v="2989"/>
    <n v="37.81"/>
  </r>
  <r>
    <n v="285"/>
    <s v="Elgin"/>
    <x v="2"/>
    <n v="112874"/>
    <n v="114617"/>
    <n v="-3.8999999999999998E-3"/>
    <n v="2959"/>
    <n v="38.14"/>
  </r>
  <r>
    <n v="286"/>
    <s v="Provo"/>
    <x v="35"/>
    <n v="112756"/>
    <n v="115103"/>
    <n v="-5.1999999999999998E-3"/>
    <n v="2704"/>
    <n v="41.7"/>
  </r>
  <r>
    <n v="287"/>
    <s v="Rio Rancho"/>
    <x v="21"/>
    <n v="112735"/>
    <n v="104433"/>
    <n v="1.8800000000000001E-2"/>
    <n v="1091"/>
    <n v="103.36"/>
  </r>
  <r>
    <n v="288"/>
    <s v="Murrieta"/>
    <x v="1"/>
    <n v="112122"/>
    <n v="111146"/>
    <n v="2.2000000000000001E-3"/>
    <n v="3343"/>
    <n v="33.54"/>
  </r>
  <r>
    <n v="289"/>
    <s v="Lansing"/>
    <x v="17"/>
    <n v="111964"/>
    <n v="112566"/>
    <n v="-1.4E-3"/>
    <n v="2857"/>
    <n v="39.19"/>
  </r>
  <r>
    <n v="290"/>
    <s v="Springfield"/>
    <x v="2"/>
    <n v="111959"/>
    <n v="114298"/>
    <n v="-5.1999999999999998E-3"/>
    <n v="1828"/>
    <n v="61.26"/>
  </r>
  <r>
    <n v="291"/>
    <s v="Concord"/>
    <x v="7"/>
    <n v="111863"/>
    <n v="104885"/>
    <n v="1.5800000000000002E-2"/>
    <n v="1747"/>
    <n v="64.03"/>
  </r>
  <r>
    <n v="292"/>
    <s v="South Fulton"/>
    <x v="23"/>
    <n v="111823"/>
    <n v="108211"/>
    <n v="8.0999999999999996E-3"/>
    <n v="1203"/>
    <n v="92.95"/>
  </r>
  <r>
    <n v="293"/>
    <s v="Tyler"/>
    <x v="3"/>
    <n v="111678"/>
    <n v="106272"/>
    <n v="1.23E-2"/>
    <n v="1932"/>
    <n v="57.79"/>
  </r>
  <r>
    <n v="294"/>
    <s v="Beaumont"/>
    <x v="3"/>
    <n v="111305"/>
    <n v="114857"/>
    <n v="-7.9000000000000008E-3"/>
    <n v="1355"/>
    <n v="82.14"/>
  </r>
  <r>
    <n v="295"/>
    <s v="Everett"/>
    <x v="10"/>
    <n v="111275"/>
    <n v="110893"/>
    <n v="8.0000000000000004E-4"/>
    <n v="3312"/>
    <n v="33.6"/>
  </r>
  <r>
    <n v="296"/>
    <s v="Temecula"/>
    <x v="1"/>
    <n v="110878"/>
    <n v="110094"/>
    <n v="1.8E-3"/>
    <n v="2982"/>
    <n v="37.18"/>
  </r>
  <r>
    <n v="297"/>
    <s v="Pueblo"/>
    <x v="11"/>
    <n v="110803"/>
    <n v="111899"/>
    <n v="-2.5000000000000001E-3"/>
    <n v="1961"/>
    <n v="56.49"/>
  </r>
  <r>
    <n v="298"/>
    <s v="Sparks"/>
    <x v="15"/>
    <n v="110801"/>
    <n v="108889"/>
    <n v="4.3E-3"/>
    <n v="3036"/>
    <n v="36.49"/>
  </r>
  <r>
    <n v="299"/>
    <s v="Miami Gardens"/>
    <x v="6"/>
    <n v="110463"/>
    <n v="111477"/>
    <n v="-2.3E-3"/>
    <n v="5979"/>
    <n v="18.48"/>
  </r>
  <r>
    <n v="300"/>
    <s v="Santa Maria"/>
    <x v="1"/>
    <n v="110055"/>
    <n v="109782"/>
    <n v="5.9999999999999995E-4"/>
    <n v="4825"/>
    <n v="22.81"/>
  </r>
  <r>
    <m/>
    <m/>
    <x v="46"/>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8F0917-214B-4988-8388-284C57D0A00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1:B3" firstHeaderRow="1" firstDataRow="1" firstDataCol="1"/>
  <pivotFields count="6">
    <pivotField axis="axisRow" showAll="0">
      <items count="16">
        <item h="1" x="13"/>
        <item h="1" x="5"/>
        <item h="1" x="10"/>
        <item h="1" x="1"/>
        <item h="1" x="14"/>
        <item h="1" x="7"/>
        <item x="0"/>
        <item h="1" x="11"/>
        <item h="1" x="2"/>
        <item h="1" x="8"/>
        <item h="1" x="12"/>
        <item h="1" x="9"/>
        <item h="1" x="3"/>
        <item h="1" x="4"/>
        <item h="1" x="6"/>
        <item t="default"/>
      </items>
    </pivotField>
    <pivotField dataField="1" multipleItemSelectionAllowed="1" showAll="0">
      <items count="14">
        <item x="0"/>
        <item x="1"/>
        <item x="2"/>
        <item x="3"/>
        <item x="4"/>
        <item x="5"/>
        <item x="6"/>
        <item x="7"/>
        <item x="8"/>
        <item x="9"/>
        <item x="10"/>
        <item x="11"/>
        <item x="12"/>
        <item t="default"/>
      </items>
    </pivotField>
    <pivotField showAll="0">
      <items count="15">
        <item x="0"/>
        <item x="1"/>
        <item x="3"/>
        <item x="2"/>
        <item x="4"/>
        <item x="10"/>
        <item x="5"/>
        <item x="9"/>
        <item x="6"/>
        <item x="13"/>
        <item x="8"/>
        <item x="7"/>
        <item x="11"/>
        <item x="12"/>
        <item t="default"/>
      </items>
    </pivotField>
    <pivotField showAll="0"/>
    <pivotField showAll="0"/>
    <pivotField showAll="0"/>
  </pivotFields>
  <rowFields count="1">
    <field x="0"/>
  </rowFields>
  <rowItems count="2">
    <i>
      <x v="6"/>
    </i>
    <i t="grand">
      <x/>
    </i>
  </rowItems>
  <colItems count="1">
    <i/>
  </colItems>
  <dataFields count="1">
    <dataField name="Sum of Overall Ranking"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322943-0B7A-44FB-B32D-3EE7F91F9B7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1:D23" firstHeaderRow="0" firstDataRow="1" firstDataCol="1"/>
  <pivotFields count="6">
    <pivotField axis="axisRow" showAll="0">
      <items count="16">
        <item h="1" x="13"/>
        <item h="1" x="5"/>
        <item h="1" x="10"/>
        <item h="1" x="1"/>
        <item h="1" x="14"/>
        <item h="1" x="7"/>
        <item x="0"/>
        <item h="1" x="11"/>
        <item h="1" x="2"/>
        <item h="1" x="8"/>
        <item h="1" x="12"/>
        <item h="1" x="9"/>
        <item h="1" x="3"/>
        <item h="1" x="4"/>
        <item h="1" x="6"/>
        <item t="default"/>
      </items>
    </pivotField>
    <pivotField showAll="0"/>
    <pivotField dataField="1" showAll="0"/>
    <pivotField dataField="1" showAll="0"/>
    <pivotField showAll="0"/>
    <pivotField dataField="1" showAll="0"/>
  </pivotFields>
  <rowFields count="1">
    <field x="0"/>
  </rowFields>
  <rowItems count="2">
    <i>
      <x v="6"/>
    </i>
    <i t="grand">
      <x/>
    </i>
  </rowItems>
  <colFields count="1">
    <field x="-2"/>
  </colFields>
  <colItems count="3">
    <i>
      <x/>
    </i>
    <i i="1">
      <x v="1"/>
    </i>
    <i i="2">
      <x v="2"/>
    </i>
  </colItems>
  <dataFields count="3">
    <dataField name="Sum of Access &amp; Affordability" fld="2" baseField="0" baseItem="0"/>
    <dataField name="Sum of Prevention &amp; Treatment" fld="3" baseField="0" baseItem="0"/>
    <dataField name="Sum of Healthy Lives" fld="5"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6169B7-D4C9-4A45-804A-8705CEF0ACAA}" name="USA Population"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C5" firstHeaderRow="0" firstDataRow="1" firstDataCol="1"/>
  <pivotFields count="8">
    <pivotField showAll="0"/>
    <pivotField axis="axisRow" showAll="0">
      <items count="289">
        <item x="220"/>
        <item x="140"/>
        <item x="30"/>
        <item x="172"/>
        <item x="272"/>
        <item x="230"/>
        <item x="123"/>
        <item x="56"/>
        <item x="74"/>
        <item x="247"/>
        <item x="248"/>
        <item x="49"/>
        <item x="241"/>
        <item x="221"/>
        <item x="35"/>
        <item x="125"/>
        <item x="50"/>
        <item x="11"/>
        <item x="46"/>
        <item x="29"/>
        <item x="111"/>
        <item x="281"/>
        <item x="174"/>
        <item x="251"/>
        <item x="235"/>
        <item x="132"/>
        <item x="95"/>
        <item x="24"/>
        <item x="265"/>
        <item x="179"/>
        <item x="240"/>
        <item x="135"/>
        <item x="266"/>
        <item x="81"/>
        <item x="246"/>
        <item x="96"/>
        <item x="273"/>
        <item x="215"/>
        <item x="145"/>
        <item x="210"/>
        <item x="76"/>
        <item x="167"/>
        <item x="13"/>
        <item x="139"/>
        <item x="89"/>
        <item x="2"/>
        <item x="80"/>
        <item x="63"/>
        <item x="141"/>
        <item x="255"/>
        <item x="52"/>
        <item x="223"/>
        <item x="224"/>
        <item x="38"/>
        <item x="191"/>
        <item x="14"/>
        <item x="238"/>
        <item x="268"/>
        <item x="211"/>
        <item x="164"/>
        <item x="62"/>
        <item x="8"/>
        <item x="212"/>
        <item x="159"/>
        <item x="18"/>
        <item x="116"/>
        <item x="25"/>
        <item x="69"/>
        <item x="267"/>
        <item x="22"/>
        <item x="274"/>
        <item x="209"/>
        <item x="147"/>
        <item x="94"/>
        <item x="182"/>
        <item x="148"/>
        <item x="261"/>
        <item x="282"/>
        <item x="239"/>
        <item x="208"/>
        <item x="115"/>
        <item x="110"/>
        <item x="155"/>
        <item x="142"/>
        <item x="82"/>
        <item x="10"/>
        <item x="102"/>
        <item x="33"/>
        <item x="97"/>
        <item x="201"/>
        <item x="183"/>
        <item x="158"/>
        <item x="93"/>
        <item x="78"/>
        <item x="88"/>
        <item x="256"/>
        <item x="121"/>
        <item x="131"/>
        <item x="270"/>
        <item x="65"/>
        <item x="203"/>
        <item x="244"/>
        <item x="173"/>
        <item x="54"/>
        <item x="107"/>
        <item x="249"/>
        <item x="171"/>
        <item x="55"/>
        <item x="3"/>
        <item x="137"/>
        <item x="101"/>
        <item x="242"/>
        <item x="15"/>
        <item x="61"/>
        <item x="91"/>
        <item x="194"/>
        <item x="9"/>
        <item x="72"/>
        <item x="176"/>
        <item x="37"/>
        <item x="217"/>
        <item x="163"/>
        <item x="126"/>
        <item x="237"/>
        <item x="227"/>
        <item x="169"/>
        <item x="160"/>
        <item x="278"/>
        <item x="86"/>
        <item x="258"/>
        <item x="23"/>
        <item x="252"/>
        <item x="231"/>
        <item x="206"/>
        <item x="59"/>
        <item x="70"/>
        <item x="120"/>
        <item x="43"/>
        <item x="1"/>
        <item x="27"/>
        <item x="269"/>
        <item x="83"/>
        <item x="168"/>
        <item x="75"/>
        <item x="259"/>
        <item x="180"/>
        <item x="109"/>
        <item x="28"/>
        <item x="253"/>
        <item x="197"/>
        <item x="36"/>
        <item x="184"/>
        <item x="199"/>
        <item x="41"/>
        <item x="286"/>
        <item x="196"/>
        <item x="31"/>
        <item x="45"/>
        <item x="198"/>
        <item x="146"/>
        <item x="108"/>
        <item x="133"/>
        <item x="112"/>
        <item x="156"/>
        <item x="277"/>
        <item x="245"/>
        <item x="177"/>
        <item x="20"/>
        <item x="250"/>
        <item x="202"/>
        <item x="53"/>
        <item x="0"/>
        <item x="67"/>
        <item x="144"/>
        <item x="100"/>
        <item x="219"/>
        <item x="232"/>
        <item x="71"/>
        <item x="44"/>
        <item x="157"/>
        <item x="257"/>
        <item x="19"/>
        <item x="178"/>
        <item x="40"/>
        <item x="143"/>
        <item x="200"/>
        <item x="57"/>
        <item x="130"/>
        <item x="129"/>
        <item x="193"/>
        <item x="165"/>
        <item x="138"/>
        <item x="190"/>
        <item x="170"/>
        <item x="222"/>
        <item x="153"/>
        <item x="124"/>
        <item x="5"/>
        <item x="4"/>
        <item x="66"/>
        <item x="73"/>
        <item x="192"/>
        <item x="264"/>
        <item x="87"/>
        <item x="26"/>
        <item x="136"/>
        <item x="275"/>
        <item x="284"/>
        <item x="39"/>
        <item x="152"/>
        <item x="77"/>
        <item x="254"/>
        <item x="98"/>
        <item x="276"/>
        <item x="58"/>
        <item x="119"/>
        <item x="188"/>
        <item x="162"/>
        <item x="213"/>
        <item x="34"/>
        <item x="149"/>
        <item x="166"/>
        <item x="113"/>
        <item x="6"/>
        <item x="103"/>
        <item x="7"/>
        <item x="16"/>
        <item x="12"/>
        <item x="64"/>
        <item x="218"/>
        <item x="106"/>
        <item x="287"/>
        <item x="150"/>
        <item x="181"/>
        <item x="92"/>
        <item x="17"/>
        <item x="151"/>
        <item x="229"/>
        <item x="114"/>
        <item x="279"/>
        <item x="285"/>
        <item x="99"/>
        <item x="243"/>
        <item x="105"/>
        <item x="154"/>
        <item x="79"/>
        <item x="68"/>
        <item x="84"/>
        <item x="205"/>
        <item x="214"/>
        <item x="60"/>
        <item x="175"/>
        <item x="127"/>
        <item x="161"/>
        <item x="189"/>
        <item x="104"/>
        <item x="122"/>
        <item x="48"/>
        <item x="283"/>
        <item x="134"/>
        <item x="234"/>
        <item x="187"/>
        <item x="233"/>
        <item x="85"/>
        <item x="226"/>
        <item x="204"/>
        <item x="32"/>
        <item x="47"/>
        <item x="271"/>
        <item x="280"/>
        <item x="236"/>
        <item x="128"/>
        <item x="195"/>
        <item x="42"/>
        <item x="186"/>
        <item x="185"/>
        <item x="207"/>
        <item x="21"/>
        <item x="260"/>
        <item x="263"/>
        <item x="225"/>
        <item x="216"/>
        <item x="262"/>
        <item x="51"/>
        <item x="228"/>
        <item x="90"/>
        <item x="117"/>
        <item x="118"/>
        <item t="default"/>
      </items>
    </pivotField>
    <pivotField axis="axisRow" showAll="0">
      <items count="47">
        <item h="1" sd="0" x="34"/>
        <item h="1" sd="0" x="32"/>
        <item h="1" sd="0" x="4"/>
        <item h="1" sd="0" x="38"/>
        <item h="1" sd="0" x="1"/>
        <item h="1" sd="0" x="11"/>
        <item sd="0" x="41"/>
        <item h="1" sd="0" x="14"/>
        <item h="1" sd="0" x="6"/>
        <item h="1" sd="0" x="23"/>
        <item h="1" sd="0" x="30"/>
        <item h="1" sd="0" x="33"/>
        <item h="1" sd="0" x="2"/>
        <item h="1" sd="0" x="9"/>
        <item h="1" sd="0" x="37"/>
        <item h="1" sd="0" x="28"/>
        <item h="1" sd="0" x="19"/>
        <item h="1" sd="0" x="29"/>
        <item h="1" sd="0" x="20"/>
        <item h="1" sd="0" x="16"/>
        <item h="1" sd="0" x="17"/>
        <item h="1" sd="0" x="27"/>
        <item h="1" sd="0" x="42"/>
        <item h="1" sd="0" x="24"/>
        <item h="1" sd="0" x="44"/>
        <item h="1" sd="0" x="25"/>
        <item h="1" sd="0" x="15"/>
        <item h="1" sd="0" x="45"/>
        <item h="1" sd="0" x="31"/>
        <item h="1" sd="0" x="21"/>
        <item h="1" sd="0" x="0"/>
        <item h="1" sd="0" x="7"/>
        <item h="1" sd="0" x="43"/>
        <item h="1" sd="0" x="8"/>
        <item h="1" sd="0" x="12"/>
        <item h="1" sd="0" x="18"/>
        <item h="1" sd="0" x="5"/>
        <item h="1" sd="0" x="39"/>
        <item h="1" sd="0" x="40"/>
        <item h="1" sd="0" x="36"/>
        <item h="1" sd="0" x="13"/>
        <item h="1" sd="0" x="3"/>
        <item h="1" sd="0" x="35"/>
        <item h="1" sd="0" x="26"/>
        <item h="1" sd="0" x="10"/>
        <item h="1" sd="0" x="22"/>
        <item t="default" sd="0"/>
      </items>
    </pivotField>
    <pivotField dataField="1" showAll="0"/>
    <pivotField dataField="1" showAll="0"/>
    <pivotField showAll="0"/>
    <pivotField showAll="0"/>
    <pivotField showAll="0"/>
  </pivotFields>
  <rowFields count="2">
    <field x="2"/>
    <field x="1"/>
  </rowFields>
  <rowItems count="2">
    <i>
      <x v="6"/>
    </i>
    <i t="grand">
      <x/>
    </i>
  </rowItems>
  <colFields count="1">
    <field x="-2"/>
  </colFields>
  <colItems count="2">
    <i>
      <x/>
    </i>
    <i i="1">
      <x v="1"/>
    </i>
  </colItems>
  <dataFields count="2">
    <dataField name="Sum of Population 2020" fld="4" baseField="0" baseItem="0"/>
    <dataField name="Ranking of 2024" fld="3" baseField="2" baseItem="0">
      <extLst>
        <ext xmlns:x14="http://schemas.microsoft.com/office/spreadsheetml/2009/9/main" uri="{E15A36E0-9728-4e99-A89B-3F7291B0FE68}">
          <x14:dataField pivotShowAs="rankDescending"/>
        </ext>
      </extLst>
    </dataField>
  </dataFields>
  <chartFormats count="4">
    <chartFormat chart="9" format="3"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5" format="9"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1"/>
          </reference>
        </references>
      </pivotArea>
    </chartFormat>
  </chart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1A9E54-E24E-436A-95B4-48CD3F652AB9}"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51" firstHeaderRow="0" firstDataRow="1" firstDataCol="1"/>
  <pivotFields count="8">
    <pivotField showAll="0"/>
    <pivotField showAll="0"/>
    <pivotField axis="axisRow" showAll="0">
      <items count="48">
        <item x="34"/>
        <item x="32"/>
        <item x="4"/>
        <item x="38"/>
        <item x="1"/>
        <item x="11"/>
        <item x="41"/>
        <item x="14"/>
        <item x="6"/>
        <item x="23"/>
        <item x="30"/>
        <item x="33"/>
        <item x="2"/>
        <item x="9"/>
        <item x="37"/>
        <item x="28"/>
        <item x="19"/>
        <item x="29"/>
        <item x="20"/>
        <item x="16"/>
        <item x="17"/>
        <item x="27"/>
        <item x="42"/>
        <item x="24"/>
        <item x="44"/>
        <item x="25"/>
        <item x="15"/>
        <item x="45"/>
        <item x="31"/>
        <item x="21"/>
        <item x="0"/>
        <item x="7"/>
        <item x="43"/>
        <item x="8"/>
        <item x="12"/>
        <item x="18"/>
        <item x="5"/>
        <item x="39"/>
        <item x="40"/>
        <item x="36"/>
        <item x="13"/>
        <item x="3"/>
        <item x="35"/>
        <item x="26"/>
        <item x="10"/>
        <item x="22"/>
        <item x="46"/>
        <item t="default"/>
      </items>
    </pivotField>
    <pivotField showAll="0"/>
    <pivotField showAll="0"/>
    <pivotField showAll="0"/>
    <pivotField dataField="1" showAll="0"/>
    <pivotField dataField="1" showAll="0"/>
  </pivotFields>
  <rowFields count="1">
    <field x="2"/>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rowItems>
  <colFields count="1">
    <field x="-2"/>
  </colFields>
  <colItems count="2">
    <i>
      <x/>
    </i>
    <i i="1">
      <x v="1"/>
    </i>
  </colItems>
  <dataFields count="2">
    <dataField name="Sum of Density (/mile2)" fld="6" baseField="0" baseItem="0"/>
    <dataField name="Sum of Area (mile2)" fld="7" baseField="0" baseItem="0"/>
  </dataFields>
  <formats count="4">
    <format dxfId="8">
      <pivotArea collapsedLevelsAreSubtotals="1" fieldPosition="0">
        <references count="2">
          <reference field="4294967294" count="1" selected="0">
            <x v="0"/>
          </reference>
          <reference field="2" count="1">
            <x v="16"/>
          </reference>
        </references>
      </pivotArea>
    </format>
    <format dxfId="7">
      <pivotArea collapsedLevelsAreSubtotals="1" fieldPosition="0">
        <references count="2">
          <reference field="4294967294" count="1" selected="0">
            <x v="0"/>
          </reference>
          <reference field="2" count="29">
            <x v="17"/>
            <x v="18"/>
            <x v="19"/>
            <x v="20"/>
            <x v="21"/>
            <x v="22"/>
            <x v="23"/>
            <x v="24"/>
            <x v="25"/>
            <x v="26"/>
            <x v="27"/>
            <x v="28"/>
            <x v="29"/>
            <x v="30"/>
            <x v="31"/>
            <x v="32"/>
            <x v="33"/>
            <x v="34"/>
            <x v="35"/>
            <x v="36"/>
            <x v="37"/>
            <x v="38"/>
            <x v="39"/>
            <x v="40"/>
            <x v="41"/>
            <x v="42"/>
            <x v="43"/>
            <x v="44"/>
            <x v="45"/>
          </reference>
        </references>
      </pivotArea>
    </format>
    <format dxfId="6">
      <pivotArea collapsedLevelsAreSubtotals="1" fieldPosition="0">
        <references count="2">
          <reference field="4294967294" count="1" selected="0">
            <x v="1"/>
          </reference>
          <reference field="2"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5">
      <pivotArea collapsedLevelsAreSubtotals="1" fieldPosition="0">
        <references count="2">
          <reference field="4294967294" count="1" selected="0">
            <x v="0"/>
          </reference>
          <reference field="2" count="2">
            <x v="0"/>
            <x v="1"/>
          </reference>
        </references>
      </pivotArea>
    </format>
  </formats>
  <conditionalFormats count="2">
    <conditionalFormat priority="2">
      <pivotAreas count="1">
        <pivotArea type="data" collapsedLevelsAreSubtotals="1" fieldPosition="0">
          <references count="2">
            <reference field="4294967294" count="1" selected="0">
              <x v="0"/>
            </reference>
            <reference field="2" count="44">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pivotAreas>
    </conditionalFormat>
    <conditionalFormat priority="1">
      <pivotAreas count="1">
        <pivotArea type="data" collapsedLevelsAreSubtotals="1" fieldPosition="0">
          <references count="2">
            <reference field="4294967294" count="1" selected="0">
              <x v="1"/>
            </reference>
            <reference field="2"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513C1A-3192-415C-B52F-5192496842B7}"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18" firstHeaderRow="0" firstDataRow="1" firstDataCol="1"/>
  <pivotFields count="8">
    <pivotField numFmtId="1" showAll="0"/>
    <pivotField axis="axisRow" showAll="0">
      <items count="16">
        <item x="0"/>
        <item x="12"/>
        <item x="2"/>
        <item x="10"/>
        <item x="8"/>
        <item x="14"/>
        <item x="3"/>
        <item x="11"/>
        <item x="1"/>
        <item x="5"/>
        <item x="4"/>
        <item x="6"/>
        <item x="7"/>
        <item x="9"/>
        <item x="13"/>
        <item t="default"/>
      </items>
    </pivotField>
    <pivotField showAll="0"/>
    <pivotField numFmtId="6" showAll="0"/>
    <pivotField numFmtId="6" showAll="0"/>
    <pivotField numFmtId="6" showAll="0"/>
    <pivotField dataField="1" numFmtId="3" showAll="0"/>
    <pivotField dataField="1"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Sum of Population" fld="6" baseField="0" baseItem="0" numFmtId="3"/>
    <dataField name="Sum of Job Opportunity Rate (%)"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8CDDA3-F9D1-4BB6-9273-E3B0176F7FF2}" name="PivotTable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3:B4" firstHeaderRow="1" firstDataRow="1" firstDataCol="1"/>
  <pivotFields count="8">
    <pivotField numFmtId="1" showAll="0"/>
    <pivotField showAll="0"/>
    <pivotField axis="axisRow" showAll="0">
      <items count="10">
        <item x="0"/>
        <item h="1" x="4"/>
        <item h="1" x="1"/>
        <item h="1" x="8"/>
        <item h="1" x="6"/>
        <item h="1" x="2"/>
        <item h="1" x="5"/>
        <item h="1" x="3"/>
        <item h="1" x="7"/>
        <item t="default"/>
      </items>
    </pivotField>
    <pivotField numFmtId="6" showAll="0"/>
    <pivotField numFmtId="6" showAll="0"/>
    <pivotField numFmtId="6" showAll="0"/>
    <pivotField numFmtId="3" showAll="0"/>
    <pivotField dataField="1" showAll="0"/>
  </pivotFields>
  <rowFields count="1">
    <field x="2"/>
  </rowFields>
  <rowItems count="1">
    <i>
      <x/>
    </i>
  </rowItems>
  <colItems count="1">
    <i/>
  </colItems>
  <dataFields count="1">
    <dataField name="Average of Job Opportunity Rate (%)" fld="7" subtotal="average" baseField="2"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CDA864-136D-40E0-90BE-8A7C989EC9F9}" name="PivotTable8"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4" firstHeaderRow="0" firstDataRow="1" firstDataCol="1"/>
  <pivotFields count="8">
    <pivotField numFmtId="1" showAll="0"/>
    <pivotField showAll="0"/>
    <pivotField axis="axisRow" showAll="0">
      <items count="10">
        <item x="0"/>
        <item h="1" x="4"/>
        <item h="1" x="1"/>
        <item h="1" x="8"/>
        <item h="1" x="6"/>
        <item h="1" x="2"/>
        <item h="1" x="5"/>
        <item h="1" x="3"/>
        <item h="1" x="7"/>
        <item t="default"/>
      </items>
    </pivotField>
    <pivotField dataField="1" numFmtId="6" showAll="0"/>
    <pivotField numFmtId="6" showAll="0"/>
    <pivotField dataField="1" numFmtId="6" showAll="0"/>
    <pivotField numFmtId="3" showAll="0"/>
    <pivotField showAll="0"/>
  </pivotFields>
  <rowFields count="1">
    <field x="2"/>
  </rowFields>
  <rowItems count="1">
    <i>
      <x/>
    </i>
  </rowItems>
  <colFields count="1">
    <field x="-2"/>
  </colFields>
  <colItems count="2">
    <i>
      <x/>
    </i>
    <i i="1">
      <x v="1"/>
    </i>
  </colItems>
  <dataFields count="2">
    <dataField name="Average of Median House Price" fld="3" subtotal="average" baseField="2" baseItem="0" numFmtId="6"/>
    <dataField name="Average of Average Monthly Rent" fld="5" subtotal="average" baseField="2" baseItem="0" numFmtId="6"/>
  </dataFields>
  <chartFormats count="10">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4A0C7F5-FF0A-461B-B58C-B41DB35E454F}"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B35" firstHeaderRow="1" firstDataRow="1" firstDataCol="1"/>
  <pivotFields count="5">
    <pivotField axis="axisRow" showAll="0">
      <items count="15">
        <item x="4"/>
        <item x="8"/>
        <item x="1"/>
        <item x="9"/>
        <item x="3"/>
        <item x="10"/>
        <item x="13"/>
        <item x="11"/>
        <item x="2"/>
        <item x="6"/>
        <item x="7"/>
        <item x="5"/>
        <item x="0"/>
        <item x="12"/>
        <item t="default"/>
      </items>
    </pivotField>
    <pivotField numFmtId="6" showAll="0"/>
    <pivotField dataField="1" numFmtId="6" showAll="0"/>
    <pivotField numFmtId="6" showAll="0"/>
    <pivotField numFmtId="8" showAll="0"/>
  </pivotFields>
  <rowFields count="1">
    <field x="0"/>
  </rowFields>
  <rowItems count="15">
    <i>
      <x/>
    </i>
    <i>
      <x v="1"/>
    </i>
    <i>
      <x v="2"/>
    </i>
    <i>
      <x v="3"/>
    </i>
    <i>
      <x v="4"/>
    </i>
    <i>
      <x v="5"/>
    </i>
    <i>
      <x v="6"/>
    </i>
    <i>
      <x v="7"/>
    </i>
    <i>
      <x v="8"/>
    </i>
    <i>
      <x v="9"/>
    </i>
    <i>
      <x v="10"/>
    </i>
    <i>
      <x v="11"/>
    </i>
    <i>
      <x v="12"/>
    </i>
    <i>
      <x v="13"/>
    </i>
    <i t="grand">
      <x/>
    </i>
  </rowItems>
  <colItems count="1">
    <i/>
  </colItems>
  <dataFields count="1">
    <dataField name="Sum of Monthly Pay" fld="2" baseField="0" baseItem="0" numFmtId="6"/>
  </dataFields>
  <chartFormats count="2">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77766EB-9229-4E95-8B1F-F5F0BABC4C94}"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18" firstHeaderRow="1" firstDataRow="1" firstDataCol="1"/>
  <pivotFields count="5">
    <pivotField axis="axisRow" showAll="0">
      <items count="15">
        <item x="4"/>
        <item x="8"/>
        <item x="1"/>
        <item x="9"/>
        <item x="3"/>
        <item x="10"/>
        <item x="13"/>
        <item x="11"/>
        <item x="2"/>
        <item x="6"/>
        <item x="7"/>
        <item x="5"/>
        <item x="0"/>
        <item x="12"/>
        <item t="default"/>
      </items>
    </pivotField>
    <pivotField dataField="1" numFmtId="6" showAll="0"/>
    <pivotField numFmtId="6" showAll="0"/>
    <pivotField numFmtId="6" showAll="0"/>
    <pivotField numFmtId="8" showAll="0"/>
  </pivotFields>
  <rowFields count="1">
    <field x="0"/>
  </rowFields>
  <rowItems count="15">
    <i>
      <x/>
    </i>
    <i>
      <x v="1"/>
    </i>
    <i>
      <x v="2"/>
    </i>
    <i>
      <x v="3"/>
    </i>
    <i>
      <x v="4"/>
    </i>
    <i>
      <x v="5"/>
    </i>
    <i>
      <x v="6"/>
    </i>
    <i>
      <x v="7"/>
    </i>
    <i>
      <x v="8"/>
    </i>
    <i>
      <x v="9"/>
    </i>
    <i>
      <x v="10"/>
    </i>
    <i>
      <x v="11"/>
    </i>
    <i>
      <x v="12"/>
    </i>
    <i>
      <x v="13"/>
    </i>
    <i t="grand">
      <x/>
    </i>
  </rowItems>
  <colItems count="1">
    <i/>
  </colItems>
  <dataFields count="1">
    <dataField name="Sum of Annual Salary" fld="1" baseField="0" baseItem="0"/>
  </dataFields>
  <chartFormats count="3">
    <chartFormat chart="0"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Close-up of canton of American flag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1C70456F-0C92-4563-A0F9-05A1532F4801}" sourceName="States">
  <pivotTables>
    <pivotTable tabId="3" name="PivotTable1"/>
    <pivotTable tabId="3" name="PivotTable2"/>
  </pivotTables>
  <data>
    <tabular pivotCacheId="1983040878">
      <items count="15">
        <i x="13"/>
        <i x="5"/>
        <i x="10"/>
        <i x="1"/>
        <i x="14"/>
        <i x="7"/>
        <i x="0" s="1"/>
        <i x="11"/>
        <i x="2"/>
        <i x="8"/>
        <i x="12"/>
        <i x="9"/>
        <i x="3"/>
        <i x="4"/>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F67EBE32-C0C7-4DC3-B6C0-F21E8CB0198A}" sourceName="City">
  <pivotTables>
    <pivotTable tabId="5" name="PivotTable3"/>
  </pivotTables>
  <data>
    <tabular pivotCacheId="1839965310">
      <items count="15">
        <i x="0" s="1"/>
        <i x="12" s="1"/>
        <i x="2" s="1"/>
        <i x="10" s="1"/>
        <i x="8" s="1"/>
        <i x="14" s="1"/>
        <i x="3" s="1"/>
        <i x="11" s="1"/>
        <i x="1" s="1"/>
        <i x="5" s="1"/>
        <i x="4" s="1"/>
        <i x="6" s="1"/>
        <i x="7" s="1"/>
        <i x="9" s="1"/>
        <i x="1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_State" xr10:uid="{F05ECEE9-B832-49BA-98B2-1BB0E7BD96F4}" sourceName="US State">
  <pivotTables>
    <pivotTable tabId="10" name="USA Population"/>
  </pivotTables>
  <data>
    <tabular pivotCacheId="2065518846">
      <items count="46">
        <i x="34"/>
        <i x="32"/>
        <i x="4"/>
        <i x="38"/>
        <i x="1"/>
        <i x="11"/>
        <i x="41" s="1"/>
        <i x="14"/>
        <i x="6"/>
        <i x="23"/>
        <i x="30"/>
        <i x="33"/>
        <i x="2"/>
        <i x="9"/>
        <i x="37"/>
        <i x="28"/>
        <i x="19"/>
        <i x="29"/>
        <i x="20"/>
        <i x="16"/>
        <i x="17"/>
        <i x="27"/>
        <i x="42"/>
        <i x="24"/>
        <i x="44"/>
        <i x="25"/>
        <i x="15"/>
        <i x="45"/>
        <i x="31"/>
        <i x="21"/>
        <i x="0"/>
        <i x="7"/>
        <i x="43"/>
        <i x="8"/>
        <i x="12"/>
        <i x="18"/>
        <i x="5"/>
        <i x="39"/>
        <i x="40"/>
        <i x="36"/>
        <i x="13"/>
        <i x="3"/>
        <i x="35"/>
        <i x="26"/>
        <i x="10"/>
        <i x="2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B53E73F3-B157-4805-A40B-964041F4A801}" sourceName="State">
  <pivotTables>
    <pivotTable tabId="15" name="PivotTable6"/>
    <pivotTable tabId="16" name="PivotTable8"/>
  </pivotTables>
  <data>
    <tabular pivotCacheId="773078412">
      <items count="9">
        <i x="4"/>
        <i x="1"/>
        <i x="8"/>
        <i x="6"/>
        <i x="2"/>
        <i x="0" s="1"/>
        <i x="5"/>
        <i x="3"/>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s" xr10:uid="{5DC7C315-EE94-42DE-A64C-FB408DC23E21}" cache="Slicer_States" caption="States"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 State" xr10:uid="{8C97FF00-8328-4429-B2F2-68BE8D66C602}" cache="Slicer_US_State" caption="US State" style="SlicerStyleLight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9C8FBF67-1F26-4094-9796-CE5CA0E780AB}" cache="Slicer_City" caption="City" startItem="7"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DD063D97-724C-4711-986D-92183A783586}" cache="Slicer_State1" caption="State" startItem="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2" xr10:uid="{AF222F5D-68E2-4F75-9E34-5EB4A3BF0AC8}" cache="Slicer_State1" caption="State" rowHeight="2476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s 1" xr10:uid="{053E94F3-C95F-4FF0-A020-805A7A9FCD1A}" cache="Slicer_States" caption="States" rowHeight="257175"/>
  <slicer name="US State 1" xr10:uid="{6543CE5D-914B-49E7-86EF-11F48B4B2D7A}" cache="Slicer_US_State" caption="US State" rowHeight="247650"/>
  <slicer name="State 3" xr10:uid="{549D9277-1DA6-4654-9CB5-BE31C621AFA1}" cache="Slicer_State1" caption="State"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DA3A5B-7BBC-4561-A834-369557905945}" name="Table1" displayName="Table1" ref="A1:H16" totalsRowShown="0">
  <autoFilter ref="A1:H16" xr:uid="{63DA3A5B-7BBC-4561-A834-369557905945}"/>
  <tableColumns count="8">
    <tableColumn id="1" xr3:uid="{8EE2343A-EE1C-494D-B6F5-ABB9F8C64A0C}" name="Rank" dataDxfId="4"/>
    <tableColumn id="2" xr3:uid="{595CCB36-8C37-4FD1-9E50-678910C193B8}" name="City"/>
    <tableColumn id="3" xr3:uid="{5C5490B8-3DA7-4D51-BDFE-87BCCDDC5A22}" name="State"/>
    <tableColumn id="4" xr3:uid="{2425A24E-F012-4497-BEDE-9BE0C4602CDE}" name="Median House Price" dataDxfId="3"/>
    <tableColumn id="5" xr3:uid="{3FC20A90-5C23-47D4-B5D3-4511B885365E}" name="Average Household Income" dataDxfId="2"/>
    <tableColumn id="6" xr3:uid="{529877AB-256B-448B-9D2D-0169A958E414}" name="Average Monthly Rent" dataDxfId="1"/>
    <tableColumn id="7" xr3:uid="{B85FE2FC-AEFB-47C0-8D32-CB9A32933E63}" name="Population" dataDxfId="0"/>
    <tableColumn id="8" xr3:uid="{39EB4888-EA59-4544-8914-93DB48DF9C62}" name="Job Opportunity Rate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image" Target="../media/image2.jpeg"/><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8" Type="http://schemas.openxmlformats.org/officeDocument/2006/relationships/hyperlink" Target="https://www.city-data.com/" TargetMode="External"/><Relationship Id="rId3" Type="http://schemas.openxmlformats.org/officeDocument/2006/relationships/hyperlink" Target="https://www.zillow.com/research/data/" TargetMode="External"/><Relationship Id="rId7" Type="http://schemas.openxmlformats.org/officeDocument/2006/relationships/hyperlink" Target="https://www.bls.gov/ces/" TargetMode="External"/><Relationship Id="rId2" Type="http://schemas.openxmlformats.org/officeDocument/2006/relationships/hyperlink" Target="https://www.ziprecruiter.com/Salaries/What-Is-the-Average-Business-Analyst-Salary-by-State" TargetMode="External"/><Relationship Id="rId1" Type="http://schemas.openxmlformats.org/officeDocument/2006/relationships/hyperlink" Target="https://www.kaggle.com/datasets/dataanalyst001/population-of-all-us-cities-2024?resource=download" TargetMode="External"/><Relationship Id="rId6" Type="http://schemas.openxmlformats.org/officeDocument/2006/relationships/hyperlink" Target="https://www.zillow.com/research/tag/zillow-rent-index/" TargetMode="External"/><Relationship Id="rId5" Type="http://schemas.openxmlformats.org/officeDocument/2006/relationships/hyperlink" Target="https://www.census.gov/programs-surveys/popest.html" TargetMode="External"/><Relationship Id="rId4" Type="http://schemas.openxmlformats.org/officeDocument/2006/relationships/hyperlink" Target="https://www.census.gov/topics/income-poverty/income/data/tables.html" TargetMode="External"/><Relationship Id="rId9" Type="http://schemas.openxmlformats.org/officeDocument/2006/relationships/hyperlink" Target="https://nam10.safelinks.protection.outlook.com/?url=https%3A%2F%2Fdrive.google.com%2Ffile%2Fd%2F1jn98cISYSqQxafavCa5AmrxsdFwBrlAz%2Fview%3Fusp%3Ddrive_link&amp;data=05%7C02%7Cajondhale%40umass.edu%7C45cf9ac007a544955b0408dd1bf76693%7C7bd08b0b33954dc194bbd0b2e56a497f%7C0%7C0%7C638697471585116424%7CUnknown%7CTWFpbGZsb3d8eyJFbXB0eU1hcGkiOnRydWUsIlYiOiIwLjAuMDAwMCIsIlAiOiJXaW4zMiIsIkFOIjoiTWFpbCIsIldUIjoyfQ%3D%3D%7C0%7C%7C%7C&amp;sdata=HSYfUZJK0jYwo%2BJU57zJdyUKVW%2FXwPfn7ro6VEWgqOU%3D&amp;reserve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DE35D-0402-4180-AE2B-A32322FB053A}">
  <sheetPr codeName="Sheet1" filterMode="1"/>
  <dimension ref="A1:I56"/>
  <sheetViews>
    <sheetView workbookViewId="0">
      <selection activeCell="A56" sqref="A56"/>
    </sheetView>
  </sheetViews>
  <sheetFormatPr defaultRowHeight="15" x14ac:dyDescent="0.25"/>
  <cols>
    <col min="1" max="1" width="18.7109375" bestFit="1" customWidth="1"/>
    <col min="2" max="2" width="15" bestFit="1" customWidth="1"/>
    <col min="3" max="3" width="20.28515625" bestFit="1" customWidth="1"/>
    <col min="4" max="4" width="21.7109375" bestFit="1" customWidth="1"/>
    <col min="5" max="5" width="19.7109375" hidden="1" customWidth="1"/>
    <col min="6" max="6" width="12.28515625" bestFit="1" customWidth="1"/>
    <col min="7" max="7" width="34.28515625" hidden="1" customWidth="1"/>
    <col min="8" max="8" width="16" hidden="1" customWidth="1"/>
    <col min="9" max="9" width="20.140625" hidden="1" customWidth="1"/>
    <col min="10" max="10" width="21.140625" bestFit="1" customWidth="1"/>
  </cols>
  <sheetData>
    <row r="1" spans="1:9" x14ac:dyDescent="0.25">
      <c r="A1" t="s">
        <v>0</v>
      </c>
      <c r="B1" t="s">
        <v>1</v>
      </c>
      <c r="C1" t="s">
        <v>2</v>
      </c>
      <c r="D1" t="s">
        <v>3</v>
      </c>
      <c r="E1" t="s">
        <v>4</v>
      </c>
      <c r="F1" t="s">
        <v>5</v>
      </c>
      <c r="G1" t="s">
        <v>6</v>
      </c>
      <c r="H1" t="s">
        <v>7</v>
      </c>
      <c r="I1" t="s">
        <v>8</v>
      </c>
    </row>
    <row r="2" spans="1:9" x14ac:dyDescent="0.25">
      <c r="A2" t="s">
        <v>9</v>
      </c>
      <c r="B2">
        <v>1</v>
      </c>
      <c r="C2">
        <v>1</v>
      </c>
      <c r="D2">
        <v>1</v>
      </c>
      <c r="E2">
        <v>44</v>
      </c>
      <c r="F2">
        <v>1</v>
      </c>
      <c r="G2">
        <v>1</v>
      </c>
      <c r="H2">
        <v>7</v>
      </c>
      <c r="I2">
        <v>1</v>
      </c>
    </row>
    <row r="3" spans="1:9" x14ac:dyDescent="0.25">
      <c r="A3" t="s">
        <v>10</v>
      </c>
      <c r="B3">
        <v>2</v>
      </c>
      <c r="C3">
        <v>2</v>
      </c>
      <c r="D3">
        <v>26</v>
      </c>
      <c r="E3">
        <v>2</v>
      </c>
      <c r="F3">
        <v>1</v>
      </c>
      <c r="G3">
        <v>11</v>
      </c>
      <c r="H3">
        <v>3</v>
      </c>
      <c r="I3">
        <v>2</v>
      </c>
    </row>
    <row r="4" spans="1:9" x14ac:dyDescent="0.25">
      <c r="A4" t="s">
        <v>11</v>
      </c>
      <c r="B4">
        <v>3</v>
      </c>
      <c r="C4">
        <v>4</v>
      </c>
      <c r="D4">
        <v>1</v>
      </c>
      <c r="E4">
        <v>20</v>
      </c>
      <c r="F4">
        <v>9</v>
      </c>
      <c r="G4">
        <v>3</v>
      </c>
      <c r="H4">
        <v>20</v>
      </c>
      <c r="I4">
        <v>5</v>
      </c>
    </row>
    <row r="5" spans="1:9" x14ac:dyDescent="0.25">
      <c r="A5" t="s">
        <v>12</v>
      </c>
      <c r="B5">
        <v>4</v>
      </c>
      <c r="C5">
        <v>3</v>
      </c>
      <c r="D5">
        <v>3</v>
      </c>
      <c r="E5">
        <v>24</v>
      </c>
      <c r="F5">
        <v>12</v>
      </c>
      <c r="G5">
        <v>2</v>
      </c>
      <c r="H5">
        <v>17</v>
      </c>
      <c r="I5">
        <v>4</v>
      </c>
    </row>
    <row r="6" spans="1:9" x14ac:dyDescent="0.25">
      <c r="A6" t="s">
        <v>13</v>
      </c>
      <c r="B6">
        <v>5</v>
      </c>
      <c r="C6">
        <v>5</v>
      </c>
      <c r="D6">
        <v>4</v>
      </c>
      <c r="E6">
        <v>22</v>
      </c>
      <c r="F6">
        <v>17</v>
      </c>
      <c r="G6">
        <v>7</v>
      </c>
      <c r="H6">
        <v>2</v>
      </c>
      <c r="I6" t="s">
        <v>14</v>
      </c>
    </row>
    <row r="7" spans="1:9" x14ac:dyDescent="0.25">
      <c r="A7" t="s">
        <v>15</v>
      </c>
      <c r="B7">
        <v>6</v>
      </c>
      <c r="C7">
        <v>8</v>
      </c>
      <c r="D7">
        <v>7</v>
      </c>
      <c r="E7">
        <v>40</v>
      </c>
      <c r="F7">
        <v>7</v>
      </c>
      <c r="G7">
        <v>5</v>
      </c>
      <c r="H7">
        <v>8</v>
      </c>
      <c r="I7">
        <v>8</v>
      </c>
    </row>
    <row r="8" spans="1:9" x14ac:dyDescent="0.25">
      <c r="A8" t="s">
        <v>16</v>
      </c>
      <c r="B8">
        <v>7</v>
      </c>
      <c r="C8">
        <v>10</v>
      </c>
      <c r="D8">
        <v>20</v>
      </c>
      <c r="E8">
        <v>3</v>
      </c>
      <c r="F8">
        <v>8</v>
      </c>
      <c r="G8">
        <v>15</v>
      </c>
      <c r="H8">
        <v>14</v>
      </c>
      <c r="I8">
        <v>14</v>
      </c>
    </row>
    <row r="9" spans="1:9" x14ac:dyDescent="0.25">
      <c r="A9" t="s">
        <v>17</v>
      </c>
      <c r="B9">
        <v>8</v>
      </c>
      <c r="C9">
        <v>14</v>
      </c>
      <c r="D9">
        <v>10</v>
      </c>
      <c r="E9">
        <v>18</v>
      </c>
      <c r="F9">
        <v>14</v>
      </c>
      <c r="G9">
        <v>17</v>
      </c>
      <c r="H9">
        <v>10</v>
      </c>
      <c r="I9">
        <v>7</v>
      </c>
    </row>
    <row r="10" spans="1:9" x14ac:dyDescent="0.25">
      <c r="A10" t="s">
        <v>18</v>
      </c>
      <c r="B10">
        <v>9</v>
      </c>
      <c r="C10">
        <v>13</v>
      </c>
      <c r="D10">
        <v>28</v>
      </c>
      <c r="E10">
        <v>44</v>
      </c>
      <c r="F10">
        <v>6</v>
      </c>
      <c r="G10">
        <v>10</v>
      </c>
      <c r="H10">
        <v>1</v>
      </c>
      <c r="I10">
        <v>11</v>
      </c>
    </row>
    <row r="11" spans="1:9" x14ac:dyDescent="0.25">
      <c r="A11" t="s">
        <v>19</v>
      </c>
      <c r="B11">
        <v>9</v>
      </c>
      <c r="C11">
        <v>9</v>
      </c>
      <c r="D11">
        <v>13</v>
      </c>
      <c r="E11">
        <v>23</v>
      </c>
      <c r="F11">
        <v>23</v>
      </c>
      <c r="G11">
        <v>16</v>
      </c>
      <c r="H11">
        <v>9</v>
      </c>
      <c r="I11">
        <v>10</v>
      </c>
    </row>
    <row r="12" spans="1:9" x14ac:dyDescent="0.25">
      <c r="A12" t="s">
        <v>20</v>
      </c>
      <c r="B12">
        <v>11</v>
      </c>
      <c r="C12">
        <v>5</v>
      </c>
      <c r="D12">
        <v>5</v>
      </c>
      <c r="E12">
        <v>43</v>
      </c>
      <c r="F12">
        <v>20</v>
      </c>
      <c r="G12">
        <v>19</v>
      </c>
      <c r="H12">
        <v>38</v>
      </c>
      <c r="I12">
        <v>3</v>
      </c>
    </row>
    <row r="13" spans="1:9" x14ac:dyDescent="0.25">
      <c r="A13" t="s">
        <v>21</v>
      </c>
      <c r="B13">
        <v>11</v>
      </c>
      <c r="C13">
        <v>7</v>
      </c>
      <c r="D13">
        <v>12</v>
      </c>
      <c r="E13">
        <v>30</v>
      </c>
      <c r="F13">
        <v>5</v>
      </c>
      <c r="G13">
        <v>13</v>
      </c>
      <c r="H13">
        <v>4</v>
      </c>
      <c r="I13">
        <v>23</v>
      </c>
    </row>
    <row r="14" spans="1:9" x14ac:dyDescent="0.25">
      <c r="A14" t="s">
        <v>22</v>
      </c>
      <c r="B14">
        <v>13</v>
      </c>
      <c r="C14">
        <v>17</v>
      </c>
      <c r="D14">
        <v>20</v>
      </c>
      <c r="E14">
        <v>4</v>
      </c>
      <c r="F14">
        <v>22</v>
      </c>
      <c r="G14">
        <v>9</v>
      </c>
      <c r="H14">
        <v>12</v>
      </c>
      <c r="I14">
        <v>15</v>
      </c>
    </row>
    <row r="15" spans="1:9" x14ac:dyDescent="0.25">
      <c r="A15" t="s">
        <v>23</v>
      </c>
      <c r="B15">
        <v>14</v>
      </c>
      <c r="C15">
        <v>21</v>
      </c>
      <c r="D15">
        <v>45</v>
      </c>
      <c r="E15">
        <v>16</v>
      </c>
      <c r="F15">
        <v>10</v>
      </c>
      <c r="G15">
        <v>12</v>
      </c>
      <c r="H15">
        <v>13</v>
      </c>
      <c r="I15">
        <v>6</v>
      </c>
    </row>
    <row r="16" spans="1:9" x14ac:dyDescent="0.25">
      <c r="A16" t="s">
        <v>24</v>
      </c>
      <c r="B16">
        <v>15</v>
      </c>
      <c r="C16">
        <v>11</v>
      </c>
      <c r="D16">
        <v>7</v>
      </c>
      <c r="E16">
        <v>12</v>
      </c>
      <c r="F16">
        <v>24</v>
      </c>
      <c r="G16">
        <v>6</v>
      </c>
      <c r="H16">
        <v>25</v>
      </c>
      <c r="I16">
        <v>25</v>
      </c>
    </row>
    <row r="17" spans="1:9" hidden="1" x14ac:dyDescent="0.25">
      <c r="A17" t="s">
        <v>25</v>
      </c>
      <c r="B17">
        <v>16</v>
      </c>
      <c r="C17">
        <v>17</v>
      </c>
      <c r="D17">
        <v>9</v>
      </c>
      <c r="E17">
        <v>33</v>
      </c>
      <c r="F17">
        <v>30</v>
      </c>
      <c r="G17">
        <v>4</v>
      </c>
      <c r="H17">
        <v>19</v>
      </c>
      <c r="I17" t="s">
        <v>14</v>
      </c>
    </row>
    <row r="18" spans="1:9" hidden="1" x14ac:dyDescent="0.25">
      <c r="A18" t="s">
        <v>26</v>
      </c>
      <c r="B18">
        <v>17</v>
      </c>
      <c r="C18">
        <v>15</v>
      </c>
      <c r="D18">
        <v>18</v>
      </c>
      <c r="E18">
        <v>41</v>
      </c>
      <c r="F18">
        <v>4</v>
      </c>
      <c r="G18">
        <v>21</v>
      </c>
      <c r="H18">
        <v>29</v>
      </c>
      <c r="I18">
        <v>13</v>
      </c>
    </row>
    <row r="19" spans="1:9" hidden="1" x14ac:dyDescent="0.25">
      <c r="A19" t="s">
        <v>27</v>
      </c>
      <c r="B19">
        <v>18</v>
      </c>
      <c r="C19">
        <v>29</v>
      </c>
      <c r="D19">
        <v>5</v>
      </c>
      <c r="E19">
        <v>9</v>
      </c>
      <c r="F19">
        <v>11</v>
      </c>
      <c r="G19">
        <v>22</v>
      </c>
      <c r="H19">
        <v>32</v>
      </c>
      <c r="I19">
        <v>19</v>
      </c>
    </row>
    <row r="20" spans="1:9" hidden="1" x14ac:dyDescent="0.25">
      <c r="A20" t="s">
        <v>28</v>
      </c>
      <c r="B20">
        <v>19</v>
      </c>
      <c r="C20">
        <v>33</v>
      </c>
      <c r="D20">
        <v>16</v>
      </c>
      <c r="E20">
        <v>1</v>
      </c>
      <c r="F20">
        <v>3</v>
      </c>
      <c r="G20">
        <v>27</v>
      </c>
      <c r="H20">
        <v>27</v>
      </c>
      <c r="I20">
        <v>28</v>
      </c>
    </row>
    <row r="21" spans="1:9" hidden="1" x14ac:dyDescent="0.25">
      <c r="A21" t="s">
        <v>29</v>
      </c>
      <c r="B21">
        <v>20</v>
      </c>
      <c r="C21">
        <v>20</v>
      </c>
      <c r="D21">
        <v>17</v>
      </c>
      <c r="E21">
        <v>25</v>
      </c>
      <c r="F21">
        <v>18</v>
      </c>
      <c r="G21">
        <v>30</v>
      </c>
      <c r="H21">
        <v>39</v>
      </c>
      <c r="I21">
        <v>8</v>
      </c>
    </row>
    <row r="22" spans="1:9" hidden="1" x14ac:dyDescent="0.25">
      <c r="A22" t="s">
        <v>30</v>
      </c>
      <c r="B22">
        <v>21</v>
      </c>
      <c r="C22">
        <v>22</v>
      </c>
      <c r="D22">
        <v>11</v>
      </c>
      <c r="E22">
        <v>10</v>
      </c>
      <c r="F22">
        <v>12</v>
      </c>
      <c r="G22">
        <v>24</v>
      </c>
      <c r="H22">
        <v>21</v>
      </c>
      <c r="I22">
        <v>32</v>
      </c>
    </row>
    <row r="23" spans="1:9" hidden="1" x14ac:dyDescent="0.25">
      <c r="A23" t="s">
        <v>31</v>
      </c>
      <c r="B23">
        <v>21</v>
      </c>
      <c r="C23">
        <v>15</v>
      </c>
      <c r="D23">
        <v>14</v>
      </c>
      <c r="E23">
        <v>25</v>
      </c>
      <c r="F23">
        <v>19</v>
      </c>
      <c r="G23">
        <v>8</v>
      </c>
      <c r="H23">
        <v>27</v>
      </c>
      <c r="I23">
        <v>37</v>
      </c>
    </row>
    <row r="24" spans="1:9" hidden="1" x14ac:dyDescent="0.25">
      <c r="A24" t="s">
        <v>32</v>
      </c>
      <c r="B24">
        <v>23</v>
      </c>
      <c r="C24">
        <v>32</v>
      </c>
      <c r="D24">
        <v>35</v>
      </c>
      <c r="E24">
        <v>5</v>
      </c>
      <c r="F24">
        <v>15</v>
      </c>
      <c r="G24">
        <v>22</v>
      </c>
      <c r="H24">
        <v>15</v>
      </c>
      <c r="I24">
        <v>22</v>
      </c>
    </row>
    <row r="25" spans="1:9" hidden="1" x14ac:dyDescent="0.25">
      <c r="A25" t="s">
        <v>33</v>
      </c>
      <c r="B25">
        <v>23</v>
      </c>
      <c r="C25">
        <v>19</v>
      </c>
      <c r="D25">
        <v>25</v>
      </c>
      <c r="E25">
        <v>46</v>
      </c>
      <c r="F25">
        <v>16</v>
      </c>
      <c r="G25">
        <v>14</v>
      </c>
      <c r="H25">
        <v>33</v>
      </c>
      <c r="I25">
        <v>17</v>
      </c>
    </row>
    <row r="26" spans="1:9" hidden="1" x14ac:dyDescent="0.25">
      <c r="A26" t="s">
        <v>34</v>
      </c>
      <c r="B26">
        <v>25</v>
      </c>
      <c r="C26">
        <v>25</v>
      </c>
      <c r="D26">
        <v>14</v>
      </c>
      <c r="E26">
        <v>25</v>
      </c>
      <c r="F26">
        <v>27</v>
      </c>
      <c r="G26">
        <v>29</v>
      </c>
      <c r="H26">
        <v>24</v>
      </c>
      <c r="I26">
        <v>16</v>
      </c>
    </row>
    <row r="27" spans="1:9" hidden="1" x14ac:dyDescent="0.25">
      <c r="A27" t="s">
        <v>35</v>
      </c>
      <c r="B27">
        <v>26</v>
      </c>
      <c r="C27">
        <v>31</v>
      </c>
      <c r="D27">
        <v>19</v>
      </c>
      <c r="E27">
        <v>8</v>
      </c>
      <c r="F27">
        <v>28</v>
      </c>
      <c r="G27">
        <v>25</v>
      </c>
      <c r="H27">
        <v>6</v>
      </c>
      <c r="I27">
        <v>26</v>
      </c>
    </row>
    <row r="28" spans="1:9" hidden="1" x14ac:dyDescent="0.25">
      <c r="A28" t="s">
        <v>36</v>
      </c>
      <c r="B28">
        <v>27</v>
      </c>
      <c r="C28">
        <v>11</v>
      </c>
      <c r="D28">
        <v>20</v>
      </c>
      <c r="E28">
        <v>38</v>
      </c>
      <c r="F28">
        <v>34</v>
      </c>
      <c r="G28">
        <v>26</v>
      </c>
      <c r="H28">
        <v>31</v>
      </c>
      <c r="I28">
        <v>20</v>
      </c>
    </row>
    <row r="29" spans="1:9" hidden="1" x14ac:dyDescent="0.25">
      <c r="A29" t="s">
        <v>37</v>
      </c>
      <c r="B29">
        <v>28</v>
      </c>
      <c r="C29">
        <v>24</v>
      </c>
      <c r="D29">
        <v>30</v>
      </c>
      <c r="E29">
        <v>19</v>
      </c>
      <c r="F29">
        <v>21</v>
      </c>
      <c r="G29">
        <v>17</v>
      </c>
      <c r="H29">
        <v>25</v>
      </c>
      <c r="I29">
        <v>43</v>
      </c>
    </row>
    <row r="30" spans="1:9" hidden="1" x14ac:dyDescent="0.25">
      <c r="A30" t="s">
        <v>38</v>
      </c>
      <c r="B30">
        <v>29</v>
      </c>
      <c r="C30">
        <v>22</v>
      </c>
      <c r="D30">
        <v>24</v>
      </c>
      <c r="E30">
        <v>14</v>
      </c>
      <c r="F30">
        <v>37</v>
      </c>
      <c r="G30">
        <v>20</v>
      </c>
      <c r="H30">
        <v>11</v>
      </c>
      <c r="I30">
        <v>40</v>
      </c>
    </row>
    <row r="31" spans="1:9" hidden="1" x14ac:dyDescent="0.25">
      <c r="A31" t="s">
        <v>39</v>
      </c>
      <c r="B31">
        <v>30</v>
      </c>
      <c r="C31">
        <v>27</v>
      </c>
      <c r="D31">
        <v>27</v>
      </c>
      <c r="E31">
        <v>32</v>
      </c>
      <c r="F31">
        <v>26</v>
      </c>
      <c r="G31">
        <v>27</v>
      </c>
      <c r="H31">
        <v>42</v>
      </c>
      <c r="I31">
        <v>39</v>
      </c>
    </row>
    <row r="32" spans="1:9" hidden="1" x14ac:dyDescent="0.25">
      <c r="A32" t="s">
        <v>40</v>
      </c>
      <c r="B32">
        <v>31</v>
      </c>
      <c r="C32">
        <v>26</v>
      </c>
      <c r="D32">
        <v>23</v>
      </c>
      <c r="E32">
        <v>49</v>
      </c>
      <c r="F32">
        <v>39</v>
      </c>
      <c r="G32">
        <v>31</v>
      </c>
      <c r="H32">
        <v>36</v>
      </c>
      <c r="I32">
        <v>21</v>
      </c>
    </row>
    <row r="33" spans="1:9" hidden="1" x14ac:dyDescent="0.25">
      <c r="A33" t="s">
        <v>41</v>
      </c>
      <c r="B33">
        <v>32</v>
      </c>
      <c r="C33">
        <v>42</v>
      </c>
      <c r="D33">
        <v>37</v>
      </c>
      <c r="E33">
        <v>10</v>
      </c>
      <c r="F33">
        <v>47</v>
      </c>
      <c r="G33">
        <v>51</v>
      </c>
      <c r="H33">
        <v>5</v>
      </c>
      <c r="I33">
        <v>12</v>
      </c>
    </row>
    <row r="34" spans="1:9" hidden="1" x14ac:dyDescent="0.25">
      <c r="A34" t="s">
        <v>42</v>
      </c>
      <c r="B34">
        <v>33</v>
      </c>
      <c r="C34">
        <v>40</v>
      </c>
      <c r="D34">
        <v>28</v>
      </c>
      <c r="E34">
        <v>15</v>
      </c>
      <c r="F34">
        <v>30</v>
      </c>
      <c r="G34">
        <v>41</v>
      </c>
      <c r="H34">
        <v>46</v>
      </c>
      <c r="I34">
        <v>24</v>
      </c>
    </row>
    <row r="35" spans="1:9" hidden="1" x14ac:dyDescent="0.25">
      <c r="A35" t="s">
        <v>43</v>
      </c>
      <c r="B35">
        <v>34</v>
      </c>
      <c r="C35">
        <v>42</v>
      </c>
      <c r="D35">
        <v>49</v>
      </c>
      <c r="E35">
        <v>7</v>
      </c>
      <c r="F35">
        <v>32</v>
      </c>
      <c r="G35">
        <v>43</v>
      </c>
      <c r="H35">
        <v>22</v>
      </c>
      <c r="I35">
        <v>30</v>
      </c>
    </row>
    <row r="36" spans="1:9" hidden="1" x14ac:dyDescent="0.25">
      <c r="A36" t="s">
        <v>44</v>
      </c>
      <c r="B36">
        <v>34</v>
      </c>
      <c r="C36">
        <v>28</v>
      </c>
      <c r="D36">
        <v>31</v>
      </c>
      <c r="E36">
        <v>47</v>
      </c>
      <c r="F36">
        <v>38</v>
      </c>
      <c r="G36">
        <v>32</v>
      </c>
      <c r="H36">
        <v>29</v>
      </c>
      <c r="I36">
        <v>34</v>
      </c>
    </row>
    <row r="37" spans="1:9" hidden="1" x14ac:dyDescent="0.25">
      <c r="A37" t="s">
        <v>45</v>
      </c>
      <c r="B37">
        <v>36</v>
      </c>
      <c r="C37">
        <v>44</v>
      </c>
      <c r="D37">
        <v>40</v>
      </c>
      <c r="E37">
        <v>34</v>
      </c>
      <c r="F37">
        <v>25</v>
      </c>
      <c r="G37">
        <v>35</v>
      </c>
      <c r="H37">
        <v>50</v>
      </c>
      <c r="I37">
        <v>18</v>
      </c>
    </row>
    <row r="38" spans="1:9" hidden="1" x14ac:dyDescent="0.25">
      <c r="A38" t="s">
        <v>46</v>
      </c>
      <c r="B38">
        <v>37</v>
      </c>
      <c r="C38">
        <v>39</v>
      </c>
      <c r="D38">
        <v>34</v>
      </c>
      <c r="E38">
        <v>5</v>
      </c>
      <c r="F38">
        <v>42</v>
      </c>
      <c r="G38">
        <v>42</v>
      </c>
      <c r="H38">
        <v>41</v>
      </c>
      <c r="I38">
        <v>46</v>
      </c>
    </row>
    <row r="39" spans="1:9" hidden="1" x14ac:dyDescent="0.25">
      <c r="A39" t="s">
        <v>47</v>
      </c>
      <c r="B39">
        <v>38</v>
      </c>
      <c r="C39">
        <v>35</v>
      </c>
      <c r="D39">
        <v>36</v>
      </c>
      <c r="E39">
        <v>35</v>
      </c>
      <c r="F39">
        <v>40</v>
      </c>
      <c r="G39">
        <v>34</v>
      </c>
      <c r="H39">
        <v>51</v>
      </c>
      <c r="I39">
        <v>28</v>
      </c>
    </row>
    <row r="40" spans="1:9" hidden="1" x14ac:dyDescent="0.25">
      <c r="A40" t="s">
        <v>48</v>
      </c>
      <c r="B40">
        <v>39</v>
      </c>
      <c r="C40">
        <v>33</v>
      </c>
      <c r="D40">
        <v>50</v>
      </c>
      <c r="E40">
        <v>13</v>
      </c>
      <c r="F40">
        <v>41</v>
      </c>
      <c r="G40">
        <v>48</v>
      </c>
      <c r="H40">
        <v>17</v>
      </c>
      <c r="I40">
        <v>40</v>
      </c>
    </row>
    <row r="41" spans="1:9" hidden="1" x14ac:dyDescent="0.25">
      <c r="A41" t="s">
        <v>49</v>
      </c>
      <c r="B41">
        <v>40</v>
      </c>
      <c r="C41">
        <v>30</v>
      </c>
      <c r="D41">
        <v>33</v>
      </c>
      <c r="E41">
        <v>38</v>
      </c>
      <c r="F41">
        <v>49</v>
      </c>
      <c r="G41">
        <v>35</v>
      </c>
      <c r="H41">
        <v>39</v>
      </c>
      <c r="I41">
        <v>26</v>
      </c>
    </row>
    <row r="42" spans="1:9" hidden="1" x14ac:dyDescent="0.25">
      <c r="A42" t="s">
        <v>50</v>
      </c>
      <c r="B42">
        <v>41</v>
      </c>
      <c r="C42">
        <v>45</v>
      </c>
      <c r="D42">
        <v>51</v>
      </c>
      <c r="E42">
        <v>20</v>
      </c>
      <c r="F42">
        <v>36</v>
      </c>
      <c r="G42">
        <v>37</v>
      </c>
      <c r="H42">
        <v>22</v>
      </c>
      <c r="I42">
        <v>35</v>
      </c>
    </row>
    <row r="43" spans="1:9" hidden="1" x14ac:dyDescent="0.25">
      <c r="A43" t="s">
        <v>51</v>
      </c>
      <c r="B43">
        <v>42</v>
      </c>
      <c r="C43">
        <v>38</v>
      </c>
      <c r="D43">
        <v>43</v>
      </c>
      <c r="E43">
        <v>31</v>
      </c>
      <c r="F43">
        <v>43</v>
      </c>
      <c r="G43">
        <v>43</v>
      </c>
      <c r="H43">
        <v>49</v>
      </c>
      <c r="I43">
        <v>36</v>
      </c>
    </row>
    <row r="44" spans="1:9" hidden="1" x14ac:dyDescent="0.25">
      <c r="A44" t="s">
        <v>52</v>
      </c>
      <c r="B44">
        <v>43</v>
      </c>
      <c r="C44">
        <v>36</v>
      </c>
      <c r="D44">
        <v>42</v>
      </c>
      <c r="E44">
        <v>51</v>
      </c>
      <c r="F44">
        <v>46</v>
      </c>
      <c r="G44">
        <v>38</v>
      </c>
      <c r="H44">
        <v>16</v>
      </c>
      <c r="I44">
        <v>31</v>
      </c>
    </row>
    <row r="45" spans="1:9" hidden="1" x14ac:dyDescent="0.25">
      <c r="A45" t="s">
        <v>53</v>
      </c>
      <c r="B45">
        <v>43</v>
      </c>
      <c r="C45">
        <v>49</v>
      </c>
      <c r="D45">
        <v>46</v>
      </c>
      <c r="E45">
        <v>25</v>
      </c>
      <c r="F45">
        <v>34</v>
      </c>
      <c r="G45">
        <v>33</v>
      </c>
      <c r="H45">
        <v>37</v>
      </c>
      <c r="I45">
        <v>48</v>
      </c>
    </row>
    <row r="46" spans="1:9" hidden="1" x14ac:dyDescent="0.25">
      <c r="A46" t="s">
        <v>54</v>
      </c>
      <c r="B46">
        <v>45</v>
      </c>
      <c r="C46">
        <v>48</v>
      </c>
      <c r="D46">
        <v>44</v>
      </c>
      <c r="E46">
        <v>42</v>
      </c>
      <c r="F46">
        <v>33</v>
      </c>
      <c r="G46">
        <v>45</v>
      </c>
      <c r="H46">
        <v>46</v>
      </c>
      <c r="I46">
        <v>32</v>
      </c>
    </row>
    <row r="47" spans="1:9" hidden="1" x14ac:dyDescent="0.25">
      <c r="A47" t="s">
        <v>55</v>
      </c>
      <c r="B47">
        <v>46</v>
      </c>
      <c r="C47">
        <v>41</v>
      </c>
      <c r="D47">
        <v>31</v>
      </c>
      <c r="E47">
        <v>29</v>
      </c>
      <c r="F47">
        <v>45</v>
      </c>
      <c r="G47">
        <v>40</v>
      </c>
      <c r="H47">
        <v>48</v>
      </c>
      <c r="I47">
        <v>47</v>
      </c>
    </row>
    <row r="48" spans="1:9" hidden="1" x14ac:dyDescent="0.25">
      <c r="A48" t="s">
        <v>56</v>
      </c>
      <c r="B48">
        <v>47</v>
      </c>
      <c r="C48">
        <v>45</v>
      </c>
      <c r="D48">
        <v>40</v>
      </c>
      <c r="E48">
        <v>17</v>
      </c>
      <c r="F48">
        <v>48</v>
      </c>
      <c r="G48">
        <v>46</v>
      </c>
      <c r="H48">
        <v>44</v>
      </c>
      <c r="I48">
        <v>43</v>
      </c>
    </row>
    <row r="49" spans="1:9" hidden="1" x14ac:dyDescent="0.25">
      <c r="A49" t="s">
        <v>57</v>
      </c>
      <c r="B49">
        <v>48</v>
      </c>
      <c r="C49">
        <v>51</v>
      </c>
      <c r="D49">
        <v>48</v>
      </c>
      <c r="E49">
        <v>36</v>
      </c>
      <c r="F49">
        <v>29</v>
      </c>
      <c r="G49">
        <v>49</v>
      </c>
      <c r="H49">
        <v>45</v>
      </c>
      <c r="I49">
        <v>38</v>
      </c>
    </row>
    <row r="50" spans="1:9" hidden="1" x14ac:dyDescent="0.25">
      <c r="A50" t="s">
        <v>58</v>
      </c>
      <c r="B50">
        <v>49</v>
      </c>
      <c r="C50">
        <v>50</v>
      </c>
      <c r="D50">
        <v>37</v>
      </c>
      <c r="E50">
        <v>48</v>
      </c>
      <c r="F50">
        <v>44</v>
      </c>
      <c r="G50">
        <v>47</v>
      </c>
      <c r="H50">
        <v>43</v>
      </c>
      <c r="I50">
        <v>42</v>
      </c>
    </row>
    <row r="51" spans="1:9" hidden="1" x14ac:dyDescent="0.25">
      <c r="A51" t="s">
        <v>59</v>
      </c>
      <c r="B51">
        <v>49</v>
      </c>
      <c r="C51">
        <v>37</v>
      </c>
      <c r="D51">
        <v>39</v>
      </c>
      <c r="E51">
        <v>50</v>
      </c>
      <c r="F51">
        <v>51</v>
      </c>
      <c r="G51">
        <v>38</v>
      </c>
      <c r="H51">
        <v>33</v>
      </c>
      <c r="I51">
        <v>45</v>
      </c>
    </row>
    <row r="52" spans="1:9" hidden="1" x14ac:dyDescent="0.25">
      <c r="A52" t="s">
        <v>60</v>
      </c>
      <c r="B52">
        <v>51</v>
      </c>
      <c r="C52">
        <v>47</v>
      </c>
      <c r="D52">
        <v>47</v>
      </c>
      <c r="E52">
        <v>37</v>
      </c>
      <c r="F52">
        <v>50</v>
      </c>
      <c r="G52">
        <v>50</v>
      </c>
      <c r="H52">
        <v>35</v>
      </c>
      <c r="I52">
        <v>49</v>
      </c>
    </row>
    <row r="56" spans="1:9" x14ac:dyDescent="0.25">
      <c r="A56" t="s">
        <v>61</v>
      </c>
    </row>
  </sheetData>
  <autoFilter ref="A1:J52" xr:uid="{531DE35D-0402-4180-AE2B-A32322FB053A}">
    <filterColumn colId="1">
      <customFilters>
        <customFilter operator="lessThan" val="16"/>
      </custom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2ADDE-6F20-41D0-BE4D-ED81C6414E2F}">
  <sheetPr codeName="Sheet2"/>
  <dimension ref="A1:T23"/>
  <sheetViews>
    <sheetView workbookViewId="0">
      <selection activeCell="O15" sqref="O15:Q23"/>
    </sheetView>
  </sheetViews>
  <sheetFormatPr defaultRowHeight="15" x14ac:dyDescent="0.25"/>
  <cols>
    <col min="1" max="1" width="14.42578125" bestFit="1" customWidth="1"/>
    <col min="2" max="2" width="27.85546875" bestFit="1" customWidth="1"/>
    <col min="3" max="3" width="29.7109375" bestFit="1" customWidth="1"/>
    <col min="4" max="5" width="20.140625" bestFit="1" customWidth="1"/>
    <col min="6" max="6" width="11.28515625" bestFit="1" customWidth="1"/>
  </cols>
  <sheetData>
    <row r="1" spans="1:20" x14ac:dyDescent="0.25">
      <c r="A1" s="1" t="s">
        <v>62</v>
      </c>
      <c r="B1" t="s">
        <v>63</v>
      </c>
    </row>
    <row r="2" spans="1:20" x14ac:dyDescent="0.25">
      <c r="A2" s="2" t="s">
        <v>9</v>
      </c>
      <c r="B2" s="41">
        <v>1</v>
      </c>
      <c r="D2" t="s">
        <v>64</v>
      </c>
      <c r="E2" t="str">
        <f>A2</f>
        <v>Massachusetts</v>
      </c>
    </row>
    <row r="3" spans="1:20" ht="15" customHeight="1" x14ac:dyDescent="0.25">
      <c r="A3" s="2" t="s">
        <v>65</v>
      </c>
      <c r="B3" s="41">
        <v>1</v>
      </c>
      <c r="D3" t="s">
        <v>66</v>
      </c>
    </row>
    <row r="4" spans="1:20" ht="15" customHeight="1" x14ac:dyDescent="0.25">
      <c r="T4" t="s">
        <v>67</v>
      </c>
    </row>
    <row r="5" spans="1:20" ht="15" customHeight="1" x14ac:dyDescent="0.25"/>
    <row r="6" spans="1:20" ht="15" customHeight="1" x14ac:dyDescent="0.25"/>
    <row r="7" spans="1:20" ht="15" customHeight="1" x14ac:dyDescent="0.25"/>
    <row r="8" spans="1:20" ht="15" customHeight="1" x14ac:dyDescent="0.25"/>
    <row r="9" spans="1:20" ht="15" customHeight="1" x14ac:dyDescent="0.25"/>
    <row r="10" spans="1:20" ht="15" customHeight="1" x14ac:dyDescent="0.25"/>
    <row r="11" spans="1:20" ht="15.75" customHeight="1" x14ac:dyDescent="0.25"/>
    <row r="15" spans="1:20" x14ac:dyDescent="0.25">
      <c r="O15" s="12">
        <f>B2</f>
        <v>1</v>
      </c>
      <c r="P15" s="13"/>
      <c r="Q15" s="14"/>
    </row>
    <row r="16" spans="1:20" x14ac:dyDescent="0.25">
      <c r="O16" s="15"/>
      <c r="P16" s="16"/>
      <c r="Q16" s="17"/>
    </row>
    <row r="17" spans="1:17" x14ac:dyDescent="0.25">
      <c r="O17" s="15"/>
      <c r="P17" s="16"/>
      <c r="Q17" s="17"/>
    </row>
    <row r="18" spans="1:17" x14ac:dyDescent="0.25">
      <c r="O18" s="15"/>
      <c r="P18" s="16"/>
      <c r="Q18" s="17"/>
    </row>
    <row r="19" spans="1:17" x14ac:dyDescent="0.25">
      <c r="O19" s="15"/>
      <c r="P19" s="16"/>
      <c r="Q19" s="17"/>
    </row>
    <row r="20" spans="1:17" x14ac:dyDescent="0.25">
      <c r="O20" s="15"/>
      <c r="P20" s="16"/>
      <c r="Q20" s="17"/>
    </row>
    <row r="21" spans="1:17" x14ac:dyDescent="0.25">
      <c r="A21" s="1" t="s">
        <v>62</v>
      </c>
      <c r="B21" t="s">
        <v>68</v>
      </c>
      <c r="C21" t="s">
        <v>69</v>
      </c>
      <c r="D21" t="s">
        <v>67</v>
      </c>
      <c r="O21" s="15"/>
      <c r="P21" s="16"/>
      <c r="Q21" s="17"/>
    </row>
    <row r="22" spans="1:17" x14ac:dyDescent="0.25">
      <c r="A22" s="2" t="s">
        <v>9</v>
      </c>
      <c r="B22" s="41">
        <v>1</v>
      </c>
      <c r="C22" s="41">
        <v>1</v>
      </c>
      <c r="D22" s="41">
        <v>1</v>
      </c>
      <c r="O22" s="15"/>
      <c r="P22" s="16"/>
      <c r="Q22" s="17"/>
    </row>
    <row r="23" spans="1:17" x14ac:dyDescent="0.25">
      <c r="A23" s="2" t="s">
        <v>65</v>
      </c>
      <c r="B23" s="41">
        <v>1</v>
      </c>
      <c r="C23" s="41">
        <v>1</v>
      </c>
      <c r="D23" s="41">
        <v>1</v>
      </c>
      <c r="O23" s="18"/>
      <c r="P23" s="19"/>
      <c r="Q23" s="20"/>
    </row>
  </sheetData>
  <mergeCells count="1">
    <mergeCell ref="O15:Q23"/>
  </mergeCells>
  <dataValidations count="1">
    <dataValidation type="list" allowBlank="1" showInputMessage="1" showErrorMessage="1" sqref="T4" xr:uid="{F763A405-F22D-4B34-B930-226A294767B5}">
      <formula1>$B$21:$D$21</formula1>
    </dataValidation>
  </dataValidation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69943-4B68-4A63-A30D-C1D2D0BC2EF3}">
  <sheetPr codeName="Sheet3"/>
  <dimension ref="A1:H301"/>
  <sheetViews>
    <sheetView workbookViewId="0">
      <selection activeCell="C44" sqref="C44"/>
    </sheetView>
  </sheetViews>
  <sheetFormatPr defaultRowHeight="15" x14ac:dyDescent="0.25"/>
  <cols>
    <col min="1" max="1" width="5" bestFit="1" customWidth="1"/>
    <col min="2" max="2" width="30.7109375" bestFit="1" customWidth="1"/>
    <col min="3" max="3" width="16.7109375" bestFit="1" customWidth="1"/>
    <col min="4" max="5" width="14" bestFit="1" customWidth="1"/>
    <col min="6" max="6" width="13.140625" bestFit="1" customWidth="1"/>
    <col min="7" max="7" width="13.5703125" bestFit="1" customWidth="1"/>
    <col min="8" max="8" width="10.7109375" bestFit="1" customWidth="1"/>
  </cols>
  <sheetData>
    <row r="1" spans="1:8" x14ac:dyDescent="0.25">
      <c r="A1" t="s">
        <v>70</v>
      </c>
      <c r="B1" t="s">
        <v>71</v>
      </c>
      <c r="C1" t="s">
        <v>72</v>
      </c>
      <c r="D1" t="s">
        <v>73</v>
      </c>
      <c r="E1" t="s">
        <v>74</v>
      </c>
      <c r="F1" t="s">
        <v>75</v>
      </c>
      <c r="G1" t="s">
        <v>76</v>
      </c>
      <c r="H1" t="s">
        <v>77</v>
      </c>
    </row>
    <row r="2" spans="1:8" x14ac:dyDescent="0.25">
      <c r="A2">
        <v>1</v>
      </c>
      <c r="B2" t="s">
        <v>18</v>
      </c>
      <c r="C2" t="s">
        <v>18</v>
      </c>
      <c r="D2">
        <v>8097282</v>
      </c>
      <c r="E2">
        <v>8740292</v>
      </c>
      <c r="F2">
        <v>-1.95E-2</v>
      </c>
      <c r="G2">
        <v>26950</v>
      </c>
      <c r="H2">
        <v>300.45999999999998</v>
      </c>
    </row>
    <row r="3" spans="1:8" x14ac:dyDescent="0.25">
      <c r="A3">
        <v>2</v>
      </c>
      <c r="B3" t="s">
        <v>78</v>
      </c>
      <c r="C3" t="s">
        <v>23</v>
      </c>
      <c r="D3">
        <v>3795936</v>
      </c>
      <c r="E3">
        <v>3895848</v>
      </c>
      <c r="F3">
        <v>-6.4999999999999997E-3</v>
      </c>
      <c r="G3">
        <v>8068</v>
      </c>
      <c r="H3">
        <v>470.52</v>
      </c>
    </row>
    <row r="4" spans="1:8" x14ac:dyDescent="0.25">
      <c r="A4">
        <v>3</v>
      </c>
      <c r="B4" t="s">
        <v>79</v>
      </c>
      <c r="C4" t="s">
        <v>33</v>
      </c>
      <c r="D4">
        <v>2638159</v>
      </c>
      <c r="E4">
        <v>2743329</v>
      </c>
      <c r="F4">
        <v>-9.9000000000000008E-3</v>
      </c>
      <c r="G4">
        <v>11584</v>
      </c>
      <c r="H4">
        <v>227.75</v>
      </c>
    </row>
    <row r="5" spans="1:8" x14ac:dyDescent="0.25">
      <c r="A5">
        <v>4</v>
      </c>
      <c r="B5" t="s">
        <v>80</v>
      </c>
      <c r="C5" t="s">
        <v>57</v>
      </c>
      <c r="D5">
        <v>2319119</v>
      </c>
      <c r="E5">
        <v>2299269</v>
      </c>
      <c r="F5">
        <v>2.0999999999999999E-3</v>
      </c>
      <c r="G5">
        <v>3620</v>
      </c>
      <c r="H5">
        <v>640.61</v>
      </c>
    </row>
    <row r="6" spans="1:8" x14ac:dyDescent="0.25">
      <c r="A6">
        <v>5</v>
      </c>
      <c r="B6" t="s">
        <v>81</v>
      </c>
      <c r="C6" t="s">
        <v>43</v>
      </c>
      <c r="D6">
        <v>1662607</v>
      </c>
      <c r="E6">
        <v>1612459</v>
      </c>
      <c r="F6">
        <v>7.6E-3</v>
      </c>
      <c r="G6">
        <v>3208</v>
      </c>
      <c r="H6">
        <v>518.33000000000004</v>
      </c>
    </row>
    <row r="7" spans="1:8" x14ac:dyDescent="0.25">
      <c r="A7">
        <v>6</v>
      </c>
      <c r="B7" t="s">
        <v>82</v>
      </c>
      <c r="C7" t="s">
        <v>19</v>
      </c>
      <c r="D7">
        <v>1533828</v>
      </c>
      <c r="E7">
        <v>1600684</v>
      </c>
      <c r="F7">
        <v>-1.0800000000000001E-2</v>
      </c>
      <c r="G7">
        <v>11416</v>
      </c>
      <c r="H7">
        <v>134.36000000000001</v>
      </c>
    </row>
    <row r="8" spans="1:8" x14ac:dyDescent="0.25">
      <c r="A8">
        <v>7</v>
      </c>
      <c r="B8" t="s">
        <v>83</v>
      </c>
      <c r="C8" t="s">
        <v>57</v>
      </c>
      <c r="D8">
        <v>1513974</v>
      </c>
      <c r="E8">
        <v>1439257</v>
      </c>
      <c r="F8">
        <v>1.2500000000000001E-2</v>
      </c>
      <c r="G8">
        <v>3034</v>
      </c>
      <c r="H8">
        <v>498.92</v>
      </c>
    </row>
    <row r="9" spans="1:8" x14ac:dyDescent="0.25">
      <c r="A9">
        <v>8</v>
      </c>
      <c r="B9" t="s">
        <v>84</v>
      </c>
      <c r="C9" t="s">
        <v>23</v>
      </c>
      <c r="D9">
        <v>1388996</v>
      </c>
      <c r="E9">
        <v>1386292</v>
      </c>
      <c r="F9">
        <v>5.0000000000000001E-4</v>
      </c>
      <c r="G9">
        <v>4260</v>
      </c>
      <c r="H9">
        <v>326.08999999999997</v>
      </c>
    </row>
    <row r="10" spans="1:8" x14ac:dyDescent="0.25">
      <c r="A10">
        <v>9</v>
      </c>
      <c r="B10" t="s">
        <v>85</v>
      </c>
      <c r="C10" t="s">
        <v>57</v>
      </c>
      <c r="D10">
        <v>1302753</v>
      </c>
      <c r="E10">
        <v>1303212</v>
      </c>
      <c r="F10">
        <v>-1E-4</v>
      </c>
      <c r="G10">
        <v>3835</v>
      </c>
      <c r="H10">
        <v>339.68</v>
      </c>
    </row>
    <row r="11" spans="1:8" x14ac:dyDescent="0.25">
      <c r="A11">
        <v>10</v>
      </c>
      <c r="B11" t="s">
        <v>86</v>
      </c>
      <c r="C11" t="s">
        <v>45</v>
      </c>
      <c r="D11">
        <v>997164</v>
      </c>
      <c r="E11">
        <v>951880</v>
      </c>
      <c r="F11">
        <v>1.15E-2</v>
      </c>
      <c r="G11">
        <v>1334</v>
      </c>
      <c r="H11">
        <v>747.26</v>
      </c>
    </row>
    <row r="12" spans="1:8" x14ac:dyDescent="0.25">
      <c r="A12">
        <v>11</v>
      </c>
      <c r="B12" t="s">
        <v>87</v>
      </c>
      <c r="C12" t="s">
        <v>57</v>
      </c>
      <c r="D12">
        <v>996756</v>
      </c>
      <c r="E12">
        <v>923602</v>
      </c>
      <c r="F12">
        <v>1.8700000000000001E-2</v>
      </c>
      <c r="G12">
        <v>2846</v>
      </c>
      <c r="H12">
        <v>350.27</v>
      </c>
    </row>
    <row r="13" spans="1:8" x14ac:dyDescent="0.25">
      <c r="A13">
        <v>12</v>
      </c>
      <c r="B13" t="s">
        <v>88</v>
      </c>
      <c r="C13" t="s">
        <v>57</v>
      </c>
      <c r="D13">
        <v>984567</v>
      </c>
      <c r="E13">
        <v>965827</v>
      </c>
      <c r="F13">
        <v>4.7999999999999996E-3</v>
      </c>
      <c r="G13">
        <v>3017</v>
      </c>
      <c r="H13">
        <v>326.37</v>
      </c>
    </row>
    <row r="14" spans="1:8" x14ac:dyDescent="0.25">
      <c r="A14">
        <v>13</v>
      </c>
      <c r="B14" t="s">
        <v>89</v>
      </c>
      <c r="C14" t="s">
        <v>23</v>
      </c>
      <c r="D14">
        <v>956433</v>
      </c>
      <c r="E14">
        <v>1009319</v>
      </c>
      <c r="F14">
        <v>-1.3599999999999999E-2</v>
      </c>
      <c r="G14">
        <v>5375</v>
      </c>
      <c r="H14">
        <v>177.94</v>
      </c>
    </row>
    <row r="15" spans="1:8" x14ac:dyDescent="0.25">
      <c r="A15">
        <v>14</v>
      </c>
      <c r="B15" t="s">
        <v>90</v>
      </c>
      <c r="C15" t="s">
        <v>42</v>
      </c>
      <c r="D15">
        <v>923164</v>
      </c>
      <c r="E15">
        <v>875752</v>
      </c>
      <c r="F15">
        <v>1.2999999999999999E-2</v>
      </c>
      <c r="G15">
        <v>2971</v>
      </c>
      <c r="H15">
        <v>310.76</v>
      </c>
    </row>
    <row r="16" spans="1:8" x14ac:dyDescent="0.25">
      <c r="A16">
        <v>15</v>
      </c>
      <c r="B16" t="s">
        <v>91</v>
      </c>
      <c r="C16" t="s">
        <v>40</v>
      </c>
      <c r="D16">
        <v>915427</v>
      </c>
      <c r="E16">
        <v>906418</v>
      </c>
      <c r="F16">
        <v>2.5000000000000001E-3</v>
      </c>
      <c r="G16">
        <v>4147</v>
      </c>
      <c r="H16">
        <v>220.72</v>
      </c>
    </row>
    <row r="17" spans="1:8" x14ac:dyDescent="0.25">
      <c r="A17">
        <v>16</v>
      </c>
      <c r="B17" t="s">
        <v>92</v>
      </c>
      <c r="C17" t="s">
        <v>44</v>
      </c>
      <c r="D17">
        <v>876665</v>
      </c>
      <c r="E17">
        <v>887177</v>
      </c>
      <c r="F17">
        <v>-3.0000000000000001E-3</v>
      </c>
      <c r="G17">
        <v>2428</v>
      </c>
      <c r="H17">
        <v>361.02</v>
      </c>
    </row>
    <row r="18" spans="1:8" x14ac:dyDescent="0.25">
      <c r="A18">
        <v>17</v>
      </c>
      <c r="B18" t="s">
        <v>93</v>
      </c>
      <c r="C18" t="s">
        <v>23</v>
      </c>
      <c r="D18">
        <v>788478</v>
      </c>
      <c r="E18">
        <v>870518</v>
      </c>
      <c r="F18">
        <v>-2.5399999999999999E-2</v>
      </c>
      <c r="G18">
        <v>16884</v>
      </c>
      <c r="H18">
        <v>46.7</v>
      </c>
    </row>
    <row r="19" spans="1:8" x14ac:dyDescent="0.25">
      <c r="A19">
        <v>18</v>
      </c>
      <c r="B19" t="s">
        <v>94</v>
      </c>
      <c r="C19" t="s">
        <v>16</v>
      </c>
      <c r="D19">
        <v>759915</v>
      </c>
      <c r="E19">
        <v>740565</v>
      </c>
      <c r="F19">
        <v>6.4000000000000003E-3</v>
      </c>
      <c r="G19">
        <v>9047</v>
      </c>
      <c r="H19">
        <v>84</v>
      </c>
    </row>
    <row r="20" spans="1:8" x14ac:dyDescent="0.25">
      <c r="A20">
        <v>19</v>
      </c>
      <c r="B20" t="s">
        <v>95</v>
      </c>
      <c r="C20" t="s">
        <v>27</v>
      </c>
      <c r="D20">
        <v>716234</v>
      </c>
      <c r="E20">
        <v>717606</v>
      </c>
      <c r="F20">
        <v>-5.0000000000000001E-4</v>
      </c>
      <c r="G20">
        <v>4679</v>
      </c>
      <c r="H20">
        <v>153.07</v>
      </c>
    </row>
    <row r="21" spans="1:8" x14ac:dyDescent="0.25">
      <c r="A21">
        <v>20</v>
      </c>
      <c r="B21" t="s">
        <v>96</v>
      </c>
      <c r="C21" t="s">
        <v>58</v>
      </c>
      <c r="D21">
        <v>709330</v>
      </c>
      <c r="E21">
        <v>683078</v>
      </c>
      <c r="F21">
        <v>9.2999999999999992E-3</v>
      </c>
      <c r="G21">
        <v>1170</v>
      </c>
      <c r="H21">
        <v>606.48</v>
      </c>
    </row>
    <row r="22" spans="1:8" x14ac:dyDescent="0.25">
      <c r="A22">
        <v>21</v>
      </c>
      <c r="B22" t="s">
        <v>97</v>
      </c>
      <c r="C22" t="s">
        <v>55</v>
      </c>
      <c r="D22">
        <v>687150</v>
      </c>
      <c r="E22">
        <v>689700</v>
      </c>
      <c r="F22">
        <v>-8.9999999999999998E-4</v>
      </c>
      <c r="G22">
        <v>1445</v>
      </c>
      <c r="H22">
        <v>475.57</v>
      </c>
    </row>
    <row r="23" spans="1:8" x14ac:dyDescent="0.25">
      <c r="A23">
        <v>22</v>
      </c>
      <c r="B23" t="s">
        <v>16</v>
      </c>
      <c r="C23" t="s">
        <v>20</v>
      </c>
      <c r="D23">
        <v>681683</v>
      </c>
      <c r="E23">
        <v>670839</v>
      </c>
      <c r="F23">
        <v>4.0000000000000001E-3</v>
      </c>
      <c r="G23">
        <v>11152</v>
      </c>
      <c r="H23">
        <v>61.13</v>
      </c>
    </row>
    <row r="24" spans="1:8" x14ac:dyDescent="0.25">
      <c r="A24">
        <v>23</v>
      </c>
      <c r="B24" t="s">
        <v>98</v>
      </c>
      <c r="C24" t="s">
        <v>57</v>
      </c>
      <c r="D24">
        <v>678859</v>
      </c>
      <c r="E24">
        <v>679255</v>
      </c>
      <c r="F24">
        <v>-1E-4</v>
      </c>
      <c r="G24">
        <v>2623</v>
      </c>
      <c r="H24">
        <v>258.79000000000002</v>
      </c>
    </row>
    <row r="25" spans="1:8" x14ac:dyDescent="0.25">
      <c r="A25">
        <v>24</v>
      </c>
      <c r="B25" t="s">
        <v>99</v>
      </c>
      <c r="C25" t="s">
        <v>50</v>
      </c>
      <c r="D25">
        <v>665640</v>
      </c>
      <c r="E25">
        <v>646794</v>
      </c>
      <c r="F25">
        <v>7.1000000000000004E-3</v>
      </c>
      <c r="G25">
        <v>4692</v>
      </c>
      <c r="H25">
        <v>141.86000000000001</v>
      </c>
    </row>
    <row r="26" spans="1:8" x14ac:dyDescent="0.25">
      <c r="A26">
        <v>25</v>
      </c>
      <c r="B26" t="s">
        <v>100</v>
      </c>
      <c r="C26" t="s">
        <v>9</v>
      </c>
      <c r="D26">
        <v>646622</v>
      </c>
      <c r="E26">
        <v>675466</v>
      </c>
      <c r="F26">
        <v>-1.0999999999999999E-2</v>
      </c>
      <c r="G26">
        <v>13377</v>
      </c>
      <c r="H26">
        <v>48.34</v>
      </c>
    </row>
    <row r="27" spans="1:8" x14ac:dyDescent="0.25">
      <c r="A27">
        <v>26</v>
      </c>
      <c r="B27" t="s">
        <v>101</v>
      </c>
      <c r="C27" t="s">
        <v>36</v>
      </c>
      <c r="D27">
        <v>631524</v>
      </c>
      <c r="E27">
        <v>638300</v>
      </c>
      <c r="F27">
        <v>-2.7000000000000001E-3</v>
      </c>
      <c r="G27">
        <v>4552</v>
      </c>
      <c r="H27">
        <v>138.74</v>
      </c>
    </row>
    <row r="28" spans="1:8" x14ac:dyDescent="0.25">
      <c r="A28">
        <v>27</v>
      </c>
      <c r="B28" t="s">
        <v>102</v>
      </c>
      <c r="C28" t="s">
        <v>22</v>
      </c>
      <c r="D28">
        <v>622882</v>
      </c>
      <c r="E28">
        <v>653344</v>
      </c>
      <c r="F28">
        <v>-1.21E-2</v>
      </c>
      <c r="G28">
        <v>4666</v>
      </c>
      <c r="H28">
        <v>133.49</v>
      </c>
    </row>
    <row r="29" spans="1:8" x14ac:dyDescent="0.25">
      <c r="A29">
        <v>28</v>
      </c>
      <c r="B29" t="s">
        <v>103</v>
      </c>
      <c r="C29" t="s">
        <v>49</v>
      </c>
      <c r="D29">
        <v>620004</v>
      </c>
      <c r="E29">
        <v>631912</v>
      </c>
      <c r="F29">
        <v>-4.7999999999999996E-3</v>
      </c>
      <c r="G29">
        <v>2357</v>
      </c>
      <c r="H29">
        <v>263.06</v>
      </c>
    </row>
    <row r="30" spans="1:8" x14ac:dyDescent="0.25">
      <c r="A30">
        <v>29</v>
      </c>
      <c r="B30" t="s">
        <v>104</v>
      </c>
      <c r="C30" t="s">
        <v>55</v>
      </c>
      <c r="D30">
        <v>613110</v>
      </c>
      <c r="E30">
        <v>635225</v>
      </c>
      <c r="F30">
        <v>-8.8999999999999999E-3</v>
      </c>
      <c r="G30">
        <v>2070</v>
      </c>
      <c r="H30">
        <v>296.2</v>
      </c>
    </row>
    <row r="31" spans="1:8" x14ac:dyDescent="0.25">
      <c r="A31">
        <v>30</v>
      </c>
      <c r="B31" t="s">
        <v>105</v>
      </c>
      <c r="C31" t="s">
        <v>17</v>
      </c>
      <c r="D31">
        <v>559266</v>
      </c>
      <c r="E31">
        <v>583157</v>
      </c>
      <c r="F31">
        <v>-1.06E-2</v>
      </c>
      <c r="G31">
        <v>6909</v>
      </c>
      <c r="H31">
        <v>80.95</v>
      </c>
    </row>
    <row r="32" spans="1:8" x14ac:dyDescent="0.25">
      <c r="A32">
        <v>31</v>
      </c>
      <c r="B32" t="s">
        <v>106</v>
      </c>
      <c r="C32" t="s">
        <v>41</v>
      </c>
      <c r="D32">
        <v>558736</v>
      </c>
      <c r="E32">
        <v>564888</v>
      </c>
      <c r="F32">
        <v>-2.7000000000000001E-3</v>
      </c>
      <c r="G32">
        <v>2984</v>
      </c>
      <c r="H32">
        <v>187.27</v>
      </c>
    </row>
    <row r="33" spans="1:8" x14ac:dyDescent="0.25">
      <c r="A33">
        <v>32</v>
      </c>
      <c r="B33" t="s">
        <v>107</v>
      </c>
      <c r="C33" t="s">
        <v>31</v>
      </c>
      <c r="D33">
        <v>556111</v>
      </c>
      <c r="E33">
        <v>577207</v>
      </c>
      <c r="F33">
        <v>-9.4000000000000004E-3</v>
      </c>
      <c r="G33">
        <v>5782</v>
      </c>
      <c r="H33">
        <v>96.17</v>
      </c>
    </row>
    <row r="34" spans="1:8" x14ac:dyDescent="0.25">
      <c r="A34">
        <v>33</v>
      </c>
      <c r="B34" t="s">
        <v>108</v>
      </c>
      <c r="C34" t="s">
        <v>43</v>
      </c>
      <c r="D34">
        <v>548772</v>
      </c>
      <c r="E34">
        <v>542638</v>
      </c>
      <c r="F34">
        <v>2.8E-3</v>
      </c>
      <c r="G34">
        <v>2266</v>
      </c>
      <c r="H34">
        <v>242.19</v>
      </c>
    </row>
    <row r="35" spans="1:8" x14ac:dyDescent="0.25">
      <c r="A35">
        <v>34</v>
      </c>
      <c r="B35" t="s">
        <v>109</v>
      </c>
      <c r="C35" t="s">
        <v>23</v>
      </c>
      <c r="D35">
        <v>546718</v>
      </c>
      <c r="E35">
        <v>542710</v>
      </c>
      <c r="F35">
        <v>1.8E-3</v>
      </c>
      <c r="G35">
        <v>4720</v>
      </c>
      <c r="H35">
        <v>115.82</v>
      </c>
    </row>
    <row r="36" spans="1:8" x14ac:dyDescent="0.25">
      <c r="A36">
        <v>35</v>
      </c>
      <c r="B36" t="s">
        <v>110</v>
      </c>
      <c r="C36" t="s">
        <v>23</v>
      </c>
      <c r="D36">
        <v>526669</v>
      </c>
      <c r="E36">
        <v>525528</v>
      </c>
      <c r="F36">
        <v>5.0000000000000001E-4</v>
      </c>
      <c r="G36">
        <v>5339</v>
      </c>
      <c r="H36">
        <v>98.65</v>
      </c>
    </row>
    <row r="37" spans="1:8" x14ac:dyDescent="0.25">
      <c r="A37">
        <v>36</v>
      </c>
      <c r="B37" t="s">
        <v>111</v>
      </c>
      <c r="C37" t="s">
        <v>54</v>
      </c>
      <c r="D37">
        <v>514465</v>
      </c>
      <c r="E37">
        <v>499896</v>
      </c>
      <c r="F37">
        <v>7.1000000000000004E-3</v>
      </c>
      <c r="G37">
        <v>3804</v>
      </c>
      <c r="H37">
        <v>135.25</v>
      </c>
    </row>
    <row r="38" spans="1:8" x14ac:dyDescent="0.25">
      <c r="A38">
        <v>37</v>
      </c>
      <c r="B38" t="s">
        <v>112</v>
      </c>
      <c r="C38" t="s">
        <v>43</v>
      </c>
      <c r="D38">
        <v>513567</v>
      </c>
      <c r="E38">
        <v>505890</v>
      </c>
      <c r="F38">
        <v>3.8E-3</v>
      </c>
      <c r="G38">
        <v>3632</v>
      </c>
      <c r="H38">
        <v>141.38</v>
      </c>
    </row>
    <row r="39" spans="1:8" x14ac:dyDescent="0.25">
      <c r="A39">
        <v>38</v>
      </c>
      <c r="B39" t="s">
        <v>113</v>
      </c>
      <c r="C39" t="s">
        <v>47</v>
      </c>
      <c r="D39">
        <v>511532</v>
      </c>
      <c r="E39">
        <v>508220</v>
      </c>
      <c r="F39">
        <v>1.6000000000000001E-3</v>
      </c>
      <c r="G39">
        <v>1626</v>
      </c>
      <c r="H39">
        <v>314.68</v>
      </c>
    </row>
    <row r="40" spans="1:8" x14ac:dyDescent="0.25">
      <c r="A40">
        <v>39</v>
      </c>
      <c r="B40" t="s">
        <v>114</v>
      </c>
      <c r="C40" t="s">
        <v>27</v>
      </c>
      <c r="D40">
        <v>491441</v>
      </c>
      <c r="E40">
        <v>480331</v>
      </c>
      <c r="F40">
        <v>5.7000000000000002E-3</v>
      </c>
      <c r="G40">
        <v>2434</v>
      </c>
      <c r="H40">
        <v>201.87</v>
      </c>
    </row>
    <row r="41" spans="1:8" x14ac:dyDescent="0.25">
      <c r="A41">
        <v>40</v>
      </c>
      <c r="B41" t="s">
        <v>115</v>
      </c>
      <c r="C41" t="s">
        <v>42</v>
      </c>
      <c r="D41">
        <v>487942</v>
      </c>
      <c r="E41">
        <v>465354</v>
      </c>
      <c r="F41">
        <v>1.17E-2</v>
      </c>
      <c r="G41">
        <v>3265</v>
      </c>
      <c r="H41">
        <v>149.44999999999999</v>
      </c>
    </row>
    <row r="42" spans="1:8" x14ac:dyDescent="0.25">
      <c r="A42">
        <v>41</v>
      </c>
      <c r="B42" t="s">
        <v>116</v>
      </c>
      <c r="C42" t="s">
        <v>30</v>
      </c>
      <c r="D42">
        <v>480194</v>
      </c>
      <c r="E42">
        <v>492758</v>
      </c>
      <c r="F42">
        <v>-6.4999999999999997E-3</v>
      </c>
      <c r="G42">
        <v>3358</v>
      </c>
      <c r="H42">
        <v>142.97999999999999</v>
      </c>
    </row>
    <row r="43" spans="1:8" x14ac:dyDescent="0.25">
      <c r="A43">
        <v>42</v>
      </c>
      <c r="B43" t="s">
        <v>117</v>
      </c>
      <c r="C43" t="s">
        <v>45</v>
      </c>
      <c r="D43">
        <v>460289</v>
      </c>
      <c r="E43">
        <v>442827</v>
      </c>
      <c r="F43">
        <v>9.5999999999999992E-3</v>
      </c>
      <c r="G43">
        <v>12787</v>
      </c>
      <c r="H43">
        <v>36</v>
      </c>
    </row>
    <row r="44" spans="1:8" x14ac:dyDescent="0.25">
      <c r="A44">
        <v>43</v>
      </c>
      <c r="B44" t="s">
        <v>118</v>
      </c>
      <c r="C44" t="s">
        <v>29</v>
      </c>
      <c r="D44">
        <v>451637</v>
      </c>
      <c r="E44">
        <v>459684</v>
      </c>
      <c r="F44">
        <v>-4.4000000000000003E-3</v>
      </c>
      <c r="G44">
        <v>1846</v>
      </c>
      <c r="H44">
        <v>244.72</v>
      </c>
    </row>
    <row r="45" spans="1:8" x14ac:dyDescent="0.25">
      <c r="A45">
        <v>44</v>
      </c>
      <c r="B45" t="s">
        <v>119</v>
      </c>
      <c r="C45" t="s">
        <v>23</v>
      </c>
      <c r="D45">
        <v>444095</v>
      </c>
      <c r="E45">
        <v>465585</v>
      </c>
      <c r="F45">
        <v>-1.2E-2</v>
      </c>
      <c r="G45">
        <v>8764</v>
      </c>
      <c r="H45">
        <v>50.67</v>
      </c>
    </row>
    <row r="46" spans="1:8" x14ac:dyDescent="0.25">
      <c r="A46">
        <v>45</v>
      </c>
      <c r="B46" t="s">
        <v>120</v>
      </c>
      <c r="C46" t="s">
        <v>23</v>
      </c>
      <c r="D46">
        <v>435024</v>
      </c>
      <c r="E46">
        <v>440943</v>
      </c>
      <c r="F46">
        <v>-3.3999999999999998E-3</v>
      </c>
      <c r="G46">
        <v>7773</v>
      </c>
      <c r="H46">
        <v>55.96</v>
      </c>
    </row>
    <row r="47" spans="1:8" x14ac:dyDescent="0.25">
      <c r="A47">
        <v>46</v>
      </c>
      <c r="B47" t="s">
        <v>121</v>
      </c>
      <c r="C47" t="s">
        <v>21</v>
      </c>
      <c r="D47">
        <v>423250</v>
      </c>
      <c r="E47">
        <v>430710</v>
      </c>
      <c r="F47">
        <v>-4.4000000000000003E-3</v>
      </c>
      <c r="G47">
        <v>7838</v>
      </c>
      <c r="H47">
        <v>54</v>
      </c>
    </row>
    <row r="48" spans="1:8" x14ac:dyDescent="0.25">
      <c r="A48">
        <v>47</v>
      </c>
      <c r="B48" t="s">
        <v>122</v>
      </c>
      <c r="C48" t="s">
        <v>23</v>
      </c>
      <c r="D48">
        <v>416081</v>
      </c>
      <c r="E48">
        <v>405280</v>
      </c>
      <c r="F48">
        <v>6.4999999999999997E-3</v>
      </c>
      <c r="G48">
        <v>2769</v>
      </c>
      <c r="H48">
        <v>150.27000000000001</v>
      </c>
    </row>
    <row r="49" spans="1:8" x14ac:dyDescent="0.25">
      <c r="A49">
        <v>48</v>
      </c>
      <c r="B49" t="s">
        <v>123</v>
      </c>
      <c r="C49" t="s">
        <v>58</v>
      </c>
      <c r="D49">
        <v>411308</v>
      </c>
      <c r="E49">
        <v>413651</v>
      </c>
      <c r="F49">
        <v>-1.4E-3</v>
      </c>
      <c r="G49">
        <v>2080</v>
      </c>
      <c r="H49">
        <v>197.76</v>
      </c>
    </row>
    <row r="50" spans="1:8" x14ac:dyDescent="0.25">
      <c r="A50">
        <v>49</v>
      </c>
      <c r="B50" t="s">
        <v>124</v>
      </c>
      <c r="C50" t="s">
        <v>45</v>
      </c>
      <c r="D50">
        <v>408510</v>
      </c>
      <c r="E50">
        <v>387924</v>
      </c>
      <c r="F50">
        <v>1.2800000000000001E-2</v>
      </c>
      <c r="G50">
        <v>3595</v>
      </c>
      <c r="H50">
        <v>113.64</v>
      </c>
    </row>
    <row r="51" spans="1:8" x14ac:dyDescent="0.25">
      <c r="A51">
        <v>50</v>
      </c>
      <c r="B51" t="s">
        <v>125</v>
      </c>
      <c r="C51" t="s">
        <v>57</v>
      </c>
      <c r="D51">
        <v>399825</v>
      </c>
      <c r="E51">
        <v>394248</v>
      </c>
      <c r="F51">
        <v>3.5000000000000001E-3</v>
      </c>
      <c r="G51">
        <v>4172</v>
      </c>
      <c r="H51">
        <v>95.84</v>
      </c>
    </row>
    <row r="52" spans="1:8" x14ac:dyDescent="0.25">
      <c r="A52">
        <v>51</v>
      </c>
      <c r="B52" t="s">
        <v>126</v>
      </c>
      <c r="C52" t="s">
        <v>27</v>
      </c>
      <c r="D52">
        <v>397811</v>
      </c>
      <c r="E52">
        <v>386773</v>
      </c>
      <c r="F52">
        <v>7.0000000000000001E-3</v>
      </c>
      <c r="G52">
        <v>2440</v>
      </c>
      <c r="H52">
        <v>163.01</v>
      </c>
    </row>
    <row r="53" spans="1:8" x14ac:dyDescent="0.25">
      <c r="A53">
        <v>52</v>
      </c>
      <c r="B53" t="s">
        <v>127</v>
      </c>
      <c r="C53" t="s">
        <v>39</v>
      </c>
      <c r="D53">
        <v>395484</v>
      </c>
      <c r="E53">
        <v>398024</v>
      </c>
      <c r="F53">
        <v>-1.6000000000000001E-3</v>
      </c>
      <c r="G53">
        <v>2427</v>
      </c>
      <c r="H53">
        <v>162.94</v>
      </c>
    </row>
    <row r="54" spans="1:8" x14ac:dyDescent="0.25">
      <c r="A54">
        <v>53</v>
      </c>
      <c r="B54" t="s">
        <v>128</v>
      </c>
      <c r="C54" t="s">
        <v>40</v>
      </c>
      <c r="D54">
        <v>359606</v>
      </c>
      <c r="E54">
        <v>371806</v>
      </c>
      <c r="F54">
        <v>-8.3999999999999995E-3</v>
      </c>
      <c r="G54">
        <v>4626</v>
      </c>
      <c r="H54">
        <v>77.73</v>
      </c>
    </row>
    <row r="55" spans="1:8" x14ac:dyDescent="0.25">
      <c r="A55">
        <v>54</v>
      </c>
      <c r="B55" t="s">
        <v>129</v>
      </c>
      <c r="C55" t="s">
        <v>52</v>
      </c>
      <c r="D55">
        <v>357767</v>
      </c>
      <c r="E55">
        <v>383241</v>
      </c>
      <c r="F55">
        <v>-1.7500000000000002E-2</v>
      </c>
      <c r="G55">
        <v>2111</v>
      </c>
      <c r="H55">
        <v>169.5</v>
      </c>
    </row>
    <row r="56" spans="1:8" x14ac:dyDescent="0.25">
      <c r="A56">
        <v>55</v>
      </c>
      <c r="B56" t="s">
        <v>130</v>
      </c>
      <c r="C56" t="s">
        <v>50</v>
      </c>
      <c r="D56">
        <v>343382</v>
      </c>
      <c r="E56">
        <v>319072</v>
      </c>
      <c r="F56">
        <v>1.7999999999999999E-2</v>
      </c>
      <c r="G56">
        <v>2849</v>
      </c>
      <c r="H56">
        <v>120.52</v>
      </c>
    </row>
    <row r="57" spans="1:8" x14ac:dyDescent="0.25">
      <c r="A57">
        <v>56</v>
      </c>
      <c r="B57" t="s">
        <v>131</v>
      </c>
      <c r="C57" t="s">
        <v>10</v>
      </c>
      <c r="D57">
        <v>339558</v>
      </c>
      <c r="E57">
        <v>347181</v>
      </c>
      <c r="F57">
        <v>-6.4999999999999997E-3</v>
      </c>
      <c r="G57">
        <v>5601</v>
      </c>
      <c r="H57">
        <v>60.62</v>
      </c>
    </row>
    <row r="58" spans="1:8" x14ac:dyDescent="0.25">
      <c r="A58">
        <v>57</v>
      </c>
      <c r="B58" t="s">
        <v>132</v>
      </c>
      <c r="C58" t="s">
        <v>23</v>
      </c>
      <c r="D58">
        <v>338463</v>
      </c>
      <c r="E58">
        <v>346658</v>
      </c>
      <c r="F58">
        <v>-6.0000000000000001E-3</v>
      </c>
      <c r="G58">
        <v>6731</v>
      </c>
      <c r="H58">
        <v>50.28</v>
      </c>
    </row>
    <row r="59" spans="1:8" x14ac:dyDescent="0.25">
      <c r="A59">
        <v>58</v>
      </c>
      <c r="B59" t="s">
        <v>133</v>
      </c>
      <c r="C59" t="s">
        <v>45</v>
      </c>
      <c r="D59">
        <v>325044</v>
      </c>
      <c r="E59">
        <v>307834</v>
      </c>
      <c r="F59">
        <v>1.34E-2</v>
      </c>
      <c r="G59">
        <v>2922</v>
      </c>
      <c r="H59">
        <v>111.24</v>
      </c>
    </row>
    <row r="60" spans="1:8" x14ac:dyDescent="0.25">
      <c r="A60">
        <v>59</v>
      </c>
      <c r="B60" t="s">
        <v>134</v>
      </c>
      <c r="C60" t="s">
        <v>23</v>
      </c>
      <c r="D60">
        <v>320121</v>
      </c>
      <c r="E60">
        <v>315067</v>
      </c>
      <c r="F60">
        <v>4.0000000000000001E-3</v>
      </c>
      <c r="G60">
        <v>3945</v>
      </c>
      <c r="H60">
        <v>81.150000000000006</v>
      </c>
    </row>
    <row r="61" spans="1:8" x14ac:dyDescent="0.25">
      <c r="A61">
        <v>60</v>
      </c>
      <c r="B61" t="s">
        <v>135</v>
      </c>
      <c r="C61" t="s">
        <v>49</v>
      </c>
      <c r="D61">
        <v>319329</v>
      </c>
      <c r="E61">
        <v>322627</v>
      </c>
      <c r="F61">
        <v>-2.5999999999999999E-3</v>
      </c>
      <c r="G61">
        <v>1125</v>
      </c>
      <c r="H61">
        <v>283.86</v>
      </c>
    </row>
    <row r="62" spans="1:8" x14ac:dyDescent="0.25">
      <c r="A62">
        <v>61</v>
      </c>
      <c r="B62" t="s">
        <v>136</v>
      </c>
      <c r="C62" t="s">
        <v>23</v>
      </c>
      <c r="D62">
        <v>319065</v>
      </c>
      <c r="E62">
        <v>320976</v>
      </c>
      <c r="F62">
        <v>-1.5E-3</v>
      </c>
      <c r="G62">
        <v>5057</v>
      </c>
      <c r="H62">
        <v>63.09</v>
      </c>
    </row>
    <row r="63" spans="1:8" x14ac:dyDescent="0.25">
      <c r="A63">
        <v>62</v>
      </c>
      <c r="B63" t="s">
        <v>137</v>
      </c>
      <c r="C63" t="s">
        <v>23</v>
      </c>
      <c r="D63">
        <v>316691</v>
      </c>
      <c r="E63">
        <v>308411</v>
      </c>
      <c r="F63">
        <v>6.6E-3</v>
      </c>
      <c r="G63">
        <v>4827</v>
      </c>
      <c r="H63">
        <v>65.61</v>
      </c>
    </row>
    <row r="64" spans="1:8" x14ac:dyDescent="0.25">
      <c r="A64">
        <v>63</v>
      </c>
      <c r="B64" t="s">
        <v>138</v>
      </c>
      <c r="C64" t="s">
        <v>57</v>
      </c>
      <c r="D64">
        <v>316105</v>
      </c>
      <c r="E64">
        <v>318065</v>
      </c>
      <c r="F64">
        <v>-1.5E-3</v>
      </c>
      <c r="G64">
        <v>1948</v>
      </c>
      <c r="H64">
        <v>162.28</v>
      </c>
    </row>
    <row r="65" spans="1:8" x14ac:dyDescent="0.25">
      <c r="A65">
        <v>64</v>
      </c>
      <c r="B65" t="s">
        <v>139</v>
      </c>
      <c r="C65" t="s">
        <v>40</v>
      </c>
      <c r="D65">
        <v>311595</v>
      </c>
      <c r="E65">
        <v>309601</v>
      </c>
      <c r="F65">
        <v>1.6000000000000001E-3</v>
      </c>
      <c r="G65">
        <v>3999</v>
      </c>
      <c r="H65">
        <v>77.91</v>
      </c>
    </row>
    <row r="66" spans="1:8" x14ac:dyDescent="0.25">
      <c r="A66">
        <v>65</v>
      </c>
      <c r="B66" t="s">
        <v>140</v>
      </c>
      <c r="C66" t="s">
        <v>23</v>
      </c>
      <c r="D66">
        <v>310304</v>
      </c>
      <c r="E66">
        <v>311244</v>
      </c>
      <c r="F66">
        <v>-8.0000000000000004E-4</v>
      </c>
      <c r="G66">
        <v>11335</v>
      </c>
      <c r="H66">
        <v>27.38</v>
      </c>
    </row>
    <row r="67" spans="1:8" x14ac:dyDescent="0.25">
      <c r="A67">
        <v>66</v>
      </c>
      <c r="B67" t="s">
        <v>141</v>
      </c>
      <c r="C67" t="s">
        <v>42</v>
      </c>
      <c r="D67">
        <v>304279</v>
      </c>
      <c r="E67">
        <v>296345</v>
      </c>
      <c r="F67">
        <v>6.6E-3</v>
      </c>
      <c r="G67">
        <v>2273</v>
      </c>
      <c r="H67">
        <v>133.86000000000001</v>
      </c>
    </row>
    <row r="68" spans="1:8" x14ac:dyDescent="0.25">
      <c r="A68">
        <v>67</v>
      </c>
      <c r="B68" t="s">
        <v>142</v>
      </c>
      <c r="C68" t="s">
        <v>19</v>
      </c>
      <c r="D68">
        <v>303413</v>
      </c>
      <c r="E68">
        <v>302779</v>
      </c>
      <c r="F68">
        <v>5.0000000000000001E-4</v>
      </c>
      <c r="G68">
        <v>5479</v>
      </c>
      <c r="H68">
        <v>55.38</v>
      </c>
    </row>
    <row r="69" spans="1:8" x14ac:dyDescent="0.25">
      <c r="A69">
        <v>68</v>
      </c>
      <c r="B69" t="s">
        <v>143</v>
      </c>
      <c r="C69" t="s">
        <v>26</v>
      </c>
      <c r="D69">
        <v>303065</v>
      </c>
      <c r="E69">
        <v>310645</v>
      </c>
      <c r="F69">
        <v>-6.1999999999999998E-3</v>
      </c>
      <c r="G69">
        <v>12552</v>
      </c>
      <c r="H69">
        <v>24.14</v>
      </c>
    </row>
    <row r="70" spans="1:8" x14ac:dyDescent="0.25">
      <c r="A70">
        <v>69</v>
      </c>
      <c r="B70" t="s">
        <v>144</v>
      </c>
      <c r="C70" t="s">
        <v>21</v>
      </c>
      <c r="D70">
        <v>301380</v>
      </c>
      <c r="E70">
        <v>311140</v>
      </c>
      <c r="F70">
        <v>-8.0000000000000002E-3</v>
      </c>
      <c r="G70">
        <v>5799</v>
      </c>
      <c r="H70">
        <v>51.97</v>
      </c>
    </row>
    <row r="71" spans="1:8" x14ac:dyDescent="0.25">
      <c r="A71">
        <v>70</v>
      </c>
      <c r="B71" t="s">
        <v>145</v>
      </c>
      <c r="C71" t="s">
        <v>42</v>
      </c>
      <c r="D71">
        <v>300100</v>
      </c>
      <c r="E71">
        <v>284444</v>
      </c>
      <c r="F71">
        <v>1.32E-2</v>
      </c>
      <c r="G71">
        <v>2570</v>
      </c>
      <c r="H71">
        <v>116.75</v>
      </c>
    </row>
    <row r="72" spans="1:8" x14ac:dyDescent="0.25">
      <c r="A72">
        <v>71</v>
      </c>
      <c r="B72" t="s">
        <v>146</v>
      </c>
      <c r="C72" t="s">
        <v>30</v>
      </c>
      <c r="D72">
        <v>295798</v>
      </c>
      <c r="E72">
        <v>291633</v>
      </c>
      <c r="F72">
        <v>3.5000000000000001E-3</v>
      </c>
      <c r="G72">
        <v>2959</v>
      </c>
      <c r="H72">
        <v>99.97</v>
      </c>
    </row>
    <row r="73" spans="1:8" x14ac:dyDescent="0.25">
      <c r="A73">
        <v>72</v>
      </c>
      <c r="B73" t="s">
        <v>147</v>
      </c>
      <c r="C73" t="s">
        <v>50</v>
      </c>
      <c r="D73">
        <v>292623</v>
      </c>
      <c r="E73">
        <v>261214</v>
      </c>
      <c r="F73">
        <v>2.76E-2</v>
      </c>
      <c r="G73">
        <v>2778</v>
      </c>
      <c r="H73">
        <v>105.32</v>
      </c>
    </row>
    <row r="74" spans="1:8" x14ac:dyDescent="0.25">
      <c r="A74">
        <v>73</v>
      </c>
      <c r="B74" t="s">
        <v>148</v>
      </c>
      <c r="C74" t="s">
        <v>26</v>
      </c>
      <c r="D74">
        <v>291559</v>
      </c>
      <c r="E74">
        <v>291949</v>
      </c>
      <c r="F74">
        <v>-2.9999999999999997E-4</v>
      </c>
      <c r="G74">
        <v>19769</v>
      </c>
      <c r="H74">
        <v>14.75</v>
      </c>
    </row>
    <row r="75" spans="1:8" x14ac:dyDescent="0.25">
      <c r="A75">
        <v>74</v>
      </c>
      <c r="B75" t="s">
        <v>149</v>
      </c>
      <c r="C75" t="s">
        <v>57</v>
      </c>
      <c r="D75">
        <v>291450</v>
      </c>
      <c r="E75">
        <v>286408</v>
      </c>
      <c r="F75">
        <v>4.3E-3</v>
      </c>
      <c r="G75">
        <v>4065</v>
      </c>
      <c r="H75">
        <v>71.7</v>
      </c>
    </row>
    <row r="76" spans="1:8" x14ac:dyDescent="0.25">
      <c r="A76">
        <v>75</v>
      </c>
      <c r="B76" t="s">
        <v>150</v>
      </c>
      <c r="C76" t="s">
        <v>48</v>
      </c>
      <c r="D76">
        <v>284469</v>
      </c>
      <c r="E76">
        <v>290893</v>
      </c>
      <c r="F76">
        <v>-5.5999999999999999E-3</v>
      </c>
      <c r="G76">
        <v>167</v>
      </c>
      <c r="H76">
        <v>1707</v>
      </c>
    </row>
    <row r="77" spans="1:8" x14ac:dyDescent="0.25">
      <c r="A77">
        <v>76</v>
      </c>
      <c r="B77" t="s">
        <v>151</v>
      </c>
      <c r="C77" t="s">
        <v>31</v>
      </c>
      <c r="D77">
        <v>282005</v>
      </c>
      <c r="E77">
        <v>275204</v>
      </c>
      <c r="F77">
        <v>6.1000000000000004E-3</v>
      </c>
      <c r="G77">
        <v>3394</v>
      </c>
      <c r="H77">
        <v>83.09</v>
      </c>
    </row>
    <row r="78" spans="1:8" x14ac:dyDescent="0.25">
      <c r="A78">
        <v>77</v>
      </c>
      <c r="B78" t="s">
        <v>152</v>
      </c>
      <c r="C78" t="s">
        <v>43</v>
      </c>
      <c r="D78">
        <v>281107</v>
      </c>
      <c r="E78">
        <v>277345</v>
      </c>
      <c r="F78">
        <v>3.3999999999999998E-3</v>
      </c>
      <c r="G78">
        <v>4283</v>
      </c>
      <c r="H78">
        <v>65.64</v>
      </c>
    </row>
    <row r="79" spans="1:8" x14ac:dyDescent="0.25">
      <c r="A79">
        <v>78</v>
      </c>
      <c r="B79" t="s">
        <v>153</v>
      </c>
      <c r="C79" t="s">
        <v>50</v>
      </c>
      <c r="D79">
        <v>278226</v>
      </c>
      <c r="E79">
        <v>264981</v>
      </c>
      <c r="F79">
        <v>1.2E-2</v>
      </c>
      <c r="G79">
        <v>2553</v>
      </c>
      <c r="H79">
        <v>108.99</v>
      </c>
    </row>
    <row r="80" spans="1:8" x14ac:dyDescent="0.25">
      <c r="A80">
        <v>79</v>
      </c>
      <c r="B80" t="s">
        <v>154</v>
      </c>
      <c r="C80" t="s">
        <v>43</v>
      </c>
      <c r="D80">
        <v>277490</v>
      </c>
      <c r="E80">
        <v>269173</v>
      </c>
      <c r="F80">
        <v>7.6E-3</v>
      </c>
      <c r="G80">
        <v>4041</v>
      </c>
      <c r="H80">
        <v>68.66</v>
      </c>
    </row>
    <row r="81" spans="1:8" x14ac:dyDescent="0.25">
      <c r="A81">
        <v>80</v>
      </c>
      <c r="B81" t="s">
        <v>155</v>
      </c>
      <c r="C81" t="s">
        <v>47</v>
      </c>
      <c r="D81">
        <v>275506</v>
      </c>
      <c r="E81">
        <v>300496</v>
      </c>
      <c r="F81">
        <v>-2.2200000000000001E-2</v>
      </c>
      <c r="G81">
        <v>4464</v>
      </c>
      <c r="H81">
        <v>61.72</v>
      </c>
    </row>
    <row r="82" spans="1:8" x14ac:dyDescent="0.25">
      <c r="A82">
        <v>81</v>
      </c>
      <c r="B82" t="s">
        <v>156</v>
      </c>
      <c r="C82" t="s">
        <v>23</v>
      </c>
      <c r="D82">
        <v>273841</v>
      </c>
      <c r="E82">
        <v>275809</v>
      </c>
      <c r="F82">
        <v>-1.8E-3</v>
      </c>
      <c r="G82">
        <v>5517</v>
      </c>
      <c r="H82">
        <v>49.64</v>
      </c>
    </row>
    <row r="83" spans="1:8" x14ac:dyDescent="0.25">
      <c r="A83">
        <v>82</v>
      </c>
      <c r="B83" t="s">
        <v>157</v>
      </c>
      <c r="C83" t="s">
        <v>18</v>
      </c>
      <c r="D83">
        <v>273720</v>
      </c>
      <c r="E83">
        <v>277551</v>
      </c>
      <c r="F83">
        <v>-3.5000000000000001E-3</v>
      </c>
      <c r="G83">
        <v>6779</v>
      </c>
      <c r="H83">
        <v>40.380000000000003</v>
      </c>
    </row>
    <row r="84" spans="1:8" x14ac:dyDescent="0.25">
      <c r="A84">
        <v>83</v>
      </c>
      <c r="B84" t="s">
        <v>158</v>
      </c>
      <c r="C84" t="s">
        <v>44</v>
      </c>
      <c r="D84">
        <v>271865</v>
      </c>
      <c r="E84">
        <v>264380</v>
      </c>
      <c r="F84">
        <v>6.8999999999999999E-3</v>
      </c>
      <c r="G84">
        <v>2457</v>
      </c>
      <c r="H84">
        <v>110.63</v>
      </c>
    </row>
    <row r="85" spans="1:8" x14ac:dyDescent="0.25">
      <c r="A85">
        <v>84</v>
      </c>
      <c r="B85" t="s">
        <v>159</v>
      </c>
      <c r="C85" t="s">
        <v>57</v>
      </c>
      <c r="D85">
        <v>269833</v>
      </c>
      <c r="E85">
        <v>258013</v>
      </c>
      <c r="F85">
        <v>1.11E-2</v>
      </c>
      <c r="G85">
        <v>1901</v>
      </c>
      <c r="H85">
        <v>141.96</v>
      </c>
    </row>
    <row r="86" spans="1:8" x14ac:dyDescent="0.25">
      <c r="A86">
        <v>85</v>
      </c>
      <c r="B86" t="s">
        <v>160</v>
      </c>
      <c r="C86" t="s">
        <v>45</v>
      </c>
      <c r="D86">
        <v>264982</v>
      </c>
      <c r="E86">
        <v>259266</v>
      </c>
      <c r="F86">
        <v>5.4000000000000003E-3</v>
      </c>
      <c r="G86">
        <v>4287</v>
      </c>
      <c r="H86">
        <v>61.8</v>
      </c>
    </row>
    <row r="87" spans="1:8" x14ac:dyDescent="0.25">
      <c r="A87">
        <v>86</v>
      </c>
      <c r="B87" t="s">
        <v>161</v>
      </c>
      <c r="C87" t="s">
        <v>40</v>
      </c>
      <c r="D87">
        <v>263646</v>
      </c>
      <c r="E87">
        <v>270276</v>
      </c>
      <c r="F87">
        <v>-6.3E-3</v>
      </c>
      <c r="G87">
        <v>3276</v>
      </c>
      <c r="H87">
        <v>80.489999999999995</v>
      </c>
    </row>
    <row r="88" spans="1:8" x14ac:dyDescent="0.25">
      <c r="A88">
        <v>87</v>
      </c>
      <c r="B88" t="s">
        <v>162</v>
      </c>
      <c r="C88" t="s">
        <v>57</v>
      </c>
      <c r="D88">
        <v>258306</v>
      </c>
      <c r="E88">
        <v>255489</v>
      </c>
      <c r="F88">
        <v>2.7000000000000001E-3</v>
      </c>
      <c r="G88">
        <v>2418</v>
      </c>
      <c r="H88">
        <v>106.82</v>
      </c>
    </row>
    <row r="89" spans="1:8" x14ac:dyDescent="0.25">
      <c r="A89">
        <v>88</v>
      </c>
      <c r="B89" t="s">
        <v>163</v>
      </c>
      <c r="C89" t="s">
        <v>45</v>
      </c>
      <c r="D89">
        <v>257756</v>
      </c>
      <c r="E89">
        <v>206815</v>
      </c>
      <c r="F89">
        <v>5.1999999999999998E-2</v>
      </c>
      <c r="G89">
        <v>2162</v>
      </c>
      <c r="H89">
        <v>119.22</v>
      </c>
    </row>
    <row r="90" spans="1:8" x14ac:dyDescent="0.25">
      <c r="A90">
        <v>89</v>
      </c>
      <c r="B90" t="s">
        <v>164</v>
      </c>
      <c r="C90" t="s">
        <v>43</v>
      </c>
      <c r="D90">
        <v>255490</v>
      </c>
      <c r="E90">
        <v>248949</v>
      </c>
      <c r="F90">
        <v>6.4000000000000003E-3</v>
      </c>
      <c r="G90">
        <v>3806</v>
      </c>
      <c r="H90">
        <v>67.13</v>
      </c>
    </row>
    <row r="91" spans="1:8" x14ac:dyDescent="0.25">
      <c r="A91">
        <v>90</v>
      </c>
      <c r="B91" t="s">
        <v>165</v>
      </c>
      <c r="C91" t="s">
        <v>29</v>
      </c>
      <c r="D91">
        <v>255254</v>
      </c>
      <c r="E91">
        <v>249781</v>
      </c>
      <c r="F91">
        <v>5.4000000000000003E-3</v>
      </c>
      <c r="G91">
        <v>754</v>
      </c>
      <c r="H91">
        <v>338.46</v>
      </c>
    </row>
    <row r="92" spans="1:8" x14ac:dyDescent="0.25">
      <c r="A92">
        <v>91</v>
      </c>
      <c r="B92" t="s">
        <v>166</v>
      </c>
      <c r="C92" t="s">
        <v>42</v>
      </c>
      <c r="D92">
        <v>254032</v>
      </c>
      <c r="E92">
        <v>249804</v>
      </c>
      <c r="F92">
        <v>4.1999999999999997E-3</v>
      </c>
      <c r="G92">
        <v>1902</v>
      </c>
      <c r="H92">
        <v>133.58000000000001</v>
      </c>
    </row>
    <row r="93" spans="1:8" x14ac:dyDescent="0.25">
      <c r="A93">
        <v>92</v>
      </c>
      <c r="B93" t="s">
        <v>167</v>
      </c>
      <c r="C93" t="s">
        <v>57</v>
      </c>
      <c r="D93">
        <v>253561</v>
      </c>
      <c r="E93">
        <v>256807</v>
      </c>
      <c r="F93">
        <v>-3.2000000000000002E-3</v>
      </c>
      <c r="G93">
        <v>3786</v>
      </c>
      <c r="H93">
        <v>66.98</v>
      </c>
    </row>
    <row r="94" spans="1:8" x14ac:dyDescent="0.25">
      <c r="A94">
        <v>93</v>
      </c>
      <c r="B94" t="s">
        <v>168</v>
      </c>
      <c r="C94" t="s">
        <v>43</v>
      </c>
      <c r="D94">
        <v>245231</v>
      </c>
      <c r="E94">
        <v>241883</v>
      </c>
      <c r="F94">
        <v>3.3999999999999998E-3</v>
      </c>
      <c r="G94">
        <v>1333</v>
      </c>
      <c r="H94">
        <v>184</v>
      </c>
    </row>
    <row r="95" spans="1:8" x14ac:dyDescent="0.25">
      <c r="A95">
        <v>94</v>
      </c>
      <c r="B95" t="s">
        <v>169</v>
      </c>
      <c r="C95" t="s">
        <v>57</v>
      </c>
      <c r="D95">
        <v>242523</v>
      </c>
      <c r="E95">
        <v>246311</v>
      </c>
      <c r="F95">
        <v>-3.8999999999999998E-3</v>
      </c>
      <c r="G95">
        <v>4265</v>
      </c>
      <c r="H95">
        <v>56.86</v>
      </c>
    </row>
    <row r="96" spans="1:8" x14ac:dyDescent="0.25">
      <c r="A96">
        <v>95</v>
      </c>
      <c r="B96" t="s">
        <v>170</v>
      </c>
      <c r="C96" t="s">
        <v>50</v>
      </c>
      <c r="D96">
        <v>236331</v>
      </c>
      <c r="E96">
        <v>214591</v>
      </c>
      <c r="F96">
        <v>2.35E-2</v>
      </c>
      <c r="G96">
        <v>3581</v>
      </c>
      <c r="H96">
        <v>66</v>
      </c>
    </row>
    <row r="97" spans="1:8" x14ac:dyDescent="0.25">
      <c r="A97">
        <v>96</v>
      </c>
      <c r="B97" t="s">
        <v>125</v>
      </c>
      <c r="C97" t="s">
        <v>29</v>
      </c>
      <c r="D97">
        <v>236007</v>
      </c>
      <c r="E97">
        <v>236434</v>
      </c>
      <c r="F97">
        <v>2.9999999999999997E-4</v>
      </c>
      <c r="G97">
        <v>9078</v>
      </c>
      <c r="H97">
        <v>26</v>
      </c>
    </row>
    <row r="98" spans="1:8" x14ac:dyDescent="0.25">
      <c r="A98">
        <v>97</v>
      </c>
      <c r="B98" t="s">
        <v>171</v>
      </c>
      <c r="C98" t="s">
        <v>32</v>
      </c>
      <c r="D98">
        <v>235216</v>
      </c>
      <c r="E98">
        <v>236034</v>
      </c>
      <c r="F98">
        <v>-8.9999999999999998E-4</v>
      </c>
      <c r="G98">
        <v>2782</v>
      </c>
      <c r="H98">
        <v>84.55</v>
      </c>
    </row>
    <row r="99" spans="1:8" x14ac:dyDescent="0.25">
      <c r="A99">
        <v>98</v>
      </c>
      <c r="B99" t="s">
        <v>172</v>
      </c>
      <c r="C99" t="s">
        <v>45</v>
      </c>
      <c r="D99">
        <v>234132</v>
      </c>
      <c r="E99">
        <v>195422</v>
      </c>
      <c r="F99">
        <v>4.3099999999999999E-2</v>
      </c>
      <c r="G99">
        <v>2206</v>
      </c>
      <c r="H99">
        <v>106.12</v>
      </c>
    </row>
    <row r="100" spans="1:8" x14ac:dyDescent="0.25">
      <c r="A100">
        <v>99</v>
      </c>
      <c r="B100" t="s">
        <v>173</v>
      </c>
      <c r="C100" t="s">
        <v>57</v>
      </c>
      <c r="D100">
        <v>232424</v>
      </c>
      <c r="E100">
        <v>202754</v>
      </c>
      <c r="F100">
        <v>3.3000000000000002E-2</v>
      </c>
      <c r="G100">
        <v>3389</v>
      </c>
      <c r="H100">
        <v>68.59</v>
      </c>
    </row>
    <row r="101" spans="1:8" x14ac:dyDescent="0.25">
      <c r="A101">
        <v>100</v>
      </c>
      <c r="B101" t="s">
        <v>174</v>
      </c>
      <c r="C101" t="s">
        <v>29</v>
      </c>
      <c r="D101">
        <v>230017</v>
      </c>
      <c r="E101">
        <v>226936</v>
      </c>
      <c r="F101">
        <v>3.3999999999999998E-3</v>
      </c>
      <c r="G101">
        <v>3838</v>
      </c>
      <c r="H101">
        <v>59.92</v>
      </c>
    </row>
    <row r="102" spans="1:8" x14ac:dyDescent="0.25">
      <c r="A102">
        <v>101</v>
      </c>
      <c r="B102" t="s">
        <v>175</v>
      </c>
      <c r="C102" t="s">
        <v>16</v>
      </c>
      <c r="D102">
        <v>229527</v>
      </c>
      <c r="E102">
        <v>229205</v>
      </c>
      <c r="F102">
        <v>2.9999999999999997E-4</v>
      </c>
      <c r="G102">
        <v>3338</v>
      </c>
      <c r="H102">
        <v>68.760000000000005</v>
      </c>
    </row>
    <row r="103" spans="1:8" x14ac:dyDescent="0.25">
      <c r="A103">
        <v>102</v>
      </c>
      <c r="B103" t="s">
        <v>176</v>
      </c>
      <c r="C103" t="s">
        <v>29</v>
      </c>
      <c r="D103">
        <v>228643</v>
      </c>
      <c r="E103">
        <v>237789</v>
      </c>
      <c r="F103">
        <v>-9.9000000000000008E-3</v>
      </c>
      <c r="G103">
        <v>4292</v>
      </c>
      <c r="H103">
        <v>53.27</v>
      </c>
    </row>
    <row r="104" spans="1:8" x14ac:dyDescent="0.25">
      <c r="A104">
        <v>103</v>
      </c>
      <c r="B104" t="s">
        <v>177</v>
      </c>
      <c r="C104" t="s">
        <v>51</v>
      </c>
      <c r="D104">
        <v>228616</v>
      </c>
      <c r="E104">
        <v>216407</v>
      </c>
      <c r="F104">
        <v>1.35E-2</v>
      </c>
      <c r="G104">
        <v>1022</v>
      </c>
      <c r="H104">
        <v>223.63</v>
      </c>
    </row>
    <row r="105" spans="1:8" x14ac:dyDescent="0.25">
      <c r="A105">
        <v>104</v>
      </c>
      <c r="B105" t="s">
        <v>178</v>
      </c>
      <c r="C105" t="s">
        <v>23</v>
      </c>
      <c r="D105">
        <v>224800</v>
      </c>
      <c r="E105">
        <v>230430</v>
      </c>
      <c r="F105">
        <v>-6.1999999999999998E-3</v>
      </c>
      <c r="G105">
        <v>2878</v>
      </c>
      <c r="H105">
        <v>78.099999999999994</v>
      </c>
    </row>
    <row r="106" spans="1:8" x14ac:dyDescent="0.25">
      <c r="A106">
        <v>105</v>
      </c>
      <c r="B106" t="s">
        <v>179</v>
      </c>
      <c r="C106" t="s">
        <v>23</v>
      </c>
      <c r="D106">
        <v>224274</v>
      </c>
      <c r="E106">
        <v>222090</v>
      </c>
      <c r="F106">
        <v>2.3999999999999998E-3</v>
      </c>
      <c r="G106">
        <v>3611</v>
      </c>
      <c r="H106">
        <v>62.1</v>
      </c>
    </row>
    <row r="107" spans="1:8" x14ac:dyDescent="0.25">
      <c r="A107">
        <v>106</v>
      </c>
      <c r="B107" t="s">
        <v>180</v>
      </c>
      <c r="C107" t="s">
        <v>16</v>
      </c>
      <c r="D107">
        <v>223968</v>
      </c>
      <c r="E107">
        <v>219719</v>
      </c>
      <c r="F107">
        <v>4.7999999999999996E-3</v>
      </c>
      <c r="G107">
        <v>4505</v>
      </c>
      <c r="H107">
        <v>49.71</v>
      </c>
    </row>
    <row r="108" spans="1:8" x14ac:dyDescent="0.25">
      <c r="A108">
        <v>107</v>
      </c>
      <c r="B108" t="s">
        <v>181</v>
      </c>
      <c r="C108" t="s">
        <v>50</v>
      </c>
      <c r="D108">
        <v>221531</v>
      </c>
      <c r="E108">
        <v>218697</v>
      </c>
      <c r="F108">
        <v>3.2000000000000002E-3</v>
      </c>
      <c r="G108">
        <v>6239</v>
      </c>
      <c r="H108">
        <v>35.51</v>
      </c>
    </row>
    <row r="109" spans="1:8" x14ac:dyDescent="0.25">
      <c r="A109">
        <v>108</v>
      </c>
      <c r="B109" t="s">
        <v>182</v>
      </c>
      <c r="C109" t="s">
        <v>23</v>
      </c>
      <c r="D109">
        <v>221235</v>
      </c>
      <c r="E109">
        <v>232406</v>
      </c>
      <c r="F109">
        <v>-1.2500000000000001E-2</v>
      </c>
      <c r="G109">
        <v>3005</v>
      </c>
      <c r="H109">
        <v>73.61</v>
      </c>
    </row>
    <row r="110" spans="1:8" x14ac:dyDescent="0.25">
      <c r="A110">
        <v>109</v>
      </c>
      <c r="B110" t="s">
        <v>183</v>
      </c>
      <c r="C110" t="s">
        <v>45</v>
      </c>
      <c r="D110">
        <v>220930</v>
      </c>
      <c r="E110">
        <v>222408</v>
      </c>
      <c r="F110">
        <v>-1.6999999999999999E-3</v>
      </c>
      <c r="G110">
        <v>10237</v>
      </c>
      <c r="H110">
        <v>21.58</v>
      </c>
    </row>
    <row r="111" spans="1:8" x14ac:dyDescent="0.25">
      <c r="A111">
        <v>110</v>
      </c>
      <c r="B111" t="s">
        <v>184</v>
      </c>
      <c r="C111" t="s">
        <v>23</v>
      </c>
      <c r="D111">
        <v>218989</v>
      </c>
      <c r="E111">
        <v>218691</v>
      </c>
      <c r="F111">
        <v>2.9999999999999997E-4</v>
      </c>
      <c r="G111">
        <v>5051</v>
      </c>
      <c r="H111">
        <v>43.36</v>
      </c>
    </row>
    <row r="112" spans="1:8" x14ac:dyDescent="0.25">
      <c r="A112">
        <v>111</v>
      </c>
      <c r="B112" t="s">
        <v>185</v>
      </c>
      <c r="C112" t="s">
        <v>57</v>
      </c>
      <c r="D112">
        <v>218846</v>
      </c>
      <c r="E112">
        <v>197497</v>
      </c>
      <c r="F112">
        <v>2.5000000000000001E-2</v>
      </c>
      <c r="G112">
        <v>3268</v>
      </c>
      <c r="H112">
        <v>66.959999999999994</v>
      </c>
    </row>
    <row r="113" spans="1:8" x14ac:dyDescent="0.25">
      <c r="A113">
        <v>112</v>
      </c>
      <c r="B113" t="s">
        <v>186</v>
      </c>
      <c r="C113" t="s">
        <v>23</v>
      </c>
      <c r="D113">
        <v>217561</v>
      </c>
      <c r="E113">
        <v>209177</v>
      </c>
      <c r="F113">
        <v>9.7000000000000003E-3</v>
      </c>
      <c r="G113">
        <v>5027</v>
      </c>
      <c r="H113">
        <v>43.28</v>
      </c>
    </row>
    <row r="114" spans="1:8" x14ac:dyDescent="0.25">
      <c r="A114">
        <v>113</v>
      </c>
      <c r="B114" t="s">
        <v>187</v>
      </c>
      <c r="C114" t="s">
        <v>52</v>
      </c>
      <c r="D114">
        <v>217342</v>
      </c>
      <c r="E114">
        <v>226264</v>
      </c>
      <c r="F114">
        <v>-1.0200000000000001E-2</v>
      </c>
      <c r="G114">
        <v>2500</v>
      </c>
      <c r="H114">
        <v>86.94</v>
      </c>
    </row>
    <row r="115" spans="1:8" x14ac:dyDescent="0.25">
      <c r="A115">
        <v>114</v>
      </c>
      <c r="B115" t="s">
        <v>188</v>
      </c>
      <c r="C115" t="s">
        <v>23</v>
      </c>
      <c r="D115">
        <v>213566</v>
      </c>
      <c r="E115">
        <v>208868</v>
      </c>
      <c r="F115">
        <v>5.4999999999999997E-3</v>
      </c>
      <c r="G115">
        <v>4162</v>
      </c>
      <c r="H115">
        <v>51.31</v>
      </c>
    </row>
    <row r="116" spans="1:8" x14ac:dyDescent="0.25">
      <c r="A116">
        <v>115</v>
      </c>
      <c r="B116" t="s">
        <v>189</v>
      </c>
      <c r="C116" t="s">
        <v>28</v>
      </c>
      <c r="D116">
        <v>212570</v>
      </c>
      <c r="E116">
        <v>200660</v>
      </c>
      <c r="F116">
        <v>1.4200000000000001E-2</v>
      </c>
      <c r="G116">
        <v>1917</v>
      </c>
      <c r="H116">
        <v>110.89</v>
      </c>
    </row>
    <row r="117" spans="1:8" x14ac:dyDescent="0.25">
      <c r="A117">
        <v>116</v>
      </c>
      <c r="B117" t="s">
        <v>190</v>
      </c>
      <c r="C117" t="s">
        <v>38</v>
      </c>
      <c r="D117">
        <v>210734</v>
      </c>
      <c r="E117">
        <v>193437</v>
      </c>
      <c r="F117">
        <v>2.1000000000000001E-2</v>
      </c>
      <c r="G117">
        <v>2549</v>
      </c>
      <c r="H117">
        <v>82.67</v>
      </c>
    </row>
    <row r="118" spans="1:8" x14ac:dyDescent="0.25">
      <c r="A118">
        <v>117</v>
      </c>
      <c r="B118" t="s">
        <v>191</v>
      </c>
      <c r="C118" t="s">
        <v>42</v>
      </c>
      <c r="D118">
        <v>209942</v>
      </c>
      <c r="E118">
        <v>209170</v>
      </c>
      <c r="F118">
        <v>8.9999999999999998E-4</v>
      </c>
      <c r="G118">
        <v>1416</v>
      </c>
      <c r="H118">
        <v>148.27000000000001</v>
      </c>
    </row>
    <row r="119" spans="1:8" x14ac:dyDescent="0.25">
      <c r="A119">
        <v>118</v>
      </c>
      <c r="B119" t="s">
        <v>192</v>
      </c>
      <c r="C119" t="s">
        <v>24</v>
      </c>
      <c r="D119">
        <v>209232</v>
      </c>
      <c r="E119">
        <v>213826</v>
      </c>
      <c r="F119">
        <v>-5.4999999999999997E-3</v>
      </c>
      <c r="G119">
        <v>2373</v>
      </c>
      <c r="H119">
        <v>88.16</v>
      </c>
    </row>
    <row r="120" spans="1:8" x14ac:dyDescent="0.25">
      <c r="A120">
        <v>119</v>
      </c>
      <c r="B120" t="s">
        <v>193</v>
      </c>
      <c r="C120" t="s">
        <v>9</v>
      </c>
      <c r="D120">
        <v>208476</v>
      </c>
      <c r="E120">
        <v>205056</v>
      </c>
      <c r="F120">
        <v>4.1000000000000003E-3</v>
      </c>
      <c r="G120">
        <v>5580</v>
      </c>
      <c r="H120">
        <v>37.36</v>
      </c>
    </row>
    <row r="121" spans="1:8" x14ac:dyDescent="0.25">
      <c r="A121">
        <v>120</v>
      </c>
      <c r="B121" t="s">
        <v>194</v>
      </c>
      <c r="C121" t="s">
        <v>18</v>
      </c>
      <c r="D121">
        <v>206544</v>
      </c>
      <c r="E121">
        <v>210994</v>
      </c>
      <c r="F121">
        <v>-5.4000000000000003E-3</v>
      </c>
      <c r="G121">
        <v>11471</v>
      </c>
      <c r="H121">
        <v>18.010000000000002</v>
      </c>
    </row>
    <row r="122" spans="1:8" x14ac:dyDescent="0.25">
      <c r="A122">
        <v>121</v>
      </c>
      <c r="B122" t="s">
        <v>195</v>
      </c>
      <c r="C122" t="s">
        <v>18</v>
      </c>
      <c r="D122">
        <v>206078</v>
      </c>
      <c r="E122">
        <v>210862</v>
      </c>
      <c r="F122">
        <v>-5.7999999999999996E-3</v>
      </c>
      <c r="G122">
        <v>5763</v>
      </c>
      <c r="H122">
        <v>35.76</v>
      </c>
    </row>
    <row r="123" spans="1:8" x14ac:dyDescent="0.25">
      <c r="A123">
        <v>122</v>
      </c>
      <c r="B123" t="s">
        <v>196</v>
      </c>
      <c r="C123" t="s">
        <v>56</v>
      </c>
      <c r="D123">
        <v>204244</v>
      </c>
      <c r="E123">
        <v>202634</v>
      </c>
      <c r="F123">
        <v>2E-3</v>
      </c>
      <c r="G123">
        <v>1698</v>
      </c>
      <c r="H123">
        <v>120.28</v>
      </c>
    </row>
    <row r="124" spans="1:8" x14ac:dyDescent="0.25">
      <c r="A124">
        <v>123</v>
      </c>
      <c r="B124" t="s">
        <v>197</v>
      </c>
      <c r="C124" t="s">
        <v>57</v>
      </c>
      <c r="D124">
        <v>204093</v>
      </c>
      <c r="E124">
        <v>196255</v>
      </c>
      <c r="F124">
        <v>9.7000000000000003E-3</v>
      </c>
      <c r="G124">
        <v>2815</v>
      </c>
      <c r="H124">
        <v>72.510000000000005</v>
      </c>
    </row>
    <row r="125" spans="1:8" x14ac:dyDescent="0.25">
      <c r="A125">
        <v>124</v>
      </c>
      <c r="B125" t="s">
        <v>198</v>
      </c>
      <c r="C125" t="s">
        <v>45</v>
      </c>
      <c r="D125">
        <v>203650</v>
      </c>
      <c r="E125">
        <v>197933</v>
      </c>
      <c r="F125">
        <v>7.1000000000000004E-3</v>
      </c>
      <c r="G125">
        <v>1988</v>
      </c>
      <c r="H125">
        <v>102.43</v>
      </c>
    </row>
    <row r="126" spans="1:8" x14ac:dyDescent="0.25">
      <c r="A126">
        <v>125</v>
      </c>
      <c r="B126" t="s">
        <v>199</v>
      </c>
      <c r="C126" t="s">
        <v>57</v>
      </c>
      <c r="D126">
        <v>203035</v>
      </c>
      <c r="E126">
        <v>200526</v>
      </c>
      <c r="F126">
        <v>3.0999999999999999E-3</v>
      </c>
      <c r="G126">
        <v>1960</v>
      </c>
      <c r="H126">
        <v>103.61</v>
      </c>
    </row>
    <row r="127" spans="1:8" x14ac:dyDescent="0.25">
      <c r="A127">
        <v>126</v>
      </c>
      <c r="B127" t="s">
        <v>200</v>
      </c>
      <c r="C127" t="s">
        <v>43</v>
      </c>
      <c r="D127">
        <v>201001</v>
      </c>
      <c r="E127">
        <v>191997</v>
      </c>
      <c r="F127">
        <v>1.1299999999999999E-2</v>
      </c>
      <c r="G127">
        <v>1138</v>
      </c>
      <c r="H127">
        <v>176.7</v>
      </c>
    </row>
    <row r="128" spans="1:8" x14ac:dyDescent="0.25">
      <c r="A128">
        <v>127</v>
      </c>
      <c r="B128" t="s">
        <v>201</v>
      </c>
      <c r="C128" t="s">
        <v>54</v>
      </c>
      <c r="D128">
        <v>200512</v>
      </c>
      <c r="E128">
        <v>201999</v>
      </c>
      <c r="F128">
        <v>-1.8E-3</v>
      </c>
      <c r="G128">
        <v>663</v>
      </c>
      <c r="H128">
        <v>302.27999999999997</v>
      </c>
    </row>
    <row r="129" spans="1:8" x14ac:dyDescent="0.25">
      <c r="A129">
        <v>128</v>
      </c>
      <c r="B129" t="s">
        <v>202</v>
      </c>
      <c r="C129" t="s">
        <v>55</v>
      </c>
      <c r="D129">
        <v>200400</v>
      </c>
      <c r="E129">
        <v>191446</v>
      </c>
      <c r="F129">
        <v>1.1299999999999999E-2</v>
      </c>
      <c r="G129">
        <v>2030</v>
      </c>
      <c r="H129">
        <v>98.73</v>
      </c>
    </row>
    <row r="130" spans="1:8" x14ac:dyDescent="0.25">
      <c r="A130">
        <v>129</v>
      </c>
      <c r="B130" t="s">
        <v>91</v>
      </c>
      <c r="C130" t="s">
        <v>54</v>
      </c>
      <c r="D130">
        <v>200167</v>
      </c>
      <c r="E130">
        <v>207006</v>
      </c>
      <c r="F130">
        <v>-8.5000000000000006E-3</v>
      </c>
      <c r="G130">
        <v>925</v>
      </c>
      <c r="H130">
        <v>216.5</v>
      </c>
    </row>
    <row r="131" spans="1:8" x14ac:dyDescent="0.25">
      <c r="A131">
        <v>130</v>
      </c>
      <c r="B131" t="s">
        <v>203</v>
      </c>
      <c r="C131" t="s">
        <v>50</v>
      </c>
      <c r="D131">
        <v>198463</v>
      </c>
      <c r="E131">
        <v>198187</v>
      </c>
      <c r="F131">
        <v>2.9999999999999997E-4</v>
      </c>
      <c r="G131">
        <v>5887</v>
      </c>
      <c r="H131">
        <v>33.71</v>
      </c>
    </row>
    <row r="132" spans="1:8" x14ac:dyDescent="0.25">
      <c r="A132">
        <v>131</v>
      </c>
      <c r="B132" t="s">
        <v>204</v>
      </c>
      <c r="C132" t="s">
        <v>16</v>
      </c>
      <c r="D132">
        <v>198163</v>
      </c>
      <c r="E132">
        <v>191278</v>
      </c>
      <c r="F132">
        <v>8.8000000000000005E-3</v>
      </c>
      <c r="G132">
        <v>4065</v>
      </c>
      <c r="H132">
        <v>48.75</v>
      </c>
    </row>
    <row r="133" spans="1:8" x14ac:dyDescent="0.25">
      <c r="A133">
        <v>132</v>
      </c>
      <c r="B133" t="s">
        <v>205</v>
      </c>
      <c r="C133" t="s">
        <v>23</v>
      </c>
      <c r="D133">
        <v>197347</v>
      </c>
      <c r="E133">
        <v>201911</v>
      </c>
      <c r="F133">
        <v>-5.7000000000000002E-3</v>
      </c>
      <c r="G133">
        <v>7434</v>
      </c>
      <c r="H133">
        <v>26.55</v>
      </c>
    </row>
    <row r="134" spans="1:8" x14ac:dyDescent="0.25">
      <c r="A134">
        <v>133</v>
      </c>
      <c r="B134" t="s">
        <v>206</v>
      </c>
      <c r="C134" t="s">
        <v>39</v>
      </c>
      <c r="D134">
        <v>196874</v>
      </c>
      <c r="E134">
        <v>197734</v>
      </c>
      <c r="F134">
        <v>-1.1000000000000001E-3</v>
      </c>
      <c r="G134">
        <v>2617</v>
      </c>
      <c r="H134">
        <v>75.22</v>
      </c>
    </row>
    <row r="135" spans="1:8" x14ac:dyDescent="0.25">
      <c r="A135">
        <v>134</v>
      </c>
      <c r="B135" t="s">
        <v>207</v>
      </c>
      <c r="C135" t="s">
        <v>36</v>
      </c>
      <c r="D135">
        <v>195908</v>
      </c>
      <c r="E135">
        <v>198707</v>
      </c>
      <c r="F135">
        <v>-3.5999999999999999E-3</v>
      </c>
      <c r="G135">
        <v>4375</v>
      </c>
      <c r="H135">
        <v>44.78</v>
      </c>
    </row>
    <row r="136" spans="1:8" x14ac:dyDescent="0.25">
      <c r="A136">
        <v>135</v>
      </c>
      <c r="B136" t="s">
        <v>208</v>
      </c>
      <c r="C136" t="s">
        <v>51</v>
      </c>
      <c r="D136">
        <v>195400</v>
      </c>
      <c r="E136">
        <v>200375</v>
      </c>
      <c r="F136">
        <v>-6.3E-3</v>
      </c>
      <c r="G136">
        <v>1329</v>
      </c>
      <c r="H136">
        <v>147.07</v>
      </c>
    </row>
    <row r="137" spans="1:8" x14ac:dyDescent="0.25">
      <c r="A137">
        <v>136</v>
      </c>
      <c r="B137" t="s">
        <v>209</v>
      </c>
      <c r="C137" t="s">
        <v>51</v>
      </c>
      <c r="D137">
        <v>193702</v>
      </c>
      <c r="E137">
        <v>200041</v>
      </c>
      <c r="F137">
        <v>-8.0999999999999996E-3</v>
      </c>
      <c r="G137">
        <v>1212</v>
      </c>
      <c r="H137">
        <v>159.86000000000001</v>
      </c>
    </row>
    <row r="138" spans="1:8" x14ac:dyDescent="0.25">
      <c r="A138">
        <v>137</v>
      </c>
      <c r="B138" t="s">
        <v>210</v>
      </c>
      <c r="C138" t="s">
        <v>43</v>
      </c>
      <c r="D138">
        <v>191336</v>
      </c>
      <c r="E138">
        <v>185328</v>
      </c>
      <c r="F138">
        <v>7.9000000000000008E-3</v>
      </c>
      <c r="G138">
        <v>4786</v>
      </c>
      <c r="H138">
        <v>39.979999999999997</v>
      </c>
    </row>
    <row r="139" spans="1:8" x14ac:dyDescent="0.25">
      <c r="A139">
        <v>138</v>
      </c>
      <c r="B139" t="s">
        <v>211</v>
      </c>
      <c r="C139" t="s">
        <v>57</v>
      </c>
      <c r="D139">
        <v>191209</v>
      </c>
      <c r="E139">
        <v>187004</v>
      </c>
      <c r="F139">
        <v>5.4999999999999997E-3</v>
      </c>
      <c r="G139">
        <v>1451</v>
      </c>
      <c r="H139">
        <v>131.80000000000001</v>
      </c>
    </row>
    <row r="140" spans="1:8" x14ac:dyDescent="0.25">
      <c r="A140">
        <v>139</v>
      </c>
      <c r="B140" t="s">
        <v>212</v>
      </c>
      <c r="C140" t="s">
        <v>12</v>
      </c>
      <c r="D140">
        <v>190807</v>
      </c>
      <c r="E140">
        <v>190745</v>
      </c>
      <c r="F140">
        <v>1E-4</v>
      </c>
      <c r="G140">
        <v>10367</v>
      </c>
      <c r="H140">
        <v>18.41</v>
      </c>
    </row>
    <row r="141" spans="1:8" x14ac:dyDescent="0.25">
      <c r="A141">
        <v>140</v>
      </c>
      <c r="B141" t="s">
        <v>213</v>
      </c>
      <c r="C141" t="s">
        <v>23</v>
      </c>
      <c r="D141">
        <v>190037</v>
      </c>
      <c r="E141">
        <v>198405</v>
      </c>
      <c r="F141">
        <v>-1.09E-2</v>
      </c>
      <c r="G141">
        <v>7043</v>
      </c>
      <c r="H141">
        <v>26.98</v>
      </c>
    </row>
    <row r="142" spans="1:8" x14ac:dyDescent="0.25">
      <c r="A142">
        <v>141</v>
      </c>
      <c r="B142" t="s">
        <v>214</v>
      </c>
      <c r="C142" t="s">
        <v>50</v>
      </c>
      <c r="D142">
        <v>189495</v>
      </c>
      <c r="E142">
        <v>193150</v>
      </c>
      <c r="F142">
        <v>-5.9999999999999995E-4</v>
      </c>
      <c r="G142">
        <v>4469</v>
      </c>
      <c r="H142">
        <v>42.4</v>
      </c>
    </row>
    <row r="143" spans="1:8" x14ac:dyDescent="0.25">
      <c r="A143">
        <v>142</v>
      </c>
      <c r="B143" t="s">
        <v>215</v>
      </c>
      <c r="C143" t="s">
        <v>55</v>
      </c>
      <c r="D143">
        <v>188850</v>
      </c>
      <c r="E143">
        <v>181568</v>
      </c>
      <c r="F143">
        <v>9.7000000000000003E-3</v>
      </c>
      <c r="G143">
        <v>1327</v>
      </c>
      <c r="H143">
        <v>142.35</v>
      </c>
    </row>
    <row r="144" spans="1:8" x14ac:dyDescent="0.25">
      <c r="A144">
        <v>143</v>
      </c>
      <c r="B144" t="s">
        <v>216</v>
      </c>
      <c r="C144" t="s">
        <v>40</v>
      </c>
      <c r="D144">
        <v>188219</v>
      </c>
      <c r="E144">
        <v>190146</v>
      </c>
      <c r="F144">
        <v>-2.5999999999999999E-3</v>
      </c>
      <c r="G144">
        <v>3039</v>
      </c>
      <c r="H144">
        <v>61.93</v>
      </c>
    </row>
    <row r="145" spans="1:8" x14ac:dyDescent="0.25">
      <c r="A145">
        <v>144</v>
      </c>
      <c r="B145" t="s">
        <v>217</v>
      </c>
      <c r="C145" t="s">
        <v>55</v>
      </c>
      <c r="D145">
        <v>185118</v>
      </c>
      <c r="E145">
        <v>167509</v>
      </c>
      <c r="F145">
        <v>2.4400000000000002E-2</v>
      </c>
      <c r="G145">
        <v>1856</v>
      </c>
      <c r="H145">
        <v>99.75</v>
      </c>
    </row>
    <row r="146" spans="1:8" x14ac:dyDescent="0.25">
      <c r="A146">
        <v>145</v>
      </c>
      <c r="B146" t="s">
        <v>218</v>
      </c>
      <c r="C146" t="s">
        <v>45</v>
      </c>
      <c r="D146">
        <v>184709</v>
      </c>
      <c r="E146">
        <v>182892</v>
      </c>
      <c r="F146">
        <v>2.5000000000000001E-3</v>
      </c>
      <c r="G146">
        <v>5341</v>
      </c>
      <c r="H146">
        <v>34.58</v>
      </c>
    </row>
    <row r="147" spans="1:8" x14ac:dyDescent="0.25">
      <c r="A147">
        <v>146</v>
      </c>
      <c r="B147" t="s">
        <v>219</v>
      </c>
      <c r="C147" t="s">
        <v>23</v>
      </c>
      <c r="D147">
        <v>184705</v>
      </c>
      <c r="E147">
        <v>175712</v>
      </c>
      <c r="F147">
        <v>1.23E-2</v>
      </c>
      <c r="G147">
        <v>3695</v>
      </c>
      <c r="H147">
        <v>49.98</v>
      </c>
    </row>
    <row r="148" spans="1:8" x14ac:dyDescent="0.25">
      <c r="A148">
        <v>147</v>
      </c>
      <c r="B148" t="s">
        <v>164</v>
      </c>
      <c r="C148" t="s">
        <v>23</v>
      </c>
      <c r="D148">
        <v>184088</v>
      </c>
      <c r="E148">
        <v>195934</v>
      </c>
      <c r="F148">
        <v>-1.5800000000000002E-2</v>
      </c>
      <c r="G148">
        <v>6040</v>
      </c>
      <c r="H148">
        <v>30.48</v>
      </c>
    </row>
    <row r="149" spans="1:8" x14ac:dyDescent="0.25">
      <c r="A149">
        <v>148</v>
      </c>
      <c r="B149" t="s">
        <v>220</v>
      </c>
      <c r="C149" t="s">
        <v>29</v>
      </c>
      <c r="D149">
        <v>182141</v>
      </c>
      <c r="E149">
        <v>186047</v>
      </c>
      <c r="F149">
        <v>-5.3E-3</v>
      </c>
      <c r="G149">
        <v>2640</v>
      </c>
      <c r="H149">
        <v>69</v>
      </c>
    </row>
    <row r="150" spans="1:8" x14ac:dyDescent="0.25">
      <c r="A150">
        <v>149</v>
      </c>
      <c r="B150" t="s">
        <v>221</v>
      </c>
      <c r="C150" t="s">
        <v>42</v>
      </c>
      <c r="D150">
        <v>181754</v>
      </c>
      <c r="E150">
        <v>174778</v>
      </c>
      <c r="F150">
        <v>9.7000000000000003E-3</v>
      </c>
      <c r="G150">
        <v>3023</v>
      </c>
      <c r="H150">
        <v>60.13</v>
      </c>
    </row>
    <row r="151" spans="1:8" x14ac:dyDescent="0.25">
      <c r="A151">
        <v>150</v>
      </c>
      <c r="B151" t="s">
        <v>222</v>
      </c>
      <c r="C151" t="s">
        <v>51</v>
      </c>
      <c r="D151">
        <v>181253</v>
      </c>
      <c r="E151">
        <v>186621</v>
      </c>
      <c r="F151">
        <v>-7.3000000000000001E-3</v>
      </c>
      <c r="G151">
        <v>1299</v>
      </c>
      <c r="H151">
        <v>139.47999999999999</v>
      </c>
    </row>
    <row r="152" spans="1:8" x14ac:dyDescent="0.25">
      <c r="A152">
        <v>151</v>
      </c>
      <c r="B152" t="s">
        <v>223</v>
      </c>
      <c r="C152" t="s">
        <v>23</v>
      </c>
      <c r="D152">
        <v>179069</v>
      </c>
      <c r="E152">
        <v>176569</v>
      </c>
      <c r="F152">
        <v>3.5000000000000001E-3</v>
      </c>
      <c r="G152">
        <v>4203</v>
      </c>
      <c r="H152">
        <v>42.6</v>
      </c>
    </row>
    <row r="153" spans="1:8" x14ac:dyDescent="0.25">
      <c r="A153">
        <v>152</v>
      </c>
      <c r="B153" t="s">
        <v>224</v>
      </c>
      <c r="C153" t="s">
        <v>22</v>
      </c>
      <c r="D153">
        <v>178056</v>
      </c>
      <c r="E153">
        <v>177428</v>
      </c>
      <c r="F153">
        <v>8.9999999999999998E-4</v>
      </c>
      <c r="G153">
        <v>4006</v>
      </c>
      <c r="H153">
        <v>44.45</v>
      </c>
    </row>
    <row r="154" spans="1:8" x14ac:dyDescent="0.25">
      <c r="A154">
        <v>153</v>
      </c>
      <c r="B154" t="s">
        <v>225</v>
      </c>
      <c r="C154" t="s">
        <v>22</v>
      </c>
      <c r="D154">
        <v>177928</v>
      </c>
      <c r="E154">
        <v>175942</v>
      </c>
      <c r="F154">
        <v>2.8E-3</v>
      </c>
      <c r="G154">
        <v>3636</v>
      </c>
      <c r="H154">
        <v>48.93</v>
      </c>
    </row>
    <row r="155" spans="1:8" x14ac:dyDescent="0.25">
      <c r="A155">
        <v>154</v>
      </c>
      <c r="B155" t="s">
        <v>126</v>
      </c>
      <c r="C155" t="s">
        <v>33</v>
      </c>
      <c r="D155">
        <v>176679</v>
      </c>
      <c r="E155">
        <v>180215</v>
      </c>
      <c r="F155">
        <v>-5.0000000000000001E-3</v>
      </c>
      <c r="G155">
        <v>3922</v>
      </c>
      <c r="H155">
        <v>45.05</v>
      </c>
    </row>
    <row r="156" spans="1:8" x14ac:dyDescent="0.25">
      <c r="A156">
        <v>155</v>
      </c>
      <c r="B156" t="s">
        <v>226</v>
      </c>
      <c r="C156" t="s">
        <v>23</v>
      </c>
      <c r="D156">
        <v>175140</v>
      </c>
      <c r="E156">
        <v>177959</v>
      </c>
      <c r="F156">
        <v>-4.0000000000000001E-3</v>
      </c>
      <c r="G156">
        <v>4117</v>
      </c>
      <c r="H156">
        <v>42.54</v>
      </c>
    </row>
    <row r="157" spans="1:8" x14ac:dyDescent="0.25">
      <c r="A157">
        <v>156</v>
      </c>
      <c r="B157" t="s">
        <v>227</v>
      </c>
      <c r="C157" t="s">
        <v>52</v>
      </c>
      <c r="D157">
        <v>174996</v>
      </c>
      <c r="E157">
        <v>186848</v>
      </c>
      <c r="F157">
        <v>-1.67E-2</v>
      </c>
      <c r="G157">
        <v>1618</v>
      </c>
      <c r="H157">
        <v>108.14</v>
      </c>
    </row>
    <row r="158" spans="1:8" x14ac:dyDescent="0.25">
      <c r="A158">
        <v>157</v>
      </c>
      <c r="B158" t="s">
        <v>228</v>
      </c>
      <c r="C158" t="s">
        <v>23</v>
      </c>
      <c r="D158">
        <v>174312</v>
      </c>
      <c r="E158">
        <v>174683</v>
      </c>
      <c r="F158">
        <v>-5.0000000000000001E-4</v>
      </c>
      <c r="G158">
        <v>3748</v>
      </c>
      <c r="H158">
        <v>46.51</v>
      </c>
    </row>
    <row r="159" spans="1:8" x14ac:dyDescent="0.25">
      <c r="A159">
        <v>158</v>
      </c>
      <c r="B159" t="s">
        <v>229</v>
      </c>
      <c r="C159" t="s">
        <v>45</v>
      </c>
      <c r="D159">
        <v>171134</v>
      </c>
      <c r="E159">
        <v>171073</v>
      </c>
      <c r="F159">
        <v>1E-4</v>
      </c>
      <c r="G159">
        <v>5236</v>
      </c>
      <c r="H159">
        <v>32.68</v>
      </c>
    </row>
    <row r="160" spans="1:8" x14ac:dyDescent="0.25">
      <c r="A160">
        <v>159</v>
      </c>
      <c r="B160" t="s">
        <v>230</v>
      </c>
      <c r="C160" t="s">
        <v>47</v>
      </c>
      <c r="D160">
        <v>170525</v>
      </c>
      <c r="E160">
        <v>169177</v>
      </c>
      <c r="F160">
        <v>2E-3</v>
      </c>
      <c r="G160">
        <v>2049</v>
      </c>
      <c r="H160">
        <v>83.21</v>
      </c>
    </row>
    <row r="161" spans="1:8" x14ac:dyDescent="0.25">
      <c r="A161">
        <v>160</v>
      </c>
      <c r="B161" t="s">
        <v>231</v>
      </c>
      <c r="C161" t="s">
        <v>27</v>
      </c>
      <c r="D161">
        <v>170507</v>
      </c>
      <c r="E161">
        <v>169982</v>
      </c>
      <c r="F161">
        <v>8.0000000000000004E-4</v>
      </c>
      <c r="G161">
        <v>2979</v>
      </c>
      <c r="H161">
        <v>57.23</v>
      </c>
    </row>
    <row r="162" spans="1:8" x14ac:dyDescent="0.25">
      <c r="A162">
        <v>161</v>
      </c>
      <c r="B162" t="s">
        <v>232</v>
      </c>
      <c r="C162" t="s">
        <v>55</v>
      </c>
      <c r="D162">
        <v>169321</v>
      </c>
      <c r="E162">
        <v>153757</v>
      </c>
      <c r="F162">
        <v>2.35E-2</v>
      </c>
      <c r="G162">
        <v>2634</v>
      </c>
      <c r="H162">
        <v>64.28</v>
      </c>
    </row>
    <row r="163" spans="1:8" x14ac:dyDescent="0.25">
      <c r="A163">
        <v>162</v>
      </c>
      <c r="B163" t="s">
        <v>233</v>
      </c>
      <c r="C163" t="s">
        <v>23</v>
      </c>
      <c r="D163">
        <v>168705</v>
      </c>
      <c r="E163">
        <v>173965</v>
      </c>
      <c r="F163">
        <v>-7.7000000000000002E-3</v>
      </c>
      <c r="G163">
        <v>4088</v>
      </c>
      <c r="H163">
        <v>41.27</v>
      </c>
    </row>
    <row r="164" spans="1:8" x14ac:dyDescent="0.25">
      <c r="A164">
        <v>163</v>
      </c>
      <c r="B164" t="s">
        <v>234</v>
      </c>
      <c r="C164" t="s">
        <v>23</v>
      </c>
      <c r="D164">
        <v>167024</v>
      </c>
      <c r="E164">
        <v>171863</v>
      </c>
      <c r="F164">
        <v>-7.1999999999999998E-3</v>
      </c>
      <c r="G164">
        <v>9303</v>
      </c>
      <c r="H164">
        <v>17.95</v>
      </c>
    </row>
    <row r="165" spans="1:8" x14ac:dyDescent="0.25">
      <c r="A165">
        <v>164</v>
      </c>
      <c r="B165" t="s">
        <v>235</v>
      </c>
      <c r="C165" t="s">
        <v>57</v>
      </c>
      <c r="D165">
        <v>164096</v>
      </c>
      <c r="E165">
        <v>141107</v>
      </c>
      <c r="F165">
        <v>3.6299999999999999E-2</v>
      </c>
      <c r="G165">
        <v>1693</v>
      </c>
      <c r="H165">
        <v>96.92</v>
      </c>
    </row>
    <row r="166" spans="1:8" x14ac:dyDescent="0.25">
      <c r="A166">
        <v>165</v>
      </c>
      <c r="B166" t="s">
        <v>236</v>
      </c>
      <c r="C166" t="s">
        <v>23</v>
      </c>
      <c r="D166">
        <v>163950</v>
      </c>
      <c r="E166">
        <v>173094</v>
      </c>
      <c r="F166">
        <v>-1.38E-2</v>
      </c>
      <c r="G166">
        <v>1739</v>
      </c>
      <c r="H166">
        <v>94.28</v>
      </c>
    </row>
    <row r="167" spans="1:8" x14ac:dyDescent="0.25">
      <c r="A167">
        <v>166</v>
      </c>
      <c r="B167" t="s">
        <v>237</v>
      </c>
      <c r="C167" t="s">
        <v>43</v>
      </c>
      <c r="D167">
        <v>162911</v>
      </c>
      <c r="E167">
        <v>144407</v>
      </c>
      <c r="F167">
        <v>2.92E-2</v>
      </c>
      <c r="G167">
        <v>1474</v>
      </c>
      <c r="H167">
        <v>110.5</v>
      </c>
    </row>
    <row r="168" spans="1:8" x14ac:dyDescent="0.25">
      <c r="A168">
        <v>167</v>
      </c>
      <c r="B168" t="s">
        <v>238</v>
      </c>
      <c r="C168" t="s">
        <v>23</v>
      </c>
      <c r="D168">
        <v>162674</v>
      </c>
      <c r="E168">
        <v>148516</v>
      </c>
      <c r="F168">
        <v>2.2200000000000001E-2</v>
      </c>
      <c r="G168">
        <v>3690</v>
      </c>
      <c r="H168">
        <v>44.09</v>
      </c>
    </row>
    <row r="169" spans="1:8" x14ac:dyDescent="0.25">
      <c r="A169">
        <v>168</v>
      </c>
      <c r="B169" t="s">
        <v>239</v>
      </c>
      <c r="C169" t="s">
        <v>57</v>
      </c>
      <c r="D169">
        <v>161612</v>
      </c>
      <c r="E169">
        <v>153735</v>
      </c>
      <c r="F169">
        <v>1.23E-2</v>
      </c>
      <c r="G169">
        <v>2958</v>
      </c>
      <c r="H169">
        <v>54.63</v>
      </c>
    </row>
    <row r="170" spans="1:8" x14ac:dyDescent="0.25">
      <c r="A170">
        <v>169</v>
      </c>
      <c r="B170" t="s">
        <v>240</v>
      </c>
      <c r="C170" t="s">
        <v>23</v>
      </c>
      <c r="D170">
        <v>161161</v>
      </c>
      <c r="E170">
        <v>157468</v>
      </c>
      <c r="F170">
        <v>5.7999999999999996E-3</v>
      </c>
      <c r="G170">
        <v>4040</v>
      </c>
      <c r="H170">
        <v>39.89</v>
      </c>
    </row>
    <row r="171" spans="1:8" x14ac:dyDescent="0.25">
      <c r="A171">
        <v>170</v>
      </c>
      <c r="B171" t="s">
        <v>241</v>
      </c>
      <c r="C171" t="s">
        <v>23</v>
      </c>
      <c r="D171">
        <v>158907</v>
      </c>
      <c r="E171">
        <v>168895</v>
      </c>
      <c r="F171">
        <v>-1.55E-2</v>
      </c>
      <c r="G171">
        <v>1498</v>
      </c>
      <c r="H171">
        <v>106.06</v>
      </c>
    </row>
    <row r="172" spans="1:8" x14ac:dyDescent="0.25">
      <c r="A172">
        <v>171</v>
      </c>
      <c r="B172" t="s">
        <v>242</v>
      </c>
      <c r="C172" t="s">
        <v>23</v>
      </c>
      <c r="D172">
        <v>158211</v>
      </c>
      <c r="E172">
        <v>163391</v>
      </c>
      <c r="F172">
        <v>-8.0999999999999996E-3</v>
      </c>
      <c r="G172">
        <v>6728</v>
      </c>
      <c r="H172">
        <v>23.52</v>
      </c>
    </row>
    <row r="173" spans="1:8" x14ac:dyDescent="0.25">
      <c r="A173">
        <v>172</v>
      </c>
      <c r="B173" t="s">
        <v>243</v>
      </c>
      <c r="C173" t="s">
        <v>46</v>
      </c>
      <c r="D173">
        <v>156868</v>
      </c>
      <c r="E173">
        <v>150872</v>
      </c>
      <c r="F173">
        <v>9.7000000000000003E-3</v>
      </c>
      <c r="G173">
        <v>1363</v>
      </c>
      <c r="H173">
        <v>115.05</v>
      </c>
    </row>
    <row r="174" spans="1:8" x14ac:dyDescent="0.25">
      <c r="A174">
        <v>173</v>
      </c>
      <c r="B174" t="s">
        <v>244</v>
      </c>
      <c r="C174" t="s">
        <v>54</v>
      </c>
      <c r="D174">
        <v>156337</v>
      </c>
      <c r="E174">
        <v>157035</v>
      </c>
      <c r="F174">
        <v>-1.1000000000000001E-3</v>
      </c>
      <c r="G174">
        <v>627</v>
      </c>
      <c r="H174">
        <v>249.38</v>
      </c>
    </row>
    <row r="175" spans="1:8" x14ac:dyDescent="0.25">
      <c r="A175">
        <v>174</v>
      </c>
      <c r="B175" t="s">
        <v>245</v>
      </c>
      <c r="C175" t="s">
        <v>27</v>
      </c>
      <c r="D175">
        <v>155865</v>
      </c>
      <c r="E175">
        <v>156247</v>
      </c>
      <c r="F175">
        <v>-5.9999999999999995E-4</v>
      </c>
      <c r="G175">
        <v>3587</v>
      </c>
      <c r="H175">
        <v>43.46</v>
      </c>
    </row>
    <row r="176" spans="1:8" x14ac:dyDescent="0.25">
      <c r="A176">
        <v>175</v>
      </c>
      <c r="B176" t="s">
        <v>246</v>
      </c>
      <c r="C176" t="s">
        <v>26</v>
      </c>
      <c r="D176">
        <v>155495</v>
      </c>
      <c r="E176">
        <v>159323</v>
      </c>
      <c r="F176">
        <v>-6.1000000000000004E-3</v>
      </c>
      <c r="G176">
        <v>18483</v>
      </c>
      <c r="H176">
        <v>8.41</v>
      </c>
    </row>
    <row r="177" spans="1:8" x14ac:dyDescent="0.25">
      <c r="A177">
        <v>176</v>
      </c>
      <c r="B177" t="s">
        <v>247</v>
      </c>
      <c r="C177" t="s">
        <v>45</v>
      </c>
      <c r="D177">
        <v>154211</v>
      </c>
      <c r="E177">
        <v>152802</v>
      </c>
      <c r="F177">
        <v>2.3E-3</v>
      </c>
      <c r="G177">
        <v>5659</v>
      </c>
      <c r="H177">
        <v>27.25</v>
      </c>
    </row>
    <row r="178" spans="1:8" x14ac:dyDescent="0.25">
      <c r="A178">
        <v>177</v>
      </c>
      <c r="B178" t="s">
        <v>248</v>
      </c>
      <c r="C178" t="s">
        <v>29</v>
      </c>
      <c r="D178">
        <v>153927</v>
      </c>
      <c r="E178">
        <v>159139</v>
      </c>
      <c r="F178">
        <v>-8.3999999999999995E-3</v>
      </c>
      <c r="G178">
        <v>10306</v>
      </c>
      <c r="H178">
        <v>14.94</v>
      </c>
    </row>
    <row r="179" spans="1:8" x14ac:dyDescent="0.25">
      <c r="A179">
        <v>178</v>
      </c>
      <c r="B179" t="s">
        <v>249</v>
      </c>
      <c r="C179" t="s">
        <v>23</v>
      </c>
      <c r="D179">
        <v>153344</v>
      </c>
      <c r="E179">
        <v>162666</v>
      </c>
      <c r="F179">
        <v>-1.4999999999999999E-2</v>
      </c>
      <c r="G179">
        <v>3347</v>
      </c>
      <c r="H179">
        <v>45.82</v>
      </c>
    </row>
    <row r="180" spans="1:8" x14ac:dyDescent="0.25">
      <c r="A180">
        <v>179</v>
      </c>
      <c r="B180" t="s">
        <v>230</v>
      </c>
      <c r="C180" t="s">
        <v>9</v>
      </c>
      <c r="D180">
        <v>153136</v>
      </c>
      <c r="E180">
        <v>155280</v>
      </c>
      <c r="F180">
        <v>-3.5000000000000001E-3</v>
      </c>
      <c r="G180">
        <v>4805</v>
      </c>
      <c r="H180">
        <v>31.87</v>
      </c>
    </row>
    <row r="181" spans="1:8" x14ac:dyDescent="0.25">
      <c r="A181">
        <v>180</v>
      </c>
      <c r="B181" t="s">
        <v>113</v>
      </c>
      <c r="C181" t="s">
        <v>39</v>
      </c>
      <c r="D181">
        <v>151811</v>
      </c>
      <c r="E181">
        <v>156298</v>
      </c>
      <c r="F181">
        <v>-7.3000000000000001E-3</v>
      </c>
      <c r="G181">
        <v>1217</v>
      </c>
      <c r="H181">
        <v>124.74</v>
      </c>
    </row>
    <row r="182" spans="1:8" x14ac:dyDescent="0.25">
      <c r="A182">
        <v>181</v>
      </c>
      <c r="B182" t="s">
        <v>250</v>
      </c>
      <c r="C182" t="s">
        <v>16</v>
      </c>
      <c r="D182">
        <v>151505</v>
      </c>
      <c r="E182">
        <v>151780</v>
      </c>
      <c r="F182">
        <v>-5.0000000000000001E-4</v>
      </c>
      <c r="G182">
        <v>4527</v>
      </c>
      <c r="H182">
        <v>33.47</v>
      </c>
    </row>
    <row r="183" spans="1:8" x14ac:dyDescent="0.25">
      <c r="A183">
        <v>182</v>
      </c>
      <c r="B183" t="s">
        <v>251</v>
      </c>
      <c r="C183" t="s">
        <v>23</v>
      </c>
      <c r="D183">
        <v>150872</v>
      </c>
      <c r="E183">
        <v>155250</v>
      </c>
      <c r="F183">
        <v>-7.1999999999999998E-3</v>
      </c>
      <c r="G183">
        <v>6839</v>
      </c>
      <c r="H183">
        <v>22.06</v>
      </c>
    </row>
    <row r="184" spans="1:8" x14ac:dyDescent="0.25">
      <c r="A184">
        <v>183</v>
      </c>
      <c r="B184" t="s">
        <v>252</v>
      </c>
      <c r="C184" t="s">
        <v>33</v>
      </c>
      <c r="D184">
        <v>150568</v>
      </c>
      <c r="E184">
        <v>150251</v>
      </c>
      <c r="F184">
        <v>5.0000000000000001E-4</v>
      </c>
      <c r="G184">
        <v>2277</v>
      </c>
      <c r="H184">
        <v>66.12</v>
      </c>
    </row>
    <row r="185" spans="1:8" x14ac:dyDescent="0.25">
      <c r="A185">
        <v>184</v>
      </c>
      <c r="B185" t="s">
        <v>253</v>
      </c>
      <c r="C185" t="s">
        <v>33</v>
      </c>
      <c r="D185">
        <v>150520</v>
      </c>
      <c r="E185">
        <v>149419</v>
      </c>
      <c r="F185">
        <v>1.8E-3</v>
      </c>
      <c r="G185">
        <v>3844</v>
      </c>
      <c r="H185">
        <v>39.159999999999997</v>
      </c>
    </row>
    <row r="186" spans="1:8" x14ac:dyDescent="0.25">
      <c r="A186">
        <v>185</v>
      </c>
      <c r="B186" t="s">
        <v>254</v>
      </c>
      <c r="C186" t="s">
        <v>39</v>
      </c>
      <c r="D186">
        <v>149419</v>
      </c>
      <c r="E186">
        <v>141586</v>
      </c>
      <c r="F186">
        <v>1.3299999999999999E-2</v>
      </c>
      <c r="G186">
        <v>2393</v>
      </c>
      <c r="H186">
        <v>62.45</v>
      </c>
    </row>
    <row r="187" spans="1:8" x14ac:dyDescent="0.25">
      <c r="A187">
        <v>186</v>
      </c>
      <c r="B187" t="s">
        <v>255</v>
      </c>
      <c r="C187" t="s">
        <v>15</v>
      </c>
      <c r="D187">
        <v>148131</v>
      </c>
      <c r="E187">
        <v>147717</v>
      </c>
      <c r="F187">
        <v>6.9999999999999999E-4</v>
      </c>
      <c r="G187">
        <v>9221</v>
      </c>
      <c r="H187">
        <v>16.059999999999999</v>
      </c>
    </row>
    <row r="188" spans="1:8" x14ac:dyDescent="0.25">
      <c r="A188">
        <v>187</v>
      </c>
      <c r="B188" t="s">
        <v>256</v>
      </c>
      <c r="C188" t="s">
        <v>57</v>
      </c>
      <c r="D188">
        <v>147989</v>
      </c>
      <c r="E188">
        <v>142404</v>
      </c>
      <c r="F188">
        <v>9.4999999999999998E-3</v>
      </c>
      <c r="G188">
        <v>2374</v>
      </c>
      <c r="H188">
        <v>62.33</v>
      </c>
    </row>
    <row r="189" spans="1:8" x14ac:dyDescent="0.25">
      <c r="A189">
        <v>188</v>
      </c>
      <c r="B189" t="s">
        <v>257</v>
      </c>
      <c r="C189" t="s">
        <v>54</v>
      </c>
      <c r="D189">
        <v>147845</v>
      </c>
      <c r="E189">
        <v>147456</v>
      </c>
      <c r="F189">
        <v>6.9999999999999999E-4</v>
      </c>
      <c r="G189">
        <v>1358</v>
      </c>
      <c r="H189">
        <v>108.89</v>
      </c>
    </row>
    <row r="190" spans="1:8" x14ac:dyDescent="0.25">
      <c r="A190">
        <v>189</v>
      </c>
      <c r="B190" t="s">
        <v>258</v>
      </c>
      <c r="C190" t="s">
        <v>23</v>
      </c>
      <c r="D190">
        <v>147158</v>
      </c>
      <c r="E190">
        <v>151014</v>
      </c>
      <c r="F190">
        <v>-6.4999999999999997E-3</v>
      </c>
      <c r="G190">
        <v>3940</v>
      </c>
      <c r="H190">
        <v>37.35</v>
      </c>
    </row>
    <row r="191" spans="1:8" x14ac:dyDescent="0.25">
      <c r="A191">
        <v>190</v>
      </c>
      <c r="B191" t="s">
        <v>259</v>
      </c>
      <c r="C191" t="s">
        <v>45</v>
      </c>
      <c r="D191">
        <v>147001</v>
      </c>
      <c r="E191">
        <v>142245</v>
      </c>
      <c r="F191">
        <v>8.0999999999999996E-3</v>
      </c>
      <c r="G191">
        <v>2297</v>
      </c>
      <c r="H191">
        <v>63.99</v>
      </c>
    </row>
    <row r="192" spans="1:8" x14ac:dyDescent="0.25">
      <c r="A192">
        <v>191</v>
      </c>
      <c r="B192" t="s">
        <v>260</v>
      </c>
      <c r="C192" t="s">
        <v>57</v>
      </c>
      <c r="D192">
        <v>146547</v>
      </c>
      <c r="E192">
        <v>149627</v>
      </c>
      <c r="F192">
        <v>-5.1999999999999998E-3</v>
      </c>
      <c r="G192">
        <v>2985</v>
      </c>
      <c r="H192">
        <v>49.1</v>
      </c>
    </row>
    <row r="193" spans="1:8" x14ac:dyDescent="0.25">
      <c r="A193">
        <v>192</v>
      </c>
      <c r="B193" t="s">
        <v>261</v>
      </c>
      <c r="C193" t="s">
        <v>57</v>
      </c>
      <c r="D193">
        <v>146241</v>
      </c>
      <c r="E193">
        <v>140541</v>
      </c>
      <c r="F193">
        <v>9.7999999999999997E-3</v>
      </c>
      <c r="G193">
        <v>1607</v>
      </c>
      <c r="H193">
        <v>91</v>
      </c>
    </row>
    <row r="194" spans="1:8" x14ac:dyDescent="0.25">
      <c r="A194">
        <v>193</v>
      </c>
      <c r="B194" t="s">
        <v>262</v>
      </c>
      <c r="C194" t="s">
        <v>23</v>
      </c>
      <c r="D194">
        <v>146073</v>
      </c>
      <c r="E194">
        <v>141771</v>
      </c>
      <c r="F194">
        <v>7.4000000000000003E-3</v>
      </c>
      <c r="G194">
        <v>3827</v>
      </c>
      <c r="H194">
        <v>38.17</v>
      </c>
    </row>
    <row r="195" spans="1:8" x14ac:dyDescent="0.25">
      <c r="A195">
        <v>194</v>
      </c>
      <c r="B195" t="s">
        <v>263</v>
      </c>
      <c r="C195" t="s">
        <v>27</v>
      </c>
      <c r="D195">
        <v>145834</v>
      </c>
      <c r="E195">
        <v>142185</v>
      </c>
      <c r="F195">
        <v>6.3E-3</v>
      </c>
      <c r="G195">
        <v>3995</v>
      </c>
      <c r="H195">
        <v>36.5</v>
      </c>
    </row>
    <row r="196" spans="1:8" x14ac:dyDescent="0.25">
      <c r="A196">
        <v>195</v>
      </c>
      <c r="B196" t="s">
        <v>264</v>
      </c>
      <c r="C196" t="s">
        <v>33</v>
      </c>
      <c r="D196">
        <v>145270</v>
      </c>
      <c r="E196">
        <v>148670</v>
      </c>
      <c r="F196">
        <v>-5.7999999999999996E-3</v>
      </c>
      <c r="G196">
        <v>2232</v>
      </c>
      <c r="H196">
        <v>65.08</v>
      </c>
    </row>
    <row r="197" spans="1:8" x14ac:dyDescent="0.25">
      <c r="A197">
        <v>196</v>
      </c>
      <c r="B197" t="s">
        <v>265</v>
      </c>
      <c r="C197" t="s">
        <v>18</v>
      </c>
      <c r="D197">
        <v>145171</v>
      </c>
      <c r="E197">
        <v>146726</v>
      </c>
      <c r="F197">
        <v>-2.7000000000000001E-3</v>
      </c>
      <c r="G197">
        <v>5793</v>
      </c>
      <c r="H197">
        <v>25.06</v>
      </c>
    </row>
    <row r="198" spans="1:8" x14ac:dyDescent="0.25">
      <c r="A198">
        <v>197</v>
      </c>
      <c r="B198" t="s">
        <v>266</v>
      </c>
      <c r="C198" t="s">
        <v>57</v>
      </c>
      <c r="D198">
        <v>145165</v>
      </c>
      <c r="E198">
        <v>151368</v>
      </c>
      <c r="F198">
        <v>-1.06E-2</v>
      </c>
      <c r="G198">
        <v>3323</v>
      </c>
      <c r="H198">
        <v>43.69</v>
      </c>
    </row>
    <row r="199" spans="1:8" x14ac:dyDescent="0.25">
      <c r="A199">
        <v>198</v>
      </c>
      <c r="B199" t="s">
        <v>267</v>
      </c>
      <c r="C199" t="s">
        <v>46</v>
      </c>
      <c r="D199">
        <v>144489</v>
      </c>
      <c r="E199">
        <v>136195</v>
      </c>
      <c r="F199">
        <v>1.46E-2</v>
      </c>
      <c r="G199">
        <v>1045</v>
      </c>
      <c r="H199">
        <v>138.26</v>
      </c>
    </row>
    <row r="200" spans="1:8" x14ac:dyDescent="0.25">
      <c r="A200">
        <v>199</v>
      </c>
      <c r="B200" t="s">
        <v>268</v>
      </c>
      <c r="C200" t="s">
        <v>23</v>
      </c>
      <c r="D200">
        <v>143674</v>
      </c>
      <c r="E200">
        <v>150984</v>
      </c>
      <c r="F200">
        <v>-1.26E-2</v>
      </c>
      <c r="G200">
        <v>6251</v>
      </c>
      <c r="H200">
        <v>22.98</v>
      </c>
    </row>
    <row r="201" spans="1:8" x14ac:dyDescent="0.25">
      <c r="A201">
        <v>200</v>
      </c>
      <c r="B201" t="s">
        <v>269</v>
      </c>
      <c r="C201" t="s">
        <v>45</v>
      </c>
      <c r="D201">
        <v>140700</v>
      </c>
      <c r="E201">
        <v>120163</v>
      </c>
      <c r="F201">
        <v>3.7900000000000003E-2</v>
      </c>
      <c r="G201">
        <v>1623</v>
      </c>
      <c r="H201">
        <v>86.68</v>
      </c>
    </row>
    <row r="202" spans="1:8" x14ac:dyDescent="0.25">
      <c r="A202">
        <v>201</v>
      </c>
      <c r="B202" t="s">
        <v>270</v>
      </c>
      <c r="C202" t="s">
        <v>60</v>
      </c>
      <c r="D202">
        <v>140613</v>
      </c>
      <c r="E202">
        <v>152997</v>
      </c>
      <c r="F202">
        <v>-2.1499999999999998E-2</v>
      </c>
      <c r="G202">
        <v>1259</v>
      </c>
      <c r="H202">
        <v>111.69</v>
      </c>
    </row>
    <row r="203" spans="1:8" x14ac:dyDescent="0.25">
      <c r="A203">
        <v>202</v>
      </c>
      <c r="B203" t="s">
        <v>271</v>
      </c>
      <c r="C203" t="s">
        <v>23</v>
      </c>
      <c r="D203">
        <v>140279</v>
      </c>
      <c r="E203">
        <v>134638</v>
      </c>
      <c r="F203">
        <v>1.01E-2</v>
      </c>
      <c r="G203">
        <v>1903</v>
      </c>
      <c r="H203">
        <v>73.709999999999994</v>
      </c>
    </row>
    <row r="204" spans="1:8" x14ac:dyDescent="0.25">
      <c r="A204">
        <v>203</v>
      </c>
      <c r="B204" t="s">
        <v>272</v>
      </c>
      <c r="C204" t="s">
        <v>57</v>
      </c>
      <c r="D204">
        <v>140232</v>
      </c>
      <c r="E204">
        <v>132890</v>
      </c>
      <c r="F204">
        <v>1.3299999999999999E-2</v>
      </c>
      <c r="G204">
        <v>1846</v>
      </c>
      <c r="H204">
        <v>75.98</v>
      </c>
    </row>
    <row r="205" spans="1:8" x14ac:dyDescent="0.25">
      <c r="A205">
        <v>204</v>
      </c>
      <c r="B205" t="s">
        <v>273</v>
      </c>
      <c r="C205" t="s">
        <v>32</v>
      </c>
      <c r="D205">
        <v>139920</v>
      </c>
      <c r="E205">
        <v>119443</v>
      </c>
      <c r="F205">
        <v>3.7999999999999999E-2</v>
      </c>
      <c r="G205">
        <v>3796</v>
      </c>
      <c r="H205">
        <v>36.86</v>
      </c>
    </row>
    <row r="206" spans="1:8" x14ac:dyDescent="0.25">
      <c r="A206">
        <v>205</v>
      </c>
      <c r="B206" t="s">
        <v>274</v>
      </c>
      <c r="C206" t="s">
        <v>45</v>
      </c>
      <c r="D206">
        <v>139586</v>
      </c>
      <c r="E206">
        <v>134516</v>
      </c>
      <c r="F206">
        <v>9.1999999999999998E-3</v>
      </c>
      <c r="G206">
        <v>4838</v>
      </c>
      <c r="H206">
        <v>28.85</v>
      </c>
    </row>
    <row r="207" spans="1:8" x14ac:dyDescent="0.25">
      <c r="A207">
        <v>206</v>
      </c>
      <c r="B207" t="s">
        <v>275</v>
      </c>
      <c r="C207" t="s">
        <v>52</v>
      </c>
      <c r="D207">
        <v>138958</v>
      </c>
      <c r="E207">
        <v>138511</v>
      </c>
      <c r="F207">
        <v>-3.8999999999999998E-3</v>
      </c>
      <c r="G207">
        <v>6000</v>
      </c>
      <c r="H207">
        <v>23.16</v>
      </c>
    </row>
    <row r="208" spans="1:8" x14ac:dyDescent="0.25">
      <c r="A208">
        <v>207</v>
      </c>
      <c r="B208" t="s">
        <v>276</v>
      </c>
      <c r="C208" t="s">
        <v>23</v>
      </c>
      <c r="D208">
        <v>137965</v>
      </c>
      <c r="E208">
        <v>139451</v>
      </c>
      <c r="F208">
        <v>-2.7000000000000001E-3</v>
      </c>
      <c r="G208">
        <v>5375</v>
      </c>
      <c r="H208">
        <v>25.67</v>
      </c>
    </row>
    <row r="209" spans="1:8" x14ac:dyDescent="0.25">
      <c r="A209">
        <v>208</v>
      </c>
      <c r="B209" t="s">
        <v>277</v>
      </c>
      <c r="C209" t="s">
        <v>23</v>
      </c>
      <c r="D209">
        <v>137911</v>
      </c>
      <c r="E209">
        <v>143267</v>
      </c>
      <c r="F209">
        <v>-9.5999999999999992E-3</v>
      </c>
      <c r="G209">
        <v>6151</v>
      </c>
      <c r="H209">
        <v>22.42</v>
      </c>
    </row>
    <row r="210" spans="1:8" x14ac:dyDescent="0.25">
      <c r="A210">
        <v>209</v>
      </c>
      <c r="B210" t="s">
        <v>278</v>
      </c>
      <c r="C210" t="s">
        <v>15</v>
      </c>
      <c r="D210">
        <v>137173</v>
      </c>
      <c r="E210">
        <v>129757</v>
      </c>
      <c r="F210">
        <v>1.37E-2</v>
      </c>
      <c r="G210">
        <v>7339</v>
      </c>
      <c r="H210">
        <v>18.690000000000001</v>
      </c>
    </row>
    <row r="211" spans="1:8" x14ac:dyDescent="0.25">
      <c r="A211">
        <v>210</v>
      </c>
      <c r="B211" t="s">
        <v>279</v>
      </c>
      <c r="C211" t="s">
        <v>29</v>
      </c>
      <c r="D211">
        <v>137037</v>
      </c>
      <c r="E211">
        <v>137280</v>
      </c>
      <c r="F211">
        <v>-4.0000000000000002E-4</v>
      </c>
      <c r="G211">
        <v>2663</v>
      </c>
      <c r="H211">
        <v>51.46</v>
      </c>
    </row>
    <row r="212" spans="1:8" x14ac:dyDescent="0.25">
      <c r="A212">
        <v>211</v>
      </c>
      <c r="B212" t="s">
        <v>280</v>
      </c>
      <c r="C212" t="s">
        <v>23</v>
      </c>
      <c r="D212">
        <v>136818</v>
      </c>
      <c r="E212">
        <v>146442</v>
      </c>
      <c r="F212">
        <v>-1.7299999999999999E-2</v>
      </c>
      <c r="G212">
        <v>6669</v>
      </c>
      <c r="H212">
        <v>20.52</v>
      </c>
    </row>
    <row r="213" spans="1:8" x14ac:dyDescent="0.25">
      <c r="A213">
        <v>212</v>
      </c>
      <c r="B213" t="s">
        <v>281</v>
      </c>
      <c r="C213" t="s">
        <v>15</v>
      </c>
      <c r="D213">
        <v>136480</v>
      </c>
      <c r="E213">
        <v>135462</v>
      </c>
      <c r="F213">
        <v>1.9E-3</v>
      </c>
      <c r="G213">
        <v>3627</v>
      </c>
      <c r="H213">
        <v>37.630000000000003</v>
      </c>
    </row>
    <row r="214" spans="1:8" x14ac:dyDescent="0.25">
      <c r="A214">
        <v>213</v>
      </c>
      <c r="B214" t="s">
        <v>282</v>
      </c>
      <c r="C214" t="s">
        <v>57</v>
      </c>
      <c r="D214">
        <v>135930</v>
      </c>
      <c r="E214">
        <v>126422</v>
      </c>
      <c r="F214">
        <v>1.78E-2</v>
      </c>
      <c r="G214">
        <v>3343</v>
      </c>
      <c r="H214">
        <v>40.659999999999997</v>
      </c>
    </row>
    <row r="215" spans="1:8" x14ac:dyDescent="0.25">
      <c r="A215">
        <v>214</v>
      </c>
      <c r="B215" t="s">
        <v>283</v>
      </c>
      <c r="C215" t="s">
        <v>36</v>
      </c>
      <c r="D215">
        <v>135832</v>
      </c>
      <c r="E215">
        <v>139122</v>
      </c>
      <c r="F215">
        <v>-6.0000000000000001E-3</v>
      </c>
      <c r="G215">
        <v>3951</v>
      </c>
      <c r="H215">
        <v>34.380000000000003</v>
      </c>
    </row>
    <row r="216" spans="1:8" x14ac:dyDescent="0.25">
      <c r="A216">
        <v>215</v>
      </c>
      <c r="B216" t="s">
        <v>284</v>
      </c>
      <c r="C216" t="s">
        <v>37</v>
      </c>
      <c r="D216">
        <v>135588</v>
      </c>
      <c r="E216">
        <v>125986</v>
      </c>
      <c r="F216">
        <v>1.7999999999999999E-2</v>
      </c>
      <c r="G216">
        <v>2667</v>
      </c>
      <c r="H216">
        <v>50.83</v>
      </c>
    </row>
    <row r="217" spans="1:8" x14ac:dyDescent="0.25">
      <c r="A217">
        <v>216</v>
      </c>
      <c r="B217" t="s">
        <v>285</v>
      </c>
      <c r="C217" t="s">
        <v>26</v>
      </c>
      <c r="D217">
        <v>135546</v>
      </c>
      <c r="E217">
        <v>136677</v>
      </c>
      <c r="F217">
        <v>-2.0999999999999999E-3</v>
      </c>
      <c r="G217">
        <v>11003</v>
      </c>
      <c r="H217">
        <v>12.32</v>
      </c>
    </row>
    <row r="218" spans="1:8" x14ac:dyDescent="0.25">
      <c r="A218">
        <v>217</v>
      </c>
      <c r="B218" t="s">
        <v>286</v>
      </c>
      <c r="C218" t="s">
        <v>24</v>
      </c>
      <c r="D218">
        <v>135358</v>
      </c>
      <c r="E218">
        <v>137758</v>
      </c>
      <c r="F218">
        <v>-4.4000000000000003E-3</v>
      </c>
      <c r="G218">
        <v>1825</v>
      </c>
      <c r="H218">
        <v>74.16</v>
      </c>
    </row>
    <row r="219" spans="1:8" x14ac:dyDescent="0.25">
      <c r="A219">
        <v>218</v>
      </c>
      <c r="B219" t="s">
        <v>287</v>
      </c>
      <c r="C219" t="s">
        <v>45</v>
      </c>
      <c r="D219">
        <v>135152</v>
      </c>
      <c r="E219">
        <v>134168</v>
      </c>
      <c r="F219">
        <v>1.8E-3</v>
      </c>
      <c r="G219">
        <v>5911</v>
      </c>
      <c r="H219">
        <v>22.86</v>
      </c>
    </row>
    <row r="220" spans="1:8" x14ac:dyDescent="0.25">
      <c r="A220">
        <v>219</v>
      </c>
      <c r="B220" t="s">
        <v>288</v>
      </c>
      <c r="C220" t="s">
        <v>40</v>
      </c>
      <c r="D220">
        <v>134850</v>
      </c>
      <c r="E220">
        <v>137496</v>
      </c>
      <c r="F220">
        <v>-4.8999999999999998E-3</v>
      </c>
      <c r="G220">
        <v>2416</v>
      </c>
      <c r="H220">
        <v>55.81</v>
      </c>
    </row>
    <row r="221" spans="1:8" x14ac:dyDescent="0.25">
      <c r="A221">
        <v>220</v>
      </c>
      <c r="B221" t="s">
        <v>289</v>
      </c>
      <c r="C221" t="s">
        <v>57</v>
      </c>
      <c r="D221">
        <v>133691</v>
      </c>
      <c r="E221">
        <v>120549</v>
      </c>
      <c r="F221">
        <v>2.52E-2</v>
      </c>
      <c r="G221">
        <v>3526</v>
      </c>
      <c r="H221">
        <v>37.92</v>
      </c>
    </row>
    <row r="222" spans="1:8" x14ac:dyDescent="0.25">
      <c r="A222">
        <v>221</v>
      </c>
      <c r="B222" t="s">
        <v>290</v>
      </c>
      <c r="C222" t="s">
        <v>36</v>
      </c>
      <c r="D222">
        <v>133055</v>
      </c>
      <c r="E222">
        <v>134059</v>
      </c>
      <c r="F222">
        <v>-1.9E-3</v>
      </c>
      <c r="G222">
        <v>3651</v>
      </c>
      <c r="H222">
        <v>36.450000000000003</v>
      </c>
    </row>
    <row r="223" spans="1:8" x14ac:dyDescent="0.25">
      <c r="A223">
        <v>222</v>
      </c>
      <c r="B223" t="s">
        <v>291</v>
      </c>
      <c r="C223" t="s">
        <v>57</v>
      </c>
      <c r="D223">
        <v>132706</v>
      </c>
      <c r="E223">
        <v>133552</v>
      </c>
      <c r="F223">
        <v>-1.6000000000000001E-3</v>
      </c>
      <c r="G223">
        <v>3621</v>
      </c>
      <c r="H223">
        <v>36.65</v>
      </c>
    </row>
    <row r="224" spans="1:8" x14ac:dyDescent="0.25">
      <c r="A224">
        <v>223</v>
      </c>
      <c r="B224" t="s">
        <v>292</v>
      </c>
      <c r="C224" t="s">
        <v>28</v>
      </c>
      <c r="D224">
        <v>132635</v>
      </c>
      <c r="E224">
        <v>139973</v>
      </c>
      <c r="F224">
        <v>-1.3599999999999999E-2</v>
      </c>
      <c r="G224">
        <v>3702</v>
      </c>
      <c r="H224">
        <v>35.83</v>
      </c>
    </row>
    <row r="225" spans="1:8" x14ac:dyDescent="0.25">
      <c r="A225">
        <v>224</v>
      </c>
      <c r="B225" t="s">
        <v>293</v>
      </c>
      <c r="C225" t="s">
        <v>16</v>
      </c>
      <c r="D225">
        <v>132306</v>
      </c>
      <c r="E225">
        <v>136592</v>
      </c>
      <c r="F225">
        <v>-8.0000000000000002E-3</v>
      </c>
      <c r="G225">
        <v>3911</v>
      </c>
      <c r="H225">
        <v>33.83</v>
      </c>
    </row>
    <row r="226" spans="1:8" x14ac:dyDescent="0.25">
      <c r="A226">
        <v>225</v>
      </c>
      <c r="B226" t="s">
        <v>266</v>
      </c>
      <c r="C226" t="s">
        <v>23</v>
      </c>
      <c r="D226">
        <v>131926</v>
      </c>
      <c r="E226">
        <v>138462</v>
      </c>
      <c r="F226">
        <v>-1.2200000000000001E-2</v>
      </c>
      <c r="G226">
        <v>5746</v>
      </c>
      <c r="H226">
        <v>22.96</v>
      </c>
    </row>
    <row r="227" spans="1:8" x14ac:dyDescent="0.25">
      <c r="A227">
        <v>226</v>
      </c>
      <c r="B227" t="s">
        <v>294</v>
      </c>
      <c r="C227" t="s">
        <v>23</v>
      </c>
      <c r="D227">
        <v>131886</v>
      </c>
      <c r="E227">
        <v>128588</v>
      </c>
      <c r="F227">
        <v>6.3E-3</v>
      </c>
      <c r="G227">
        <v>7216</v>
      </c>
      <c r="H227">
        <v>18.28</v>
      </c>
    </row>
    <row r="228" spans="1:8" x14ac:dyDescent="0.25">
      <c r="A228">
        <v>227</v>
      </c>
      <c r="B228" t="s">
        <v>295</v>
      </c>
      <c r="C228" t="s">
        <v>58</v>
      </c>
      <c r="D228">
        <v>130674</v>
      </c>
      <c r="E228">
        <v>128161</v>
      </c>
      <c r="F228">
        <v>4.7999999999999996E-3</v>
      </c>
      <c r="G228">
        <v>731</v>
      </c>
      <c r="H228">
        <v>178.65</v>
      </c>
    </row>
    <row r="229" spans="1:8" x14ac:dyDescent="0.25">
      <c r="A229">
        <v>228</v>
      </c>
      <c r="B229" t="s">
        <v>267</v>
      </c>
      <c r="C229" t="s">
        <v>47</v>
      </c>
      <c r="D229">
        <v>130337</v>
      </c>
      <c r="E229">
        <v>126307</v>
      </c>
      <c r="F229">
        <v>7.7999999999999996E-3</v>
      </c>
      <c r="G229">
        <v>1936</v>
      </c>
      <c r="H229">
        <v>67.31</v>
      </c>
    </row>
    <row r="230" spans="1:8" x14ac:dyDescent="0.25">
      <c r="A230">
        <v>229</v>
      </c>
      <c r="B230" t="s">
        <v>296</v>
      </c>
      <c r="C230" t="s">
        <v>57</v>
      </c>
      <c r="D230">
        <v>130251</v>
      </c>
      <c r="E230">
        <v>125417</v>
      </c>
      <c r="F230">
        <v>9.4000000000000004E-3</v>
      </c>
      <c r="G230">
        <v>1221</v>
      </c>
      <c r="H230">
        <v>106.67</v>
      </c>
    </row>
    <row r="231" spans="1:8" x14ac:dyDescent="0.25">
      <c r="A231">
        <v>230</v>
      </c>
      <c r="B231" t="s">
        <v>297</v>
      </c>
      <c r="C231" t="s">
        <v>54</v>
      </c>
      <c r="D231">
        <v>129089</v>
      </c>
      <c r="E231">
        <v>127245</v>
      </c>
      <c r="F231">
        <v>3.5999999999999999E-3</v>
      </c>
      <c r="G231">
        <v>1109</v>
      </c>
      <c r="H231">
        <v>116.44</v>
      </c>
    </row>
    <row r="232" spans="1:8" x14ac:dyDescent="0.25">
      <c r="A232">
        <v>231</v>
      </c>
      <c r="B232" t="s">
        <v>298</v>
      </c>
      <c r="C232" t="s">
        <v>57</v>
      </c>
      <c r="D232">
        <v>128316</v>
      </c>
      <c r="E232">
        <v>125996</v>
      </c>
      <c r="F232">
        <v>4.4999999999999997E-3</v>
      </c>
      <c r="G232">
        <v>2634</v>
      </c>
      <c r="H232">
        <v>48.72</v>
      </c>
    </row>
    <row r="233" spans="1:8" x14ac:dyDescent="0.25">
      <c r="A233">
        <v>232</v>
      </c>
      <c r="B233" t="s">
        <v>299</v>
      </c>
      <c r="C233" t="s">
        <v>23</v>
      </c>
      <c r="D233">
        <v>127511</v>
      </c>
      <c r="E233">
        <v>120770</v>
      </c>
      <c r="F233">
        <v>1.34E-2</v>
      </c>
      <c r="G233">
        <v>4932</v>
      </c>
      <c r="H233">
        <v>25.85</v>
      </c>
    </row>
    <row r="234" spans="1:8" x14ac:dyDescent="0.25">
      <c r="A234">
        <v>233</v>
      </c>
      <c r="B234" t="s">
        <v>300</v>
      </c>
      <c r="C234" t="s">
        <v>57</v>
      </c>
      <c r="D234">
        <v>126665</v>
      </c>
      <c r="E234">
        <v>120771</v>
      </c>
      <c r="F234">
        <v>1.18E-2</v>
      </c>
      <c r="G234">
        <v>2476</v>
      </c>
      <c r="H234">
        <v>51.16</v>
      </c>
    </row>
    <row r="235" spans="1:8" x14ac:dyDescent="0.25">
      <c r="A235">
        <v>234</v>
      </c>
      <c r="B235" t="s">
        <v>301</v>
      </c>
      <c r="C235" t="s">
        <v>45</v>
      </c>
      <c r="D235">
        <v>126337</v>
      </c>
      <c r="E235">
        <v>117507</v>
      </c>
      <c r="F235">
        <v>1.78E-2</v>
      </c>
      <c r="G235">
        <v>2345</v>
      </c>
      <c r="H235">
        <v>53.87</v>
      </c>
    </row>
    <row r="236" spans="1:8" x14ac:dyDescent="0.25">
      <c r="A236">
        <v>235</v>
      </c>
      <c r="B236" t="s">
        <v>302</v>
      </c>
      <c r="C236" t="s">
        <v>39</v>
      </c>
      <c r="D236">
        <v>125154</v>
      </c>
      <c r="E236">
        <v>126437</v>
      </c>
      <c r="F236">
        <v>-2.5999999999999999E-3</v>
      </c>
      <c r="G236">
        <v>2030</v>
      </c>
      <c r="H236">
        <v>61.66</v>
      </c>
    </row>
    <row r="237" spans="1:8" x14ac:dyDescent="0.25">
      <c r="A237">
        <v>236</v>
      </c>
      <c r="B237" t="s">
        <v>303</v>
      </c>
      <c r="C237" t="s">
        <v>45</v>
      </c>
      <c r="D237">
        <v>125056</v>
      </c>
      <c r="E237">
        <v>113888</v>
      </c>
      <c r="F237">
        <v>2.2800000000000001E-2</v>
      </c>
      <c r="G237">
        <v>1879</v>
      </c>
      <c r="H237">
        <v>66.56</v>
      </c>
    </row>
    <row r="238" spans="1:8" x14ac:dyDescent="0.25">
      <c r="A238">
        <v>237</v>
      </c>
      <c r="B238" t="s">
        <v>304</v>
      </c>
      <c r="C238" t="s">
        <v>42</v>
      </c>
      <c r="D238">
        <v>125007</v>
      </c>
      <c r="E238">
        <v>115770</v>
      </c>
      <c r="F238">
        <v>1.8800000000000001E-2</v>
      </c>
      <c r="G238">
        <v>2431</v>
      </c>
      <c r="H238">
        <v>51.41</v>
      </c>
    </row>
    <row r="239" spans="1:8" x14ac:dyDescent="0.25">
      <c r="A239">
        <v>238</v>
      </c>
      <c r="B239" t="s">
        <v>305</v>
      </c>
      <c r="C239" t="s">
        <v>23</v>
      </c>
      <c r="D239">
        <v>124703</v>
      </c>
      <c r="E239">
        <v>126343</v>
      </c>
      <c r="F239">
        <v>-3.3E-3</v>
      </c>
      <c r="G239">
        <v>3002</v>
      </c>
      <c r="H239">
        <v>41.54</v>
      </c>
    </row>
    <row r="240" spans="1:8" x14ac:dyDescent="0.25">
      <c r="A240">
        <v>239</v>
      </c>
      <c r="B240" t="s">
        <v>306</v>
      </c>
      <c r="C240" t="s">
        <v>19</v>
      </c>
      <c r="D240">
        <v>124597</v>
      </c>
      <c r="E240">
        <v>125727</v>
      </c>
      <c r="F240">
        <v>-2.3E-3</v>
      </c>
      <c r="G240">
        <v>7094</v>
      </c>
      <c r="H240">
        <v>17.559999999999999</v>
      </c>
    </row>
    <row r="241" spans="1:8" x14ac:dyDescent="0.25">
      <c r="A241">
        <v>240</v>
      </c>
      <c r="B241" t="s">
        <v>307</v>
      </c>
      <c r="C241" t="s">
        <v>45</v>
      </c>
      <c r="D241">
        <v>124357</v>
      </c>
      <c r="E241">
        <v>124523</v>
      </c>
      <c r="F241">
        <v>-2.9999999999999997E-4</v>
      </c>
      <c r="G241">
        <v>1342</v>
      </c>
      <c r="H241">
        <v>92.69</v>
      </c>
    </row>
    <row r="242" spans="1:8" x14ac:dyDescent="0.25">
      <c r="A242">
        <v>241</v>
      </c>
      <c r="B242" t="s">
        <v>308</v>
      </c>
      <c r="C242" t="s">
        <v>46</v>
      </c>
      <c r="D242">
        <v>123441</v>
      </c>
      <c r="E242">
        <v>115551</v>
      </c>
      <c r="F242">
        <v>1.6199999999999999E-2</v>
      </c>
      <c r="G242">
        <v>1590</v>
      </c>
      <c r="H242">
        <v>77.63</v>
      </c>
    </row>
    <row r="243" spans="1:8" x14ac:dyDescent="0.25">
      <c r="A243">
        <v>242</v>
      </c>
      <c r="B243" t="s">
        <v>195</v>
      </c>
      <c r="C243" t="s">
        <v>21</v>
      </c>
      <c r="D243">
        <v>122692</v>
      </c>
      <c r="E243">
        <v>121575</v>
      </c>
      <c r="F243">
        <v>2.3E-3</v>
      </c>
      <c r="G243">
        <v>2172</v>
      </c>
      <c r="H243">
        <v>56.49</v>
      </c>
    </row>
    <row r="244" spans="1:8" x14ac:dyDescent="0.25">
      <c r="A244">
        <v>243</v>
      </c>
      <c r="B244" t="s">
        <v>309</v>
      </c>
      <c r="C244" t="s">
        <v>23</v>
      </c>
      <c r="D244">
        <v>122342</v>
      </c>
      <c r="E244">
        <v>126824</v>
      </c>
      <c r="F244">
        <v>-9.1000000000000004E-3</v>
      </c>
      <c r="G244">
        <v>2214</v>
      </c>
      <c r="H244">
        <v>55.26</v>
      </c>
    </row>
    <row r="245" spans="1:8" x14ac:dyDescent="0.25">
      <c r="A245">
        <v>244</v>
      </c>
      <c r="B245" t="s">
        <v>310</v>
      </c>
      <c r="C245" t="s">
        <v>57</v>
      </c>
      <c r="D245">
        <v>122272</v>
      </c>
      <c r="E245">
        <v>114532</v>
      </c>
      <c r="F245">
        <v>1.61E-2</v>
      </c>
      <c r="G245">
        <v>2826</v>
      </c>
      <c r="H245">
        <v>43.27</v>
      </c>
    </row>
    <row r="246" spans="1:8" x14ac:dyDescent="0.25">
      <c r="A246">
        <v>245</v>
      </c>
      <c r="B246" t="s">
        <v>311</v>
      </c>
      <c r="C246" t="s">
        <v>35</v>
      </c>
      <c r="D246">
        <v>122077</v>
      </c>
      <c r="E246">
        <v>117224</v>
      </c>
      <c r="F246">
        <v>0.01</v>
      </c>
      <c r="G246">
        <v>2679</v>
      </c>
      <c r="H246">
        <v>45.57</v>
      </c>
    </row>
    <row r="247" spans="1:8" x14ac:dyDescent="0.25">
      <c r="A247">
        <v>246</v>
      </c>
      <c r="B247" t="s">
        <v>312</v>
      </c>
      <c r="C247" t="s">
        <v>23</v>
      </c>
      <c r="D247">
        <v>121778</v>
      </c>
      <c r="E247">
        <v>125894</v>
      </c>
      <c r="F247">
        <v>-8.3999999999999995E-3</v>
      </c>
      <c r="G247">
        <v>4001</v>
      </c>
      <c r="H247">
        <v>30.43</v>
      </c>
    </row>
    <row r="248" spans="1:8" x14ac:dyDescent="0.25">
      <c r="A248">
        <v>247</v>
      </c>
      <c r="B248" t="s">
        <v>313</v>
      </c>
      <c r="C248" t="s">
        <v>52</v>
      </c>
      <c r="D248">
        <v>121471</v>
      </c>
      <c r="E248">
        <v>121455</v>
      </c>
      <c r="F248">
        <v>0</v>
      </c>
      <c r="G248">
        <v>2169</v>
      </c>
      <c r="H248">
        <v>56.02</v>
      </c>
    </row>
    <row r="249" spans="1:8" x14ac:dyDescent="0.25">
      <c r="A249">
        <v>248</v>
      </c>
      <c r="B249" t="s">
        <v>314</v>
      </c>
      <c r="C249" t="s">
        <v>23</v>
      </c>
      <c r="D249">
        <v>121324</v>
      </c>
      <c r="E249">
        <v>125286</v>
      </c>
      <c r="F249">
        <v>-8.0999999999999996E-3</v>
      </c>
      <c r="G249">
        <v>3969</v>
      </c>
      <c r="H249">
        <v>30.57</v>
      </c>
    </row>
    <row r="250" spans="1:8" x14ac:dyDescent="0.25">
      <c r="A250">
        <v>249</v>
      </c>
      <c r="B250" t="s">
        <v>315</v>
      </c>
      <c r="C250" t="s">
        <v>23</v>
      </c>
      <c r="D250">
        <v>121079</v>
      </c>
      <c r="E250">
        <v>119833</v>
      </c>
      <c r="F250">
        <v>2.5999999999999999E-3</v>
      </c>
      <c r="G250">
        <v>2912</v>
      </c>
      <c r="H250">
        <v>41.59</v>
      </c>
    </row>
    <row r="251" spans="1:8" x14ac:dyDescent="0.25">
      <c r="A251">
        <v>250</v>
      </c>
      <c r="B251" t="s">
        <v>316</v>
      </c>
      <c r="C251" t="s">
        <v>58</v>
      </c>
      <c r="D251">
        <v>120949</v>
      </c>
      <c r="E251">
        <v>113928</v>
      </c>
      <c r="F251">
        <v>1.47E-2</v>
      </c>
      <c r="G251">
        <v>1921</v>
      </c>
      <c r="H251">
        <v>62.96</v>
      </c>
    </row>
    <row r="252" spans="1:8" x14ac:dyDescent="0.25">
      <c r="A252">
        <v>251</v>
      </c>
      <c r="B252" t="s">
        <v>317</v>
      </c>
      <c r="C252" t="s">
        <v>27</v>
      </c>
      <c r="D252">
        <v>120437</v>
      </c>
      <c r="E252">
        <v>124343</v>
      </c>
      <c r="F252">
        <v>-8.0000000000000002E-3</v>
      </c>
      <c r="G252">
        <v>3090</v>
      </c>
      <c r="H252">
        <v>38.97</v>
      </c>
    </row>
    <row r="253" spans="1:8" x14ac:dyDescent="0.25">
      <c r="A253">
        <v>252</v>
      </c>
      <c r="B253" t="s">
        <v>318</v>
      </c>
      <c r="C253" t="s">
        <v>47</v>
      </c>
      <c r="D253">
        <v>120263</v>
      </c>
      <c r="E253">
        <v>122899</v>
      </c>
      <c r="F253">
        <v>-5.4999999999999997E-3</v>
      </c>
      <c r="G253">
        <v>1542</v>
      </c>
      <c r="H253">
        <v>77.989999999999995</v>
      </c>
    </row>
    <row r="254" spans="1:8" x14ac:dyDescent="0.25">
      <c r="A254">
        <v>253</v>
      </c>
      <c r="B254" t="s">
        <v>319</v>
      </c>
      <c r="C254" t="s">
        <v>45</v>
      </c>
      <c r="D254">
        <v>120022</v>
      </c>
      <c r="E254">
        <v>113742</v>
      </c>
      <c r="F254">
        <v>1.32E-2</v>
      </c>
      <c r="G254">
        <v>2003</v>
      </c>
      <c r="H254">
        <v>59.92</v>
      </c>
    </row>
    <row r="255" spans="1:8" x14ac:dyDescent="0.25">
      <c r="A255">
        <v>254</v>
      </c>
      <c r="B255" t="s">
        <v>320</v>
      </c>
      <c r="C255" t="s">
        <v>15</v>
      </c>
      <c r="D255">
        <v>119626</v>
      </c>
      <c r="E255">
        <v>119798</v>
      </c>
      <c r="F255">
        <v>-4.0000000000000002E-4</v>
      </c>
      <c r="G255">
        <v>6883</v>
      </c>
      <c r="H255">
        <v>17.38</v>
      </c>
    </row>
    <row r="256" spans="1:8" x14ac:dyDescent="0.25">
      <c r="A256">
        <v>255</v>
      </c>
      <c r="B256" t="s">
        <v>321</v>
      </c>
      <c r="C256" t="s">
        <v>32</v>
      </c>
      <c r="D256">
        <v>118587</v>
      </c>
      <c r="E256">
        <v>101310</v>
      </c>
      <c r="F256">
        <v>3.78E-2</v>
      </c>
      <c r="G256">
        <v>3410</v>
      </c>
      <c r="H256">
        <v>34.770000000000003</v>
      </c>
    </row>
    <row r="257" spans="1:8" x14ac:dyDescent="0.25">
      <c r="A257">
        <v>256</v>
      </c>
      <c r="B257" t="s">
        <v>322</v>
      </c>
      <c r="C257" t="s">
        <v>9</v>
      </c>
      <c r="D257">
        <v>118212</v>
      </c>
      <c r="E257">
        <v>118218</v>
      </c>
      <c r="F257">
        <v>0</v>
      </c>
      <c r="G257">
        <v>18479</v>
      </c>
      <c r="H257">
        <v>6.4</v>
      </c>
    </row>
    <row r="258" spans="1:8" x14ac:dyDescent="0.25">
      <c r="A258">
        <v>257</v>
      </c>
      <c r="B258" t="s">
        <v>323</v>
      </c>
      <c r="C258" t="s">
        <v>36</v>
      </c>
      <c r="D258">
        <v>117971</v>
      </c>
      <c r="E258">
        <v>123611</v>
      </c>
      <c r="F258">
        <v>-1.18E-2</v>
      </c>
      <c r="G258">
        <v>4164</v>
      </c>
      <c r="H258">
        <v>28.33</v>
      </c>
    </row>
    <row r="259" spans="1:8" x14ac:dyDescent="0.25">
      <c r="A259">
        <v>258</v>
      </c>
      <c r="B259" t="s">
        <v>324</v>
      </c>
      <c r="C259" t="s">
        <v>23</v>
      </c>
      <c r="D259">
        <v>117668</v>
      </c>
      <c r="E259">
        <v>115379</v>
      </c>
      <c r="F259">
        <v>4.8999999999999998E-3</v>
      </c>
      <c r="G259">
        <v>4034</v>
      </c>
      <c r="H259">
        <v>29.17</v>
      </c>
    </row>
    <row r="260" spans="1:8" x14ac:dyDescent="0.25">
      <c r="A260">
        <v>259</v>
      </c>
      <c r="B260" t="s">
        <v>325</v>
      </c>
      <c r="C260" t="s">
        <v>42</v>
      </c>
      <c r="D260">
        <v>117619</v>
      </c>
      <c r="E260">
        <v>114846</v>
      </c>
      <c r="F260">
        <v>5.8999999999999999E-3</v>
      </c>
      <c r="G260">
        <v>2052</v>
      </c>
      <c r="H260">
        <v>57.33</v>
      </c>
    </row>
    <row r="261" spans="1:8" x14ac:dyDescent="0.25">
      <c r="A261">
        <v>260</v>
      </c>
      <c r="B261" t="s">
        <v>326</v>
      </c>
      <c r="C261" t="s">
        <v>57</v>
      </c>
      <c r="D261">
        <v>117396</v>
      </c>
      <c r="E261">
        <v>91643</v>
      </c>
      <c r="F261">
        <v>5.8000000000000003E-2</v>
      </c>
      <c r="G261">
        <v>2607</v>
      </c>
      <c r="H261">
        <v>45.03</v>
      </c>
    </row>
    <row r="262" spans="1:8" x14ac:dyDescent="0.25">
      <c r="A262">
        <v>261</v>
      </c>
      <c r="B262" t="s">
        <v>327</v>
      </c>
      <c r="C262" t="s">
        <v>23</v>
      </c>
      <c r="D262">
        <v>117214</v>
      </c>
      <c r="E262">
        <v>124205</v>
      </c>
      <c r="F262">
        <v>-1.47E-2</v>
      </c>
      <c r="G262">
        <v>11236</v>
      </c>
      <c r="H262">
        <v>10.43</v>
      </c>
    </row>
    <row r="263" spans="1:8" x14ac:dyDescent="0.25">
      <c r="A263">
        <v>262</v>
      </c>
      <c r="B263" t="s">
        <v>328</v>
      </c>
      <c r="C263" t="s">
        <v>57</v>
      </c>
      <c r="D263">
        <v>116874</v>
      </c>
      <c r="E263">
        <v>114657</v>
      </c>
      <c r="F263">
        <v>4.7999999999999996E-3</v>
      </c>
      <c r="G263">
        <v>2275</v>
      </c>
      <c r="H263">
        <v>51.36</v>
      </c>
    </row>
    <row r="264" spans="1:8" x14ac:dyDescent="0.25">
      <c r="A264">
        <v>263</v>
      </c>
      <c r="B264" t="s">
        <v>329</v>
      </c>
      <c r="C264" t="s">
        <v>23</v>
      </c>
      <c r="D264">
        <v>116834</v>
      </c>
      <c r="E264">
        <v>103228</v>
      </c>
      <c r="F264">
        <v>0.03</v>
      </c>
      <c r="G264">
        <v>2515</v>
      </c>
      <c r="H264">
        <v>46.46</v>
      </c>
    </row>
    <row r="265" spans="1:8" x14ac:dyDescent="0.25">
      <c r="A265">
        <v>264</v>
      </c>
      <c r="B265" t="s">
        <v>330</v>
      </c>
      <c r="C265" t="s">
        <v>57</v>
      </c>
      <c r="D265">
        <v>116813</v>
      </c>
      <c r="E265">
        <v>119299</v>
      </c>
      <c r="F265">
        <v>-5.3E-3</v>
      </c>
      <c r="G265">
        <v>4090</v>
      </c>
      <c r="H265">
        <v>28.56</v>
      </c>
    </row>
    <row r="266" spans="1:8" x14ac:dyDescent="0.25">
      <c r="A266">
        <v>265</v>
      </c>
      <c r="B266" t="s">
        <v>331</v>
      </c>
      <c r="C266" t="s">
        <v>45</v>
      </c>
      <c r="D266">
        <v>116689</v>
      </c>
      <c r="E266">
        <v>117333</v>
      </c>
      <c r="F266">
        <v>-1.4E-3</v>
      </c>
      <c r="G266">
        <v>4458</v>
      </c>
      <c r="H266">
        <v>26.18</v>
      </c>
    </row>
    <row r="267" spans="1:8" x14ac:dyDescent="0.25">
      <c r="A267">
        <v>266</v>
      </c>
      <c r="B267" t="s">
        <v>332</v>
      </c>
      <c r="C267" t="s">
        <v>43</v>
      </c>
      <c r="D267">
        <v>116460</v>
      </c>
      <c r="E267">
        <v>97838</v>
      </c>
      <c r="F267">
        <v>4.1599999999999998E-2</v>
      </c>
      <c r="G267">
        <v>609</v>
      </c>
      <c r="H267">
        <v>191.31</v>
      </c>
    </row>
    <row r="268" spans="1:8" x14ac:dyDescent="0.25">
      <c r="A268">
        <v>267</v>
      </c>
      <c r="B268" t="s">
        <v>333</v>
      </c>
      <c r="C268" t="s">
        <v>57</v>
      </c>
      <c r="D268">
        <v>116015</v>
      </c>
      <c r="E268">
        <v>114926</v>
      </c>
      <c r="F268">
        <v>2.3999999999999998E-3</v>
      </c>
      <c r="G268">
        <v>2236</v>
      </c>
      <c r="H268">
        <v>51.89</v>
      </c>
    </row>
    <row r="269" spans="1:8" x14ac:dyDescent="0.25">
      <c r="A269">
        <v>268</v>
      </c>
      <c r="B269" t="s">
        <v>334</v>
      </c>
      <c r="C269" t="s">
        <v>41</v>
      </c>
      <c r="D269">
        <v>115956</v>
      </c>
      <c r="E269">
        <v>111698</v>
      </c>
      <c r="F269">
        <v>9.2999999999999992E-3</v>
      </c>
      <c r="G269">
        <v>1507</v>
      </c>
      <c r="H269">
        <v>76.930000000000007</v>
      </c>
    </row>
    <row r="270" spans="1:8" x14ac:dyDescent="0.25">
      <c r="A270">
        <v>269</v>
      </c>
      <c r="B270" t="s">
        <v>335</v>
      </c>
      <c r="C270" t="s">
        <v>11</v>
      </c>
      <c r="D270">
        <v>115462</v>
      </c>
      <c r="E270">
        <v>115508</v>
      </c>
      <c r="F270">
        <v>-1E-4</v>
      </c>
      <c r="G270">
        <v>3492</v>
      </c>
      <c r="H270">
        <v>33.07</v>
      </c>
    </row>
    <row r="271" spans="1:8" x14ac:dyDescent="0.25">
      <c r="A271">
        <v>270</v>
      </c>
      <c r="B271" t="s">
        <v>336</v>
      </c>
      <c r="C271" t="s">
        <v>15</v>
      </c>
      <c r="D271">
        <v>115360</v>
      </c>
      <c r="E271">
        <v>113880</v>
      </c>
      <c r="F271">
        <v>3.2000000000000002E-3</v>
      </c>
      <c r="G271">
        <v>4040</v>
      </c>
      <c r="H271">
        <v>28.56</v>
      </c>
    </row>
    <row r="272" spans="1:8" x14ac:dyDescent="0.25">
      <c r="A272">
        <v>271</v>
      </c>
      <c r="B272" t="s">
        <v>337</v>
      </c>
      <c r="C272" t="s">
        <v>44</v>
      </c>
      <c r="D272">
        <v>114651</v>
      </c>
      <c r="E272">
        <v>117373</v>
      </c>
      <c r="F272">
        <v>-5.8999999999999999E-3</v>
      </c>
      <c r="G272">
        <v>2421</v>
      </c>
      <c r="H272">
        <v>47.35</v>
      </c>
    </row>
    <row r="273" spans="1:8" x14ac:dyDescent="0.25">
      <c r="A273">
        <v>272</v>
      </c>
      <c r="B273" t="s">
        <v>338</v>
      </c>
      <c r="C273" t="s">
        <v>27</v>
      </c>
      <c r="D273">
        <v>114302</v>
      </c>
      <c r="E273">
        <v>116594</v>
      </c>
      <c r="F273">
        <v>-5.0000000000000001E-3</v>
      </c>
      <c r="G273">
        <v>3615</v>
      </c>
      <c r="H273">
        <v>31.62</v>
      </c>
    </row>
    <row r="274" spans="1:8" x14ac:dyDescent="0.25">
      <c r="A274">
        <v>273</v>
      </c>
      <c r="B274" t="s">
        <v>339</v>
      </c>
      <c r="C274" t="s">
        <v>28</v>
      </c>
      <c r="D274">
        <v>114200</v>
      </c>
      <c r="E274">
        <v>117032</v>
      </c>
      <c r="F274">
        <v>-6.1999999999999998E-3</v>
      </c>
      <c r="G274">
        <v>3505</v>
      </c>
      <c r="H274">
        <v>32.590000000000003</v>
      </c>
    </row>
    <row r="275" spans="1:8" x14ac:dyDescent="0.25">
      <c r="A275">
        <v>274</v>
      </c>
      <c r="B275" t="s">
        <v>340</v>
      </c>
      <c r="C275" t="s">
        <v>45</v>
      </c>
      <c r="D275">
        <v>114173</v>
      </c>
      <c r="E275">
        <v>111957</v>
      </c>
      <c r="F275">
        <v>4.8999999999999998E-3</v>
      </c>
      <c r="G275">
        <v>4744</v>
      </c>
      <c r="H275">
        <v>24.07</v>
      </c>
    </row>
    <row r="276" spans="1:8" x14ac:dyDescent="0.25">
      <c r="A276">
        <v>275</v>
      </c>
      <c r="B276" t="s">
        <v>341</v>
      </c>
      <c r="C276" t="s">
        <v>45</v>
      </c>
      <c r="D276">
        <v>114109</v>
      </c>
      <c r="E276">
        <v>115909</v>
      </c>
      <c r="F276">
        <v>-3.5999999999999999E-3</v>
      </c>
      <c r="G276">
        <v>3444</v>
      </c>
      <c r="H276">
        <v>33.130000000000003</v>
      </c>
    </row>
    <row r="277" spans="1:8" x14ac:dyDescent="0.25">
      <c r="A277">
        <v>276</v>
      </c>
      <c r="B277" t="s">
        <v>342</v>
      </c>
      <c r="C277" t="s">
        <v>43</v>
      </c>
      <c r="D277">
        <v>113958</v>
      </c>
      <c r="E277">
        <v>93761</v>
      </c>
      <c r="F277">
        <v>4.6399999999999997E-2</v>
      </c>
      <c r="G277">
        <v>289</v>
      </c>
      <c r="H277">
        <v>394.83</v>
      </c>
    </row>
    <row r="278" spans="1:8" x14ac:dyDescent="0.25">
      <c r="A278">
        <v>277</v>
      </c>
      <c r="B278" t="s">
        <v>343</v>
      </c>
      <c r="C278" t="s">
        <v>23</v>
      </c>
      <c r="D278">
        <v>113940</v>
      </c>
      <c r="E278">
        <v>120504</v>
      </c>
      <c r="F278">
        <v>-1.4200000000000001E-2</v>
      </c>
      <c r="G278">
        <v>15288</v>
      </c>
      <c r="H278">
        <v>7.45</v>
      </c>
    </row>
    <row r="279" spans="1:8" x14ac:dyDescent="0.25">
      <c r="A279">
        <v>278</v>
      </c>
      <c r="B279" t="s">
        <v>344</v>
      </c>
      <c r="C279" t="s">
        <v>57</v>
      </c>
      <c r="D279">
        <v>113912</v>
      </c>
      <c r="E279">
        <v>91255</v>
      </c>
      <c r="F279">
        <v>5.2299999999999999E-2</v>
      </c>
      <c r="G279">
        <v>1503</v>
      </c>
      <c r="H279">
        <v>75.8</v>
      </c>
    </row>
    <row r="280" spans="1:8" x14ac:dyDescent="0.25">
      <c r="A280">
        <v>279</v>
      </c>
      <c r="B280" t="s">
        <v>345</v>
      </c>
      <c r="C280" t="s">
        <v>9</v>
      </c>
      <c r="D280">
        <v>113907</v>
      </c>
      <c r="E280">
        <v>115462</v>
      </c>
      <c r="F280">
        <v>-3.3999999999999998E-3</v>
      </c>
      <c r="G280">
        <v>8369</v>
      </c>
      <c r="H280">
        <v>13.61</v>
      </c>
    </row>
    <row r="281" spans="1:8" x14ac:dyDescent="0.25">
      <c r="A281">
        <v>280</v>
      </c>
      <c r="B281" t="s">
        <v>346</v>
      </c>
      <c r="C281" t="s">
        <v>27</v>
      </c>
      <c r="D281">
        <v>113721</v>
      </c>
      <c r="E281">
        <v>109272</v>
      </c>
      <c r="F281">
        <v>9.9000000000000008E-3</v>
      </c>
      <c r="G281">
        <v>2300</v>
      </c>
      <c r="H281">
        <v>49.43</v>
      </c>
    </row>
    <row r="282" spans="1:8" x14ac:dyDescent="0.25">
      <c r="A282">
        <v>281</v>
      </c>
      <c r="B282" t="s">
        <v>347</v>
      </c>
      <c r="C282" t="s">
        <v>51</v>
      </c>
      <c r="D282">
        <v>113711</v>
      </c>
      <c r="E282">
        <v>104217</v>
      </c>
      <c r="F282">
        <v>2.1299999999999999E-2</v>
      </c>
      <c r="G282">
        <v>1830</v>
      </c>
      <c r="H282">
        <v>62.15</v>
      </c>
    </row>
    <row r="283" spans="1:8" x14ac:dyDescent="0.25">
      <c r="A283">
        <v>282</v>
      </c>
      <c r="B283" t="s">
        <v>348</v>
      </c>
      <c r="C283" t="s">
        <v>57</v>
      </c>
      <c r="D283">
        <v>113644</v>
      </c>
      <c r="E283">
        <v>105548</v>
      </c>
      <c r="F283">
        <v>1.8100000000000002E-2</v>
      </c>
      <c r="G283">
        <v>4304</v>
      </c>
      <c r="H283">
        <v>26.4</v>
      </c>
    </row>
    <row r="284" spans="1:8" x14ac:dyDescent="0.25">
      <c r="A284">
        <v>283</v>
      </c>
      <c r="B284" t="s">
        <v>174</v>
      </c>
      <c r="C284" t="s">
        <v>23</v>
      </c>
      <c r="D284">
        <v>113409</v>
      </c>
      <c r="E284">
        <v>116196</v>
      </c>
      <c r="F284">
        <v>-6.1000000000000004E-3</v>
      </c>
      <c r="G284">
        <v>3775</v>
      </c>
      <c r="H284">
        <v>30.04</v>
      </c>
    </row>
    <row r="285" spans="1:8" x14ac:dyDescent="0.25">
      <c r="A285">
        <v>284</v>
      </c>
      <c r="B285" t="s">
        <v>349</v>
      </c>
      <c r="C285" t="s">
        <v>23</v>
      </c>
      <c r="D285">
        <v>113018</v>
      </c>
      <c r="E285">
        <v>114924</v>
      </c>
      <c r="F285">
        <v>-4.1999999999999997E-3</v>
      </c>
      <c r="G285">
        <v>2989</v>
      </c>
      <c r="H285">
        <v>37.81</v>
      </c>
    </row>
    <row r="286" spans="1:8" x14ac:dyDescent="0.25">
      <c r="A286">
        <v>285</v>
      </c>
      <c r="B286" t="s">
        <v>350</v>
      </c>
      <c r="C286" t="s">
        <v>33</v>
      </c>
      <c r="D286">
        <v>112874</v>
      </c>
      <c r="E286">
        <v>114617</v>
      </c>
      <c r="F286">
        <v>-3.8999999999999998E-3</v>
      </c>
      <c r="G286">
        <v>2959</v>
      </c>
      <c r="H286">
        <v>38.14</v>
      </c>
    </row>
    <row r="287" spans="1:8" x14ac:dyDescent="0.25">
      <c r="A287">
        <v>286</v>
      </c>
      <c r="B287" t="s">
        <v>351</v>
      </c>
      <c r="C287" t="s">
        <v>28</v>
      </c>
      <c r="D287">
        <v>112756</v>
      </c>
      <c r="E287">
        <v>115103</v>
      </c>
      <c r="F287">
        <v>-5.1999999999999998E-3</v>
      </c>
      <c r="G287">
        <v>2704</v>
      </c>
      <c r="H287">
        <v>41.7</v>
      </c>
    </row>
    <row r="288" spans="1:8" x14ac:dyDescent="0.25">
      <c r="A288">
        <v>287</v>
      </c>
      <c r="B288" t="s">
        <v>352</v>
      </c>
      <c r="C288" t="s">
        <v>41</v>
      </c>
      <c r="D288">
        <v>112735</v>
      </c>
      <c r="E288">
        <v>104433</v>
      </c>
      <c r="F288">
        <v>1.8800000000000001E-2</v>
      </c>
      <c r="G288">
        <v>1091</v>
      </c>
      <c r="H288">
        <v>103.36</v>
      </c>
    </row>
    <row r="289" spans="1:8" x14ac:dyDescent="0.25">
      <c r="A289">
        <v>288</v>
      </c>
      <c r="B289" t="s">
        <v>353</v>
      </c>
      <c r="C289" t="s">
        <v>23</v>
      </c>
      <c r="D289">
        <v>112122</v>
      </c>
      <c r="E289">
        <v>111146</v>
      </c>
      <c r="F289">
        <v>2.2000000000000001E-3</v>
      </c>
      <c r="G289">
        <v>3343</v>
      </c>
      <c r="H289">
        <v>33.54</v>
      </c>
    </row>
    <row r="290" spans="1:8" x14ac:dyDescent="0.25">
      <c r="A290">
        <v>289</v>
      </c>
      <c r="B290" t="s">
        <v>354</v>
      </c>
      <c r="C290" t="s">
        <v>36</v>
      </c>
      <c r="D290">
        <v>111964</v>
      </c>
      <c r="E290">
        <v>112566</v>
      </c>
      <c r="F290">
        <v>-1.4E-3</v>
      </c>
      <c r="G290">
        <v>2857</v>
      </c>
      <c r="H290">
        <v>39.19</v>
      </c>
    </row>
    <row r="291" spans="1:8" x14ac:dyDescent="0.25">
      <c r="A291">
        <v>290</v>
      </c>
      <c r="B291" t="s">
        <v>230</v>
      </c>
      <c r="C291" t="s">
        <v>33</v>
      </c>
      <c r="D291">
        <v>111959</v>
      </c>
      <c r="E291">
        <v>114298</v>
      </c>
      <c r="F291">
        <v>-5.1999999999999998E-3</v>
      </c>
      <c r="G291">
        <v>1828</v>
      </c>
      <c r="H291">
        <v>61.26</v>
      </c>
    </row>
    <row r="292" spans="1:8" x14ac:dyDescent="0.25">
      <c r="A292">
        <v>291</v>
      </c>
      <c r="B292" t="s">
        <v>314</v>
      </c>
      <c r="C292" t="s">
        <v>42</v>
      </c>
      <c r="D292">
        <v>111863</v>
      </c>
      <c r="E292">
        <v>104885</v>
      </c>
      <c r="F292">
        <v>1.5800000000000002E-2</v>
      </c>
      <c r="G292">
        <v>1747</v>
      </c>
      <c r="H292">
        <v>64.03</v>
      </c>
    </row>
    <row r="293" spans="1:8" x14ac:dyDescent="0.25">
      <c r="A293">
        <v>292</v>
      </c>
      <c r="B293" t="s">
        <v>355</v>
      </c>
      <c r="C293" t="s">
        <v>54</v>
      </c>
      <c r="D293">
        <v>111823</v>
      </c>
      <c r="E293">
        <v>108211</v>
      </c>
      <c r="F293">
        <v>8.0999999999999996E-3</v>
      </c>
      <c r="G293">
        <v>1203</v>
      </c>
      <c r="H293">
        <v>92.95</v>
      </c>
    </row>
    <row r="294" spans="1:8" x14ac:dyDescent="0.25">
      <c r="A294">
        <v>293</v>
      </c>
      <c r="B294" t="s">
        <v>356</v>
      </c>
      <c r="C294" t="s">
        <v>57</v>
      </c>
      <c r="D294">
        <v>111678</v>
      </c>
      <c r="E294">
        <v>106272</v>
      </c>
      <c r="F294">
        <v>1.23E-2</v>
      </c>
      <c r="G294">
        <v>1932</v>
      </c>
      <c r="H294">
        <v>57.79</v>
      </c>
    </row>
    <row r="295" spans="1:8" x14ac:dyDescent="0.25">
      <c r="A295">
        <v>294</v>
      </c>
      <c r="B295" t="s">
        <v>357</v>
      </c>
      <c r="C295" t="s">
        <v>57</v>
      </c>
      <c r="D295">
        <v>111305</v>
      </c>
      <c r="E295">
        <v>114857</v>
      </c>
      <c r="F295">
        <v>-7.9000000000000008E-3</v>
      </c>
      <c r="G295">
        <v>1355</v>
      </c>
      <c r="H295">
        <v>82.14</v>
      </c>
    </row>
    <row r="296" spans="1:8" x14ac:dyDescent="0.25">
      <c r="A296">
        <v>295</v>
      </c>
      <c r="B296" t="s">
        <v>358</v>
      </c>
      <c r="C296" t="s">
        <v>16</v>
      </c>
      <c r="D296">
        <v>111275</v>
      </c>
      <c r="E296">
        <v>110893</v>
      </c>
      <c r="F296">
        <v>8.0000000000000004E-4</v>
      </c>
      <c r="G296">
        <v>3312</v>
      </c>
      <c r="H296">
        <v>33.6</v>
      </c>
    </row>
    <row r="297" spans="1:8" x14ac:dyDescent="0.25">
      <c r="A297">
        <v>296</v>
      </c>
      <c r="B297" t="s">
        <v>359</v>
      </c>
      <c r="C297" t="s">
        <v>23</v>
      </c>
      <c r="D297">
        <v>110878</v>
      </c>
      <c r="E297">
        <v>110094</v>
      </c>
      <c r="F297">
        <v>1.8E-3</v>
      </c>
      <c r="G297">
        <v>2982</v>
      </c>
      <c r="H297">
        <v>37.18</v>
      </c>
    </row>
    <row r="298" spans="1:8" x14ac:dyDescent="0.25">
      <c r="A298">
        <v>297</v>
      </c>
      <c r="B298" t="s">
        <v>360</v>
      </c>
      <c r="C298" t="s">
        <v>27</v>
      </c>
      <c r="D298">
        <v>110803</v>
      </c>
      <c r="E298">
        <v>111899</v>
      </c>
      <c r="F298">
        <v>-2.5000000000000001E-3</v>
      </c>
      <c r="G298">
        <v>1961</v>
      </c>
      <c r="H298">
        <v>56.49</v>
      </c>
    </row>
    <row r="299" spans="1:8" x14ac:dyDescent="0.25">
      <c r="A299">
        <v>298</v>
      </c>
      <c r="B299" t="s">
        <v>361</v>
      </c>
      <c r="C299" t="s">
        <v>50</v>
      </c>
      <c r="D299">
        <v>110801</v>
      </c>
      <c r="E299">
        <v>108889</v>
      </c>
      <c r="F299">
        <v>4.3E-3</v>
      </c>
      <c r="G299">
        <v>3036</v>
      </c>
      <c r="H299">
        <v>36.49</v>
      </c>
    </row>
    <row r="300" spans="1:8" x14ac:dyDescent="0.25">
      <c r="A300">
        <v>299</v>
      </c>
      <c r="B300" t="s">
        <v>362</v>
      </c>
      <c r="C300" t="s">
        <v>45</v>
      </c>
      <c r="D300">
        <v>110463</v>
      </c>
      <c r="E300">
        <v>111477</v>
      </c>
      <c r="F300">
        <v>-2.3E-3</v>
      </c>
      <c r="G300">
        <v>5979</v>
      </c>
      <c r="H300">
        <v>18.48</v>
      </c>
    </row>
    <row r="301" spans="1:8" x14ac:dyDescent="0.25">
      <c r="A301">
        <v>300</v>
      </c>
      <c r="B301" t="s">
        <v>363</v>
      </c>
      <c r="C301" t="s">
        <v>23</v>
      </c>
      <c r="D301">
        <v>110055</v>
      </c>
      <c r="E301">
        <v>109782</v>
      </c>
      <c r="F301">
        <v>5.9999999999999995E-4</v>
      </c>
      <c r="G301">
        <v>4825</v>
      </c>
      <c r="H301">
        <v>22.81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89AF2-4E54-45A5-BE8D-C272D2D2FCEB}">
  <sheetPr codeName="Sheet4"/>
  <dimension ref="A3:C5"/>
  <sheetViews>
    <sheetView topLeftCell="A6" zoomScale="93" workbookViewId="0">
      <selection activeCell="N27" sqref="N27"/>
    </sheetView>
  </sheetViews>
  <sheetFormatPr defaultRowHeight="15" x14ac:dyDescent="0.25"/>
  <cols>
    <col min="1" max="1" width="14" bestFit="1" customWidth="1"/>
    <col min="2" max="2" width="22.28515625" bestFit="1" customWidth="1"/>
    <col min="3" max="4" width="15.140625" bestFit="1" customWidth="1"/>
  </cols>
  <sheetData>
    <row r="3" spans="1:3" x14ac:dyDescent="0.25">
      <c r="A3" s="1" t="s">
        <v>62</v>
      </c>
      <c r="B3" t="s">
        <v>364</v>
      </c>
      <c r="C3" t="s">
        <v>365</v>
      </c>
    </row>
    <row r="4" spans="1:3" x14ac:dyDescent="0.25">
      <c r="A4" s="2" t="s">
        <v>15</v>
      </c>
      <c r="B4" s="41">
        <v>646614</v>
      </c>
      <c r="C4" s="41">
        <v>1</v>
      </c>
    </row>
    <row r="5" spans="1:3" x14ac:dyDescent="0.25">
      <c r="A5" s="2" t="s">
        <v>65</v>
      </c>
      <c r="B5" s="41">
        <v>646614</v>
      </c>
      <c r="C5" s="4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F5379-3DD5-4E38-BB7F-4A44E0BD0CBC}">
  <dimension ref="A3:C51"/>
  <sheetViews>
    <sheetView topLeftCell="A29" workbookViewId="0">
      <selection activeCell="A3" sqref="A3:C49"/>
    </sheetView>
  </sheetViews>
  <sheetFormatPr defaultRowHeight="15" x14ac:dyDescent="0.25"/>
  <cols>
    <col min="1" max="1" width="18.7109375" bestFit="1" customWidth="1"/>
    <col min="2" max="2" width="22.7109375" bestFit="1" customWidth="1"/>
    <col min="3" max="3" width="18.85546875" bestFit="1" customWidth="1"/>
  </cols>
  <sheetData>
    <row r="3" spans="1:3" x14ac:dyDescent="0.25">
      <c r="A3" s="1" t="s">
        <v>62</v>
      </c>
      <c r="B3" t="s">
        <v>386</v>
      </c>
      <c r="C3" t="s">
        <v>387</v>
      </c>
    </row>
    <row r="4" spans="1:3" x14ac:dyDescent="0.25">
      <c r="A4" s="2" t="s">
        <v>51</v>
      </c>
      <c r="B4" s="9">
        <v>6692</v>
      </c>
      <c r="C4" s="9">
        <v>732.18999999999994</v>
      </c>
    </row>
    <row r="5" spans="1:3" x14ac:dyDescent="0.25">
      <c r="A5" s="2" t="s">
        <v>48</v>
      </c>
      <c r="B5" s="9">
        <v>167</v>
      </c>
      <c r="C5" s="9">
        <v>1707</v>
      </c>
    </row>
    <row r="6" spans="1:3" x14ac:dyDescent="0.25">
      <c r="A6" s="2" t="s">
        <v>43</v>
      </c>
      <c r="B6" s="9">
        <v>30865</v>
      </c>
      <c r="C6" s="9">
        <v>2200.65</v>
      </c>
    </row>
    <row r="7" spans="1:3" x14ac:dyDescent="0.25">
      <c r="A7" s="2" t="s">
        <v>56</v>
      </c>
      <c r="B7" s="9">
        <v>1698</v>
      </c>
      <c r="C7" s="9">
        <v>120.28</v>
      </c>
    </row>
    <row r="8" spans="1:3" x14ac:dyDescent="0.25">
      <c r="A8" s="2" t="s">
        <v>23</v>
      </c>
      <c r="B8" s="9">
        <v>321745</v>
      </c>
      <c r="C8" s="9">
        <v>3644.3000000000006</v>
      </c>
    </row>
    <row r="9" spans="1:3" x14ac:dyDescent="0.25">
      <c r="A9" s="2" t="s">
        <v>27</v>
      </c>
      <c r="B9" s="9">
        <v>31080</v>
      </c>
      <c r="C9" s="9">
        <v>831.65000000000009</v>
      </c>
    </row>
    <row r="10" spans="1:3" x14ac:dyDescent="0.25">
      <c r="A10" s="2" t="s">
        <v>15</v>
      </c>
      <c r="B10" s="9">
        <v>31110</v>
      </c>
      <c r="C10" s="9">
        <v>118.32</v>
      </c>
    </row>
    <row r="11" spans="1:3" x14ac:dyDescent="0.25">
      <c r="A11" s="2" t="s">
        <v>20</v>
      </c>
      <c r="B11" s="9">
        <v>11152</v>
      </c>
      <c r="C11" s="9">
        <v>61.13</v>
      </c>
    </row>
    <row r="12" spans="1:3" x14ac:dyDescent="0.25">
      <c r="A12" s="2" t="s">
        <v>45</v>
      </c>
      <c r="B12" s="9">
        <v>98617</v>
      </c>
      <c r="C12" s="9">
        <v>2091.08</v>
      </c>
    </row>
    <row r="13" spans="1:3" x14ac:dyDescent="0.25">
      <c r="A13" s="2" t="s">
        <v>54</v>
      </c>
      <c r="B13" s="9">
        <v>9689</v>
      </c>
      <c r="C13" s="9">
        <v>1221.69</v>
      </c>
    </row>
    <row r="14" spans="1:3" x14ac:dyDescent="0.25">
      <c r="A14" s="2" t="s">
        <v>10</v>
      </c>
      <c r="B14" s="9">
        <v>5601</v>
      </c>
      <c r="C14" s="9">
        <v>60.62</v>
      </c>
    </row>
    <row r="15" spans="1:3" x14ac:dyDescent="0.25">
      <c r="A15" s="2" t="s">
        <v>32</v>
      </c>
      <c r="B15" s="9">
        <v>9988</v>
      </c>
      <c r="C15" s="9">
        <v>156.18</v>
      </c>
    </row>
    <row r="16" spans="1:3" x14ac:dyDescent="0.25">
      <c r="A16" s="2" t="s">
        <v>33</v>
      </c>
      <c r="B16" s="9">
        <v>28646</v>
      </c>
      <c r="C16" s="9">
        <v>542.56000000000006</v>
      </c>
    </row>
    <row r="17" spans="1:3" x14ac:dyDescent="0.25">
      <c r="A17" s="2" t="s">
        <v>44</v>
      </c>
      <c r="B17" s="9">
        <v>7306</v>
      </c>
      <c r="C17" s="9">
        <v>519</v>
      </c>
    </row>
    <row r="18" spans="1:3" x14ac:dyDescent="0.25">
      <c r="A18" s="2" t="s">
        <v>24</v>
      </c>
      <c r="B18" s="9">
        <v>4198</v>
      </c>
      <c r="C18" s="9">
        <v>162.32</v>
      </c>
    </row>
    <row r="19" spans="1:3" x14ac:dyDescent="0.25">
      <c r="A19" s="2" t="s">
        <v>39</v>
      </c>
      <c r="B19" s="9">
        <v>10684</v>
      </c>
      <c r="C19" s="9">
        <v>487.01</v>
      </c>
    </row>
    <row r="20" spans="1:3" x14ac:dyDescent="0.25">
      <c r="A20" s="2" t="s">
        <v>49</v>
      </c>
      <c r="B20" s="9">
        <v>3482</v>
      </c>
      <c r="C20" s="9">
        <v>546.92000000000007</v>
      </c>
    </row>
    <row r="21" spans="1:3" x14ac:dyDescent="0.25">
      <c r="A21" s="2" t="s">
        <v>52</v>
      </c>
      <c r="B21" s="9">
        <v>14398</v>
      </c>
      <c r="C21" s="9">
        <v>443.76</v>
      </c>
    </row>
    <row r="22" spans="1:3" x14ac:dyDescent="0.25">
      <c r="A22" s="2" t="s">
        <v>17</v>
      </c>
      <c r="B22" s="9">
        <v>6909</v>
      </c>
      <c r="C22" s="9">
        <v>80.95</v>
      </c>
    </row>
    <row r="23" spans="1:3" x14ac:dyDescent="0.25">
      <c r="A23" s="2" t="s">
        <v>9</v>
      </c>
      <c r="B23" s="9">
        <v>50610</v>
      </c>
      <c r="C23" s="9">
        <v>137.58000000000001</v>
      </c>
    </row>
    <row r="24" spans="1:3" x14ac:dyDescent="0.25">
      <c r="A24" s="2" t="s">
        <v>36</v>
      </c>
      <c r="B24" s="9">
        <v>23550</v>
      </c>
      <c r="C24" s="9">
        <v>321.87</v>
      </c>
    </row>
    <row r="25" spans="1:3" x14ac:dyDescent="0.25">
      <c r="A25" s="2" t="s">
        <v>21</v>
      </c>
      <c r="B25" s="9">
        <v>15809</v>
      </c>
      <c r="C25" s="9">
        <v>162.46</v>
      </c>
    </row>
    <row r="26" spans="1:3" x14ac:dyDescent="0.25">
      <c r="A26" s="2" t="s">
        <v>60</v>
      </c>
      <c r="B26" s="9">
        <v>1259</v>
      </c>
      <c r="C26" s="9">
        <v>111.69</v>
      </c>
    </row>
    <row r="27" spans="1:3" x14ac:dyDescent="0.25">
      <c r="A27" s="2" t="s">
        <v>47</v>
      </c>
      <c r="B27" s="9">
        <v>11617</v>
      </c>
      <c r="C27" s="9">
        <v>604.91</v>
      </c>
    </row>
    <row r="28" spans="1:3" x14ac:dyDescent="0.25">
      <c r="A28" s="2" t="s">
        <v>35</v>
      </c>
      <c r="B28" s="9">
        <v>2679</v>
      </c>
      <c r="C28" s="9">
        <v>45.57</v>
      </c>
    </row>
    <row r="29" spans="1:3" x14ac:dyDescent="0.25">
      <c r="A29" s="2" t="s">
        <v>30</v>
      </c>
      <c r="B29" s="9">
        <v>6317</v>
      </c>
      <c r="C29" s="9">
        <v>242.95</v>
      </c>
    </row>
    <row r="30" spans="1:3" x14ac:dyDescent="0.25">
      <c r="A30" s="2" t="s">
        <v>50</v>
      </c>
      <c r="B30" s="9">
        <v>36084</v>
      </c>
      <c r="C30" s="9">
        <v>690.80000000000007</v>
      </c>
    </row>
    <row r="31" spans="1:3" x14ac:dyDescent="0.25">
      <c r="A31" s="2" t="s">
        <v>11</v>
      </c>
      <c r="B31" s="9">
        <v>3492</v>
      </c>
      <c r="C31" s="9">
        <v>33.07</v>
      </c>
    </row>
    <row r="32" spans="1:3" x14ac:dyDescent="0.25">
      <c r="A32" s="2" t="s">
        <v>26</v>
      </c>
      <c r="B32" s="9">
        <v>61807</v>
      </c>
      <c r="C32" s="9">
        <v>59.62</v>
      </c>
    </row>
    <row r="33" spans="1:3" x14ac:dyDescent="0.25">
      <c r="A33" s="2" t="s">
        <v>41</v>
      </c>
      <c r="B33" s="9">
        <v>5582</v>
      </c>
      <c r="C33" s="9">
        <v>367.56000000000006</v>
      </c>
    </row>
    <row r="34" spans="1:3" x14ac:dyDescent="0.25">
      <c r="A34" s="2" t="s">
        <v>18</v>
      </c>
      <c r="B34" s="9">
        <v>56756</v>
      </c>
      <c r="C34" s="9">
        <v>419.66999999999996</v>
      </c>
    </row>
    <row r="35" spans="1:3" x14ac:dyDescent="0.25">
      <c r="A35" s="2" t="s">
        <v>42</v>
      </c>
      <c r="B35" s="9">
        <v>23650</v>
      </c>
      <c r="C35" s="9">
        <v>1225.57</v>
      </c>
    </row>
    <row r="36" spans="1:3" x14ac:dyDescent="0.25">
      <c r="A36" s="2" t="s">
        <v>37</v>
      </c>
      <c r="B36" s="9">
        <v>2667</v>
      </c>
      <c r="C36" s="9">
        <v>50.83</v>
      </c>
    </row>
    <row r="37" spans="1:3" x14ac:dyDescent="0.25">
      <c r="A37" s="2" t="s">
        <v>40</v>
      </c>
      <c r="B37" s="9">
        <v>21503</v>
      </c>
      <c r="C37" s="9">
        <v>574.58999999999992</v>
      </c>
    </row>
    <row r="38" spans="1:3" x14ac:dyDescent="0.25">
      <c r="A38" s="2" t="s">
        <v>58</v>
      </c>
      <c r="B38" s="9">
        <v>5902</v>
      </c>
      <c r="C38" s="9">
        <v>1045.8499999999999</v>
      </c>
    </row>
    <row r="39" spans="1:3" x14ac:dyDescent="0.25">
      <c r="A39" s="2" t="s">
        <v>22</v>
      </c>
      <c r="B39" s="9">
        <v>12308</v>
      </c>
      <c r="C39" s="9">
        <v>226.87</v>
      </c>
    </row>
    <row r="40" spans="1:3" x14ac:dyDescent="0.25">
      <c r="A40" s="2" t="s">
        <v>19</v>
      </c>
      <c r="B40" s="9">
        <v>23989</v>
      </c>
      <c r="C40" s="9">
        <v>207.3</v>
      </c>
    </row>
    <row r="41" spans="1:3" x14ac:dyDescent="0.25">
      <c r="A41" s="2" t="s">
        <v>12</v>
      </c>
      <c r="B41" s="9">
        <v>10367</v>
      </c>
      <c r="C41" s="9">
        <v>18.41</v>
      </c>
    </row>
    <row r="42" spans="1:3" x14ac:dyDescent="0.25">
      <c r="A42" s="2" t="s">
        <v>46</v>
      </c>
      <c r="B42" s="9">
        <v>3998</v>
      </c>
      <c r="C42" s="9">
        <v>330.94</v>
      </c>
    </row>
    <row r="43" spans="1:3" x14ac:dyDescent="0.25">
      <c r="A43" s="2" t="s">
        <v>38</v>
      </c>
      <c r="B43" s="9">
        <v>2549</v>
      </c>
      <c r="C43" s="9">
        <v>82.67</v>
      </c>
    </row>
    <row r="44" spans="1:3" x14ac:dyDescent="0.25">
      <c r="A44" s="2" t="s">
        <v>55</v>
      </c>
      <c r="B44" s="9">
        <v>11362</v>
      </c>
      <c r="C44" s="9">
        <v>1176.8799999999999</v>
      </c>
    </row>
    <row r="45" spans="1:3" x14ac:dyDescent="0.25">
      <c r="A45" s="2" t="s">
        <v>57</v>
      </c>
      <c r="B45" s="9">
        <v>111148</v>
      </c>
      <c r="C45" s="9">
        <v>4818.2200000000012</v>
      </c>
    </row>
    <row r="46" spans="1:3" x14ac:dyDescent="0.25">
      <c r="A46" s="2" t="s">
        <v>28</v>
      </c>
      <c r="B46" s="9">
        <v>11828</v>
      </c>
      <c r="C46" s="9">
        <v>221.01</v>
      </c>
    </row>
    <row r="47" spans="1:3" x14ac:dyDescent="0.25">
      <c r="A47" s="2" t="s">
        <v>29</v>
      </c>
      <c r="B47" s="9">
        <v>35417</v>
      </c>
      <c r="C47" s="9">
        <v>857.77</v>
      </c>
    </row>
    <row r="48" spans="1:3" x14ac:dyDescent="0.25">
      <c r="A48" s="2" t="s">
        <v>16</v>
      </c>
      <c r="B48" s="9">
        <v>32705</v>
      </c>
      <c r="C48" s="9">
        <v>352.12</v>
      </c>
    </row>
    <row r="49" spans="1:3" x14ac:dyDescent="0.25">
      <c r="A49" s="2" t="s">
        <v>31</v>
      </c>
      <c r="B49" s="9">
        <v>9176</v>
      </c>
      <c r="C49" s="9">
        <v>179.26</v>
      </c>
    </row>
    <row r="50" spans="1:3" x14ac:dyDescent="0.25">
      <c r="A50" s="2" t="s">
        <v>385</v>
      </c>
    </row>
    <row r="51" spans="1:3" x14ac:dyDescent="0.25">
      <c r="A51" s="2" t="s">
        <v>65</v>
      </c>
      <c r="B51">
        <v>1228158</v>
      </c>
      <c r="C51">
        <v>30293.649999999991</v>
      </c>
    </row>
  </sheetData>
  <conditionalFormatting pivot="1" sqref="B6:B49">
    <cfRule type="dataBar" priority="2">
      <dataBar>
        <cfvo type="min"/>
        <cfvo type="max"/>
        <color rgb="FF63C384"/>
      </dataBar>
      <extLst>
        <ext xmlns:x14="http://schemas.microsoft.com/office/spreadsheetml/2009/9/main" uri="{B025F937-C7B1-47D3-B67F-A62EFF666E3E}">
          <x14:id>{EC9044E2-0378-4394-9C0E-E461F185E569}</x14:id>
        </ext>
      </extLst>
    </cfRule>
  </conditionalFormatting>
  <conditionalFormatting pivot="1" sqref="C4:C49">
    <cfRule type="dataBar" priority="1">
      <dataBar>
        <cfvo type="min"/>
        <cfvo type="max"/>
        <color rgb="FF63C384"/>
      </dataBar>
      <extLst>
        <ext xmlns:x14="http://schemas.microsoft.com/office/spreadsheetml/2009/9/main" uri="{B025F937-C7B1-47D3-B67F-A62EFF666E3E}">
          <x14:id>{AD386F89-3F13-4DD9-A2AE-9868275D652E}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EC9044E2-0378-4394-9C0E-E461F185E569}">
            <x14:dataBar minLength="0" maxLength="100" border="1" negativeBarBorderColorSameAsPositive="0">
              <x14:cfvo type="autoMin"/>
              <x14:cfvo type="autoMax"/>
              <x14:borderColor rgb="FF63C384"/>
              <x14:negativeFillColor rgb="FFFF0000"/>
              <x14:negativeBorderColor rgb="FFFF0000"/>
              <x14:axisColor rgb="FF000000"/>
            </x14:dataBar>
          </x14:cfRule>
          <xm:sqref>B6:B49</xm:sqref>
        </x14:conditionalFormatting>
        <x14:conditionalFormatting xmlns:xm="http://schemas.microsoft.com/office/excel/2006/main" pivot="1">
          <x14:cfRule type="dataBar" id="{AD386F89-3F13-4DD9-A2AE-9868275D652E}">
            <x14:dataBar minLength="0" maxLength="100" border="1" negativeBarBorderColorSameAsPositive="0">
              <x14:cfvo type="autoMin"/>
              <x14:cfvo type="autoMax"/>
              <x14:borderColor rgb="FF63C384"/>
              <x14:negativeFillColor rgb="FFFF0000"/>
              <x14:negativeBorderColor rgb="FFFF0000"/>
              <x14:axisColor rgb="FF000000"/>
            </x14:dataBar>
          </x14:cfRule>
          <xm:sqref>C4:C49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481AD-36A5-4E9C-B039-4E1F6329E1E9}">
  <sheetPr codeName="Sheet5"/>
  <dimension ref="A1:H301"/>
  <sheetViews>
    <sheetView workbookViewId="0">
      <selection activeCell="B1" sqref="A1:XFD1048576"/>
    </sheetView>
  </sheetViews>
  <sheetFormatPr defaultRowHeight="15" x14ac:dyDescent="0.25"/>
  <cols>
    <col min="2" max="2" width="32.42578125" bestFit="1" customWidth="1"/>
    <col min="3" max="3" width="17.85546875" bestFit="1" customWidth="1"/>
    <col min="4" max="4" width="14.85546875" bestFit="1" customWidth="1"/>
    <col min="5" max="5" width="15.28515625" bestFit="1" customWidth="1"/>
    <col min="6" max="7" width="14.42578125" bestFit="1" customWidth="1"/>
    <col min="8" max="8" width="11.28515625" bestFit="1" customWidth="1"/>
  </cols>
  <sheetData>
    <row r="1" spans="1:8" x14ac:dyDescent="0.25">
      <c r="A1" s="7" t="s">
        <v>70</v>
      </c>
      <c r="B1" s="7" t="s">
        <v>71</v>
      </c>
      <c r="C1" s="7" t="s">
        <v>72</v>
      </c>
      <c r="D1" s="7" t="s">
        <v>73</v>
      </c>
      <c r="E1" s="7" t="s">
        <v>74</v>
      </c>
      <c r="F1" s="7" t="s">
        <v>75</v>
      </c>
      <c r="G1" s="7" t="s">
        <v>76</v>
      </c>
      <c r="H1" s="7" t="s">
        <v>77</v>
      </c>
    </row>
    <row r="2" spans="1:8" x14ac:dyDescent="0.25">
      <c r="A2" s="7">
        <v>1</v>
      </c>
      <c r="B2" s="7" t="s">
        <v>18</v>
      </c>
      <c r="C2" s="7" t="s">
        <v>18</v>
      </c>
      <c r="D2" s="7">
        <v>8097282</v>
      </c>
      <c r="E2" s="7">
        <v>8740292</v>
      </c>
      <c r="F2" s="7">
        <v>-1.95E-2</v>
      </c>
      <c r="G2" s="7">
        <v>26950</v>
      </c>
      <c r="H2" s="7">
        <v>300.45999999999998</v>
      </c>
    </row>
    <row r="3" spans="1:8" x14ac:dyDescent="0.25">
      <c r="A3" s="7">
        <v>2</v>
      </c>
      <c r="B3" s="7" t="s">
        <v>78</v>
      </c>
      <c r="C3" s="7" t="s">
        <v>23</v>
      </c>
      <c r="D3" s="7">
        <v>3795936</v>
      </c>
      <c r="E3" s="7">
        <v>3895848</v>
      </c>
      <c r="F3" s="7">
        <v>-6.4999999999999997E-3</v>
      </c>
      <c r="G3" s="7">
        <v>8068</v>
      </c>
      <c r="H3" s="7">
        <v>470.52</v>
      </c>
    </row>
    <row r="4" spans="1:8" x14ac:dyDescent="0.25">
      <c r="A4" s="7">
        <v>3</v>
      </c>
      <c r="B4" s="7" t="s">
        <v>79</v>
      </c>
      <c r="C4" s="7" t="s">
        <v>33</v>
      </c>
      <c r="D4" s="7">
        <v>2638159</v>
      </c>
      <c r="E4" s="7">
        <v>2743329</v>
      </c>
      <c r="F4" s="7">
        <v>-9.9000000000000008E-3</v>
      </c>
      <c r="G4" s="7">
        <v>11584</v>
      </c>
      <c r="H4" s="7">
        <v>227.75</v>
      </c>
    </row>
    <row r="5" spans="1:8" x14ac:dyDescent="0.25">
      <c r="A5" s="7">
        <v>4</v>
      </c>
      <c r="B5" s="7" t="s">
        <v>80</v>
      </c>
      <c r="C5" s="7" t="s">
        <v>57</v>
      </c>
      <c r="D5" s="7">
        <v>2319119</v>
      </c>
      <c r="E5" s="7">
        <v>2299269</v>
      </c>
      <c r="F5" s="7">
        <v>2.0999999999999999E-3</v>
      </c>
      <c r="G5" s="7">
        <v>3620</v>
      </c>
      <c r="H5" s="7">
        <v>640.61</v>
      </c>
    </row>
    <row r="6" spans="1:8" x14ac:dyDescent="0.25">
      <c r="A6" s="7">
        <v>5</v>
      </c>
      <c r="B6" s="7" t="s">
        <v>81</v>
      </c>
      <c r="C6" s="7" t="s">
        <v>43</v>
      </c>
      <c r="D6" s="7">
        <v>1662607</v>
      </c>
      <c r="E6" s="7">
        <v>1612459</v>
      </c>
      <c r="F6" s="7">
        <v>7.6E-3</v>
      </c>
      <c r="G6" s="7">
        <v>3208</v>
      </c>
      <c r="H6" s="7">
        <v>518.33000000000004</v>
      </c>
    </row>
    <row r="7" spans="1:8" x14ac:dyDescent="0.25">
      <c r="A7" s="7">
        <v>6</v>
      </c>
      <c r="B7" s="7" t="s">
        <v>82</v>
      </c>
      <c r="C7" s="7" t="s">
        <v>19</v>
      </c>
      <c r="D7" s="7">
        <v>1533828</v>
      </c>
      <c r="E7" s="7">
        <v>1600684</v>
      </c>
      <c r="F7" s="7">
        <v>-1.0800000000000001E-2</v>
      </c>
      <c r="G7" s="7">
        <v>11416</v>
      </c>
      <c r="H7" s="7">
        <v>134.36000000000001</v>
      </c>
    </row>
    <row r="8" spans="1:8" x14ac:dyDescent="0.25">
      <c r="A8" s="7">
        <v>7</v>
      </c>
      <c r="B8" s="7" t="s">
        <v>83</v>
      </c>
      <c r="C8" s="7" t="s">
        <v>57</v>
      </c>
      <c r="D8" s="7">
        <v>1513974</v>
      </c>
      <c r="E8" s="7">
        <v>1439257</v>
      </c>
      <c r="F8" s="7">
        <v>1.2500000000000001E-2</v>
      </c>
      <c r="G8" s="7">
        <v>3034</v>
      </c>
      <c r="H8" s="7">
        <v>498.92</v>
      </c>
    </row>
    <row r="9" spans="1:8" x14ac:dyDescent="0.25">
      <c r="A9" s="7">
        <v>8</v>
      </c>
      <c r="B9" s="7" t="s">
        <v>84</v>
      </c>
      <c r="C9" s="7" t="s">
        <v>23</v>
      </c>
      <c r="D9" s="7">
        <v>1388996</v>
      </c>
      <c r="E9" s="7">
        <v>1386292</v>
      </c>
      <c r="F9" s="7">
        <v>5.0000000000000001E-4</v>
      </c>
      <c r="G9" s="7">
        <v>4260</v>
      </c>
      <c r="H9" s="7">
        <v>326.08999999999997</v>
      </c>
    </row>
    <row r="10" spans="1:8" x14ac:dyDescent="0.25">
      <c r="A10" s="7">
        <v>9</v>
      </c>
      <c r="B10" s="7" t="s">
        <v>85</v>
      </c>
      <c r="C10" s="7" t="s">
        <v>57</v>
      </c>
      <c r="D10" s="7">
        <v>1302753</v>
      </c>
      <c r="E10" s="7">
        <v>1303212</v>
      </c>
      <c r="F10" s="7">
        <v>-1E-4</v>
      </c>
      <c r="G10" s="7">
        <v>3835</v>
      </c>
      <c r="H10" s="7">
        <v>339.68</v>
      </c>
    </row>
    <row r="11" spans="1:8" x14ac:dyDescent="0.25">
      <c r="A11" s="7">
        <v>10</v>
      </c>
      <c r="B11" s="7" t="s">
        <v>86</v>
      </c>
      <c r="C11" s="7" t="s">
        <v>45</v>
      </c>
      <c r="D11" s="7">
        <v>997164</v>
      </c>
      <c r="E11" s="7">
        <v>951880</v>
      </c>
      <c r="F11" s="7">
        <v>1.15E-2</v>
      </c>
      <c r="G11" s="7">
        <v>1334</v>
      </c>
      <c r="H11" s="7">
        <v>747.26</v>
      </c>
    </row>
    <row r="12" spans="1:8" x14ac:dyDescent="0.25">
      <c r="A12" s="7">
        <v>11</v>
      </c>
      <c r="B12" s="7" t="s">
        <v>87</v>
      </c>
      <c r="C12" s="7" t="s">
        <v>57</v>
      </c>
      <c r="D12" s="7">
        <v>996756</v>
      </c>
      <c r="E12" s="7">
        <v>923602</v>
      </c>
      <c r="F12" s="7">
        <v>1.8700000000000001E-2</v>
      </c>
      <c r="G12" s="7">
        <v>2846</v>
      </c>
      <c r="H12" s="7">
        <v>350.27</v>
      </c>
    </row>
    <row r="13" spans="1:8" x14ac:dyDescent="0.25">
      <c r="A13" s="7">
        <v>12</v>
      </c>
      <c r="B13" s="7" t="s">
        <v>88</v>
      </c>
      <c r="C13" s="7" t="s">
        <v>57</v>
      </c>
      <c r="D13" s="7">
        <v>984567</v>
      </c>
      <c r="E13" s="7">
        <v>965827</v>
      </c>
      <c r="F13" s="7">
        <v>4.7999999999999996E-3</v>
      </c>
      <c r="G13" s="7">
        <v>3017</v>
      </c>
      <c r="H13" s="7">
        <v>326.37</v>
      </c>
    </row>
    <row r="14" spans="1:8" x14ac:dyDescent="0.25">
      <c r="A14" s="7">
        <v>13</v>
      </c>
      <c r="B14" s="7" t="s">
        <v>89</v>
      </c>
      <c r="C14" s="7" t="s">
        <v>23</v>
      </c>
      <c r="D14" s="7">
        <v>956433</v>
      </c>
      <c r="E14" s="7">
        <v>1009319</v>
      </c>
      <c r="F14" s="7">
        <v>-1.3599999999999999E-2</v>
      </c>
      <c r="G14" s="7">
        <v>5375</v>
      </c>
      <c r="H14" s="7">
        <v>177.94</v>
      </c>
    </row>
    <row r="15" spans="1:8" x14ac:dyDescent="0.25">
      <c r="A15" s="7">
        <v>14</v>
      </c>
      <c r="B15" s="7" t="s">
        <v>90</v>
      </c>
      <c r="C15" s="7" t="s">
        <v>42</v>
      </c>
      <c r="D15" s="7">
        <v>923164</v>
      </c>
      <c r="E15" s="7">
        <v>875752</v>
      </c>
      <c r="F15" s="7">
        <v>1.2999999999999999E-2</v>
      </c>
      <c r="G15" s="7">
        <v>2971</v>
      </c>
      <c r="H15" s="7">
        <v>310.76</v>
      </c>
    </row>
    <row r="16" spans="1:8" x14ac:dyDescent="0.25">
      <c r="A16" s="7">
        <v>15</v>
      </c>
      <c r="B16" s="7" t="s">
        <v>91</v>
      </c>
      <c r="C16" s="7" t="s">
        <v>40</v>
      </c>
      <c r="D16" s="7">
        <v>915427</v>
      </c>
      <c r="E16" s="7">
        <v>906418</v>
      </c>
      <c r="F16" s="7">
        <v>2.5000000000000001E-3</v>
      </c>
      <c r="G16" s="7">
        <v>4147</v>
      </c>
      <c r="H16" s="7">
        <v>220.72</v>
      </c>
    </row>
    <row r="17" spans="1:8" x14ac:dyDescent="0.25">
      <c r="A17" s="7">
        <v>16</v>
      </c>
      <c r="B17" s="7" t="s">
        <v>92</v>
      </c>
      <c r="C17" s="7" t="s">
        <v>44</v>
      </c>
      <c r="D17" s="7">
        <v>876665</v>
      </c>
      <c r="E17" s="7">
        <v>887177</v>
      </c>
      <c r="F17" s="7">
        <v>-3.0000000000000001E-3</v>
      </c>
      <c r="G17" s="7">
        <v>2428</v>
      </c>
      <c r="H17" s="7">
        <v>361.02</v>
      </c>
    </row>
    <row r="18" spans="1:8" x14ac:dyDescent="0.25">
      <c r="A18" s="7">
        <v>17</v>
      </c>
      <c r="B18" s="7" t="s">
        <v>93</v>
      </c>
      <c r="C18" s="7" t="s">
        <v>23</v>
      </c>
      <c r="D18" s="7">
        <v>788478</v>
      </c>
      <c r="E18" s="7">
        <v>870518</v>
      </c>
      <c r="F18" s="7">
        <v>-2.5399999999999999E-2</v>
      </c>
      <c r="G18" s="7">
        <v>16884</v>
      </c>
      <c r="H18" s="7">
        <v>46.7</v>
      </c>
    </row>
    <row r="19" spans="1:8" x14ac:dyDescent="0.25">
      <c r="A19" s="7">
        <v>18</v>
      </c>
      <c r="B19" s="7" t="s">
        <v>94</v>
      </c>
      <c r="C19" s="7" t="s">
        <v>16</v>
      </c>
      <c r="D19" s="7">
        <v>759915</v>
      </c>
      <c r="E19" s="7">
        <v>740565</v>
      </c>
      <c r="F19" s="7">
        <v>6.4000000000000003E-3</v>
      </c>
      <c r="G19" s="7">
        <v>9047</v>
      </c>
      <c r="H19" s="7">
        <v>84</v>
      </c>
    </row>
    <row r="20" spans="1:8" x14ac:dyDescent="0.25">
      <c r="A20" s="7">
        <v>19</v>
      </c>
      <c r="B20" s="7" t="s">
        <v>95</v>
      </c>
      <c r="C20" s="7" t="s">
        <v>27</v>
      </c>
      <c r="D20" s="7">
        <v>716234</v>
      </c>
      <c r="E20" s="7">
        <v>717606</v>
      </c>
      <c r="F20" s="7">
        <v>-5.0000000000000001E-4</v>
      </c>
      <c r="G20" s="7">
        <v>4679</v>
      </c>
      <c r="H20" s="7">
        <v>153.07</v>
      </c>
    </row>
    <row r="21" spans="1:8" x14ac:dyDescent="0.25">
      <c r="A21" s="7">
        <v>20</v>
      </c>
      <c r="B21" s="7" t="s">
        <v>96</v>
      </c>
      <c r="C21" s="7" t="s">
        <v>58</v>
      </c>
      <c r="D21" s="7">
        <v>709330</v>
      </c>
      <c r="E21" s="7">
        <v>683078</v>
      </c>
      <c r="F21" s="7">
        <v>9.2999999999999992E-3</v>
      </c>
      <c r="G21" s="7">
        <v>1170</v>
      </c>
      <c r="H21" s="7">
        <v>606.48</v>
      </c>
    </row>
    <row r="22" spans="1:8" x14ac:dyDescent="0.25">
      <c r="A22" s="7">
        <v>21</v>
      </c>
      <c r="B22" s="7" t="s">
        <v>97</v>
      </c>
      <c r="C22" s="7" t="s">
        <v>55</v>
      </c>
      <c r="D22" s="7">
        <v>687150</v>
      </c>
      <c r="E22" s="7">
        <v>689700</v>
      </c>
      <c r="F22" s="7">
        <v>-8.9999999999999998E-4</v>
      </c>
      <c r="G22" s="7">
        <v>1445</v>
      </c>
      <c r="H22" s="7">
        <v>475.57</v>
      </c>
    </row>
    <row r="23" spans="1:8" x14ac:dyDescent="0.25">
      <c r="A23" s="7">
        <v>22</v>
      </c>
      <c r="B23" s="7" t="s">
        <v>16</v>
      </c>
      <c r="C23" s="7" t="s">
        <v>20</v>
      </c>
      <c r="D23" s="7">
        <v>681683</v>
      </c>
      <c r="E23" s="7">
        <v>670839</v>
      </c>
      <c r="F23" s="7">
        <v>4.0000000000000001E-3</v>
      </c>
      <c r="G23" s="7">
        <v>11152</v>
      </c>
      <c r="H23" s="7">
        <v>61.13</v>
      </c>
    </row>
    <row r="24" spans="1:8" x14ac:dyDescent="0.25">
      <c r="A24" s="7">
        <v>23</v>
      </c>
      <c r="B24" s="7" t="s">
        <v>98</v>
      </c>
      <c r="C24" s="7" t="s">
        <v>57</v>
      </c>
      <c r="D24" s="7">
        <v>678859</v>
      </c>
      <c r="E24" s="7">
        <v>679255</v>
      </c>
      <c r="F24" s="7">
        <v>-1E-4</v>
      </c>
      <c r="G24" s="7">
        <v>2623</v>
      </c>
      <c r="H24" s="7">
        <v>258.79000000000002</v>
      </c>
    </row>
    <row r="25" spans="1:8" x14ac:dyDescent="0.25">
      <c r="A25" s="7">
        <v>24</v>
      </c>
      <c r="B25" s="7" t="s">
        <v>99</v>
      </c>
      <c r="C25" s="7" t="s">
        <v>50</v>
      </c>
      <c r="D25" s="7">
        <v>665640</v>
      </c>
      <c r="E25" s="7">
        <v>646794</v>
      </c>
      <c r="F25" s="7">
        <v>7.1000000000000004E-3</v>
      </c>
      <c r="G25" s="7">
        <v>4692</v>
      </c>
      <c r="H25" s="7">
        <v>141.86000000000001</v>
      </c>
    </row>
    <row r="26" spans="1:8" x14ac:dyDescent="0.25">
      <c r="A26" s="7">
        <v>25</v>
      </c>
      <c r="B26" s="7" t="s">
        <v>100</v>
      </c>
      <c r="C26" s="7" t="s">
        <v>9</v>
      </c>
      <c r="D26" s="7">
        <v>646622</v>
      </c>
      <c r="E26" s="7">
        <v>675466</v>
      </c>
      <c r="F26" s="7">
        <v>-1.0999999999999999E-2</v>
      </c>
      <c r="G26" s="7">
        <v>13377</v>
      </c>
      <c r="H26" s="7">
        <v>48.34</v>
      </c>
    </row>
    <row r="27" spans="1:8" x14ac:dyDescent="0.25">
      <c r="A27" s="7">
        <v>26</v>
      </c>
      <c r="B27" s="7" t="s">
        <v>101</v>
      </c>
      <c r="C27" s="7" t="s">
        <v>36</v>
      </c>
      <c r="D27" s="7">
        <v>631524</v>
      </c>
      <c r="E27" s="7">
        <v>638300</v>
      </c>
      <c r="F27" s="7">
        <v>-2.7000000000000001E-3</v>
      </c>
      <c r="G27" s="7">
        <v>4552</v>
      </c>
      <c r="H27" s="7">
        <v>138.74</v>
      </c>
    </row>
    <row r="28" spans="1:8" x14ac:dyDescent="0.25">
      <c r="A28" s="7">
        <v>27</v>
      </c>
      <c r="B28" s="7" t="s">
        <v>102</v>
      </c>
      <c r="C28" s="7" t="s">
        <v>22</v>
      </c>
      <c r="D28" s="7">
        <v>622882</v>
      </c>
      <c r="E28" s="7">
        <v>653344</v>
      </c>
      <c r="F28" s="7">
        <v>-1.21E-2</v>
      </c>
      <c r="G28" s="7">
        <v>4666</v>
      </c>
      <c r="H28" s="7">
        <v>133.49</v>
      </c>
    </row>
    <row r="29" spans="1:8" x14ac:dyDescent="0.25">
      <c r="A29" s="7">
        <v>28</v>
      </c>
      <c r="B29" s="7" t="s">
        <v>103</v>
      </c>
      <c r="C29" s="7" t="s">
        <v>49</v>
      </c>
      <c r="D29" s="7">
        <v>620004</v>
      </c>
      <c r="E29" s="7">
        <v>631912</v>
      </c>
      <c r="F29" s="7">
        <v>-4.7999999999999996E-3</v>
      </c>
      <c r="G29" s="7">
        <v>2357</v>
      </c>
      <c r="H29" s="7">
        <v>263.06</v>
      </c>
    </row>
    <row r="30" spans="1:8" x14ac:dyDescent="0.25">
      <c r="A30" s="7">
        <v>29</v>
      </c>
      <c r="B30" s="7" t="s">
        <v>104</v>
      </c>
      <c r="C30" s="7" t="s">
        <v>55</v>
      </c>
      <c r="D30" s="7">
        <v>613110</v>
      </c>
      <c r="E30" s="7">
        <v>635225</v>
      </c>
      <c r="F30" s="7">
        <v>-8.8999999999999999E-3</v>
      </c>
      <c r="G30" s="7">
        <v>2070</v>
      </c>
      <c r="H30" s="7">
        <v>296.2</v>
      </c>
    </row>
    <row r="31" spans="1:8" x14ac:dyDescent="0.25">
      <c r="A31" s="7">
        <v>30</v>
      </c>
      <c r="B31" s="7" t="s">
        <v>105</v>
      </c>
      <c r="C31" s="7" t="s">
        <v>17</v>
      </c>
      <c r="D31" s="7">
        <v>559266</v>
      </c>
      <c r="E31" s="7">
        <v>583157</v>
      </c>
      <c r="F31" s="7">
        <v>-1.06E-2</v>
      </c>
      <c r="G31" s="7">
        <v>6909</v>
      </c>
      <c r="H31" s="7">
        <v>80.95</v>
      </c>
    </row>
    <row r="32" spans="1:8" x14ac:dyDescent="0.25">
      <c r="A32" s="7">
        <v>31</v>
      </c>
      <c r="B32" s="7" t="s">
        <v>106</v>
      </c>
      <c r="C32" s="7" t="s">
        <v>41</v>
      </c>
      <c r="D32" s="7">
        <v>558736</v>
      </c>
      <c r="E32" s="7">
        <v>564888</v>
      </c>
      <c r="F32" s="7">
        <v>-2.7000000000000001E-3</v>
      </c>
      <c r="G32" s="7">
        <v>2984</v>
      </c>
      <c r="H32" s="7">
        <v>187.27</v>
      </c>
    </row>
    <row r="33" spans="1:8" x14ac:dyDescent="0.25">
      <c r="A33" s="7">
        <v>32</v>
      </c>
      <c r="B33" s="7" t="s">
        <v>107</v>
      </c>
      <c r="C33" s="7" t="s">
        <v>31</v>
      </c>
      <c r="D33" s="7">
        <v>556111</v>
      </c>
      <c r="E33" s="7">
        <v>577207</v>
      </c>
      <c r="F33" s="7">
        <v>-9.4000000000000004E-3</v>
      </c>
      <c r="G33" s="7">
        <v>5782</v>
      </c>
      <c r="H33" s="7">
        <v>96.17</v>
      </c>
    </row>
    <row r="34" spans="1:8" x14ac:dyDescent="0.25">
      <c r="A34" s="7">
        <v>33</v>
      </c>
      <c r="B34" s="7" t="s">
        <v>108</v>
      </c>
      <c r="C34" s="7" t="s">
        <v>43</v>
      </c>
      <c r="D34" s="7">
        <v>548772</v>
      </c>
      <c r="E34" s="7">
        <v>542638</v>
      </c>
      <c r="F34" s="7">
        <v>2.8E-3</v>
      </c>
      <c r="G34" s="7">
        <v>2266</v>
      </c>
      <c r="H34" s="7">
        <v>242.19</v>
      </c>
    </row>
    <row r="35" spans="1:8" x14ac:dyDescent="0.25">
      <c r="A35" s="7">
        <v>34</v>
      </c>
      <c r="B35" s="7" t="s">
        <v>109</v>
      </c>
      <c r="C35" s="7" t="s">
        <v>23</v>
      </c>
      <c r="D35" s="7">
        <v>546718</v>
      </c>
      <c r="E35" s="7">
        <v>542710</v>
      </c>
      <c r="F35" s="7">
        <v>1.8E-3</v>
      </c>
      <c r="G35" s="7">
        <v>4720</v>
      </c>
      <c r="H35" s="7">
        <v>115.82</v>
      </c>
    </row>
    <row r="36" spans="1:8" x14ac:dyDescent="0.25">
      <c r="A36" s="7">
        <v>35</v>
      </c>
      <c r="B36" s="7" t="s">
        <v>110</v>
      </c>
      <c r="C36" s="7" t="s">
        <v>23</v>
      </c>
      <c r="D36" s="7">
        <v>526669</v>
      </c>
      <c r="E36" s="7">
        <v>525528</v>
      </c>
      <c r="F36" s="7">
        <v>5.0000000000000001E-4</v>
      </c>
      <c r="G36" s="7">
        <v>5339</v>
      </c>
      <c r="H36" s="7">
        <v>98.65</v>
      </c>
    </row>
    <row r="37" spans="1:8" x14ac:dyDescent="0.25">
      <c r="A37" s="7">
        <v>36</v>
      </c>
      <c r="B37" s="7" t="s">
        <v>111</v>
      </c>
      <c r="C37" s="7" t="s">
        <v>54</v>
      </c>
      <c r="D37" s="7">
        <v>514465</v>
      </c>
      <c r="E37" s="7">
        <v>499896</v>
      </c>
      <c r="F37" s="7">
        <v>7.1000000000000004E-3</v>
      </c>
      <c r="G37" s="7">
        <v>3804</v>
      </c>
      <c r="H37" s="7">
        <v>135.25</v>
      </c>
    </row>
    <row r="38" spans="1:8" x14ac:dyDescent="0.25">
      <c r="A38" s="7">
        <v>37</v>
      </c>
      <c r="B38" s="7" t="s">
        <v>112</v>
      </c>
      <c r="C38" s="7" t="s">
        <v>43</v>
      </c>
      <c r="D38" s="7">
        <v>513567</v>
      </c>
      <c r="E38" s="7">
        <v>505890</v>
      </c>
      <c r="F38" s="7">
        <v>3.8E-3</v>
      </c>
      <c r="G38" s="7">
        <v>3632</v>
      </c>
      <c r="H38" s="7">
        <v>141.38</v>
      </c>
    </row>
    <row r="39" spans="1:8" x14ac:dyDescent="0.25">
      <c r="A39" s="7">
        <v>38</v>
      </c>
      <c r="B39" s="7" t="s">
        <v>113</v>
      </c>
      <c r="C39" s="7" t="s">
        <v>47</v>
      </c>
      <c r="D39" s="7">
        <v>511532</v>
      </c>
      <c r="E39" s="7">
        <v>508220</v>
      </c>
      <c r="F39" s="7">
        <v>1.6000000000000001E-3</v>
      </c>
      <c r="G39" s="7">
        <v>1626</v>
      </c>
      <c r="H39" s="7">
        <v>314.68</v>
      </c>
    </row>
    <row r="40" spans="1:8" x14ac:dyDescent="0.25">
      <c r="A40" s="7">
        <v>39</v>
      </c>
      <c r="B40" s="7" t="s">
        <v>114</v>
      </c>
      <c r="C40" s="7" t="s">
        <v>27</v>
      </c>
      <c r="D40" s="7">
        <v>491441</v>
      </c>
      <c r="E40" s="7">
        <v>480331</v>
      </c>
      <c r="F40" s="7">
        <v>5.7000000000000002E-3</v>
      </c>
      <c r="G40" s="7">
        <v>2434</v>
      </c>
      <c r="H40" s="7">
        <v>201.87</v>
      </c>
    </row>
    <row r="41" spans="1:8" x14ac:dyDescent="0.25">
      <c r="A41" s="7">
        <v>40</v>
      </c>
      <c r="B41" s="7" t="s">
        <v>115</v>
      </c>
      <c r="C41" s="7" t="s">
        <v>42</v>
      </c>
      <c r="D41" s="7">
        <v>487942</v>
      </c>
      <c r="E41" s="7">
        <v>465354</v>
      </c>
      <c r="F41" s="7">
        <v>1.17E-2</v>
      </c>
      <c r="G41" s="7">
        <v>3265</v>
      </c>
      <c r="H41" s="7">
        <v>149.44999999999999</v>
      </c>
    </row>
    <row r="42" spans="1:8" x14ac:dyDescent="0.25">
      <c r="A42" s="7">
        <v>41</v>
      </c>
      <c r="B42" s="7" t="s">
        <v>116</v>
      </c>
      <c r="C42" s="7" t="s">
        <v>30</v>
      </c>
      <c r="D42" s="7">
        <v>480194</v>
      </c>
      <c r="E42" s="7">
        <v>492758</v>
      </c>
      <c r="F42" s="7">
        <v>-6.4999999999999997E-3</v>
      </c>
      <c r="G42" s="7">
        <v>3358</v>
      </c>
      <c r="H42" s="7">
        <v>142.97999999999999</v>
      </c>
    </row>
    <row r="43" spans="1:8" x14ac:dyDescent="0.25">
      <c r="A43" s="7">
        <v>42</v>
      </c>
      <c r="B43" s="7" t="s">
        <v>117</v>
      </c>
      <c r="C43" s="7" t="s">
        <v>45</v>
      </c>
      <c r="D43" s="7">
        <v>460289</v>
      </c>
      <c r="E43" s="7">
        <v>442827</v>
      </c>
      <c r="F43" s="7">
        <v>9.5999999999999992E-3</v>
      </c>
      <c r="G43" s="7">
        <v>12787</v>
      </c>
      <c r="H43" s="7">
        <v>36</v>
      </c>
    </row>
    <row r="44" spans="1:8" x14ac:dyDescent="0.25">
      <c r="A44" s="7">
        <v>43</v>
      </c>
      <c r="B44" s="7" t="s">
        <v>118</v>
      </c>
      <c r="C44" s="7" t="s">
        <v>29</v>
      </c>
      <c r="D44" s="7">
        <v>451637</v>
      </c>
      <c r="E44" s="7">
        <v>459684</v>
      </c>
      <c r="F44" s="7">
        <v>-4.4000000000000003E-3</v>
      </c>
      <c r="G44" s="7">
        <v>1846</v>
      </c>
      <c r="H44" s="7">
        <v>244.72</v>
      </c>
    </row>
    <row r="45" spans="1:8" x14ac:dyDescent="0.25">
      <c r="A45" s="7">
        <v>44</v>
      </c>
      <c r="B45" s="7" t="s">
        <v>119</v>
      </c>
      <c r="C45" s="7" t="s">
        <v>23</v>
      </c>
      <c r="D45" s="7">
        <v>444095</v>
      </c>
      <c r="E45" s="7">
        <v>465585</v>
      </c>
      <c r="F45" s="7">
        <v>-1.2E-2</v>
      </c>
      <c r="G45" s="7">
        <v>8764</v>
      </c>
      <c r="H45" s="7">
        <v>50.67</v>
      </c>
    </row>
    <row r="46" spans="1:8" x14ac:dyDescent="0.25">
      <c r="A46" s="7">
        <v>45</v>
      </c>
      <c r="B46" s="7" t="s">
        <v>120</v>
      </c>
      <c r="C46" s="7" t="s">
        <v>23</v>
      </c>
      <c r="D46" s="7">
        <v>435024</v>
      </c>
      <c r="E46" s="7">
        <v>440943</v>
      </c>
      <c r="F46" s="7">
        <v>-3.3999999999999998E-3</v>
      </c>
      <c r="G46" s="7">
        <v>7773</v>
      </c>
      <c r="H46" s="7">
        <v>55.96</v>
      </c>
    </row>
    <row r="47" spans="1:8" x14ac:dyDescent="0.25">
      <c r="A47" s="7">
        <v>46</v>
      </c>
      <c r="B47" s="7" t="s">
        <v>121</v>
      </c>
      <c r="C47" s="7" t="s">
        <v>21</v>
      </c>
      <c r="D47" s="7">
        <v>423250</v>
      </c>
      <c r="E47" s="7">
        <v>430710</v>
      </c>
      <c r="F47" s="7">
        <v>-4.4000000000000003E-3</v>
      </c>
      <c r="G47" s="7">
        <v>7838</v>
      </c>
      <c r="H47" s="7">
        <v>54</v>
      </c>
    </row>
    <row r="48" spans="1:8" x14ac:dyDescent="0.25">
      <c r="A48" s="7">
        <v>47</v>
      </c>
      <c r="B48" s="7" t="s">
        <v>122</v>
      </c>
      <c r="C48" s="7" t="s">
        <v>23</v>
      </c>
      <c r="D48" s="7">
        <v>416081</v>
      </c>
      <c r="E48" s="7">
        <v>405280</v>
      </c>
      <c r="F48" s="7">
        <v>6.4999999999999997E-3</v>
      </c>
      <c r="G48" s="7">
        <v>2769</v>
      </c>
      <c r="H48" s="7">
        <v>150.27000000000001</v>
      </c>
    </row>
    <row r="49" spans="1:8" x14ac:dyDescent="0.25">
      <c r="A49" s="7">
        <v>48</v>
      </c>
      <c r="B49" s="7" t="s">
        <v>123</v>
      </c>
      <c r="C49" s="7" t="s">
        <v>58</v>
      </c>
      <c r="D49" s="7">
        <v>411308</v>
      </c>
      <c r="E49" s="7">
        <v>413651</v>
      </c>
      <c r="F49" s="7">
        <v>-1.4E-3</v>
      </c>
      <c r="G49" s="7">
        <v>2080</v>
      </c>
      <c r="H49" s="7">
        <v>197.76</v>
      </c>
    </row>
    <row r="50" spans="1:8" x14ac:dyDescent="0.25">
      <c r="A50" s="7">
        <v>49</v>
      </c>
      <c r="B50" s="7" t="s">
        <v>124</v>
      </c>
      <c r="C50" s="7" t="s">
        <v>45</v>
      </c>
      <c r="D50" s="7">
        <v>408510</v>
      </c>
      <c r="E50" s="7">
        <v>387924</v>
      </c>
      <c r="F50" s="7">
        <v>1.2800000000000001E-2</v>
      </c>
      <c r="G50" s="7">
        <v>3595</v>
      </c>
      <c r="H50" s="7">
        <v>113.64</v>
      </c>
    </row>
    <row r="51" spans="1:8" x14ac:dyDescent="0.25">
      <c r="A51" s="7">
        <v>50</v>
      </c>
      <c r="B51" s="7" t="s">
        <v>125</v>
      </c>
      <c r="C51" s="7" t="s">
        <v>57</v>
      </c>
      <c r="D51" s="7">
        <v>399825</v>
      </c>
      <c r="E51" s="7">
        <v>394248</v>
      </c>
      <c r="F51" s="7">
        <v>3.5000000000000001E-3</v>
      </c>
      <c r="G51" s="7">
        <v>4172</v>
      </c>
      <c r="H51" s="7">
        <v>95.84</v>
      </c>
    </row>
    <row r="52" spans="1:8" x14ac:dyDescent="0.25">
      <c r="A52" s="7">
        <v>51</v>
      </c>
      <c r="B52" s="7" t="s">
        <v>126</v>
      </c>
      <c r="C52" s="7" t="s">
        <v>27</v>
      </c>
      <c r="D52" s="7">
        <v>397811</v>
      </c>
      <c r="E52" s="7">
        <v>386773</v>
      </c>
      <c r="F52" s="7">
        <v>7.0000000000000001E-3</v>
      </c>
      <c r="G52" s="7">
        <v>2440</v>
      </c>
      <c r="H52" s="7">
        <v>163.01</v>
      </c>
    </row>
    <row r="53" spans="1:8" x14ac:dyDescent="0.25">
      <c r="A53" s="7">
        <v>52</v>
      </c>
      <c r="B53" s="7" t="s">
        <v>127</v>
      </c>
      <c r="C53" s="7" t="s">
        <v>39</v>
      </c>
      <c r="D53" s="7">
        <v>395484</v>
      </c>
      <c r="E53" s="7">
        <v>398024</v>
      </c>
      <c r="F53" s="7">
        <v>-1.6000000000000001E-3</v>
      </c>
      <c r="G53" s="7">
        <v>2427</v>
      </c>
      <c r="H53" s="7">
        <v>162.94</v>
      </c>
    </row>
    <row r="54" spans="1:8" x14ac:dyDescent="0.25">
      <c r="A54" s="7">
        <v>53</v>
      </c>
      <c r="B54" s="7" t="s">
        <v>128</v>
      </c>
      <c r="C54" s="7" t="s">
        <v>40</v>
      </c>
      <c r="D54" s="7">
        <v>359606</v>
      </c>
      <c r="E54" s="7">
        <v>371806</v>
      </c>
      <c r="F54" s="7">
        <v>-8.3999999999999995E-3</v>
      </c>
      <c r="G54" s="7">
        <v>4626</v>
      </c>
      <c r="H54" s="7">
        <v>77.73</v>
      </c>
    </row>
    <row r="55" spans="1:8" x14ac:dyDescent="0.25">
      <c r="A55" s="7">
        <v>54</v>
      </c>
      <c r="B55" s="7" t="s">
        <v>129</v>
      </c>
      <c r="C55" s="7" t="s">
        <v>52</v>
      </c>
      <c r="D55" s="7">
        <v>357767</v>
      </c>
      <c r="E55" s="7">
        <v>383241</v>
      </c>
      <c r="F55" s="7">
        <v>-1.7500000000000002E-2</v>
      </c>
      <c r="G55" s="7">
        <v>2111</v>
      </c>
      <c r="H55" s="7">
        <v>169.5</v>
      </c>
    </row>
    <row r="56" spans="1:8" x14ac:dyDescent="0.25">
      <c r="A56" s="7">
        <v>55</v>
      </c>
      <c r="B56" s="7" t="s">
        <v>130</v>
      </c>
      <c r="C56" s="7" t="s">
        <v>50</v>
      </c>
      <c r="D56" s="7">
        <v>343382</v>
      </c>
      <c r="E56" s="7">
        <v>319072</v>
      </c>
      <c r="F56" s="7">
        <v>1.7999999999999999E-2</v>
      </c>
      <c r="G56" s="7">
        <v>2849</v>
      </c>
      <c r="H56" s="7">
        <v>120.52</v>
      </c>
    </row>
    <row r="57" spans="1:8" x14ac:dyDescent="0.25">
      <c r="A57" s="7">
        <v>56</v>
      </c>
      <c r="B57" s="7" t="s">
        <v>131</v>
      </c>
      <c r="C57" s="7" t="s">
        <v>10</v>
      </c>
      <c r="D57" s="7">
        <v>339558</v>
      </c>
      <c r="E57" s="7">
        <v>347181</v>
      </c>
      <c r="F57" s="7">
        <v>-6.4999999999999997E-3</v>
      </c>
      <c r="G57" s="7">
        <v>5601</v>
      </c>
      <c r="H57" s="7">
        <v>60.62</v>
      </c>
    </row>
    <row r="58" spans="1:8" x14ac:dyDescent="0.25">
      <c r="A58" s="7">
        <v>57</v>
      </c>
      <c r="B58" s="7" t="s">
        <v>132</v>
      </c>
      <c r="C58" s="7" t="s">
        <v>23</v>
      </c>
      <c r="D58" s="7">
        <v>338463</v>
      </c>
      <c r="E58" s="7">
        <v>346658</v>
      </c>
      <c r="F58" s="7">
        <v>-6.0000000000000001E-3</v>
      </c>
      <c r="G58" s="7">
        <v>6731</v>
      </c>
      <c r="H58" s="7">
        <v>50.28</v>
      </c>
    </row>
    <row r="59" spans="1:8" x14ac:dyDescent="0.25">
      <c r="A59" s="7">
        <v>58</v>
      </c>
      <c r="B59" s="7" t="s">
        <v>133</v>
      </c>
      <c r="C59" s="7" t="s">
        <v>45</v>
      </c>
      <c r="D59" s="7">
        <v>325044</v>
      </c>
      <c r="E59" s="7">
        <v>307834</v>
      </c>
      <c r="F59" s="7">
        <v>1.34E-2</v>
      </c>
      <c r="G59" s="7">
        <v>2922</v>
      </c>
      <c r="H59" s="7">
        <v>111.24</v>
      </c>
    </row>
    <row r="60" spans="1:8" x14ac:dyDescent="0.25">
      <c r="A60" s="7">
        <v>59</v>
      </c>
      <c r="B60" s="7" t="s">
        <v>134</v>
      </c>
      <c r="C60" s="7" t="s">
        <v>23</v>
      </c>
      <c r="D60" s="7">
        <v>320121</v>
      </c>
      <c r="E60" s="7">
        <v>315067</v>
      </c>
      <c r="F60" s="7">
        <v>4.0000000000000001E-3</v>
      </c>
      <c r="G60" s="7">
        <v>3945</v>
      </c>
      <c r="H60" s="7">
        <v>81.150000000000006</v>
      </c>
    </row>
    <row r="61" spans="1:8" x14ac:dyDescent="0.25">
      <c r="A61" s="7">
        <v>60</v>
      </c>
      <c r="B61" s="7" t="s">
        <v>135</v>
      </c>
      <c r="C61" s="7" t="s">
        <v>49</v>
      </c>
      <c r="D61" s="7">
        <v>319329</v>
      </c>
      <c r="E61" s="7">
        <v>322627</v>
      </c>
      <c r="F61" s="7">
        <v>-2.5999999999999999E-3</v>
      </c>
      <c r="G61" s="7">
        <v>1125</v>
      </c>
      <c r="H61" s="7">
        <v>283.86</v>
      </c>
    </row>
    <row r="62" spans="1:8" x14ac:dyDescent="0.25">
      <c r="A62" s="7">
        <v>61</v>
      </c>
      <c r="B62" s="7" t="s">
        <v>136</v>
      </c>
      <c r="C62" s="7" t="s">
        <v>23</v>
      </c>
      <c r="D62" s="7">
        <v>319065</v>
      </c>
      <c r="E62" s="7">
        <v>320976</v>
      </c>
      <c r="F62" s="7">
        <v>-1.5E-3</v>
      </c>
      <c r="G62" s="7">
        <v>5057</v>
      </c>
      <c r="H62" s="7">
        <v>63.09</v>
      </c>
    </row>
    <row r="63" spans="1:8" x14ac:dyDescent="0.25">
      <c r="A63" s="7">
        <v>62</v>
      </c>
      <c r="B63" s="7" t="s">
        <v>137</v>
      </c>
      <c r="C63" s="7" t="s">
        <v>23</v>
      </c>
      <c r="D63" s="7">
        <v>316691</v>
      </c>
      <c r="E63" s="7">
        <v>308411</v>
      </c>
      <c r="F63" s="7">
        <v>6.6E-3</v>
      </c>
      <c r="G63" s="7">
        <v>4827</v>
      </c>
      <c r="H63" s="7">
        <v>65.61</v>
      </c>
    </row>
    <row r="64" spans="1:8" x14ac:dyDescent="0.25">
      <c r="A64" s="7">
        <v>63</v>
      </c>
      <c r="B64" s="7" t="s">
        <v>138</v>
      </c>
      <c r="C64" s="7" t="s">
        <v>57</v>
      </c>
      <c r="D64" s="7">
        <v>316105</v>
      </c>
      <c r="E64" s="7">
        <v>318065</v>
      </c>
      <c r="F64" s="7">
        <v>-1.5E-3</v>
      </c>
      <c r="G64" s="7">
        <v>1948</v>
      </c>
      <c r="H64" s="7">
        <v>162.28</v>
      </c>
    </row>
    <row r="65" spans="1:8" x14ac:dyDescent="0.25">
      <c r="A65" s="7">
        <v>64</v>
      </c>
      <c r="B65" s="7" t="s">
        <v>139</v>
      </c>
      <c r="C65" s="7" t="s">
        <v>40</v>
      </c>
      <c r="D65" s="7">
        <v>311595</v>
      </c>
      <c r="E65" s="7">
        <v>309601</v>
      </c>
      <c r="F65" s="7">
        <v>1.6000000000000001E-3</v>
      </c>
      <c r="G65" s="7">
        <v>3999</v>
      </c>
      <c r="H65" s="7">
        <v>77.91</v>
      </c>
    </row>
    <row r="66" spans="1:8" x14ac:dyDescent="0.25">
      <c r="A66" s="7">
        <v>65</v>
      </c>
      <c r="B66" s="7" t="s">
        <v>140</v>
      </c>
      <c r="C66" s="7" t="s">
        <v>23</v>
      </c>
      <c r="D66" s="7">
        <v>310304</v>
      </c>
      <c r="E66" s="7">
        <v>311244</v>
      </c>
      <c r="F66" s="7">
        <v>-8.0000000000000004E-4</v>
      </c>
      <c r="G66" s="7">
        <v>11335</v>
      </c>
      <c r="H66" s="7">
        <v>27.38</v>
      </c>
    </row>
    <row r="67" spans="1:8" x14ac:dyDescent="0.25">
      <c r="A67" s="7">
        <v>66</v>
      </c>
      <c r="B67" s="7" t="s">
        <v>141</v>
      </c>
      <c r="C67" s="7" t="s">
        <v>42</v>
      </c>
      <c r="D67" s="7">
        <v>304279</v>
      </c>
      <c r="E67" s="7">
        <v>296345</v>
      </c>
      <c r="F67" s="7">
        <v>6.6E-3</v>
      </c>
      <c r="G67" s="7">
        <v>2273</v>
      </c>
      <c r="H67" s="7">
        <v>133.86000000000001</v>
      </c>
    </row>
    <row r="68" spans="1:8" x14ac:dyDescent="0.25">
      <c r="A68" s="7">
        <v>67</v>
      </c>
      <c r="B68" s="7" t="s">
        <v>142</v>
      </c>
      <c r="C68" s="7" t="s">
        <v>19</v>
      </c>
      <c r="D68" s="7">
        <v>303413</v>
      </c>
      <c r="E68" s="7">
        <v>302779</v>
      </c>
      <c r="F68" s="7">
        <v>5.0000000000000001E-4</v>
      </c>
      <c r="G68" s="7">
        <v>5479</v>
      </c>
      <c r="H68" s="7">
        <v>55.38</v>
      </c>
    </row>
    <row r="69" spans="1:8" x14ac:dyDescent="0.25">
      <c r="A69" s="7">
        <v>68</v>
      </c>
      <c r="B69" s="7" t="s">
        <v>143</v>
      </c>
      <c r="C69" s="7" t="s">
        <v>26</v>
      </c>
      <c r="D69" s="7">
        <v>303065</v>
      </c>
      <c r="E69" s="7">
        <v>310645</v>
      </c>
      <c r="F69" s="7">
        <v>-6.1999999999999998E-3</v>
      </c>
      <c r="G69" s="7">
        <v>12552</v>
      </c>
      <c r="H69" s="7">
        <v>24.14</v>
      </c>
    </row>
    <row r="70" spans="1:8" x14ac:dyDescent="0.25">
      <c r="A70" s="7">
        <v>69</v>
      </c>
      <c r="B70" s="7" t="s">
        <v>144</v>
      </c>
      <c r="C70" s="7" t="s">
        <v>21</v>
      </c>
      <c r="D70" s="7">
        <v>301380</v>
      </c>
      <c r="E70" s="7">
        <v>311140</v>
      </c>
      <c r="F70" s="7">
        <v>-8.0000000000000002E-3</v>
      </c>
      <c r="G70" s="7">
        <v>5799</v>
      </c>
      <c r="H70" s="7">
        <v>51.97</v>
      </c>
    </row>
    <row r="71" spans="1:8" x14ac:dyDescent="0.25">
      <c r="A71" s="7">
        <v>70</v>
      </c>
      <c r="B71" s="7" t="s">
        <v>145</v>
      </c>
      <c r="C71" s="7" t="s">
        <v>42</v>
      </c>
      <c r="D71" s="7">
        <v>300100</v>
      </c>
      <c r="E71" s="7">
        <v>284444</v>
      </c>
      <c r="F71" s="7">
        <v>1.32E-2</v>
      </c>
      <c r="G71" s="7">
        <v>2570</v>
      </c>
      <c r="H71" s="7">
        <v>116.75</v>
      </c>
    </row>
    <row r="72" spans="1:8" x14ac:dyDescent="0.25">
      <c r="A72" s="7">
        <v>71</v>
      </c>
      <c r="B72" s="7" t="s">
        <v>146</v>
      </c>
      <c r="C72" s="7" t="s">
        <v>30</v>
      </c>
      <c r="D72" s="7">
        <v>295798</v>
      </c>
      <c r="E72" s="7">
        <v>291633</v>
      </c>
      <c r="F72" s="7">
        <v>3.5000000000000001E-3</v>
      </c>
      <c r="G72" s="7">
        <v>2959</v>
      </c>
      <c r="H72" s="7">
        <v>99.97</v>
      </c>
    </row>
    <row r="73" spans="1:8" x14ac:dyDescent="0.25">
      <c r="A73" s="7">
        <v>72</v>
      </c>
      <c r="B73" s="7" t="s">
        <v>147</v>
      </c>
      <c r="C73" s="7" t="s">
        <v>50</v>
      </c>
      <c r="D73" s="7">
        <v>292623</v>
      </c>
      <c r="E73" s="7">
        <v>261214</v>
      </c>
      <c r="F73" s="7">
        <v>2.76E-2</v>
      </c>
      <c r="G73" s="7">
        <v>2778</v>
      </c>
      <c r="H73" s="7">
        <v>105.32</v>
      </c>
    </row>
    <row r="74" spans="1:8" x14ac:dyDescent="0.25">
      <c r="A74" s="7">
        <v>73</v>
      </c>
      <c r="B74" s="7" t="s">
        <v>148</v>
      </c>
      <c r="C74" s="7" t="s">
        <v>26</v>
      </c>
      <c r="D74" s="7">
        <v>291559</v>
      </c>
      <c r="E74" s="7">
        <v>291949</v>
      </c>
      <c r="F74" s="7">
        <v>-2.9999999999999997E-4</v>
      </c>
      <c r="G74" s="7">
        <v>19769</v>
      </c>
      <c r="H74" s="7">
        <v>14.75</v>
      </c>
    </row>
    <row r="75" spans="1:8" x14ac:dyDescent="0.25">
      <c r="A75" s="7">
        <v>74</v>
      </c>
      <c r="B75" s="7" t="s">
        <v>149</v>
      </c>
      <c r="C75" s="7" t="s">
        <v>57</v>
      </c>
      <c r="D75" s="7">
        <v>291450</v>
      </c>
      <c r="E75" s="7">
        <v>286408</v>
      </c>
      <c r="F75" s="7">
        <v>4.3E-3</v>
      </c>
      <c r="G75" s="7">
        <v>4065</v>
      </c>
      <c r="H75" s="7">
        <v>71.7</v>
      </c>
    </row>
    <row r="76" spans="1:8" x14ac:dyDescent="0.25">
      <c r="A76" s="7">
        <v>75</v>
      </c>
      <c r="B76" s="7" t="s">
        <v>150</v>
      </c>
      <c r="C76" s="7" t="s">
        <v>48</v>
      </c>
      <c r="D76" s="7">
        <v>284469</v>
      </c>
      <c r="E76" s="7">
        <v>290893</v>
      </c>
      <c r="F76" s="7">
        <v>-5.5999999999999999E-3</v>
      </c>
      <c r="G76" s="7">
        <v>167</v>
      </c>
      <c r="H76" s="7">
        <v>1707</v>
      </c>
    </row>
    <row r="77" spans="1:8" x14ac:dyDescent="0.25">
      <c r="A77" s="7">
        <v>76</v>
      </c>
      <c r="B77" s="7" t="s">
        <v>151</v>
      </c>
      <c r="C77" s="7" t="s">
        <v>31</v>
      </c>
      <c r="D77" s="7">
        <v>282005</v>
      </c>
      <c r="E77" s="7">
        <v>275204</v>
      </c>
      <c r="F77" s="7">
        <v>6.1000000000000004E-3</v>
      </c>
      <c r="G77" s="7">
        <v>3394</v>
      </c>
      <c r="H77" s="7">
        <v>83.09</v>
      </c>
    </row>
    <row r="78" spans="1:8" x14ac:dyDescent="0.25">
      <c r="A78" s="7">
        <v>77</v>
      </c>
      <c r="B78" s="7" t="s">
        <v>152</v>
      </c>
      <c r="C78" s="7" t="s">
        <v>43</v>
      </c>
      <c r="D78" s="7">
        <v>281107</v>
      </c>
      <c r="E78" s="7">
        <v>277345</v>
      </c>
      <c r="F78" s="7">
        <v>3.3999999999999998E-3</v>
      </c>
      <c r="G78" s="7">
        <v>4283</v>
      </c>
      <c r="H78" s="7">
        <v>65.64</v>
      </c>
    </row>
    <row r="79" spans="1:8" x14ac:dyDescent="0.25">
      <c r="A79" s="7">
        <v>78</v>
      </c>
      <c r="B79" s="7" t="s">
        <v>153</v>
      </c>
      <c r="C79" s="7" t="s">
        <v>50</v>
      </c>
      <c r="D79" s="7">
        <v>278226</v>
      </c>
      <c r="E79" s="7">
        <v>264981</v>
      </c>
      <c r="F79" s="7">
        <v>1.2E-2</v>
      </c>
      <c r="G79" s="7">
        <v>2553</v>
      </c>
      <c r="H79" s="7">
        <v>108.99</v>
      </c>
    </row>
    <row r="80" spans="1:8" x14ac:dyDescent="0.25">
      <c r="A80" s="7">
        <v>79</v>
      </c>
      <c r="B80" s="7" t="s">
        <v>154</v>
      </c>
      <c r="C80" s="7" t="s">
        <v>43</v>
      </c>
      <c r="D80" s="7">
        <v>277490</v>
      </c>
      <c r="E80" s="7">
        <v>269173</v>
      </c>
      <c r="F80" s="7">
        <v>7.6E-3</v>
      </c>
      <c r="G80" s="7">
        <v>4041</v>
      </c>
      <c r="H80" s="7">
        <v>68.66</v>
      </c>
    </row>
    <row r="81" spans="1:8" x14ac:dyDescent="0.25">
      <c r="A81" s="7">
        <v>80</v>
      </c>
      <c r="B81" s="7" t="s">
        <v>155</v>
      </c>
      <c r="C81" s="7" t="s">
        <v>47</v>
      </c>
      <c r="D81" s="7">
        <v>275506</v>
      </c>
      <c r="E81" s="7">
        <v>300496</v>
      </c>
      <c r="F81" s="7">
        <v>-2.2200000000000001E-2</v>
      </c>
      <c r="G81" s="7">
        <v>4464</v>
      </c>
      <c r="H81" s="7">
        <v>61.72</v>
      </c>
    </row>
    <row r="82" spans="1:8" x14ac:dyDescent="0.25">
      <c r="A82" s="7">
        <v>81</v>
      </c>
      <c r="B82" s="7" t="s">
        <v>156</v>
      </c>
      <c r="C82" s="7" t="s">
        <v>23</v>
      </c>
      <c r="D82" s="7">
        <v>273841</v>
      </c>
      <c r="E82" s="7">
        <v>275809</v>
      </c>
      <c r="F82" s="7">
        <v>-1.8E-3</v>
      </c>
      <c r="G82" s="7">
        <v>5517</v>
      </c>
      <c r="H82" s="7">
        <v>49.64</v>
      </c>
    </row>
    <row r="83" spans="1:8" x14ac:dyDescent="0.25">
      <c r="A83" s="7">
        <v>82</v>
      </c>
      <c r="B83" s="7" t="s">
        <v>157</v>
      </c>
      <c r="C83" s="7" t="s">
        <v>18</v>
      </c>
      <c r="D83" s="7">
        <v>273720</v>
      </c>
      <c r="E83" s="7">
        <v>277551</v>
      </c>
      <c r="F83" s="7">
        <v>-3.5000000000000001E-3</v>
      </c>
      <c r="G83" s="7">
        <v>6779</v>
      </c>
      <c r="H83" s="7">
        <v>40.380000000000003</v>
      </c>
    </row>
    <row r="84" spans="1:8" x14ac:dyDescent="0.25">
      <c r="A84" s="7">
        <v>83</v>
      </c>
      <c r="B84" s="7" t="s">
        <v>158</v>
      </c>
      <c r="C84" s="7" t="s">
        <v>44</v>
      </c>
      <c r="D84" s="7">
        <v>271865</v>
      </c>
      <c r="E84" s="7">
        <v>264380</v>
      </c>
      <c r="F84" s="7">
        <v>6.8999999999999999E-3</v>
      </c>
      <c r="G84" s="7">
        <v>2457</v>
      </c>
      <c r="H84" s="7">
        <v>110.63</v>
      </c>
    </row>
    <row r="85" spans="1:8" x14ac:dyDescent="0.25">
      <c r="A85" s="7">
        <v>84</v>
      </c>
      <c r="B85" s="7" t="s">
        <v>159</v>
      </c>
      <c r="C85" s="7" t="s">
        <v>57</v>
      </c>
      <c r="D85" s="7">
        <v>269833</v>
      </c>
      <c r="E85" s="7">
        <v>258013</v>
      </c>
      <c r="F85" s="7">
        <v>1.11E-2</v>
      </c>
      <c r="G85" s="7">
        <v>1901</v>
      </c>
      <c r="H85" s="7">
        <v>141.96</v>
      </c>
    </row>
    <row r="86" spans="1:8" x14ac:dyDescent="0.25">
      <c r="A86" s="7">
        <v>85</v>
      </c>
      <c r="B86" s="7" t="s">
        <v>160</v>
      </c>
      <c r="C86" s="7" t="s">
        <v>45</v>
      </c>
      <c r="D86" s="7">
        <v>264982</v>
      </c>
      <c r="E86" s="7">
        <v>259266</v>
      </c>
      <c r="F86" s="7">
        <v>5.4000000000000003E-3</v>
      </c>
      <c r="G86" s="7">
        <v>4287</v>
      </c>
      <c r="H86" s="7">
        <v>61.8</v>
      </c>
    </row>
    <row r="87" spans="1:8" x14ac:dyDescent="0.25">
      <c r="A87" s="7">
        <v>86</v>
      </c>
      <c r="B87" s="7" t="s">
        <v>161</v>
      </c>
      <c r="C87" s="7" t="s">
        <v>40</v>
      </c>
      <c r="D87" s="7">
        <v>263646</v>
      </c>
      <c r="E87" s="7">
        <v>270276</v>
      </c>
      <c r="F87" s="7">
        <v>-6.3E-3</v>
      </c>
      <c r="G87" s="7">
        <v>3276</v>
      </c>
      <c r="H87" s="7">
        <v>80.489999999999995</v>
      </c>
    </row>
    <row r="88" spans="1:8" x14ac:dyDescent="0.25">
      <c r="A88" s="7">
        <v>87</v>
      </c>
      <c r="B88" s="7" t="s">
        <v>162</v>
      </c>
      <c r="C88" s="7" t="s">
        <v>57</v>
      </c>
      <c r="D88" s="7">
        <v>258306</v>
      </c>
      <c r="E88" s="7">
        <v>255489</v>
      </c>
      <c r="F88" s="7">
        <v>2.7000000000000001E-3</v>
      </c>
      <c r="G88" s="7">
        <v>2418</v>
      </c>
      <c r="H88" s="7">
        <v>106.82</v>
      </c>
    </row>
    <row r="89" spans="1:8" x14ac:dyDescent="0.25">
      <c r="A89" s="7">
        <v>88</v>
      </c>
      <c r="B89" s="7" t="s">
        <v>163</v>
      </c>
      <c r="C89" s="7" t="s">
        <v>45</v>
      </c>
      <c r="D89" s="7">
        <v>257756</v>
      </c>
      <c r="E89" s="7">
        <v>206815</v>
      </c>
      <c r="F89" s="7">
        <v>5.1999999999999998E-2</v>
      </c>
      <c r="G89" s="7">
        <v>2162</v>
      </c>
      <c r="H89" s="7">
        <v>119.22</v>
      </c>
    </row>
    <row r="90" spans="1:8" x14ac:dyDescent="0.25">
      <c r="A90" s="7">
        <v>89</v>
      </c>
      <c r="B90" s="7" t="s">
        <v>164</v>
      </c>
      <c r="C90" s="7" t="s">
        <v>43</v>
      </c>
      <c r="D90" s="7">
        <v>255490</v>
      </c>
      <c r="E90" s="7">
        <v>248949</v>
      </c>
      <c r="F90" s="7">
        <v>6.4000000000000003E-3</v>
      </c>
      <c r="G90" s="7">
        <v>3806</v>
      </c>
      <c r="H90" s="7">
        <v>67.13</v>
      </c>
    </row>
    <row r="91" spans="1:8" x14ac:dyDescent="0.25">
      <c r="A91" s="7">
        <v>90</v>
      </c>
      <c r="B91" s="7" t="s">
        <v>165</v>
      </c>
      <c r="C91" s="7" t="s">
        <v>29</v>
      </c>
      <c r="D91" s="7">
        <v>255254</v>
      </c>
      <c r="E91" s="7">
        <v>249781</v>
      </c>
      <c r="F91" s="7">
        <v>5.4000000000000003E-3</v>
      </c>
      <c r="G91" s="7">
        <v>754</v>
      </c>
      <c r="H91" s="7">
        <v>338.46</v>
      </c>
    </row>
    <row r="92" spans="1:8" x14ac:dyDescent="0.25">
      <c r="A92" s="7">
        <v>91</v>
      </c>
      <c r="B92" s="7" t="s">
        <v>166</v>
      </c>
      <c r="C92" s="7" t="s">
        <v>42</v>
      </c>
      <c r="D92" s="7">
        <v>254032</v>
      </c>
      <c r="E92" s="7">
        <v>249804</v>
      </c>
      <c r="F92" s="7">
        <v>4.1999999999999997E-3</v>
      </c>
      <c r="G92" s="7">
        <v>1902</v>
      </c>
      <c r="H92" s="7">
        <v>133.58000000000001</v>
      </c>
    </row>
    <row r="93" spans="1:8" x14ac:dyDescent="0.25">
      <c r="A93" s="7">
        <v>92</v>
      </c>
      <c r="B93" s="7" t="s">
        <v>167</v>
      </c>
      <c r="C93" s="7" t="s">
        <v>57</v>
      </c>
      <c r="D93" s="7">
        <v>253561</v>
      </c>
      <c r="E93" s="7">
        <v>256807</v>
      </c>
      <c r="F93" s="7">
        <v>-3.2000000000000002E-3</v>
      </c>
      <c r="G93" s="7">
        <v>3786</v>
      </c>
      <c r="H93" s="7">
        <v>66.98</v>
      </c>
    </row>
    <row r="94" spans="1:8" x14ac:dyDescent="0.25">
      <c r="A94" s="7">
        <v>93</v>
      </c>
      <c r="B94" s="7" t="s">
        <v>168</v>
      </c>
      <c r="C94" s="7" t="s">
        <v>43</v>
      </c>
      <c r="D94" s="7">
        <v>245231</v>
      </c>
      <c r="E94" s="7">
        <v>241883</v>
      </c>
      <c r="F94" s="7">
        <v>3.3999999999999998E-3</v>
      </c>
      <c r="G94" s="7">
        <v>1333</v>
      </c>
      <c r="H94" s="7">
        <v>184</v>
      </c>
    </row>
    <row r="95" spans="1:8" x14ac:dyDescent="0.25">
      <c r="A95" s="7">
        <v>94</v>
      </c>
      <c r="B95" s="7" t="s">
        <v>169</v>
      </c>
      <c r="C95" s="7" t="s">
        <v>57</v>
      </c>
      <c r="D95" s="7">
        <v>242523</v>
      </c>
      <c r="E95" s="7">
        <v>246311</v>
      </c>
      <c r="F95" s="7">
        <v>-3.8999999999999998E-3</v>
      </c>
      <c r="G95" s="7">
        <v>4265</v>
      </c>
      <c r="H95" s="7">
        <v>56.86</v>
      </c>
    </row>
    <row r="96" spans="1:8" x14ac:dyDescent="0.25">
      <c r="A96" s="7">
        <v>95</v>
      </c>
      <c r="B96" s="7" t="s">
        <v>170</v>
      </c>
      <c r="C96" s="7" t="s">
        <v>50</v>
      </c>
      <c r="D96" s="7">
        <v>236331</v>
      </c>
      <c r="E96" s="7">
        <v>214591</v>
      </c>
      <c r="F96" s="7">
        <v>2.35E-2</v>
      </c>
      <c r="G96" s="7">
        <v>3581</v>
      </c>
      <c r="H96" s="7">
        <v>66</v>
      </c>
    </row>
    <row r="97" spans="1:8" x14ac:dyDescent="0.25">
      <c r="A97" s="7">
        <v>96</v>
      </c>
      <c r="B97" s="7" t="s">
        <v>125</v>
      </c>
      <c r="C97" s="7" t="s">
        <v>29</v>
      </c>
      <c r="D97" s="7">
        <v>236007</v>
      </c>
      <c r="E97" s="7">
        <v>236434</v>
      </c>
      <c r="F97" s="7">
        <v>2.9999999999999997E-4</v>
      </c>
      <c r="G97" s="7">
        <v>9078</v>
      </c>
      <c r="H97" s="7">
        <v>26</v>
      </c>
    </row>
    <row r="98" spans="1:8" x14ac:dyDescent="0.25">
      <c r="A98" s="7">
        <v>97</v>
      </c>
      <c r="B98" s="7" t="s">
        <v>171</v>
      </c>
      <c r="C98" s="7" t="s">
        <v>32</v>
      </c>
      <c r="D98" s="7">
        <v>235216</v>
      </c>
      <c r="E98" s="7">
        <v>236034</v>
      </c>
      <c r="F98" s="7">
        <v>-8.9999999999999998E-4</v>
      </c>
      <c r="G98" s="7">
        <v>2782</v>
      </c>
      <c r="H98" s="7">
        <v>84.55</v>
      </c>
    </row>
    <row r="99" spans="1:8" x14ac:dyDescent="0.25">
      <c r="A99" s="7">
        <v>98</v>
      </c>
      <c r="B99" s="7" t="s">
        <v>172</v>
      </c>
      <c r="C99" s="7" t="s">
        <v>45</v>
      </c>
      <c r="D99" s="7">
        <v>234132</v>
      </c>
      <c r="E99" s="7">
        <v>195422</v>
      </c>
      <c r="F99" s="7">
        <v>4.3099999999999999E-2</v>
      </c>
      <c r="G99" s="7">
        <v>2206</v>
      </c>
      <c r="H99" s="7">
        <v>106.12</v>
      </c>
    </row>
    <row r="100" spans="1:8" x14ac:dyDescent="0.25">
      <c r="A100" s="7">
        <v>99</v>
      </c>
      <c r="B100" s="7" t="s">
        <v>173</v>
      </c>
      <c r="C100" s="7" t="s">
        <v>57</v>
      </c>
      <c r="D100" s="7">
        <v>232424</v>
      </c>
      <c r="E100" s="7">
        <v>202754</v>
      </c>
      <c r="F100" s="7">
        <v>3.3000000000000002E-2</v>
      </c>
      <c r="G100" s="7">
        <v>3389</v>
      </c>
      <c r="H100" s="7">
        <v>68.59</v>
      </c>
    </row>
    <row r="101" spans="1:8" x14ac:dyDescent="0.25">
      <c r="A101" s="7">
        <v>100</v>
      </c>
      <c r="B101" s="7" t="s">
        <v>174</v>
      </c>
      <c r="C101" s="7" t="s">
        <v>29</v>
      </c>
      <c r="D101" s="7">
        <v>230017</v>
      </c>
      <c r="E101" s="7">
        <v>226936</v>
      </c>
      <c r="F101" s="7">
        <v>3.3999999999999998E-3</v>
      </c>
      <c r="G101" s="7">
        <v>3838</v>
      </c>
      <c r="H101" s="7">
        <v>59.92</v>
      </c>
    </row>
    <row r="102" spans="1:8" x14ac:dyDescent="0.25">
      <c r="A102" s="7">
        <v>101</v>
      </c>
      <c r="B102" s="7" t="s">
        <v>175</v>
      </c>
      <c r="C102" s="7" t="s">
        <v>16</v>
      </c>
      <c r="D102" s="7">
        <v>229527</v>
      </c>
      <c r="E102" s="7">
        <v>229205</v>
      </c>
      <c r="F102" s="7">
        <v>2.9999999999999997E-4</v>
      </c>
      <c r="G102" s="7">
        <v>3338</v>
      </c>
      <c r="H102" s="7">
        <v>68.760000000000005</v>
      </c>
    </row>
    <row r="103" spans="1:8" x14ac:dyDescent="0.25">
      <c r="A103" s="7">
        <v>102</v>
      </c>
      <c r="B103" s="7" t="s">
        <v>176</v>
      </c>
      <c r="C103" s="7" t="s">
        <v>29</v>
      </c>
      <c r="D103" s="7">
        <v>228643</v>
      </c>
      <c r="E103" s="7">
        <v>237789</v>
      </c>
      <c r="F103" s="7">
        <v>-9.9000000000000008E-3</v>
      </c>
      <c r="G103" s="7">
        <v>4292</v>
      </c>
      <c r="H103" s="7">
        <v>53.27</v>
      </c>
    </row>
    <row r="104" spans="1:8" x14ac:dyDescent="0.25">
      <c r="A104" s="7">
        <v>103</v>
      </c>
      <c r="B104" s="7" t="s">
        <v>177</v>
      </c>
      <c r="C104" s="7" t="s">
        <v>51</v>
      </c>
      <c r="D104" s="7">
        <v>228616</v>
      </c>
      <c r="E104" s="7">
        <v>216407</v>
      </c>
      <c r="F104" s="7">
        <v>1.35E-2</v>
      </c>
      <c r="G104" s="7">
        <v>1022</v>
      </c>
      <c r="H104" s="7">
        <v>223.63</v>
      </c>
    </row>
    <row r="105" spans="1:8" x14ac:dyDescent="0.25">
      <c r="A105" s="7">
        <v>104</v>
      </c>
      <c r="B105" s="7" t="s">
        <v>178</v>
      </c>
      <c r="C105" s="7" t="s">
        <v>23</v>
      </c>
      <c r="D105" s="7">
        <v>224800</v>
      </c>
      <c r="E105" s="7">
        <v>230430</v>
      </c>
      <c r="F105" s="7">
        <v>-6.1999999999999998E-3</v>
      </c>
      <c r="G105" s="7">
        <v>2878</v>
      </c>
      <c r="H105" s="7">
        <v>78.099999999999994</v>
      </c>
    </row>
    <row r="106" spans="1:8" x14ac:dyDescent="0.25">
      <c r="A106" s="7">
        <v>105</v>
      </c>
      <c r="B106" s="7" t="s">
        <v>179</v>
      </c>
      <c r="C106" s="7" t="s">
        <v>23</v>
      </c>
      <c r="D106" s="7">
        <v>224274</v>
      </c>
      <c r="E106" s="7">
        <v>222090</v>
      </c>
      <c r="F106" s="7">
        <v>2.3999999999999998E-3</v>
      </c>
      <c r="G106" s="7">
        <v>3611</v>
      </c>
      <c r="H106" s="7">
        <v>62.1</v>
      </c>
    </row>
    <row r="107" spans="1:8" x14ac:dyDescent="0.25">
      <c r="A107" s="7">
        <v>106</v>
      </c>
      <c r="B107" s="7" t="s">
        <v>180</v>
      </c>
      <c r="C107" s="7" t="s">
        <v>16</v>
      </c>
      <c r="D107" s="7">
        <v>223968</v>
      </c>
      <c r="E107" s="7">
        <v>219719</v>
      </c>
      <c r="F107" s="7">
        <v>4.7999999999999996E-3</v>
      </c>
      <c r="G107" s="7">
        <v>4505</v>
      </c>
      <c r="H107" s="7">
        <v>49.71</v>
      </c>
    </row>
    <row r="108" spans="1:8" x14ac:dyDescent="0.25">
      <c r="A108" s="7">
        <v>107</v>
      </c>
      <c r="B108" s="7" t="s">
        <v>181</v>
      </c>
      <c r="C108" s="7" t="s">
        <v>50</v>
      </c>
      <c r="D108" s="7">
        <v>221531</v>
      </c>
      <c r="E108" s="7">
        <v>218697</v>
      </c>
      <c r="F108" s="7">
        <v>3.2000000000000002E-3</v>
      </c>
      <c r="G108" s="7">
        <v>6239</v>
      </c>
      <c r="H108" s="7">
        <v>35.51</v>
      </c>
    </row>
    <row r="109" spans="1:8" x14ac:dyDescent="0.25">
      <c r="A109" s="7">
        <v>108</v>
      </c>
      <c r="B109" s="7" t="s">
        <v>182</v>
      </c>
      <c r="C109" s="7" t="s">
        <v>23</v>
      </c>
      <c r="D109" s="7">
        <v>221235</v>
      </c>
      <c r="E109" s="7">
        <v>232406</v>
      </c>
      <c r="F109" s="7">
        <v>-1.2500000000000001E-2</v>
      </c>
      <c r="G109" s="7">
        <v>3005</v>
      </c>
      <c r="H109" s="7">
        <v>73.61</v>
      </c>
    </row>
    <row r="110" spans="1:8" x14ac:dyDescent="0.25">
      <c r="A110" s="7">
        <v>109</v>
      </c>
      <c r="B110" s="7" t="s">
        <v>183</v>
      </c>
      <c r="C110" s="7" t="s">
        <v>45</v>
      </c>
      <c r="D110" s="7">
        <v>220930</v>
      </c>
      <c r="E110" s="7">
        <v>222408</v>
      </c>
      <c r="F110" s="7">
        <v>-1.6999999999999999E-3</v>
      </c>
      <c r="G110" s="7">
        <v>10237</v>
      </c>
      <c r="H110" s="7">
        <v>21.58</v>
      </c>
    </row>
    <row r="111" spans="1:8" x14ac:dyDescent="0.25">
      <c r="A111" s="7">
        <v>110</v>
      </c>
      <c r="B111" s="7" t="s">
        <v>184</v>
      </c>
      <c r="C111" s="7" t="s">
        <v>23</v>
      </c>
      <c r="D111" s="7">
        <v>218989</v>
      </c>
      <c r="E111" s="7">
        <v>218691</v>
      </c>
      <c r="F111" s="7">
        <v>2.9999999999999997E-4</v>
      </c>
      <c r="G111" s="7">
        <v>5051</v>
      </c>
      <c r="H111" s="7">
        <v>43.36</v>
      </c>
    </row>
    <row r="112" spans="1:8" x14ac:dyDescent="0.25">
      <c r="A112" s="7">
        <v>111</v>
      </c>
      <c r="B112" s="7" t="s">
        <v>185</v>
      </c>
      <c r="C112" s="7" t="s">
        <v>57</v>
      </c>
      <c r="D112" s="7">
        <v>218846</v>
      </c>
      <c r="E112" s="7">
        <v>197497</v>
      </c>
      <c r="F112" s="7">
        <v>2.5000000000000001E-2</v>
      </c>
      <c r="G112" s="7">
        <v>3268</v>
      </c>
      <c r="H112" s="7">
        <v>66.959999999999994</v>
      </c>
    </row>
    <row r="113" spans="1:8" x14ac:dyDescent="0.25">
      <c r="A113" s="7">
        <v>112</v>
      </c>
      <c r="B113" s="7" t="s">
        <v>186</v>
      </c>
      <c r="C113" s="7" t="s">
        <v>23</v>
      </c>
      <c r="D113" s="7">
        <v>217561</v>
      </c>
      <c r="E113" s="7">
        <v>209177</v>
      </c>
      <c r="F113" s="7">
        <v>9.7000000000000003E-3</v>
      </c>
      <c r="G113" s="7">
        <v>5027</v>
      </c>
      <c r="H113" s="7">
        <v>43.28</v>
      </c>
    </row>
    <row r="114" spans="1:8" x14ac:dyDescent="0.25">
      <c r="A114" s="7">
        <v>113</v>
      </c>
      <c r="B114" s="7" t="s">
        <v>187</v>
      </c>
      <c r="C114" s="7" t="s">
        <v>52</v>
      </c>
      <c r="D114" s="7">
        <v>217342</v>
      </c>
      <c r="E114" s="7">
        <v>226264</v>
      </c>
      <c r="F114" s="7">
        <v>-1.0200000000000001E-2</v>
      </c>
      <c r="G114" s="7">
        <v>2500</v>
      </c>
      <c r="H114" s="7">
        <v>86.94</v>
      </c>
    </row>
    <row r="115" spans="1:8" x14ac:dyDescent="0.25">
      <c r="A115" s="7">
        <v>114</v>
      </c>
      <c r="B115" s="7" t="s">
        <v>188</v>
      </c>
      <c r="C115" s="7" t="s">
        <v>23</v>
      </c>
      <c r="D115" s="7">
        <v>213566</v>
      </c>
      <c r="E115" s="7">
        <v>208868</v>
      </c>
      <c r="F115" s="7">
        <v>5.4999999999999997E-3</v>
      </c>
      <c r="G115" s="7">
        <v>4162</v>
      </c>
      <c r="H115" s="7">
        <v>51.31</v>
      </c>
    </row>
    <row r="116" spans="1:8" x14ac:dyDescent="0.25">
      <c r="A116" s="7">
        <v>115</v>
      </c>
      <c r="B116" s="7" t="s">
        <v>189</v>
      </c>
      <c r="C116" s="7" t="s">
        <v>28</v>
      </c>
      <c r="D116" s="7">
        <v>212570</v>
      </c>
      <c r="E116" s="7">
        <v>200660</v>
      </c>
      <c r="F116" s="7">
        <v>1.4200000000000001E-2</v>
      </c>
      <c r="G116" s="7">
        <v>1917</v>
      </c>
      <c r="H116" s="7">
        <v>110.89</v>
      </c>
    </row>
    <row r="117" spans="1:8" x14ac:dyDescent="0.25">
      <c r="A117" s="7">
        <v>116</v>
      </c>
      <c r="B117" s="7" t="s">
        <v>190</v>
      </c>
      <c r="C117" s="7" t="s">
        <v>38</v>
      </c>
      <c r="D117" s="7">
        <v>210734</v>
      </c>
      <c r="E117" s="7">
        <v>193437</v>
      </c>
      <c r="F117" s="7">
        <v>2.1000000000000001E-2</v>
      </c>
      <c r="G117" s="7">
        <v>2549</v>
      </c>
      <c r="H117" s="7">
        <v>82.67</v>
      </c>
    </row>
    <row r="118" spans="1:8" x14ac:dyDescent="0.25">
      <c r="A118" s="7">
        <v>117</v>
      </c>
      <c r="B118" s="7" t="s">
        <v>191</v>
      </c>
      <c r="C118" s="7" t="s">
        <v>42</v>
      </c>
      <c r="D118" s="7">
        <v>209942</v>
      </c>
      <c r="E118" s="7">
        <v>209170</v>
      </c>
      <c r="F118" s="7">
        <v>8.9999999999999998E-4</v>
      </c>
      <c r="G118" s="7">
        <v>1416</v>
      </c>
      <c r="H118" s="7">
        <v>148.27000000000001</v>
      </c>
    </row>
    <row r="119" spans="1:8" x14ac:dyDescent="0.25">
      <c r="A119" s="7">
        <v>118</v>
      </c>
      <c r="B119" s="7" t="s">
        <v>192</v>
      </c>
      <c r="C119" s="7" t="s">
        <v>24</v>
      </c>
      <c r="D119" s="7">
        <v>209232</v>
      </c>
      <c r="E119" s="7">
        <v>213826</v>
      </c>
      <c r="F119" s="7">
        <v>-5.4999999999999997E-3</v>
      </c>
      <c r="G119" s="7">
        <v>2373</v>
      </c>
      <c r="H119" s="7">
        <v>88.16</v>
      </c>
    </row>
    <row r="120" spans="1:8" x14ac:dyDescent="0.25">
      <c r="A120" s="7">
        <v>119</v>
      </c>
      <c r="B120" s="7" t="s">
        <v>193</v>
      </c>
      <c r="C120" s="7" t="s">
        <v>9</v>
      </c>
      <c r="D120" s="7">
        <v>208476</v>
      </c>
      <c r="E120" s="7">
        <v>205056</v>
      </c>
      <c r="F120" s="7">
        <v>4.1000000000000003E-3</v>
      </c>
      <c r="G120" s="7">
        <v>5580</v>
      </c>
      <c r="H120" s="7">
        <v>37.36</v>
      </c>
    </row>
    <row r="121" spans="1:8" x14ac:dyDescent="0.25">
      <c r="A121" s="7">
        <v>120</v>
      </c>
      <c r="B121" s="7" t="s">
        <v>194</v>
      </c>
      <c r="C121" s="7" t="s">
        <v>18</v>
      </c>
      <c r="D121" s="7">
        <v>206544</v>
      </c>
      <c r="E121" s="7">
        <v>210994</v>
      </c>
      <c r="F121" s="7">
        <v>-5.4000000000000003E-3</v>
      </c>
      <c r="G121" s="7">
        <v>11471</v>
      </c>
      <c r="H121" s="7">
        <v>18.010000000000002</v>
      </c>
    </row>
    <row r="122" spans="1:8" x14ac:dyDescent="0.25">
      <c r="A122" s="7">
        <v>121</v>
      </c>
      <c r="B122" s="7" t="s">
        <v>195</v>
      </c>
      <c r="C122" s="7" t="s">
        <v>18</v>
      </c>
      <c r="D122" s="7">
        <v>206078</v>
      </c>
      <c r="E122" s="7">
        <v>210862</v>
      </c>
      <c r="F122" s="7">
        <v>-5.7999999999999996E-3</v>
      </c>
      <c r="G122" s="7">
        <v>5763</v>
      </c>
      <c r="H122" s="7">
        <v>35.76</v>
      </c>
    </row>
    <row r="123" spans="1:8" x14ac:dyDescent="0.25">
      <c r="A123" s="7">
        <v>122</v>
      </c>
      <c r="B123" s="7" t="s">
        <v>196</v>
      </c>
      <c r="C123" s="7" t="s">
        <v>56</v>
      </c>
      <c r="D123" s="7">
        <v>204244</v>
      </c>
      <c r="E123" s="7">
        <v>202634</v>
      </c>
      <c r="F123" s="7">
        <v>2E-3</v>
      </c>
      <c r="G123" s="7">
        <v>1698</v>
      </c>
      <c r="H123" s="7">
        <v>120.28</v>
      </c>
    </row>
    <row r="124" spans="1:8" x14ac:dyDescent="0.25">
      <c r="A124" s="7">
        <v>123</v>
      </c>
      <c r="B124" s="7" t="s">
        <v>197</v>
      </c>
      <c r="C124" s="7" t="s">
        <v>57</v>
      </c>
      <c r="D124" s="7">
        <v>204093</v>
      </c>
      <c r="E124" s="7">
        <v>196255</v>
      </c>
      <c r="F124" s="7">
        <v>9.7000000000000003E-3</v>
      </c>
      <c r="G124" s="7">
        <v>2815</v>
      </c>
      <c r="H124" s="7">
        <v>72.510000000000005</v>
      </c>
    </row>
    <row r="125" spans="1:8" x14ac:dyDescent="0.25">
      <c r="A125" s="7">
        <v>124</v>
      </c>
      <c r="B125" s="7" t="s">
        <v>198</v>
      </c>
      <c r="C125" s="7" t="s">
        <v>45</v>
      </c>
      <c r="D125" s="7">
        <v>203650</v>
      </c>
      <c r="E125" s="7">
        <v>197933</v>
      </c>
      <c r="F125" s="7">
        <v>7.1000000000000004E-3</v>
      </c>
      <c r="G125" s="7">
        <v>1988</v>
      </c>
      <c r="H125" s="7">
        <v>102.43</v>
      </c>
    </row>
    <row r="126" spans="1:8" x14ac:dyDescent="0.25">
      <c r="A126" s="7">
        <v>125</v>
      </c>
      <c r="B126" s="7" t="s">
        <v>199</v>
      </c>
      <c r="C126" s="7" t="s">
        <v>57</v>
      </c>
      <c r="D126" s="7">
        <v>203035</v>
      </c>
      <c r="E126" s="7">
        <v>200526</v>
      </c>
      <c r="F126" s="7">
        <v>3.0999999999999999E-3</v>
      </c>
      <c r="G126" s="7">
        <v>1960</v>
      </c>
      <c r="H126" s="7">
        <v>103.61</v>
      </c>
    </row>
    <row r="127" spans="1:8" x14ac:dyDescent="0.25">
      <c r="A127" s="7">
        <v>126</v>
      </c>
      <c r="B127" s="7" t="s">
        <v>200</v>
      </c>
      <c r="C127" s="7" t="s">
        <v>43</v>
      </c>
      <c r="D127" s="7">
        <v>201001</v>
      </c>
      <c r="E127" s="7">
        <v>191997</v>
      </c>
      <c r="F127" s="7">
        <v>1.1299999999999999E-2</v>
      </c>
      <c r="G127" s="7">
        <v>1138</v>
      </c>
      <c r="H127" s="7">
        <v>176.7</v>
      </c>
    </row>
    <row r="128" spans="1:8" x14ac:dyDescent="0.25">
      <c r="A128" s="7">
        <v>127</v>
      </c>
      <c r="B128" s="7" t="s">
        <v>201</v>
      </c>
      <c r="C128" s="7" t="s">
        <v>54</v>
      </c>
      <c r="D128" s="7">
        <v>200512</v>
      </c>
      <c r="E128" s="7">
        <v>201999</v>
      </c>
      <c r="F128" s="7">
        <v>-1.8E-3</v>
      </c>
      <c r="G128" s="7">
        <v>663</v>
      </c>
      <c r="H128" s="7">
        <v>302.27999999999997</v>
      </c>
    </row>
    <row r="129" spans="1:8" x14ac:dyDescent="0.25">
      <c r="A129" s="7">
        <v>128</v>
      </c>
      <c r="B129" s="7" t="s">
        <v>202</v>
      </c>
      <c r="C129" s="7" t="s">
        <v>55</v>
      </c>
      <c r="D129" s="7">
        <v>200400</v>
      </c>
      <c r="E129" s="7">
        <v>191446</v>
      </c>
      <c r="F129" s="7">
        <v>1.1299999999999999E-2</v>
      </c>
      <c r="G129" s="7">
        <v>2030</v>
      </c>
      <c r="H129" s="7">
        <v>98.73</v>
      </c>
    </row>
    <row r="130" spans="1:8" x14ac:dyDescent="0.25">
      <c r="A130" s="7">
        <v>129</v>
      </c>
      <c r="B130" s="7" t="s">
        <v>91</v>
      </c>
      <c r="C130" s="7" t="s">
        <v>54</v>
      </c>
      <c r="D130" s="7">
        <v>200167</v>
      </c>
      <c r="E130" s="7">
        <v>207006</v>
      </c>
      <c r="F130" s="7">
        <v>-8.5000000000000006E-3</v>
      </c>
      <c r="G130" s="7">
        <v>925</v>
      </c>
      <c r="H130" s="7">
        <v>216.5</v>
      </c>
    </row>
    <row r="131" spans="1:8" x14ac:dyDescent="0.25">
      <c r="A131" s="7">
        <v>130</v>
      </c>
      <c r="B131" s="7" t="s">
        <v>203</v>
      </c>
      <c r="C131" s="7" t="s">
        <v>50</v>
      </c>
      <c r="D131" s="7">
        <v>198463</v>
      </c>
      <c r="E131" s="7">
        <v>198187</v>
      </c>
      <c r="F131" s="7">
        <v>2.9999999999999997E-4</v>
      </c>
      <c r="G131" s="7">
        <v>5887</v>
      </c>
      <c r="H131" s="7">
        <v>33.71</v>
      </c>
    </row>
    <row r="132" spans="1:8" x14ac:dyDescent="0.25">
      <c r="A132" s="7">
        <v>131</v>
      </c>
      <c r="B132" s="7" t="s">
        <v>204</v>
      </c>
      <c r="C132" s="7" t="s">
        <v>16</v>
      </c>
      <c r="D132" s="7">
        <v>198163</v>
      </c>
      <c r="E132" s="7">
        <v>191278</v>
      </c>
      <c r="F132" s="7">
        <v>8.8000000000000005E-3</v>
      </c>
      <c r="G132" s="7">
        <v>4065</v>
      </c>
      <c r="H132" s="7">
        <v>48.75</v>
      </c>
    </row>
    <row r="133" spans="1:8" x14ac:dyDescent="0.25">
      <c r="A133" s="7">
        <v>132</v>
      </c>
      <c r="B133" s="7" t="s">
        <v>205</v>
      </c>
      <c r="C133" s="7" t="s">
        <v>23</v>
      </c>
      <c r="D133" s="7">
        <v>197347</v>
      </c>
      <c r="E133" s="7">
        <v>201911</v>
      </c>
      <c r="F133" s="7">
        <v>-5.7000000000000002E-3</v>
      </c>
      <c r="G133" s="7">
        <v>7434</v>
      </c>
      <c r="H133" s="7">
        <v>26.55</v>
      </c>
    </row>
    <row r="134" spans="1:8" x14ac:dyDescent="0.25">
      <c r="A134" s="7">
        <v>133</v>
      </c>
      <c r="B134" s="7" t="s">
        <v>206</v>
      </c>
      <c r="C134" s="7" t="s">
        <v>39</v>
      </c>
      <c r="D134" s="7">
        <v>196874</v>
      </c>
      <c r="E134" s="7">
        <v>197734</v>
      </c>
      <c r="F134" s="7">
        <v>-1.1000000000000001E-3</v>
      </c>
      <c r="G134" s="7">
        <v>2617</v>
      </c>
      <c r="H134" s="7">
        <v>75.22</v>
      </c>
    </row>
    <row r="135" spans="1:8" x14ac:dyDescent="0.25">
      <c r="A135" s="7">
        <v>134</v>
      </c>
      <c r="B135" s="7" t="s">
        <v>207</v>
      </c>
      <c r="C135" s="7" t="s">
        <v>36</v>
      </c>
      <c r="D135" s="7">
        <v>195908</v>
      </c>
      <c r="E135" s="7">
        <v>198707</v>
      </c>
      <c r="F135" s="7">
        <v>-3.5999999999999999E-3</v>
      </c>
      <c r="G135" s="7">
        <v>4375</v>
      </c>
      <c r="H135" s="7">
        <v>44.78</v>
      </c>
    </row>
    <row r="136" spans="1:8" x14ac:dyDescent="0.25">
      <c r="A136" s="7">
        <v>135</v>
      </c>
      <c r="B136" s="7" t="s">
        <v>208</v>
      </c>
      <c r="C136" s="7" t="s">
        <v>51</v>
      </c>
      <c r="D136" s="7">
        <v>195400</v>
      </c>
      <c r="E136" s="7">
        <v>200375</v>
      </c>
      <c r="F136" s="7">
        <v>-6.3E-3</v>
      </c>
      <c r="G136" s="7">
        <v>1329</v>
      </c>
      <c r="H136" s="7">
        <v>147.07</v>
      </c>
    </row>
    <row r="137" spans="1:8" x14ac:dyDescent="0.25">
      <c r="A137" s="7">
        <v>136</v>
      </c>
      <c r="B137" s="7" t="s">
        <v>209</v>
      </c>
      <c r="C137" s="7" t="s">
        <v>51</v>
      </c>
      <c r="D137" s="7">
        <v>193702</v>
      </c>
      <c r="E137" s="7">
        <v>200041</v>
      </c>
      <c r="F137" s="7">
        <v>-8.0999999999999996E-3</v>
      </c>
      <c r="G137" s="7">
        <v>1212</v>
      </c>
      <c r="H137" s="7">
        <v>159.86000000000001</v>
      </c>
    </row>
    <row r="138" spans="1:8" x14ac:dyDescent="0.25">
      <c r="A138" s="7">
        <v>137</v>
      </c>
      <c r="B138" s="7" t="s">
        <v>210</v>
      </c>
      <c r="C138" s="7" t="s">
        <v>43</v>
      </c>
      <c r="D138" s="7">
        <v>191336</v>
      </c>
      <c r="E138" s="7">
        <v>185328</v>
      </c>
      <c r="F138" s="7">
        <v>7.9000000000000008E-3</v>
      </c>
      <c r="G138" s="7">
        <v>4786</v>
      </c>
      <c r="H138" s="7">
        <v>39.979999999999997</v>
      </c>
    </row>
    <row r="139" spans="1:8" x14ac:dyDescent="0.25">
      <c r="A139" s="7">
        <v>138</v>
      </c>
      <c r="B139" s="7" t="s">
        <v>211</v>
      </c>
      <c r="C139" s="7" t="s">
        <v>57</v>
      </c>
      <c r="D139" s="7">
        <v>191209</v>
      </c>
      <c r="E139" s="7">
        <v>187004</v>
      </c>
      <c r="F139" s="7">
        <v>5.4999999999999997E-3</v>
      </c>
      <c r="G139" s="7">
        <v>1451</v>
      </c>
      <c r="H139" s="7">
        <v>131.80000000000001</v>
      </c>
    </row>
    <row r="140" spans="1:8" x14ac:dyDescent="0.25">
      <c r="A140" s="7">
        <v>139</v>
      </c>
      <c r="B140" s="7" t="s">
        <v>212</v>
      </c>
      <c r="C140" s="7" t="s">
        <v>12</v>
      </c>
      <c r="D140" s="7">
        <v>190807</v>
      </c>
      <c r="E140" s="7">
        <v>190745</v>
      </c>
      <c r="F140" s="7">
        <v>1E-4</v>
      </c>
      <c r="G140" s="7">
        <v>10367</v>
      </c>
      <c r="H140" s="7">
        <v>18.41</v>
      </c>
    </row>
    <row r="141" spans="1:8" x14ac:dyDescent="0.25">
      <c r="A141" s="7">
        <v>140</v>
      </c>
      <c r="B141" s="7" t="s">
        <v>213</v>
      </c>
      <c r="C141" s="7" t="s">
        <v>23</v>
      </c>
      <c r="D141" s="7">
        <v>190037</v>
      </c>
      <c r="E141" s="7">
        <v>198405</v>
      </c>
      <c r="F141" s="7">
        <v>-1.09E-2</v>
      </c>
      <c r="G141" s="7">
        <v>7043</v>
      </c>
      <c r="H141" s="7">
        <v>26.98</v>
      </c>
    </row>
    <row r="142" spans="1:8" x14ac:dyDescent="0.25">
      <c r="A142" s="7">
        <v>141</v>
      </c>
      <c r="B142" s="7" t="s">
        <v>214</v>
      </c>
      <c r="C142" s="7" t="s">
        <v>50</v>
      </c>
      <c r="D142" s="7">
        <v>189495</v>
      </c>
      <c r="E142" s="7">
        <v>193150</v>
      </c>
      <c r="F142" s="7">
        <v>-5.9999999999999995E-4</v>
      </c>
      <c r="G142" s="7">
        <v>4469</v>
      </c>
      <c r="H142" s="7">
        <v>42.4</v>
      </c>
    </row>
    <row r="143" spans="1:8" x14ac:dyDescent="0.25">
      <c r="A143" s="7">
        <v>142</v>
      </c>
      <c r="B143" s="7" t="s">
        <v>215</v>
      </c>
      <c r="C143" s="7" t="s">
        <v>55</v>
      </c>
      <c r="D143" s="7">
        <v>188850</v>
      </c>
      <c r="E143" s="7">
        <v>181568</v>
      </c>
      <c r="F143" s="7">
        <v>9.7000000000000003E-3</v>
      </c>
      <c r="G143" s="7">
        <v>1327</v>
      </c>
      <c r="H143" s="7">
        <v>142.35</v>
      </c>
    </row>
    <row r="144" spans="1:8" x14ac:dyDescent="0.25">
      <c r="A144" s="7">
        <v>143</v>
      </c>
      <c r="B144" s="7" t="s">
        <v>216</v>
      </c>
      <c r="C144" s="7" t="s">
        <v>40</v>
      </c>
      <c r="D144" s="7">
        <v>188219</v>
      </c>
      <c r="E144" s="7">
        <v>190146</v>
      </c>
      <c r="F144" s="7">
        <v>-2.5999999999999999E-3</v>
      </c>
      <c r="G144" s="7">
        <v>3039</v>
      </c>
      <c r="H144" s="7">
        <v>61.93</v>
      </c>
    </row>
    <row r="145" spans="1:8" x14ac:dyDescent="0.25">
      <c r="A145" s="7">
        <v>144</v>
      </c>
      <c r="B145" s="7" t="s">
        <v>217</v>
      </c>
      <c r="C145" s="7" t="s">
        <v>55</v>
      </c>
      <c r="D145" s="7">
        <v>185118</v>
      </c>
      <c r="E145" s="7">
        <v>167509</v>
      </c>
      <c r="F145" s="7">
        <v>2.4400000000000002E-2</v>
      </c>
      <c r="G145" s="7">
        <v>1856</v>
      </c>
      <c r="H145" s="7">
        <v>99.75</v>
      </c>
    </row>
    <row r="146" spans="1:8" x14ac:dyDescent="0.25">
      <c r="A146" s="7">
        <v>145</v>
      </c>
      <c r="B146" s="7" t="s">
        <v>218</v>
      </c>
      <c r="C146" s="7" t="s">
        <v>45</v>
      </c>
      <c r="D146" s="7">
        <v>184709</v>
      </c>
      <c r="E146" s="7">
        <v>182892</v>
      </c>
      <c r="F146" s="7">
        <v>2.5000000000000001E-3</v>
      </c>
      <c r="G146" s="7">
        <v>5341</v>
      </c>
      <c r="H146" s="7">
        <v>34.58</v>
      </c>
    </row>
    <row r="147" spans="1:8" x14ac:dyDescent="0.25">
      <c r="A147" s="7">
        <v>146</v>
      </c>
      <c r="B147" s="7" t="s">
        <v>219</v>
      </c>
      <c r="C147" s="7" t="s">
        <v>23</v>
      </c>
      <c r="D147" s="7">
        <v>184705</v>
      </c>
      <c r="E147" s="7">
        <v>175712</v>
      </c>
      <c r="F147" s="7">
        <v>1.23E-2</v>
      </c>
      <c r="G147" s="7">
        <v>3695</v>
      </c>
      <c r="H147" s="7">
        <v>49.98</v>
      </c>
    </row>
    <row r="148" spans="1:8" x14ac:dyDescent="0.25">
      <c r="A148" s="7">
        <v>147</v>
      </c>
      <c r="B148" s="7" t="s">
        <v>164</v>
      </c>
      <c r="C148" s="7" t="s">
        <v>23</v>
      </c>
      <c r="D148" s="7">
        <v>184088</v>
      </c>
      <c r="E148" s="7">
        <v>195934</v>
      </c>
      <c r="F148" s="7">
        <v>-1.5800000000000002E-2</v>
      </c>
      <c r="G148" s="7">
        <v>6040</v>
      </c>
      <c r="H148" s="7">
        <v>30.48</v>
      </c>
    </row>
    <row r="149" spans="1:8" x14ac:dyDescent="0.25">
      <c r="A149" s="7">
        <v>148</v>
      </c>
      <c r="B149" s="7" t="s">
        <v>220</v>
      </c>
      <c r="C149" s="7" t="s">
        <v>29</v>
      </c>
      <c r="D149" s="7">
        <v>182141</v>
      </c>
      <c r="E149" s="7">
        <v>186047</v>
      </c>
      <c r="F149" s="7">
        <v>-5.3E-3</v>
      </c>
      <c r="G149" s="7">
        <v>2640</v>
      </c>
      <c r="H149" s="7">
        <v>69</v>
      </c>
    </row>
    <row r="150" spans="1:8" x14ac:dyDescent="0.25">
      <c r="A150" s="7">
        <v>149</v>
      </c>
      <c r="B150" s="7" t="s">
        <v>221</v>
      </c>
      <c r="C150" s="7" t="s">
        <v>42</v>
      </c>
      <c r="D150" s="7">
        <v>181754</v>
      </c>
      <c r="E150" s="7">
        <v>174778</v>
      </c>
      <c r="F150" s="7">
        <v>9.7000000000000003E-3</v>
      </c>
      <c r="G150" s="7">
        <v>3023</v>
      </c>
      <c r="H150" s="7">
        <v>60.13</v>
      </c>
    </row>
    <row r="151" spans="1:8" x14ac:dyDescent="0.25">
      <c r="A151" s="7">
        <v>150</v>
      </c>
      <c r="B151" s="7" t="s">
        <v>222</v>
      </c>
      <c r="C151" s="7" t="s">
        <v>51</v>
      </c>
      <c r="D151" s="7">
        <v>181253</v>
      </c>
      <c r="E151" s="7">
        <v>186621</v>
      </c>
      <c r="F151" s="7">
        <v>-7.3000000000000001E-3</v>
      </c>
      <c r="G151" s="7">
        <v>1299</v>
      </c>
      <c r="H151" s="7">
        <v>139.47999999999999</v>
      </c>
    </row>
    <row r="152" spans="1:8" x14ac:dyDescent="0.25">
      <c r="A152" s="7">
        <v>151</v>
      </c>
      <c r="B152" s="7" t="s">
        <v>223</v>
      </c>
      <c r="C152" s="7" t="s">
        <v>23</v>
      </c>
      <c r="D152" s="7">
        <v>179069</v>
      </c>
      <c r="E152" s="7">
        <v>176569</v>
      </c>
      <c r="F152" s="7">
        <v>3.5000000000000001E-3</v>
      </c>
      <c r="G152" s="7">
        <v>4203</v>
      </c>
      <c r="H152" s="7">
        <v>42.6</v>
      </c>
    </row>
    <row r="153" spans="1:8" x14ac:dyDescent="0.25">
      <c r="A153" s="7">
        <v>152</v>
      </c>
      <c r="B153" s="7" t="s">
        <v>224</v>
      </c>
      <c r="C153" s="7" t="s">
        <v>22</v>
      </c>
      <c r="D153" s="7">
        <v>178056</v>
      </c>
      <c r="E153" s="7">
        <v>177428</v>
      </c>
      <c r="F153" s="7">
        <v>8.9999999999999998E-4</v>
      </c>
      <c r="G153" s="7">
        <v>4006</v>
      </c>
      <c r="H153" s="7">
        <v>44.45</v>
      </c>
    </row>
    <row r="154" spans="1:8" x14ac:dyDescent="0.25">
      <c r="A154" s="7">
        <v>153</v>
      </c>
      <c r="B154" s="7" t="s">
        <v>225</v>
      </c>
      <c r="C154" s="7" t="s">
        <v>22</v>
      </c>
      <c r="D154" s="7">
        <v>177928</v>
      </c>
      <c r="E154" s="7">
        <v>175942</v>
      </c>
      <c r="F154" s="7">
        <v>2.8E-3</v>
      </c>
      <c r="G154" s="7">
        <v>3636</v>
      </c>
      <c r="H154" s="7">
        <v>48.93</v>
      </c>
    </row>
    <row r="155" spans="1:8" x14ac:dyDescent="0.25">
      <c r="A155" s="7">
        <v>154</v>
      </c>
      <c r="B155" s="7" t="s">
        <v>126</v>
      </c>
      <c r="C155" s="7" t="s">
        <v>33</v>
      </c>
      <c r="D155" s="7">
        <v>176679</v>
      </c>
      <c r="E155" s="7">
        <v>180215</v>
      </c>
      <c r="F155" s="7">
        <v>-5.0000000000000001E-3</v>
      </c>
      <c r="G155" s="7">
        <v>3922</v>
      </c>
      <c r="H155" s="7">
        <v>45.05</v>
      </c>
    </row>
    <row r="156" spans="1:8" x14ac:dyDescent="0.25">
      <c r="A156" s="7">
        <v>155</v>
      </c>
      <c r="B156" s="7" t="s">
        <v>226</v>
      </c>
      <c r="C156" s="7" t="s">
        <v>23</v>
      </c>
      <c r="D156" s="7">
        <v>175140</v>
      </c>
      <c r="E156" s="7">
        <v>177959</v>
      </c>
      <c r="F156" s="7">
        <v>-4.0000000000000001E-3</v>
      </c>
      <c r="G156" s="7">
        <v>4117</v>
      </c>
      <c r="H156" s="7">
        <v>42.54</v>
      </c>
    </row>
    <row r="157" spans="1:8" x14ac:dyDescent="0.25">
      <c r="A157" s="7">
        <v>156</v>
      </c>
      <c r="B157" s="7" t="s">
        <v>227</v>
      </c>
      <c r="C157" s="7" t="s">
        <v>52</v>
      </c>
      <c r="D157" s="7">
        <v>174996</v>
      </c>
      <c r="E157" s="7">
        <v>186848</v>
      </c>
      <c r="F157" s="7">
        <v>-1.67E-2</v>
      </c>
      <c r="G157" s="7">
        <v>1618</v>
      </c>
      <c r="H157" s="7">
        <v>108.14</v>
      </c>
    </row>
    <row r="158" spans="1:8" x14ac:dyDescent="0.25">
      <c r="A158" s="7">
        <v>157</v>
      </c>
      <c r="B158" s="7" t="s">
        <v>228</v>
      </c>
      <c r="C158" s="7" t="s">
        <v>23</v>
      </c>
      <c r="D158" s="7">
        <v>174312</v>
      </c>
      <c r="E158" s="7">
        <v>174683</v>
      </c>
      <c r="F158" s="7">
        <v>-5.0000000000000001E-4</v>
      </c>
      <c r="G158" s="7">
        <v>3748</v>
      </c>
      <c r="H158" s="7">
        <v>46.51</v>
      </c>
    </row>
    <row r="159" spans="1:8" x14ac:dyDescent="0.25">
      <c r="A159" s="7">
        <v>158</v>
      </c>
      <c r="B159" s="7" t="s">
        <v>229</v>
      </c>
      <c r="C159" s="7" t="s">
        <v>45</v>
      </c>
      <c r="D159" s="7">
        <v>171134</v>
      </c>
      <c r="E159" s="7">
        <v>171073</v>
      </c>
      <c r="F159" s="7">
        <v>1E-4</v>
      </c>
      <c r="G159" s="7">
        <v>5236</v>
      </c>
      <c r="H159" s="7">
        <v>32.68</v>
      </c>
    </row>
    <row r="160" spans="1:8" x14ac:dyDescent="0.25">
      <c r="A160" s="7">
        <v>159</v>
      </c>
      <c r="B160" s="7" t="s">
        <v>230</v>
      </c>
      <c r="C160" s="7" t="s">
        <v>47</v>
      </c>
      <c r="D160" s="7">
        <v>170525</v>
      </c>
      <c r="E160" s="7">
        <v>169177</v>
      </c>
      <c r="F160" s="7">
        <v>2E-3</v>
      </c>
      <c r="G160" s="7">
        <v>2049</v>
      </c>
      <c r="H160" s="7">
        <v>83.21</v>
      </c>
    </row>
    <row r="161" spans="1:8" x14ac:dyDescent="0.25">
      <c r="A161" s="7">
        <v>160</v>
      </c>
      <c r="B161" s="7" t="s">
        <v>231</v>
      </c>
      <c r="C161" s="7" t="s">
        <v>27</v>
      </c>
      <c r="D161" s="7">
        <v>170507</v>
      </c>
      <c r="E161" s="7">
        <v>169982</v>
      </c>
      <c r="F161" s="7">
        <v>8.0000000000000004E-4</v>
      </c>
      <c r="G161" s="7">
        <v>2979</v>
      </c>
      <c r="H161" s="7">
        <v>57.23</v>
      </c>
    </row>
    <row r="162" spans="1:8" x14ac:dyDescent="0.25">
      <c r="A162" s="7">
        <v>161</v>
      </c>
      <c r="B162" s="7" t="s">
        <v>232</v>
      </c>
      <c r="C162" s="7" t="s">
        <v>55</v>
      </c>
      <c r="D162" s="7">
        <v>169321</v>
      </c>
      <c r="E162" s="7">
        <v>153757</v>
      </c>
      <c r="F162" s="7">
        <v>2.35E-2</v>
      </c>
      <c r="G162" s="7">
        <v>2634</v>
      </c>
      <c r="H162" s="7">
        <v>64.28</v>
      </c>
    </row>
    <row r="163" spans="1:8" x14ac:dyDescent="0.25">
      <c r="A163" s="7">
        <v>162</v>
      </c>
      <c r="B163" s="7" t="s">
        <v>233</v>
      </c>
      <c r="C163" s="7" t="s">
        <v>23</v>
      </c>
      <c r="D163" s="7">
        <v>168705</v>
      </c>
      <c r="E163" s="7">
        <v>173965</v>
      </c>
      <c r="F163" s="7">
        <v>-7.7000000000000002E-3</v>
      </c>
      <c r="G163" s="7">
        <v>4088</v>
      </c>
      <c r="H163" s="7">
        <v>41.27</v>
      </c>
    </row>
    <row r="164" spans="1:8" x14ac:dyDescent="0.25">
      <c r="A164" s="7">
        <v>163</v>
      </c>
      <c r="B164" s="7" t="s">
        <v>234</v>
      </c>
      <c r="C164" s="7" t="s">
        <v>23</v>
      </c>
      <c r="D164" s="7">
        <v>167024</v>
      </c>
      <c r="E164" s="7">
        <v>171863</v>
      </c>
      <c r="F164" s="7">
        <v>-7.1999999999999998E-3</v>
      </c>
      <c r="G164" s="7">
        <v>9303</v>
      </c>
      <c r="H164" s="7">
        <v>17.95</v>
      </c>
    </row>
    <row r="165" spans="1:8" x14ac:dyDescent="0.25">
      <c r="A165" s="7">
        <v>164</v>
      </c>
      <c r="B165" s="7" t="s">
        <v>235</v>
      </c>
      <c r="C165" s="7" t="s">
        <v>57</v>
      </c>
      <c r="D165" s="7">
        <v>164096</v>
      </c>
      <c r="E165" s="7">
        <v>141107</v>
      </c>
      <c r="F165" s="7">
        <v>3.6299999999999999E-2</v>
      </c>
      <c r="G165" s="7">
        <v>1693</v>
      </c>
      <c r="H165" s="7">
        <v>96.92</v>
      </c>
    </row>
    <row r="166" spans="1:8" x14ac:dyDescent="0.25">
      <c r="A166" s="7">
        <v>165</v>
      </c>
      <c r="B166" s="7" t="s">
        <v>236</v>
      </c>
      <c r="C166" s="7" t="s">
        <v>23</v>
      </c>
      <c r="D166" s="7">
        <v>163950</v>
      </c>
      <c r="E166" s="7">
        <v>173094</v>
      </c>
      <c r="F166" s="7">
        <v>-1.38E-2</v>
      </c>
      <c r="G166" s="7">
        <v>1739</v>
      </c>
      <c r="H166" s="7">
        <v>94.28</v>
      </c>
    </row>
    <row r="167" spans="1:8" x14ac:dyDescent="0.25">
      <c r="A167" s="7">
        <v>166</v>
      </c>
      <c r="B167" s="7" t="s">
        <v>237</v>
      </c>
      <c r="C167" s="7" t="s">
        <v>43</v>
      </c>
      <c r="D167" s="7">
        <v>162911</v>
      </c>
      <c r="E167" s="7">
        <v>144407</v>
      </c>
      <c r="F167" s="7">
        <v>2.92E-2</v>
      </c>
      <c r="G167" s="7">
        <v>1474</v>
      </c>
      <c r="H167" s="7">
        <v>110.5</v>
      </c>
    </row>
    <row r="168" spans="1:8" x14ac:dyDescent="0.25">
      <c r="A168" s="7">
        <v>167</v>
      </c>
      <c r="B168" s="7" t="s">
        <v>238</v>
      </c>
      <c r="C168" s="7" t="s">
        <v>23</v>
      </c>
      <c r="D168" s="7">
        <v>162674</v>
      </c>
      <c r="E168" s="7">
        <v>148516</v>
      </c>
      <c r="F168" s="7">
        <v>2.2200000000000001E-2</v>
      </c>
      <c r="G168" s="7">
        <v>3690</v>
      </c>
      <c r="H168" s="7">
        <v>44.09</v>
      </c>
    </row>
    <row r="169" spans="1:8" x14ac:dyDescent="0.25">
      <c r="A169" s="7">
        <v>168</v>
      </c>
      <c r="B169" s="7" t="s">
        <v>239</v>
      </c>
      <c r="C169" s="7" t="s">
        <v>57</v>
      </c>
      <c r="D169" s="7">
        <v>161612</v>
      </c>
      <c r="E169" s="7">
        <v>153735</v>
      </c>
      <c r="F169" s="7">
        <v>1.23E-2</v>
      </c>
      <c r="G169" s="7">
        <v>2958</v>
      </c>
      <c r="H169" s="7">
        <v>54.63</v>
      </c>
    </row>
    <row r="170" spans="1:8" x14ac:dyDescent="0.25">
      <c r="A170" s="7">
        <v>169</v>
      </c>
      <c r="B170" s="7" t="s">
        <v>240</v>
      </c>
      <c r="C170" s="7" t="s">
        <v>23</v>
      </c>
      <c r="D170" s="7">
        <v>161161</v>
      </c>
      <c r="E170" s="7">
        <v>157468</v>
      </c>
      <c r="F170" s="7">
        <v>5.7999999999999996E-3</v>
      </c>
      <c r="G170" s="7">
        <v>4040</v>
      </c>
      <c r="H170" s="7">
        <v>39.89</v>
      </c>
    </row>
    <row r="171" spans="1:8" x14ac:dyDescent="0.25">
      <c r="A171" s="7">
        <v>170</v>
      </c>
      <c r="B171" s="7" t="s">
        <v>241</v>
      </c>
      <c r="C171" s="7" t="s">
        <v>23</v>
      </c>
      <c r="D171" s="7">
        <v>158907</v>
      </c>
      <c r="E171" s="7">
        <v>168895</v>
      </c>
      <c r="F171" s="7">
        <v>-1.55E-2</v>
      </c>
      <c r="G171" s="7">
        <v>1498</v>
      </c>
      <c r="H171" s="7">
        <v>106.06</v>
      </c>
    </row>
    <row r="172" spans="1:8" x14ac:dyDescent="0.25">
      <c r="A172" s="7">
        <v>171</v>
      </c>
      <c r="B172" s="7" t="s">
        <v>242</v>
      </c>
      <c r="C172" s="7" t="s">
        <v>23</v>
      </c>
      <c r="D172" s="7">
        <v>158211</v>
      </c>
      <c r="E172" s="7">
        <v>163391</v>
      </c>
      <c r="F172" s="7">
        <v>-8.0999999999999996E-3</v>
      </c>
      <c r="G172" s="7">
        <v>6728</v>
      </c>
      <c r="H172" s="7">
        <v>23.52</v>
      </c>
    </row>
    <row r="173" spans="1:8" x14ac:dyDescent="0.25">
      <c r="A173" s="7">
        <v>172</v>
      </c>
      <c r="B173" s="7" t="s">
        <v>243</v>
      </c>
      <c r="C173" s="7" t="s">
        <v>46</v>
      </c>
      <c r="D173" s="7">
        <v>156868</v>
      </c>
      <c r="E173" s="7">
        <v>150872</v>
      </c>
      <c r="F173" s="7">
        <v>9.7000000000000003E-3</v>
      </c>
      <c r="G173" s="7">
        <v>1363</v>
      </c>
      <c r="H173" s="7">
        <v>115.05</v>
      </c>
    </row>
    <row r="174" spans="1:8" x14ac:dyDescent="0.25">
      <c r="A174" s="7">
        <v>173</v>
      </c>
      <c r="B174" s="7" t="s">
        <v>244</v>
      </c>
      <c r="C174" s="7" t="s">
        <v>54</v>
      </c>
      <c r="D174" s="7">
        <v>156337</v>
      </c>
      <c r="E174" s="7">
        <v>157035</v>
      </c>
      <c r="F174" s="7">
        <v>-1.1000000000000001E-3</v>
      </c>
      <c r="G174" s="7">
        <v>627</v>
      </c>
      <c r="H174" s="7">
        <v>249.38</v>
      </c>
    </row>
    <row r="175" spans="1:8" x14ac:dyDescent="0.25">
      <c r="A175" s="7">
        <v>174</v>
      </c>
      <c r="B175" s="7" t="s">
        <v>245</v>
      </c>
      <c r="C175" s="7" t="s">
        <v>27</v>
      </c>
      <c r="D175" s="7">
        <v>155865</v>
      </c>
      <c r="E175" s="7">
        <v>156247</v>
      </c>
      <c r="F175" s="7">
        <v>-5.9999999999999995E-4</v>
      </c>
      <c r="G175" s="7">
        <v>3587</v>
      </c>
      <c r="H175" s="7">
        <v>43.46</v>
      </c>
    </row>
    <row r="176" spans="1:8" x14ac:dyDescent="0.25">
      <c r="A176" s="7">
        <v>175</v>
      </c>
      <c r="B176" s="7" t="s">
        <v>246</v>
      </c>
      <c r="C176" s="7" t="s">
        <v>26</v>
      </c>
      <c r="D176" s="7">
        <v>155495</v>
      </c>
      <c r="E176" s="7">
        <v>159323</v>
      </c>
      <c r="F176" s="7">
        <v>-6.1000000000000004E-3</v>
      </c>
      <c r="G176" s="7">
        <v>18483</v>
      </c>
      <c r="H176" s="7">
        <v>8.41</v>
      </c>
    </row>
    <row r="177" spans="1:8" x14ac:dyDescent="0.25">
      <c r="A177" s="7">
        <v>176</v>
      </c>
      <c r="B177" s="7" t="s">
        <v>247</v>
      </c>
      <c r="C177" s="7" t="s">
        <v>45</v>
      </c>
      <c r="D177" s="7">
        <v>154211</v>
      </c>
      <c r="E177" s="7">
        <v>152802</v>
      </c>
      <c r="F177" s="7">
        <v>2.3E-3</v>
      </c>
      <c r="G177" s="7">
        <v>5659</v>
      </c>
      <c r="H177" s="7">
        <v>27.25</v>
      </c>
    </row>
    <row r="178" spans="1:8" x14ac:dyDescent="0.25">
      <c r="A178" s="7">
        <v>177</v>
      </c>
      <c r="B178" s="7" t="s">
        <v>248</v>
      </c>
      <c r="C178" s="7" t="s">
        <v>29</v>
      </c>
      <c r="D178" s="7">
        <v>153927</v>
      </c>
      <c r="E178" s="7">
        <v>159139</v>
      </c>
      <c r="F178" s="7">
        <v>-8.3999999999999995E-3</v>
      </c>
      <c r="G178" s="7">
        <v>10306</v>
      </c>
      <c r="H178" s="7">
        <v>14.94</v>
      </c>
    </row>
    <row r="179" spans="1:8" x14ac:dyDescent="0.25">
      <c r="A179" s="7">
        <v>178</v>
      </c>
      <c r="B179" s="7" t="s">
        <v>249</v>
      </c>
      <c r="C179" s="7" t="s">
        <v>23</v>
      </c>
      <c r="D179" s="7">
        <v>153344</v>
      </c>
      <c r="E179" s="7">
        <v>162666</v>
      </c>
      <c r="F179" s="7">
        <v>-1.4999999999999999E-2</v>
      </c>
      <c r="G179" s="7">
        <v>3347</v>
      </c>
      <c r="H179" s="7">
        <v>45.82</v>
      </c>
    </row>
    <row r="180" spans="1:8" x14ac:dyDescent="0.25">
      <c r="A180" s="7">
        <v>179</v>
      </c>
      <c r="B180" s="7" t="s">
        <v>230</v>
      </c>
      <c r="C180" s="7" t="s">
        <v>9</v>
      </c>
      <c r="D180" s="7">
        <v>153136</v>
      </c>
      <c r="E180" s="7">
        <v>155280</v>
      </c>
      <c r="F180" s="7">
        <v>-3.5000000000000001E-3</v>
      </c>
      <c r="G180" s="7">
        <v>4805</v>
      </c>
      <c r="H180" s="7">
        <v>31.87</v>
      </c>
    </row>
    <row r="181" spans="1:8" x14ac:dyDescent="0.25">
      <c r="A181" s="7">
        <v>180</v>
      </c>
      <c r="B181" s="7" t="s">
        <v>113</v>
      </c>
      <c r="C181" s="7" t="s">
        <v>39</v>
      </c>
      <c r="D181" s="7">
        <v>151811</v>
      </c>
      <c r="E181" s="7">
        <v>156298</v>
      </c>
      <c r="F181" s="7">
        <v>-7.3000000000000001E-3</v>
      </c>
      <c r="G181" s="7">
        <v>1217</v>
      </c>
      <c r="H181" s="7">
        <v>124.74</v>
      </c>
    </row>
    <row r="182" spans="1:8" x14ac:dyDescent="0.25">
      <c r="A182" s="7">
        <v>181</v>
      </c>
      <c r="B182" s="7" t="s">
        <v>250</v>
      </c>
      <c r="C182" s="7" t="s">
        <v>16</v>
      </c>
      <c r="D182" s="7">
        <v>151505</v>
      </c>
      <c r="E182" s="7">
        <v>151780</v>
      </c>
      <c r="F182" s="7">
        <v>-5.0000000000000001E-4</v>
      </c>
      <c r="G182" s="7">
        <v>4527</v>
      </c>
      <c r="H182" s="7">
        <v>33.47</v>
      </c>
    </row>
    <row r="183" spans="1:8" x14ac:dyDescent="0.25">
      <c r="A183" s="7">
        <v>182</v>
      </c>
      <c r="B183" s="7" t="s">
        <v>251</v>
      </c>
      <c r="C183" s="7" t="s">
        <v>23</v>
      </c>
      <c r="D183" s="7">
        <v>150872</v>
      </c>
      <c r="E183" s="7">
        <v>155250</v>
      </c>
      <c r="F183" s="7">
        <v>-7.1999999999999998E-3</v>
      </c>
      <c r="G183" s="7">
        <v>6839</v>
      </c>
      <c r="H183" s="7">
        <v>22.06</v>
      </c>
    </row>
    <row r="184" spans="1:8" x14ac:dyDescent="0.25">
      <c r="A184" s="7">
        <v>183</v>
      </c>
      <c r="B184" s="7" t="s">
        <v>252</v>
      </c>
      <c r="C184" s="7" t="s">
        <v>33</v>
      </c>
      <c r="D184" s="7">
        <v>150568</v>
      </c>
      <c r="E184" s="7">
        <v>150251</v>
      </c>
      <c r="F184" s="7">
        <v>5.0000000000000001E-4</v>
      </c>
      <c r="G184" s="7">
        <v>2277</v>
      </c>
      <c r="H184" s="7">
        <v>66.12</v>
      </c>
    </row>
    <row r="185" spans="1:8" x14ac:dyDescent="0.25">
      <c r="A185" s="7">
        <v>184</v>
      </c>
      <c r="B185" s="7" t="s">
        <v>253</v>
      </c>
      <c r="C185" s="7" t="s">
        <v>33</v>
      </c>
      <c r="D185" s="7">
        <v>150520</v>
      </c>
      <c r="E185" s="7">
        <v>149419</v>
      </c>
      <c r="F185" s="7">
        <v>1.8E-3</v>
      </c>
      <c r="G185" s="7">
        <v>3844</v>
      </c>
      <c r="H185" s="7">
        <v>39.159999999999997</v>
      </c>
    </row>
    <row r="186" spans="1:8" x14ac:dyDescent="0.25">
      <c r="A186" s="7">
        <v>185</v>
      </c>
      <c r="B186" s="7" t="s">
        <v>254</v>
      </c>
      <c r="C186" s="7" t="s">
        <v>39</v>
      </c>
      <c r="D186" s="7">
        <v>149419</v>
      </c>
      <c r="E186" s="7">
        <v>141586</v>
      </c>
      <c r="F186" s="7">
        <v>1.3299999999999999E-2</v>
      </c>
      <c r="G186" s="7">
        <v>2393</v>
      </c>
      <c r="H186" s="7">
        <v>62.45</v>
      </c>
    </row>
    <row r="187" spans="1:8" x14ac:dyDescent="0.25">
      <c r="A187" s="7">
        <v>186</v>
      </c>
      <c r="B187" s="7" t="s">
        <v>255</v>
      </c>
      <c r="C187" s="7" t="s">
        <v>15</v>
      </c>
      <c r="D187" s="7">
        <v>148131</v>
      </c>
      <c r="E187" s="7">
        <v>147717</v>
      </c>
      <c r="F187" s="7">
        <v>6.9999999999999999E-4</v>
      </c>
      <c r="G187" s="7">
        <v>9221</v>
      </c>
      <c r="H187" s="7">
        <v>16.059999999999999</v>
      </c>
    </row>
    <row r="188" spans="1:8" x14ac:dyDescent="0.25">
      <c r="A188" s="7">
        <v>187</v>
      </c>
      <c r="B188" s="7" t="s">
        <v>256</v>
      </c>
      <c r="C188" s="7" t="s">
        <v>57</v>
      </c>
      <c r="D188" s="7">
        <v>147989</v>
      </c>
      <c r="E188" s="7">
        <v>142404</v>
      </c>
      <c r="F188" s="7">
        <v>9.4999999999999998E-3</v>
      </c>
      <c r="G188" s="7">
        <v>2374</v>
      </c>
      <c r="H188" s="7">
        <v>62.33</v>
      </c>
    </row>
    <row r="189" spans="1:8" x14ac:dyDescent="0.25">
      <c r="A189" s="7">
        <v>188</v>
      </c>
      <c r="B189" s="7" t="s">
        <v>257</v>
      </c>
      <c r="C189" s="7" t="s">
        <v>54</v>
      </c>
      <c r="D189" s="7">
        <v>147845</v>
      </c>
      <c r="E189" s="7">
        <v>147456</v>
      </c>
      <c r="F189" s="7">
        <v>6.9999999999999999E-4</v>
      </c>
      <c r="G189" s="7">
        <v>1358</v>
      </c>
      <c r="H189" s="7">
        <v>108.89</v>
      </c>
    </row>
    <row r="190" spans="1:8" x14ac:dyDescent="0.25">
      <c r="A190" s="7">
        <v>189</v>
      </c>
      <c r="B190" s="7" t="s">
        <v>258</v>
      </c>
      <c r="C190" s="7" t="s">
        <v>23</v>
      </c>
      <c r="D190" s="7">
        <v>147158</v>
      </c>
      <c r="E190" s="7">
        <v>151014</v>
      </c>
      <c r="F190" s="7">
        <v>-6.4999999999999997E-3</v>
      </c>
      <c r="G190" s="7">
        <v>3940</v>
      </c>
      <c r="H190" s="7">
        <v>37.35</v>
      </c>
    </row>
    <row r="191" spans="1:8" x14ac:dyDescent="0.25">
      <c r="A191" s="7">
        <v>190</v>
      </c>
      <c r="B191" s="7" t="s">
        <v>259</v>
      </c>
      <c r="C191" s="7" t="s">
        <v>45</v>
      </c>
      <c r="D191" s="7">
        <v>147001</v>
      </c>
      <c r="E191" s="7">
        <v>142245</v>
      </c>
      <c r="F191" s="7">
        <v>8.0999999999999996E-3</v>
      </c>
      <c r="G191" s="7">
        <v>2297</v>
      </c>
      <c r="H191" s="7">
        <v>63.99</v>
      </c>
    </row>
    <row r="192" spans="1:8" x14ac:dyDescent="0.25">
      <c r="A192" s="7">
        <v>191</v>
      </c>
      <c r="B192" s="7" t="s">
        <v>260</v>
      </c>
      <c r="C192" s="7" t="s">
        <v>57</v>
      </c>
      <c r="D192" s="7">
        <v>146547</v>
      </c>
      <c r="E192" s="7">
        <v>149627</v>
      </c>
      <c r="F192" s="7">
        <v>-5.1999999999999998E-3</v>
      </c>
      <c r="G192" s="7">
        <v>2985</v>
      </c>
      <c r="H192" s="7">
        <v>49.1</v>
      </c>
    </row>
    <row r="193" spans="1:8" x14ac:dyDescent="0.25">
      <c r="A193" s="7">
        <v>192</v>
      </c>
      <c r="B193" s="7" t="s">
        <v>261</v>
      </c>
      <c r="C193" s="7" t="s">
        <v>57</v>
      </c>
      <c r="D193" s="7">
        <v>146241</v>
      </c>
      <c r="E193" s="7">
        <v>140541</v>
      </c>
      <c r="F193" s="7">
        <v>9.7999999999999997E-3</v>
      </c>
      <c r="G193" s="7">
        <v>1607</v>
      </c>
      <c r="H193" s="7">
        <v>91</v>
      </c>
    </row>
    <row r="194" spans="1:8" x14ac:dyDescent="0.25">
      <c r="A194" s="7">
        <v>193</v>
      </c>
      <c r="B194" s="7" t="s">
        <v>262</v>
      </c>
      <c r="C194" s="7" t="s">
        <v>23</v>
      </c>
      <c r="D194" s="7">
        <v>146073</v>
      </c>
      <c r="E194" s="7">
        <v>141771</v>
      </c>
      <c r="F194" s="7">
        <v>7.4000000000000003E-3</v>
      </c>
      <c r="G194" s="7">
        <v>3827</v>
      </c>
      <c r="H194" s="7">
        <v>38.17</v>
      </c>
    </row>
    <row r="195" spans="1:8" x14ac:dyDescent="0.25">
      <c r="A195" s="7">
        <v>194</v>
      </c>
      <c r="B195" s="7" t="s">
        <v>263</v>
      </c>
      <c r="C195" s="7" t="s">
        <v>27</v>
      </c>
      <c r="D195" s="7">
        <v>145834</v>
      </c>
      <c r="E195" s="7">
        <v>142185</v>
      </c>
      <c r="F195" s="7">
        <v>6.3E-3</v>
      </c>
      <c r="G195" s="7">
        <v>3995</v>
      </c>
      <c r="H195" s="7">
        <v>36.5</v>
      </c>
    </row>
    <row r="196" spans="1:8" x14ac:dyDescent="0.25">
      <c r="A196" s="7">
        <v>195</v>
      </c>
      <c r="B196" s="7" t="s">
        <v>264</v>
      </c>
      <c r="C196" s="7" t="s">
        <v>33</v>
      </c>
      <c r="D196" s="7">
        <v>145270</v>
      </c>
      <c r="E196" s="7">
        <v>148670</v>
      </c>
      <c r="F196" s="7">
        <v>-5.7999999999999996E-3</v>
      </c>
      <c r="G196" s="7">
        <v>2232</v>
      </c>
      <c r="H196" s="7">
        <v>65.08</v>
      </c>
    </row>
    <row r="197" spans="1:8" x14ac:dyDescent="0.25">
      <c r="A197" s="7">
        <v>196</v>
      </c>
      <c r="B197" s="7" t="s">
        <v>265</v>
      </c>
      <c r="C197" s="7" t="s">
        <v>18</v>
      </c>
      <c r="D197" s="7">
        <v>145171</v>
      </c>
      <c r="E197" s="7">
        <v>146726</v>
      </c>
      <c r="F197" s="7">
        <v>-2.7000000000000001E-3</v>
      </c>
      <c r="G197" s="7">
        <v>5793</v>
      </c>
      <c r="H197" s="7">
        <v>25.06</v>
      </c>
    </row>
    <row r="198" spans="1:8" x14ac:dyDescent="0.25">
      <c r="A198" s="7">
        <v>197</v>
      </c>
      <c r="B198" s="7" t="s">
        <v>266</v>
      </c>
      <c r="C198" s="7" t="s">
        <v>57</v>
      </c>
      <c r="D198" s="7">
        <v>145165</v>
      </c>
      <c r="E198" s="7">
        <v>151368</v>
      </c>
      <c r="F198" s="7">
        <v>-1.06E-2</v>
      </c>
      <c r="G198" s="7">
        <v>3323</v>
      </c>
      <c r="H198" s="7">
        <v>43.69</v>
      </c>
    </row>
    <row r="199" spans="1:8" x14ac:dyDescent="0.25">
      <c r="A199" s="7">
        <v>198</v>
      </c>
      <c r="B199" s="7" t="s">
        <v>267</v>
      </c>
      <c r="C199" s="7" t="s">
        <v>46</v>
      </c>
      <c r="D199" s="7">
        <v>144489</v>
      </c>
      <c r="E199" s="7">
        <v>136195</v>
      </c>
      <c r="F199" s="7">
        <v>1.46E-2</v>
      </c>
      <c r="G199" s="7">
        <v>1045</v>
      </c>
      <c r="H199" s="7">
        <v>138.26</v>
      </c>
    </row>
    <row r="200" spans="1:8" x14ac:dyDescent="0.25">
      <c r="A200" s="7">
        <v>199</v>
      </c>
      <c r="B200" s="7" t="s">
        <v>268</v>
      </c>
      <c r="C200" s="7" t="s">
        <v>23</v>
      </c>
      <c r="D200" s="7">
        <v>143674</v>
      </c>
      <c r="E200" s="7">
        <v>150984</v>
      </c>
      <c r="F200" s="7">
        <v>-1.26E-2</v>
      </c>
      <c r="G200" s="7">
        <v>6251</v>
      </c>
      <c r="H200" s="7">
        <v>22.98</v>
      </c>
    </row>
    <row r="201" spans="1:8" x14ac:dyDescent="0.25">
      <c r="A201" s="7">
        <v>200</v>
      </c>
      <c r="B201" s="7" t="s">
        <v>269</v>
      </c>
      <c r="C201" s="7" t="s">
        <v>45</v>
      </c>
      <c r="D201" s="7">
        <v>140700</v>
      </c>
      <c r="E201" s="7">
        <v>120163</v>
      </c>
      <c r="F201" s="7">
        <v>3.7900000000000003E-2</v>
      </c>
      <c r="G201" s="7">
        <v>1623</v>
      </c>
      <c r="H201" s="7">
        <v>86.68</v>
      </c>
    </row>
    <row r="202" spans="1:8" x14ac:dyDescent="0.25">
      <c r="A202" s="7">
        <v>201</v>
      </c>
      <c r="B202" s="7" t="s">
        <v>270</v>
      </c>
      <c r="C202" s="7" t="s">
        <v>60</v>
      </c>
      <c r="D202" s="7">
        <v>140613</v>
      </c>
      <c r="E202" s="7">
        <v>152997</v>
      </c>
      <c r="F202" s="7">
        <v>-2.1499999999999998E-2</v>
      </c>
      <c r="G202" s="7">
        <v>1259</v>
      </c>
      <c r="H202" s="7">
        <v>111.69</v>
      </c>
    </row>
    <row r="203" spans="1:8" x14ac:dyDescent="0.25">
      <c r="A203" s="7">
        <v>202</v>
      </c>
      <c r="B203" s="7" t="s">
        <v>271</v>
      </c>
      <c r="C203" s="7" t="s">
        <v>23</v>
      </c>
      <c r="D203" s="7">
        <v>140279</v>
      </c>
      <c r="E203" s="7">
        <v>134638</v>
      </c>
      <c r="F203" s="7">
        <v>1.01E-2</v>
      </c>
      <c r="G203" s="7">
        <v>1903</v>
      </c>
      <c r="H203" s="7">
        <v>73.709999999999994</v>
      </c>
    </row>
    <row r="204" spans="1:8" x14ac:dyDescent="0.25">
      <c r="A204" s="7">
        <v>203</v>
      </c>
      <c r="B204" s="7" t="s">
        <v>272</v>
      </c>
      <c r="C204" s="7" t="s">
        <v>57</v>
      </c>
      <c r="D204" s="7">
        <v>140232</v>
      </c>
      <c r="E204" s="7">
        <v>132890</v>
      </c>
      <c r="F204" s="7">
        <v>1.3299999999999999E-2</v>
      </c>
      <c r="G204" s="7">
        <v>1846</v>
      </c>
      <c r="H204" s="7">
        <v>75.98</v>
      </c>
    </row>
    <row r="205" spans="1:8" x14ac:dyDescent="0.25">
      <c r="A205" s="7">
        <v>204</v>
      </c>
      <c r="B205" s="7" t="s">
        <v>273</v>
      </c>
      <c r="C205" s="7" t="s">
        <v>32</v>
      </c>
      <c r="D205" s="7">
        <v>139920</v>
      </c>
      <c r="E205" s="7">
        <v>119443</v>
      </c>
      <c r="F205" s="7">
        <v>3.7999999999999999E-2</v>
      </c>
      <c r="G205" s="7">
        <v>3796</v>
      </c>
      <c r="H205" s="7">
        <v>36.86</v>
      </c>
    </row>
    <row r="206" spans="1:8" x14ac:dyDescent="0.25">
      <c r="A206" s="7">
        <v>205</v>
      </c>
      <c r="B206" s="7" t="s">
        <v>274</v>
      </c>
      <c r="C206" s="7" t="s">
        <v>45</v>
      </c>
      <c r="D206" s="7">
        <v>139586</v>
      </c>
      <c r="E206" s="7">
        <v>134516</v>
      </c>
      <c r="F206" s="7">
        <v>9.1999999999999998E-3</v>
      </c>
      <c r="G206" s="7">
        <v>4838</v>
      </c>
      <c r="H206" s="7">
        <v>28.85</v>
      </c>
    </row>
    <row r="207" spans="1:8" x14ac:dyDescent="0.25">
      <c r="A207" s="7">
        <v>206</v>
      </c>
      <c r="B207" s="7" t="s">
        <v>275</v>
      </c>
      <c r="C207" s="7" t="s">
        <v>52</v>
      </c>
      <c r="D207" s="7">
        <v>138958</v>
      </c>
      <c r="E207" s="7">
        <v>138511</v>
      </c>
      <c r="F207" s="7">
        <v>-3.8999999999999998E-3</v>
      </c>
      <c r="G207" s="7">
        <v>6000</v>
      </c>
      <c r="H207" s="7">
        <v>23.16</v>
      </c>
    </row>
    <row r="208" spans="1:8" x14ac:dyDescent="0.25">
      <c r="A208" s="7">
        <v>207</v>
      </c>
      <c r="B208" s="7" t="s">
        <v>276</v>
      </c>
      <c r="C208" s="7" t="s">
        <v>23</v>
      </c>
      <c r="D208" s="7">
        <v>137965</v>
      </c>
      <c r="E208" s="7">
        <v>139451</v>
      </c>
      <c r="F208" s="7">
        <v>-2.7000000000000001E-3</v>
      </c>
      <c r="G208" s="7">
        <v>5375</v>
      </c>
      <c r="H208" s="7">
        <v>25.67</v>
      </c>
    </row>
    <row r="209" spans="1:8" x14ac:dyDescent="0.25">
      <c r="A209" s="7">
        <v>208</v>
      </c>
      <c r="B209" s="7" t="s">
        <v>277</v>
      </c>
      <c r="C209" s="7" t="s">
        <v>23</v>
      </c>
      <c r="D209" s="7">
        <v>137911</v>
      </c>
      <c r="E209" s="7">
        <v>143267</v>
      </c>
      <c r="F209" s="7">
        <v>-9.5999999999999992E-3</v>
      </c>
      <c r="G209" s="7">
        <v>6151</v>
      </c>
      <c r="H209" s="7">
        <v>22.42</v>
      </c>
    </row>
    <row r="210" spans="1:8" x14ac:dyDescent="0.25">
      <c r="A210" s="7">
        <v>209</v>
      </c>
      <c r="B210" s="7" t="s">
        <v>278</v>
      </c>
      <c r="C210" s="7" t="s">
        <v>15</v>
      </c>
      <c r="D210" s="7">
        <v>137173</v>
      </c>
      <c r="E210" s="7">
        <v>129757</v>
      </c>
      <c r="F210" s="7">
        <v>1.37E-2</v>
      </c>
      <c r="G210" s="7">
        <v>7339</v>
      </c>
      <c r="H210" s="7">
        <v>18.690000000000001</v>
      </c>
    </row>
    <row r="211" spans="1:8" x14ac:dyDescent="0.25">
      <c r="A211" s="7">
        <v>210</v>
      </c>
      <c r="B211" s="7" t="s">
        <v>279</v>
      </c>
      <c r="C211" s="7" t="s">
        <v>29</v>
      </c>
      <c r="D211" s="7">
        <v>137037</v>
      </c>
      <c r="E211" s="7">
        <v>137280</v>
      </c>
      <c r="F211" s="7">
        <v>-4.0000000000000002E-4</v>
      </c>
      <c r="G211" s="7">
        <v>2663</v>
      </c>
      <c r="H211" s="7">
        <v>51.46</v>
      </c>
    </row>
    <row r="212" spans="1:8" x14ac:dyDescent="0.25">
      <c r="A212" s="7">
        <v>211</v>
      </c>
      <c r="B212" s="7" t="s">
        <v>280</v>
      </c>
      <c r="C212" s="7" t="s">
        <v>23</v>
      </c>
      <c r="D212" s="7">
        <v>136818</v>
      </c>
      <c r="E212" s="7">
        <v>146442</v>
      </c>
      <c r="F212" s="7">
        <v>-1.7299999999999999E-2</v>
      </c>
      <c r="G212" s="7">
        <v>6669</v>
      </c>
      <c r="H212" s="7">
        <v>20.52</v>
      </c>
    </row>
    <row r="213" spans="1:8" x14ac:dyDescent="0.25">
      <c r="A213" s="7">
        <v>212</v>
      </c>
      <c r="B213" s="7" t="s">
        <v>281</v>
      </c>
      <c r="C213" s="7" t="s">
        <v>15</v>
      </c>
      <c r="D213" s="7">
        <v>136480</v>
      </c>
      <c r="E213" s="7">
        <v>135462</v>
      </c>
      <c r="F213" s="7">
        <v>1.9E-3</v>
      </c>
      <c r="G213" s="7">
        <v>3627</v>
      </c>
      <c r="H213" s="7">
        <v>37.630000000000003</v>
      </c>
    </row>
    <row r="214" spans="1:8" x14ac:dyDescent="0.25">
      <c r="A214" s="7">
        <v>213</v>
      </c>
      <c r="B214" s="7" t="s">
        <v>282</v>
      </c>
      <c r="C214" s="7" t="s">
        <v>57</v>
      </c>
      <c r="D214" s="7">
        <v>135930</v>
      </c>
      <c r="E214" s="7">
        <v>126422</v>
      </c>
      <c r="F214" s="7">
        <v>1.78E-2</v>
      </c>
      <c r="G214" s="7">
        <v>3343</v>
      </c>
      <c r="H214" s="7">
        <v>40.659999999999997</v>
      </c>
    </row>
    <row r="215" spans="1:8" x14ac:dyDescent="0.25">
      <c r="A215" s="7">
        <v>214</v>
      </c>
      <c r="B215" s="7" t="s">
        <v>283</v>
      </c>
      <c r="C215" s="7" t="s">
        <v>36</v>
      </c>
      <c r="D215" s="7">
        <v>135832</v>
      </c>
      <c r="E215" s="7">
        <v>139122</v>
      </c>
      <c r="F215" s="7">
        <v>-6.0000000000000001E-3</v>
      </c>
      <c r="G215" s="7">
        <v>3951</v>
      </c>
      <c r="H215" s="7">
        <v>34.380000000000003</v>
      </c>
    </row>
    <row r="216" spans="1:8" x14ac:dyDescent="0.25">
      <c r="A216" s="7">
        <v>215</v>
      </c>
      <c r="B216" s="7" t="s">
        <v>284</v>
      </c>
      <c r="C216" s="7" t="s">
        <v>37</v>
      </c>
      <c r="D216" s="7">
        <v>135588</v>
      </c>
      <c r="E216" s="7">
        <v>125986</v>
      </c>
      <c r="F216" s="7">
        <v>1.7999999999999999E-2</v>
      </c>
      <c r="G216" s="7">
        <v>2667</v>
      </c>
      <c r="H216" s="7">
        <v>50.83</v>
      </c>
    </row>
    <row r="217" spans="1:8" x14ac:dyDescent="0.25">
      <c r="A217" s="7">
        <v>216</v>
      </c>
      <c r="B217" s="7" t="s">
        <v>285</v>
      </c>
      <c r="C217" s="7" t="s">
        <v>26</v>
      </c>
      <c r="D217" s="7">
        <v>135546</v>
      </c>
      <c r="E217" s="7">
        <v>136677</v>
      </c>
      <c r="F217" s="7">
        <v>-2.0999999999999999E-3</v>
      </c>
      <c r="G217" s="7">
        <v>11003</v>
      </c>
      <c r="H217" s="7">
        <v>12.32</v>
      </c>
    </row>
    <row r="218" spans="1:8" x14ac:dyDescent="0.25">
      <c r="A218" s="7">
        <v>217</v>
      </c>
      <c r="B218" s="7" t="s">
        <v>286</v>
      </c>
      <c r="C218" s="7" t="s">
        <v>24</v>
      </c>
      <c r="D218" s="7">
        <v>135358</v>
      </c>
      <c r="E218" s="7">
        <v>137758</v>
      </c>
      <c r="F218" s="7">
        <v>-4.4000000000000003E-3</v>
      </c>
      <c r="G218" s="7">
        <v>1825</v>
      </c>
      <c r="H218" s="7">
        <v>74.16</v>
      </c>
    </row>
    <row r="219" spans="1:8" x14ac:dyDescent="0.25">
      <c r="A219" s="7">
        <v>218</v>
      </c>
      <c r="B219" s="7" t="s">
        <v>287</v>
      </c>
      <c r="C219" s="7" t="s">
        <v>45</v>
      </c>
      <c r="D219" s="7">
        <v>135152</v>
      </c>
      <c r="E219" s="7">
        <v>134168</v>
      </c>
      <c r="F219" s="7">
        <v>1.8E-3</v>
      </c>
      <c r="G219" s="7">
        <v>5911</v>
      </c>
      <c r="H219" s="7">
        <v>22.86</v>
      </c>
    </row>
    <row r="220" spans="1:8" x14ac:dyDescent="0.25">
      <c r="A220" s="7">
        <v>219</v>
      </c>
      <c r="B220" s="7" t="s">
        <v>288</v>
      </c>
      <c r="C220" s="7" t="s">
        <v>40</v>
      </c>
      <c r="D220" s="7">
        <v>134850</v>
      </c>
      <c r="E220" s="7">
        <v>137496</v>
      </c>
      <c r="F220" s="7">
        <v>-4.8999999999999998E-3</v>
      </c>
      <c r="G220" s="7">
        <v>2416</v>
      </c>
      <c r="H220" s="7">
        <v>55.81</v>
      </c>
    </row>
    <row r="221" spans="1:8" x14ac:dyDescent="0.25">
      <c r="A221" s="7">
        <v>220</v>
      </c>
      <c r="B221" s="7" t="s">
        <v>289</v>
      </c>
      <c r="C221" s="7" t="s">
        <v>57</v>
      </c>
      <c r="D221" s="7">
        <v>133691</v>
      </c>
      <c r="E221" s="7">
        <v>120549</v>
      </c>
      <c r="F221" s="7">
        <v>2.52E-2</v>
      </c>
      <c r="G221" s="7">
        <v>3526</v>
      </c>
      <c r="H221" s="7">
        <v>37.92</v>
      </c>
    </row>
    <row r="222" spans="1:8" x14ac:dyDescent="0.25">
      <c r="A222" s="7">
        <v>221</v>
      </c>
      <c r="B222" s="7" t="s">
        <v>290</v>
      </c>
      <c r="C222" s="7" t="s">
        <v>36</v>
      </c>
      <c r="D222" s="7">
        <v>133055</v>
      </c>
      <c r="E222" s="7">
        <v>134059</v>
      </c>
      <c r="F222" s="7">
        <v>-1.9E-3</v>
      </c>
      <c r="G222" s="7">
        <v>3651</v>
      </c>
      <c r="H222" s="7">
        <v>36.450000000000003</v>
      </c>
    </row>
    <row r="223" spans="1:8" x14ac:dyDescent="0.25">
      <c r="A223" s="7">
        <v>222</v>
      </c>
      <c r="B223" s="7" t="s">
        <v>291</v>
      </c>
      <c r="C223" s="7" t="s">
        <v>57</v>
      </c>
      <c r="D223" s="7">
        <v>132706</v>
      </c>
      <c r="E223" s="7">
        <v>133552</v>
      </c>
      <c r="F223" s="7">
        <v>-1.6000000000000001E-3</v>
      </c>
      <c r="G223" s="7">
        <v>3621</v>
      </c>
      <c r="H223" s="7">
        <v>36.65</v>
      </c>
    </row>
    <row r="224" spans="1:8" x14ac:dyDescent="0.25">
      <c r="A224" s="7">
        <v>223</v>
      </c>
      <c r="B224" s="7" t="s">
        <v>292</v>
      </c>
      <c r="C224" s="7" t="s">
        <v>28</v>
      </c>
      <c r="D224" s="7">
        <v>132635</v>
      </c>
      <c r="E224" s="7">
        <v>139973</v>
      </c>
      <c r="F224" s="7">
        <v>-1.3599999999999999E-2</v>
      </c>
      <c r="G224" s="7">
        <v>3702</v>
      </c>
      <c r="H224" s="7">
        <v>35.83</v>
      </c>
    </row>
    <row r="225" spans="1:8" x14ac:dyDescent="0.25">
      <c r="A225" s="7">
        <v>224</v>
      </c>
      <c r="B225" s="7" t="s">
        <v>293</v>
      </c>
      <c r="C225" s="7" t="s">
        <v>16</v>
      </c>
      <c r="D225" s="7">
        <v>132306</v>
      </c>
      <c r="E225" s="7">
        <v>136592</v>
      </c>
      <c r="F225" s="7">
        <v>-8.0000000000000002E-3</v>
      </c>
      <c r="G225" s="7">
        <v>3911</v>
      </c>
      <c r="H225" s="7">
        <v>33.83</v>
      </c>
    </row>
    <row r="226" spans="1:8" x14ac:dyDescent="0.25">
      <c r="A226" s="7">
        <v>225</v>
      </c>
      <c r="B226" s="7" t="s">
        <v>266</v>
      </c>
      <c r="C226" s="7" t="s">
        <v>23</v>
      </c>
      <c r="D226" s="7">
        <v>131926</v>
      </c>
      <c r="E226" s="7">
        <v>138462</v>
      </c>
      <c r="F226" s="7">
        <v>-1.2200000000000001E-2</v>
      </c>
      <c r="G226" s="7">
        <v>5746</v>
      </c>
      <c r="H226" s="7">
        <v>22.96</v>
      </c>
    </row>
    <row r="227" spans="1:8" x14ac:dyDescent="0.25">
      <c r="A227" s="7">
        <v>226</v>
      </c>
      <c r="B227" s="7" t="s">
        <v>294</v>
      </c>
      <c r="C227" s="7" t="s">
        <v>23</v>
      </c>
      <c r="D227" s="7">
        <v>131886</v>
      </c>
      <c r="E227" s="7">
        <v>128588</v>
      </c>
      <c r="F227" s="7">
        <v>6.3E-3</v>
      </c>
      <c r="G227" s="7">
        <v>7216</v>
      </c>
      <c r="H227" s="7">
        <v>18.28</v>
      </c>
    </row>
    <row r="228" spans="1:8" x14ac:dyDescent="0.25">
      <c r="A228" s="7">
        <v>227</v>
      </c>
      <c r="B228" s="7" t="s">
        <v>295</v>
      </c>
      <c r="C228" s="7" t="s">
        <v>58</v>
      </c>
      <c r="D228" s="7">
        <v>130674</v>
      </c>
      <c r="E228" s="7">
        <v>128161</v>
      </c>
      <c r="F228" s="7">
        <v>4.7999999999999996E-3</v>
      </c>
      <c r="G228" s="7">
        <v>731</v>
      </c>
      <c r="H228" s="7">
        <v>178.65</v>
      </c>
    </row>
    <row r="229" spans="1:8" x14ac:dyDescent="0.25">
      <c r="A229" s="7">
        <v>228</v>
      </c>
      <c r="B229" s="7" t="s">
        <v>267</v>
      </c>
      <c r="C229" s="7" t="s">
        <v>47</v>
      </c>
      <c r="D229" s="7">
        <v>130337</v>
      </c>
      <c r="E229" s="7">
        <v>126307</v>
      </c>
      <c r="F229" s="7">
        <v>7.7999999999999996E-3</v>
      </c>
      <c r="G229" s="7">
        <v>1936</v>
      </c>
      <c r="H229" s="7">
        <v>67.31</v>
      </c>
    </row>
    <row r="230" spans="1:8" x14ac:dyDescent="0.25">
      <c r="A230" s="7">
        <v>229</v>
      </c>
      <c r="B230" s="7" t="s">
        <v>296</v>
      </c>
      <c r="C230" s="7" t="s">
        <v>57</v>
      </c>
      <c r="D230" s="7">
        <v>130251</v>
      </c>
      <c r="E230" s="7">
        <v>125417</v>
      </c>
      <c r="F230" s="7">
        <v>9.4000000000000004E-3</v>
      </c>
      <c r="G230" s="7">
        <v>1221</v>
      </c>
      <c r="H230" s="7">
        <v>106.67</v>
      </c>
    </row>
    <row r="231" spans="1:8" x14ac:dyDescent="0.25">
      <c r="A231" s="7">
        <v>230</v>
      </c>
      <c r="B231" s="7" t="s">
        <v>297</v>
      </c>
      <c r="C231" s="7" t="s">
        <v>54</v>
      </c>
      <c r="D231" s="7">
        <v>129089</v>
      </c>
      <c r="E231" s="7">
        <v>127245</v>
      </c>
      <c r="F231" s="7">
        <v>3.5999999999999999E-3</v>
      </c>
      <c r="G231" s="7">
        <v>1109</v>
      </c>
      <c r="H231" s="7">
        <v>116.44</v>
      </c>
    </row>
    <row r="232" spans="1:8" x14ac:dyDescent="0.25">
      <c r="A232" s="7">
        <v>231</v>
      </c>
      <c r="B232" s="7" t="s">
        <v>298</v>
      </c>
      <c r="C232" s="7" t="s">
        <v>57</v>
      </c>
      <c r="D232" s="7">
        <v>128316</v>
      </c>
      <c r="E232" s="7">
        <v>125996</v>
      </c>
      <c r="F232" s="7">
        <v>4.4999999999999997E-3</v>
      </c>
      <c r="G232" s="7">
        <v>2634</v>
      </c>
      <c r="H232" s="7">
        <v>48.72</v>
      </c>
    </row>
    <row r="233" spans="1:8" x14ac:dyDescent="0.25">
      <c r="A233" s="7">
        <v>232</v>
      </c>
      <c r="B233" s="7" t="s">
        <v>299</v>
      </c>
      <c r="C233" s="7" t="s">
        <v>23</v>
      </c>
      <c r="D233" s="7">
        <v>127511</v>
      </c>
      <c r="E233" s="7">
        <v>120770</v>
      </c>
      <c r="F233" s="7">
        <v>1.34E-2</v>
      </c>
      <c r="G233" s="7">
        <v>4932</v>
      </c>
      <c r="H233" s="7">
        <v>25.85</v>
      </c>
    </row>
    <row r="234" spans="1:8" x14ac:dyDescent="0.25">
      <c r="A234" s="7">
        <v>233</v>
      </c>
      <c r="B234" s="7" t="s">
        <v>300</v>
      </c>
      <c r="C234" s="7" t="s">
        <v>57</v>
      </c>
      <c r="D234" s="7">
        <v>126665</v>
      </c>
      <c r="E234" s="7">
        <v>120771</v>
      </c>
      <c r="F234" s="7">
        <v>1.18E-2</v>
      </c>
      <c r="G234" s="7">
        <v>2476</v>
      </c>
      <c r="H234" s="7">
        <v>51.16</v>
      </c>
    </row>
    <row r="235" spans="1:8" x14ac:dyDescent="0.25">
      <c r="A235" s="7">
        <v>234</v>
      </c>
      <c r="B235" s="7" t="s">
        <v>301</v>
      </c>
      <c r="C235" s="7" t="s">
        <v>45</v>
      </c>
      <c r="D235" s="7">
        <v>126337</v>
      </c>
      <c r="E235" s="7">
        <v>117507</v>
      </c>
      <c r="F235" s="7">
        <v>1.78E-2</v>
      </c>
      <c r="G235" s="7">
        <v>2345</v>
      </c>
      <c r="H235" s="7">
        <v>53.87</v>
      </c>
    </row>
    <row r="236" spans="1:8" x14ac:dyDescent="0.25">
      <c r="A236" s="7">
        <v>235</v>
      </c>
      <c r="B236" s="7" t="s">
        <v>302</v>
      </c>
      <c r="C236" s="7" t="s">
        <v>39</v>
      </c>
      <c r="D236" s="7">
        <v>125154</v>
      </c>
      <c r="E236" s="7">
        <v>126437</v>
      </c>
      <c r="F236" s="7">
        <v>-2.5999999999999999E-3</v>
      </c>
      <c r="G236" s="7">
        <v>2030</v>
      </c>
      <c r="H236" s="7">
        <v>61.66</v>
      </c>
    </row>
    <row r="237" spans="1:8" x14ac:dyDescent="0.25">
      <c r="A237" s="7">
        <v>236</v>
      </c>
      <c r="B237" s="7" t="s">
        <v>303</v>
      </c>
      <c r="C237" s="7" t="s">
        <v>45</v>
      </c>
      <c r="D237" s="7">
        <v>125056</v>
      </c>
      <c r="E237" s="7">
        <v>113888</v>
      </c>
      <c r="F237" s="7">
        <v>2.2800000000000001E-2</v>
      </c>
      <c r="G237" s="7">
        <v>1879</v>
      </c>
      <c r="H237" s="7">
        <v>66.56</v>
      </c>
    </row>
    <row r="238" spans="1:8" x14ac:dyDescent="0.25">
      <c r="A238" s="7">
        <v>237</v>
      </c>
      <c r="B238" s="7" t="s">
        <v>304</v>
      </c>
      <c r="C238" s="7" t="s">
        <v>42</v>
      </c>
      <c r="D238" s="7">
        <v>125007</v>
      </c>
      <c r="E238" s="7">
        <v>115770</v>
      </c>
      <c r="F238" s="7">
        <v>1.8800000000000001E-2</v>
      </c>
      <c r="G238" s="7">
        <v>2431</v>
      </c>
      <c r="H238" s="7">
        <v>51.41</v>
      </c>
    </row>
    <row r="239" spans="1:8" x14ac:dyDescent="0.25">
      <c r="A239" s="7">
        <v>238</v>
      </c>
      <c r="B239" s="7" t="s">
        <v>305</v>
      </c>
      <c r="C239" s="7" t="s">
        <v>23</v>
      </c>
      <c r="D239" s="7">
        <v>124703</v>
      </c>
      <c r="E239" s="7">
        <v>126343</v>
      </c>
      <c r="F239" s="7">
        <v>-3.3E-3</v>
      </c>
      <c r="G239" s="7">
        <v>3002</v>
      </c>
      <c r="H239" s="7">
        <v>41.54</v>
      </c>
    </row>
    <row r="240" spans="1:8" x14ac:dyDescent="0.25">
      <c r="A240" s="7">
        <v>239</v>
      </c>
      <c r="B240" s="7" t="s">
        <v>306</v>
      </c>
      <c r="C240" s="7" t="s">
        <v>19</v>
      </c>
      <c r="D240" s="7">
        <v>124597</v>
      </c>
      <c r="E240" s="7">
        <v>125727</v>
      </c>
      <c r="F240" s="7">
        <v>-2.3E-3</v>
      </c>
      <c r="G240" s="7">
        <v>7094</v>
      </c>
      <c r="H240" s="7">
        <v>17.559999999999999</v>
      </c>
    </row>
    <row r="241" spans="1:8" x14ac:dyDescent="0.25">
      <c r="A241" s="7">
        <v>240</v>
      </c>
      <c r="B241" s="7" t="s">
        <v>307</v>
      </c>
      <c r="C241" s="7" t="s">
        <v>45</v>
      </c>
      <c r="D241" s="7">
        <v>124357</v>
      </c>
      <c r="E241" s="7">
        <v>124523</v>
      </c>
      <c r="F241" s="7">
        <v>-2.9999999999999997E-4</v>
      </c>
      <c r="G241" s="7">
        <v>1342</v>
      </c>
      <c r="H241" s="7">
        <v>92.69</v>
      </c>
    </row>
    <row r="242" spans="1:8" x14ac:dyDescent="0.25">
      <c r="A242" s="7">
        <v>241</v>
      </c>
      <c r="B242" s="7" t="s">
        <v>308</v>
      </c>
      <c r="C242" s="7" t="s">
        <v>46</v>
      </c>
      <c r="D242" s="7">
        <v>123441</v>
      </c>
      <c r="E242" s="7">
        <v>115551</v>
      </c>
      <c r="F242" s="7">
        <v>1.6199999999999999E-2</v>
      </c>
      <c r="G242" s="7">
        <v>1590</v>
      </c>
      <c r="H242" s="7">
        <v>77.63</v>
      </c>
    </row>
    <row r="243" spans="1:8" x14ac:dyDescent="0.25">
      <c r="A243" s="7">
        <v>242</v>
      </c>
      <c r="B243" s="7" t="s">
        <v>195</v>
      </c>
      <c r="C243" s="7" t="s">
        <v>21</v>
      </c>
      <c r="D243" s="7">
        <v>122692</v>
      </c>
      <c r="E243" s="7">
        <v>121575</v>
      </c>
      <c r="F243" s="7">
        <v>2.3E-3</v>
      </c>
      <c r="G243" s="7">
        <v>2172</v>
      </c>
      <c r="H243" s="7">
        <v>56.49</v>
      </c>
    </row>
    <row r="244" spans="1:8" x14ac:dyDescent="0.25">
      <c r="A244" s="7">
        <v>243</v>
      </c>
      <c r="B244" s="7" t="s">
        <v>309</v>
      </c>
      <c r="C244" s="7" t="s">
        <v>23</v>
      </c>
      <c r="D244" s="7">
        <v>122342</v>
      </c>
      <c r="E244" s="7">
        <v>126824</v>
      </c>
      <c r="F244" s="7">
        <v>-9.1000000000000004E-3</v>
      </c>
      <c r="G244" s="7">
        <v>2214</v>
      </c>
      <c r="H244" s="7">
        <v>55.26</v>
      </c>
    </row>
    <row r="245" spans="1:8" x14ac:dyDescent="0.25">
      <c r="A245" s="7">
        <v>244</v>
      </c>
      <c r="B245" s="7" t="s">
        <v>310</v>
      </c>
      <c r="C245" s="7" t="s">
        <v>57</v>
      </c>
      <c r="D245" s="7">
        <v>122272</v>
      </c>
      <c r="E245" s="7">
        <v>114532</v>
      </c>
      <c r="F245" s="7">
        <v>1.61E-2</v>
      </c>
      <c r="G245" s="7">
        <v>2826</v>
      </c>
      <c r="H245" s="7">
        <v>43.27</v>
      </c>
    </row>
    <row r="246" spans="1:8" x14ac:dyDescent="0.25">
      <c r="A246" s="7">
        <v>245</v>
      </c>
      <c r="B246" s="7" t="s">
        <v>311</v>
      </c>
      <c r="C246" s="7" t="s">
        <v>35</v>
      </c>
      <c r="D246" s="7">
        <v>122077</v>
      </c>
      <c r="E246" s="7">
        <v>117224</v>
      </c>
      <c r="F246" s="7">
        <v>0.01</v>
      </c>
      <c r="G246" s="7">
        <v>2679</v>
      </c>
      <c r="H246" s="7">
        <v>45.57</v>
      </c>
    </row>
    <row r="247" spans="1:8" x14ac:dyDescent="0.25">
      <c r="A247" s="7">
        <v>246</v>
      </c>
      <c r="B247" s="7" t="s">
        <v>312</v>
      </c>
      <c r="C247" s="7" t="s">
        <v>23</v>
      </c>
      <c r="D247" s="7">
        <v>121778</v>
      </c>
      <c r="E247" s="7">
        <v>125894</v>
      </c>
      <c r="F247" s="7">
        <v>-8.3999999999999995E-3</v>
      </c>
      <c r="G247" s="7">
        <v>4001</v>
      </c>
      <c r="H247" s="7">
        <v>30.43</v>
      </c>
    </row>
    <row r="248" spans="1:8" x14ac:dyDescent="0.25">
      <c r="A248" s="7">
        <v>247</v>
      </c>
      <c r="B248" s="7" t="s">
        <v>313</v>
      </c>
      <c r="C248" s="7" t="s">
        <v>52</v>
      </c>
      <c r="D248" s="7">
        <v>121471</v>
      </c>
      <c r="E248" s="7">
        <v>121455</v>
      </c>
      <c r="F248" s="7">
        <v>0</v>
      </c>
      <c r="G248" s="7">
        <v>2169</v>
      </c>
      <c r="H248" s="7">
        <v>56.02</v>
      </c>
    </row>
    <row r="249" spans="1:8" x14ac:dyDescent="0.25">
      <c r="A249" s="7">
        <v>248</v>
      </c>
      <c r="B249" s="7" t="s">
        <v>314</v>
      </c>
      <c r="C249" s="7" t="s">
        <v>23</v>
      </c>
      <c r="D249" s="7">
        <v>121324</v>
      </c>
      <c r="E249" s="7">
        <v>125286</v>
      </c>
      <c r="F249" s="7">
        <v>-8.0999999999999996E-3</v>
      </c>
      <c r="G249" s="7">
        <v>3969</v>
      </c>
      <c r="H249" s="7">
        <v>30.57</v>
      </c>
    </row>
    <row r="250" spans="1:8" x14ac:dyDescent="0.25">
      <c r="A250" s="7">
        <v>249</v>
      </c>
      <c r="B250" s="7" t="s">
        <v>315</v>
      </c>
      <c r="C250" s="7" t="s">
        <v>23</v>
      </c>
      <c r="D250" s="7">
        <v>121079</v>
      </c>
      <c r="E250" s="7">
        <v>119833</v>
      </c>
      <c r="F250" s="7">
        <v>2.5999999999999999E-3</v>
      </c>
      <c r="G250" s="7">
        <v>2912</v>
      </c>
      <c r="H250" s="7">
        <v>41.59</v>
      </c>
    </row>
    <row r="251" spans="1:8" x14ac:dyDescent="0.25">
      <c r="A251" s="7">
        <v>250</v>
      </c>
      <c r="B251" s="7" t="s">
        <v>316</v>
      </c>
      <c r="C251" s="7" t="s">
        <v>58</v>
      </c>
      <c r="D251" s="7">
        <v>120949</v>
      </c>
      <c r="E251" s="7">
        <v>113928</v>
      </c>
      <c r="F251" s="7">
        <v>1.47E-2</v>
      </c>
      <c r="G251" s="7">
        <v>1921</v>
      </c>
      <c r="H251" s="7">
        <v>62.96</v>
      </c>
    </row>
    <row r="252" spans="1:8" x14ac:dyDescent="0.25">
      <c r="A252" s="7">
        <v>251</v>
      </c>
      <c r="B252" s="7" t="s">
        <v>317</v>
      </c>
      <c r="C252" s="7" t="s">
        <v>27</v>
      </c>
      <c r="D252" s="7">
        <v>120437</v>
      </c>
      <c r="E252" s="7">
        <v>124343</v>
      </c>
      <c r="F252" s="7">
        <v>-8.0000000000000002E-3</v>
      </c>
      <c r="G252" s="7">
        <v>3090</v>
      </c>
      <c r="H252" s="7">
        <v>38.97</v>
      </c>
    </row>
    <row r="253" spans="1:8" x14ac:dyDescent="0.25">
      <c r="A253" s="7">
        <v>252</v>
      </c>
      <c r="B253" s="7" t="s">
        <v>318</v>
      </c>
      <c r="C253" s="7" t="s">
        <v>47</v>
      </c>
      <c r="D253" s="7">
        <v>120263</v>
      </c>
      <c r="E253" s="7">
        <v>122899</v>
      </c>
      <c r="F253" s="7">
        <v>-5.4999999999999997E-3</v>
      </c>
      <c r="G253" s="7">
        <v>1542</v>
      </c>
      <c r="H253" s="7">
        <v>77.989999999999995</v>
      </c>
    </row>
    <row r="254" spans="1:8" x14ac:dyDescent="0.25">
      <c r="A254" s="7">
        <v>253</v>
      </c>
      <c r="B254" s="7" t="s">
        <v>319</v>
      </c>
      <c r="C254" s="7" t="s">
        <v>45</v>
      </c>
      <c r="D254" s="7">
        <v>120022</v>
      </c>
      <c r="E254" s="7">
        <v>113742</v>
      </c>
      <c r="F254" s="7">
        <v>1.32E-2</v>
      </c>
      <c r="G254" s="7">
        <v>2003</v>
      </c>
      <c r="H254" s="7">
        <v>59.92</v>
      </c>
    </row>
    <row r="255" spans="1:8" x14ac:dyDescent="0.25">
      <c r="A255" s="7">
        <v>254</v>
      </c>
      <c r="B255" s="7" t="s">
        <v>320</v>
      </c>
      <c r="C255" s="7" t="s">
        <v>15</v>
      </c>
      <c r="D255" s="7">
        <v>119626</v>
      </c>
      <c r="E255" s="7">
        <v>119798</v>
      </c>
      <c r="F255" s="7">
        <v>-4.0000000000000002E-4</v>
      </c>
      <c r="G255" s="7">
        <v>6883</v>
      </c>
      <c r="H255" s="7">
        <v>17.38</v>
      </c>
    </row>
    <row r="256" spans="1:8" x14ac:dyDescent="0.25">
      <c r="A256" s="7">
        <v>255</v>
      </c>
      <c r="B256" s="7" t="s">
        <v>321</v>
      </c>
      <c r="C256" s="7" t="s">
        <v>32</v>
      </c>
      <c r="D256" s="7">
        <v>118587</v>
      </c>
      <c r="E256" s="7">
        <v>101310</v>
      </c>
      <c r="F256" s="7">
        <v>3.78E-2</v>
      </c>
      <c r="G256" s="7">
        <v>3410</v>
      </c>
      <c r="H256" s="7">
        <v>34.770000000000003</v>
      </c>
    </row>
    <row r="257" spans="1:8" x14ac:dyDescent="0.25">
      <c r="A257" s="7">
        <v>256</v>
      </c>
      <c r="B257" s="7" t="s">
        <v>322</v>
      </c>
      <c r="C257" s="7" t="s">
        <v>9</v>
      </c>
      <c r="D257" s="7">
        <v>118212</v>
      </c>
      <c r="E257" s="7">
        <v>118218</v>
      </c>
      <c r="F257" s="7">
        <v>0</v>
      </c>
      <c r="G257" s="7">
        <v>18479</v>
      </c>
      <c r="H257" s="7">
        <v>6.4</v>
      </c>
    </row>
    <row r="258" spans="1:8" x14ac:dyDescent="0.25">
      <c r="A258" s="7">
        <v>257</v>
      </c>
      <c r="B258" s="7" t="s">
        <v>323</v>
      </c>
      <c r="C258" s="7" t="s">
        <v>36</v>
      </c>
      <c r="D258" s="7">
        <v>117971</v>
      </c>
      <c r="E258" s="7">
        <v>123611</v>
      </c>
      <c r="F258" s="7">
        <v>-1.18E-2</v>
      </c>
      <c r="G258" s="7">
        <v>4164</v>
      </c>
      <c r="H258" s="7">
        <v>28.33</v>
      </c>
    </row>
    <row r="259" spans="1:8" x14ac:dyDescent="0.25">
      <c r="A259" s="7">
        <v>258</v>
      </c>
      <c r="B259" s="7" t="s">
        <v>324</v>
      </c>
      <c r="C259" s="7" t="s">
        <v>23</v>
      </c>
      <c r="D259" s="7">
        <v>117668</v>
      </c>
      <c r="E259" s="7">
        <v>115379</v>
      </c>
      <c r="F259" s="7">
        <v>4.8999999999999998E-3</v>
      </c>
      <c r="G259" s="7">
        <v>4034</v>
      </c>
      <c r="H259" s="7">
        <v>29.17</v>
      </c>
    </row>
    <row r="260" spans="1:8" x14ac:dyDescent="0.25">
      <c r="A260" s="7">
        <v>259</v>
      </c>
      <c r="B260" s="7" t="s">
        <v>325</v>
      </c>
      <c r="C260" s="7" t="s">
        <v>42</v>
      </c>
      <c r="D260" s="7">
        <v>117619</v>
      </c>
      <c r="E260" s="7">
        <v>114846</v>
      </c>
      <c r="F260" s="7">
        <v>5.8999999999999999E-3</v>
      </c>
      <c r="G260" s="7">
        <v>2052</v>
      </c>
      <c r="H260" s="7">
        <v>57.33</v>
      </c>
    </row>
    <row r="261" spans="1:8" x14ac:dyDescent="0.25">
      <c r="A261" s="7">
        <v>260</v>
      </c>
      <c r="B261" s="7" t="s">
        <v>326</v>
      </c>
      <c r="C261" s="7" t="s">
        <v>57</v>
      </c>
      <c r="D261" s="7">
        <v>117396</v>
      </c>
      <c r="E261" s="7">
        <v>91643</v>
      </c>
      <c r="F261" s="7">
        <v>5.8000000000000003E-2</v>
      </c>
      <c r="G261" s="7">
        <v>2607</v>
      </c>
      <c r="H261" s="7">
        <v>45.03</v>
      </c>
    </row>
    <row r="262" spans="1:8" x14ac:dyDescent="0.25">
      <c r="A262" s="7">
        <v>261</v>
      </c>
      <c r="B262" s="7" t="s">
        <v>327</v>
      </c>
      <c r="C262" s="7" t="s">
        <v>23</v>
      </c>
      <c r="D262" s="7">
        <v>117214</v>
      </c>
      <c r="E262" s="7">
        <v>124205</v>
      </c>
      <c r="F262" s="7">
        <v>-1.47E-2</v>
      </c>
      <c r="G262" s="7">
        <v>11236</v>
      </c>
      <c r="H262" s="7">
        <v>10.43</v>
      </c>
    </row>
    <row r="263" spans="1:8" x14ac:dyDescent="0.25">
      <c r="A263" s="7">
        <v>262</v>
      </c>
      <c r="B263" s="7" t="s">
        <v>328</v>
      </c>
      <c r="C263" s="7" t="s">
        <v>57</v>
      </c>
      <c r="D263" s="7">
        <v>116874</v>
      </c>
      <c r="E263" s="7">
        <v>114657</v>
      </c>
      <c r="F263" s="7">
        <v>4.7999999999999996E-3</v>
      </c>
      <c r="G263" s="7">
        <v>2275</v>
      </c>
      <c r="H263" s="7">
        <v>51.36</v>
      </c>
    </row>
    <row r="264" spans="1:8" x14ac:dyDescent="0.25">
      <c r="A264" s="7">
        <v>263</v>
      </c>
      <c r="B264" s="7" t="s">
        <v>329</v>
      </c>
      <c r="C264" s="7" t="s">
        <v>23</v>
      </c>
      <c r="D264" s="7">
        <v>116834</v>
      </c>
      <c r="E264" s="7">
        <v>103228</v>
      </c>
      <c r="F264" s="7">
        <v>0.03</v>
      </c>
      <c r="G264" s="7">
        <v>2515</v>
      </c>
      <c r="H264" s="7">
        <v>46.46</v>
      </c>
    </row>
    <row r="265" spans="1:8" x14ac:dyDescent="0.25">
      <c r="A265" s="7">
        <v>264</v>
      </c>
      <c r="B265" s="7" t="s">
        <v>330</v>
      </c>
      <c r="C265" s="7" t="s">
        <v>57</v>
      </c>
      <c r="D265" s="7">
        <v>116813</v>
      </c>
      <c r="E265" s="7">
        <v>119299</v>
      </c>
      <c r="F265" s="7">
        <v>-5.3E-3</v>
      </c>
      <c r="G265" s="7">
        <v>4090</v>
      </c>
      <c r="H265" s="7">
        <v>28.56</v>
      </c>
    </row>
    <row r="266" spans="1:8" x14ac:dyDescent="0.25">
      <c r="A266" s="7">
        <v>265</v>
      </c>
      <c r="B266" s="7" t="s">
        <v>331</v>
      </c>
      <c r="C266" s="7" t="s">
        <v>45</v>
      </c>
      <c r="D266" s="7">
        <v>116689</v>
      </c>
      <c r="E266" s="7">
        <v>117333</v>
      </c>
      <c r="F266" s="7">
        <v>-1.4E-3</v>
      </c>
      <c r="G266" s="7">
        <v>4458</v>
      </c>
      <c r="H266" s="7">
        <v>26.18</v>
      </c>
    </row>
    <row r="267" spans="1:8" x14ac:dyDescent="0.25">
      <c r="A267" s="7">
        <v>266</v>
      </c>
      <c r="B267" s="7" t="s">
        <v>332</v>
      </c>
      <c r="C267" s="7" t="s">
        <v>43</v>
      </c>
      <c r="D267" s="7">
        <v>116460</v>
      </c>
      <c r="E267" s="7">
        <v>97838</v>
      </c>
      <c r="F267" s="7">
        <v>4.1599999999999998E-2</v>
      </c>
      <c r="G267" s="7">
        <v>609</v>
      </c>
      <c r="H267" s="7">
        <v>191.31</v>
      </c>
    </row>
    <row r="268" spans="1:8" x14ac:dyDescent="0.25">
      <c r="A268" s="7">
        <v>267</v>
      </c>
      <c r="B268" s="7" t="s">
        <v>333</v>
      </c>
      <c r="C268" s="7" t="s">
        <v>57</v>
      </c>
      <c r="D268" s="7">
        <v>116015</v>
      </c>
      <c r="E268" s="7">
        <v>114926</v>
      </c>
      <c r="F268" s="7">
        <v>2.3999999999999998E-3</v>
      </c>
      <c r="G268" s="7">
        <v>2236</v>
      </c>
      <c r="H268" s="7">
        <v>51.89</v>
      </c>
    </row>
    <row r="269" spans="1:8" x14ac:dyDescent="0.25">
      <c r="A269" s="7">
        <v>268</v>
      </c>
      <c r="B269" s="7" t="s">
        <v>334</v>
      </c>
      <c r="C269" s="7" t="s">
        <v>41</v>
      </c>
      <c r="D269" s="7">
        <v>115956</v>
      </c>
      <c r="E269" s="7">
        <v>111698</v>
      </c>
      <c r="F269" s="7">
        <v>9.2999999999999992E-3</v>
      </c>
      <c r="G269" s="7">
        <v>1507</v>
      </c>
      <c r="H269" s="7">
        <v>76.930000000000007</v>
      </c>
    </row>
    <row r="270" spans="1:8" x14ac:dyDescent="0.25">
      <c r="A270" s="7">
        <v>269</v>
      </c>
      <c r="B270" s="7" t="s">
        <v>335</v>
      </c>
      <c r="C270" s="7" t="s">
        <v>11</v>
      </c>
      <c r="D270" s="7">
        <v>115462</v>
      </c>
      <c r="E270" s="7">
        <v>115508</v>
      </c>
      <c r="F270" s="7">
        <v>-1E-4</v>
      </c>
      <c r="G270" s="7">
        <v>3492</v>
      </c>
      <c r="H270" s="7">
        <v>33.07</v>
      </c>
    </row>
    <row r="271" spans="1:8" x14ac:dyDescent="0.25">
      <c r="A271" s="7">
        <v>270</v>
      </c>
      <c r="B271" s="7" t="s">
        <v>336</v>
      </c>
      <c r="C271" s="7" t="s">
        <v>15</v>
      </c>
      <c r="D271" s="7">
        <v>115360</v>
      </c>
      <c r="E271" s="7">
        <v>113880</v>
      </c>
      <c r="F271" s="7">
        <v>3.2000000000000002E-3</v>
      </c>
      <c r="G271" s="7">
        <v>4040</v>
      </c>
      <c r="H271" s="7">
        <v>28.56</v>
      </c>
    </row>
    <row r="272" spans="1:8" x14ac:dyDescent="0.25">
      <c r="A272" s="7">
        <v>271</v>
      </c>
      <c r="B272" s="7" t="s">
        <v>337</v>
      </c>
      <c r="C272" s="7" t="s">
        <v>44</v>
      </c>
      <c r="D272" s="7">
        <v>114651</v>
      </c>
      <c r="E272" s="7">
        <v>117373</v>
      </c>
      <c r="F272" s="7">
        <v>-5.8999999999999999E-3</v>
      </c>
      <c r="G272" s="7">
        <v>2421</v>
      </c>
      <c r="H272" s="7">
        <v>47.35</v>
      </c>
    </row>
    <row r="273" spans="1:8" x14ac:dyDescent="0.25">
      <c r="A273" s="7">
        <v>272</v>
      </c>
      <c r="B273" s="7" t="s">
        <v>338</v>
      </c>
      <c r="C273" s="7" t="s">
        <v>27</v>
      </c>
      <c r="D273" s="7">
        <v>114302</v>
      </c>
      <c r="E273" s="7">
        <v>116594</v>
      </c>
      <c r="F273" s="7">
        <v>-5.0000000000000001E-3</v>
      </c>
      <c r="G273" s="7">
        <v>3615</v>
      </c>
      <c r="H273" s="7">
        <v>31.62</v>
      </c>
    </row>
    <row r="274" spans="1:8" x14ac:dyDescent="0.25">
      <c r="A274" s="7">
        <v>273</v>
      </c>
      <c r="B274" s="7" t="s">
        <v>339</v>
      </c>
      <c r="C274" s="7" t="s">
        <v>28</v>
      </c>
      <c r="D274" s="7">
        <v>114200</v>
      </c>
      <c r="E274" s="7">
        <v>117032</v>
      </c>
      <c r="F274" s="7">
        <v>-6.1999999999999998E-3</v>
      </c>
      <c r="G274" s="7">
        <v>3505</v>
      </c>
      <c r="H274" s="7">
        <v>32.590000000000003</v>
      </c>
    </row>
    <row r="275" spans="1:8" x14ac:dyDescent="0.25">
      <c r="A275" s="7">
        <v>274</v>
      </c>
      <c r="B275" s="7" t="s">
        <v>340</v>
      </c>
      <c r="C275" s="7" t="s">
        <v>45</v>
      </c>
      <c r="D275" s="7">
        <v>114173</v>
      </c>
      <c r="E275" s="7">
        <v>111957</v>
      </c>
      <c r="F275" s="7">
        <v>4.8999999999999998E-3</v>
      </c>
      <c r="G275" s="7">
        <v>4744</v>
      </c>
      <c r="H275" s="7">
        <v>24.07</v>
      </c>
    </row>
    <row r="276" spans="1:8" x14ac:dyDescent="0.25">
      <c r="A276" s="7">
        <v>275</v>
      </c>
      <c r="B276" s="7" t="s">
        <v>341</v>
      </c>
      <c r="C276" s="7" t="s">
        <v>45</v>
      </c>
      <c r="D276" s="7">
        <v>114109</v>
      </c>
      <c r="E276" s="7">
        <v>115909</v>
      </c>
      <c r="F276" s="7">
        <v>-3.5999999999999999E-3</v>
      </c>
      <c r="G276" s="7">
        <v>3444</v>
      </c>
      <c r="H276" s="7">
        <v>33.130000000000003</v>
      </c>
    </row>
    <row r="277" spans="1:8" x14ac:dyDescent="0.25">
      <c r="A277" s="7">
        <v>276</v>
      </c>
      <c r="B277" s="7" t="s">
        <v>342</v>
      </c>
      <c r="C277" s="7" t="s">
        <v>43</v>
      </c>
      <c r="D277" s="7">
        <v>113958</v>
      </c>
      <c r="E277" s="7">
        <v>93761</v>
      </c>
      <c r="F277" s="7">
        <v>4.6399999999999997E-2</v>
      </c>
      <c r="G277" s="7">
        <v>289</v>
      </c>
      <c r="H277" s="7">
        <v>394.83</v>
      </c>
    </row>
    <row r="278" spans="1:8" x14ac:dyDescent="0.25">
      <c r="A278" s="7">
        <v>277</v>
      </c>
      <c r="B278" s="7" t="s">
        <v>343</v>
      </c>
      <c r="C278" s="7" t="s">
        <v>23</v>
      </c>
      <c r="D278" s="7">
        <v>113940</v>
      </c>
      <c r="E278" s="7">
        <v>120504</v>
      </c>
      <c r="F278" s="7">
        <v>-1.4200000000000001E-2</v>
      </c>
      <c r="G278" s="7">
        <v>15288</v>
      </c>
      <c r="H278" s="7">
        <v>7.45</v>
      </c>
    </row>
    <row r="279" spans="1:8" x14ac:dyDescent="0.25">
      <c r="A279" s="7">
        <v>278</v>
      </c>
      <c r="B279" s="7" t="s">
        <v>344</v>
      </c>
      <c r="C279" s="7" t="s">
        <v>57</v>
      </c>
      <c r="D279" s="7">
        <v>113912</v>
      </c>
      <c r="E279" s="7">
        <v>91255</v>
      </c>
      <c r="F279" s="7">
        <v>5.2299999999999999E-2</v>
      </c>
      <c r="G279" s="7">
        <v>1503</v>
      </c>
      <c r="H279" s="7">
        <v>75.8</v>
      </c>
    </row>
    <row r="280" spans="1:8" x14ac:dyDescent="0.25">
      <c r="A280" s="7">
        <v>279</v>
      </c>
      <c r="B280" s="7" t="s">
        <v>345</v>
      </c>
      <c r="C280" s="7" t="s">
        <v>9</v>
      </c>
      <c r="D280" s="7">
        <v>113907</v>
      </c>
      <c r="E280" s="7">
        <v>115462</v>
      </c>
      <c r="F280" s="7">
        <v>-3.3999999999999998E-3</v>
      </c>
      <c r="G280" s="7">
        <v>8369</v>
      </c>
      <c r="H280" s="7">
        <v>13.61</v>
      </c>
    </row>
    <row r="281" spans="1:8" x14ac:dyDescent="0.25">
      <c r="A281" s="7">
        <v>280</v>
      </c>
      <c r="B281" s="7" t="s">
        <v>346</v>
      </c>
      <c r="C281" s="7" t="s">
        <v>27</v>
      </c>
      <c r="D281" s="7">
        <v>113721</v>
      </c>
      <c r="E281" s="7">
        <v>109272</v>
      </c>
      <c r="F281" s="7">
        <v>9.9000000000000008E-3</v>
      </c>
      <c r="G281" s="7">
        <v>2300</v>
      </c>
      <c r="H281" s="7">
        <v>49.43</v>
      </c>
    </row>
    <row r="282" spans="1:8" x14ac:dyDescent="0.25">
      <c r="A282" s="7">
        <v>281</v>
      </c>
      <c r="B282" s="7" t="s">
        <v>347</v>
      </c>
      <c r="C282" s="7" t="s">
        <v>51</v>
      </c>
      <c r="D282" s="7">
        <v>113711</v>
      </c>
      <c r="E282" s="7">
        <v>104217</v>
      </c>
      <c r="F282" s="7">
        <v>2.1299999999999999E-2</v>
      </c>
      <c r="G282" s="7">
        <v>1830</v>
      </c>
      <c r="H282" s="7">
        <v>62.15</v>
      </c>
    </row>
    <row r="283" spans="1:8" x14ac:dyDescent="0.25">
      <c r="A283" s="7">
        <v>282</v>
      </c>
      <c r="B283" s="7" t="s">
        <v>348</v>
      </c>
      <c r="C283" s="7" t="s">
        <v>57</v>
      </c>
      <c r="D283" s="7">
        <v>113644</v>
      </c>
      <c r="E283" s="7">
        <v>105548</v>
      </c>
      <c r="F283" s="7">
        <v>1.8100000000000002E-2</v>
      </c>
      <c r="G283" s="7">
        <v>4304</v>
      </c>
      <c r="H283" s="7">
        <v>26.4</v>
      </c>
    </row>
    <row r="284" spans="1:8" x14ac:dyDescent="0.25">
      <c r="A284" s="7">
        <v>283</v>
      </c>
      <c r="B284" s="7" t="s">
        <v>174</v>
      </c>
      <c r="C284" s="7" t="s">
        <v>23</v>
      </c>
      <c r="D284" s="7">
        <v>113409</v>
      </c>
      <c r="E284" s="7">
        <v>116196</v>
      </c>
      <c r="F284" s="7">
        <v>-6.1000000000000004E-3</v>
      </c>
      <c r="G284" s="7">
        <v>3775</v>
      </c>
      <c r="H284" s="7">
        <v>30.04</v>
      </c>
    </row>
    <row r="285" spans="1:8" x14ac:dyDescent="0.25">
      <c r="A285" s="7">
        <v>284</v>
      </c>
      <c r="B285" s="7" t="s">
        <v>349</v>
      </c>
      <c r="C285" s="7" t="s">
        <v>23</v>
      </c>
      <c r="D285" s="7">
        <v>113018</v>
      </c>
      <c r="E285" s="7">
        <v>114924</v>
      </c>
      <c r="F285" s="7">
        <v>-4.1999999999999997E-3</v>
      </c>
      <c r="G285" s="7">
        <v>2989</v>
      </c>
      <c r="H285" s="7">
        <v>37.81</v>
      </c>
    </row>
    <row r="286" spans="1:8" x14ac:dyDescent="0.25">
      <c r="A286" s="7">
        <v>285</v>
      </c>
      <c r="B286" s="7" t="s">
        <v>350</v>
      </c>
      <c r="C286" s="7" t="s">
        <v>33</v>
      </c>
      <c r="D286" s="7">
        <v>112874</v>
      </c>
      <c r="E286" s="7">
        <v>114617</v>
      </c>
      <c r="F286" s="7">
        <v>-3.8999999999999998E-3</v>
      </c>
      <c r="G286" s="7">
        <v>2959</v>
      </c>
      <c r="H286" s="7">
        <v>38.14</v>
      </c>
    </row>
    <row r="287" spans="1:8" x14ac:dyDescent="0.25">
      <c r="A287" s="7">
        <v>286</v>
      </c>
      <c r="B287" s="7" t="s">
        <v>351</v>
      </c>
      <c r="C287" s="7" t="s">
        <v>28</v>
      </c>
      <c r="D287" s="7">
        <v>112756</v>
      </c>
      <c r="E287" s="7">
        <v>115103</v>
      </c>
      <c r="F287" s="7">
        <v>-5.1999999999999998E-3</v>
      </c>
      <c r="G287" s="7">
        <v>2704</v>
      </c>
      <c r="H287" s="7">
        <v>41.7</v>
      </c>
    </row>
    <row r="288" spans="1:8" x14ac:dyDescent="0.25">
      <c r="A288" s="7">
        <v>287</v>
      </c>
      <c r="B288" s="7" t="s">
        <v>352</v>
      </c>
      <c r="C288" s="7" t="s">
        <v>41</v>
      </c>
      <c r="D288" s="7">
        <v>112735</v>
      </c>
      <c r="E288" s="7">
        <v>104433</v>
      </c>
      <c r="F288" s="7">
        <v>1.8800000000000001E-2</v>
      </c>
      <c r="G288" s="7">
        <v>1091</v>
      </c>
      <c r="H288" s="7">
        <v>103.36</v>
      </c>
    </row>
    <row r="289" spans="1:8" x14ac:dyDescent="0.25">
      <c r="A289" s="7">
        <v>288</v>
      </c>
      <c r="B289" s="7" t="s">
        <v>353</v>
      </c>
      <c r="C289" s="7" t="s">
        <v>23</v>
      </c>
      <c r="D289" s="7">
        <v>112122</v>
      </c>
      <c r="E289" s="7">
        <v>111146</v>
      </c>
      <c r="F289" s="7">
        <v>2.2000000000000001E-3</v>
      </c>
      <c r="G289" s="7">
        <v>3343</v>
      </c>
      <c r="H289" s="7">
        <v>33.54</v>
      </c>
    </row>
    <row r="290" spans="1:8" x14ac:dyDescent="0.25">
      <c r="A290" s="7">
        <v>289</v>
      </c>
      <c r="B290" s="7" t="s">
        <v>354</v>
      </c>
      <c r="C290" s="7" t="s">
        <v>36</v>
      </c>
      <c r="D290" s="7">
        <v>111964</v>
      </c>
      <c r="E290" s="7">
        <v>112566</v>
      </c>
      <c r="F290" s="7">
        <v>-1.4E-3</v>
      </c>
      <c r="G290" s="7">
        <v>2857</v>
      </c>
      <c r="H290" s="7">
        <v>39.19</v>
      </c>
    </row>
    <row r="291" spans="1:8" x14ac:dyDescent="0.25">
      <c r="A291" s="7">
        <v>290</v>
      </c>
      <c r="B291" s="7" t="s">
        <v>230</v>
      </c>
      <c r="C291" s="7" t="s">
        <v>33</v>
      </c>
      <c r="D291" s="7">
        <v>111959</v>
      </c>
      <c r="E291" s="7">
        <v>114298</v>
      </c>
      <c r="F291" s="7">
        <v>-5.1999999999999998E-3</v>
      </c>
      <c r="G291" s="7">
        <v>1828</v>
      </c>
      <c r="H291" s="7">
        <v>61.26</v>
      </c>
    </row>
    <row r="292" spans="1:8" x14ac:dyDescent="0.25">
      <c r="A292" s="7">
        <v>291</v>
      </c>
      <c r="B292" s="7" t="s">
        <v>314</v>
      </c>
      <c r="C292" s="7" t="s">
        <v>42</v>
      </c>
      <c r="D292" s="7">
        <v>111863</v>
      </c>
      <c r="E292" s="7">
        <v>104885</v>
      </c>
      <c r="F292" s="7">
        <v>1.5800000000000002E-2</v>
      </c>
      <c r="G292" s="7">
        <v>1747</v>
      </c>
      <c r="H292" s="7">
        <v>64.03</v>
      </c>
    </row>
    <row r="293" spans="1:8" x14ac:dyDescent="0.25">
      <c r="A293" s="7">
        <v>292</v>
      </c>
      <c r="B293" s="7" t="s">
        <v>355</v>
      </c>
      <c r="C293" s="7" t="s">
        <v>54</v>
      </c>
      <c r="D293" s="7">
        <v>111823</v>
      </c>
      <c r="E293" s="7">
        <v>108211</v>
      </c>
      <c r="F293" s="7">
        <v>8.0999999999999996E-3</v>
      </c>
      <c r="G293" s="7">
        <v>1203</v>
      </c>
      <c r="H293" s="7">
        <v>92.95</v>
      </c>
    </row>
    <row r="294" spans="1:8" x14ac:dyDescent="0.25">
      <c r="A294" s="7">
        <v>293</v>
      </c>
      <c r="B294" s="7" t="s">
        <v>356</v>
      </c>
      <c r="C294" s="7" t="s">
        <v>57</v>
      </c>
      <c r="D294" s="7">
        <v>111678</v>
      </c>
      <c r="E294" s="7">
        <v>106272</v>
      </c>
      <c r="F294" s="7">
        <v>1.23E-2</v>
      </c>
      <c r="G294" s="7">
        <v>1932</v>
      </c>
      <c r="H294" s="7">
        <v>57.79</v>
      </c>
    </row>
    <row r="295" spans="1:8" x14ac:dyDescent="0.25">
      <c r="A295" s="7">
        <v>294</v>
      </c>
      <c r="B295" s="7" t="s">
        <v>357</v>
      </c>
      <c r="C295" s="7" t="s">
        <v>57</v>
      </c>
      <c r="D295" s="7">
        <v>111305</v>
      </c>
      <c r="E295" s="7">
        <v>114857</v>
      </c>
      <c r="F295" s="7">
        <v>-7.9000000000000008E-3</v>
      </c>
      <c r="G295" s="7">
        <v>1355</v>
      </c>
      <c r="H295" s="7">
        <v>82.14</v>
      </c>
    </row>
    <row r="296" spans="1:8" x14ac:dyDescent="0.25">
      <c r="A296" s="7">
        <v>295</v>
      </c>
      <c r="B296" s="7" t="s">
        <v>358</v>
      </c>
      <c r="C296" s="7" t="s">
        <v>16</v>
      </c>
      <c r="D296" s="7">
        <v>111275</v>
      </c>
      <c r="E296" s="7">
        <v>110893</v>
      </c>
      <c r="F296" s="7">
        <v>8.0000000000000004E-4</v>
      </c>
      <c r="G296" s="7">
        <v>3312</v>
      </c>
      <c r="H296" s="7">
        <v>33.6</v>
      </c>
    </row>
    <row r="297" spans="1:8" x14ac:dyDescent="0.25">
      <c r="A297" s="7">
        <v>296</v>
      </c>
      <c r="B297" s="7" t="s">
        <v>359</v>
      </c>
      <c r="C297" s="7" t="s">
        <v>23</v>
      </c>
      <c r="D297" s="7">
        <v>110878</v>
      </c>
      <c r="E297" s="7">
        <v>110094</v>
      </c>
      <c r="F297" s="7">
        <v>1.8E-3</v>
      </c>
      <c r="G297" s="7">
        <v>2982</v>
      </c>
      <c r="H297" s="7">
        <v>37.18</v>
      </c>
    </row>
    <row r="298" spans="1:8" x14ac:dyDescent="0.25">
      <c r="A298" s="7">
        <v>297</v>
      </c>
      <c r="B298" s="7" t="s">
        <v>360</v>
      </c>
      <c r="C298" s="7" t="s">
        <v>27</v>
      </c>
      <c r="D298" s="7">
        <v>110803</v>
      </c>
      <c r="E298" s="7">
        <v>111899</v>
      </c>
      <c r="F298" s="7">
        <v>-2.5000000000000001E-3</v>
      </c>
      <c r="G298" s="7">
        <v>1961</v>
      </c>
      <c r="H298" s="7">
        <v>56.49</v>
      </c>
    </row>
    <row r="299" spans="1:8" x14ac:dyDescent="0.25">
      <c r="A299" s="7">
        <v>298</v>
      </c>
      <c r="B299" s="7" t="s">
        <v>361</v>
      </c>
      <c r="C299" s="7" t="s">
        <v>50</v>
      </c>
      <c r="D299" s="7">
        <v>110801</v>
      </c>
      <c r="E299" s="7">
        <v>108889</v>
      </c>
      <c r="F299" s="7">
        <v>4.3E-3</v>
      </c>
      <c r="G299" s="7">
        <v>3036</v>
      </c>
      <c r="H299" s="7">
        <v>36.49</v>
      </c>
    </row>
    <row r="300" spans="1:8" x14ac:dyDescent="0.25">
      <c r="A300" s="7">
        <v>299</v>
      </c>
      <c r="B300" s="7" t="s">
        <v>362</v>
      </c>
      <c r="C300" s="7" t="s">
        <v>45</v>
      </c>
      <c r="D300" s="7">
        <v>110463</v>
      </c>
      <c r="E300" s="7">
        <v>111477</v>
      </c>
      <c r="F300" s="7">
        <v>-2.3E-3</v>
      </c>
      <c r="G300" s="7">
        <v>5979</v>
      </c>
      <c r="H300" s="7">
        <v>18.48</v>
      </c>
    </row>
    <row r="301" spans="1:8" x14ac:dyDescent="0.25">
      <c r="A301" s="7">
        <v>300</v>
      </c>
      <c r="B301" s="7" t="s">
        <v>363</v>
      </c>
      <c r="C301" s="7" t="s">
        <v>23</v>
      </c>
      <c r="D301" s="7">
        <v>110055</v>
      </c>
      <c r="E301" s="7">
        <v>109782</v>
      </c>
      <c r="F301" s="7">
        <v>5.9999999999999995E-4</v>
      </c>
      <c r="G301" s="7">
        <v>4825</v>
      </c>
      <c r="H301" s="7">
        <v>22.81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5EF1-F720-49A7-8030-6215B4C89842}">
  <sheetPr codeName="Sheet6"/>
  <dimension ref="A3:C18"/>
  <sheetViews>
    <sheetView workbookViewId="0">
      <selection activeCell="F32" sqref="F32"/>
    </sheetView>
  </sheetViews>
  <sheetFormatPr defaultRowHeight="15" x14ac:dyDescent="0.25"/>
  <cols>
    <col min="1" max="1" width="13.42578125" bestFit="1" customWidth="1"/>
    <col min="2" max="2" width="17.7109375" bestFit="1" customWidth="1"/>
    <col min="3" max="3" width="30.7109375" bestFit="1" customWidth="1"/>
  </cols>
  <sheetData>
    <row r="3" spans="1:3" x14ac:dyDescent="0.25">
      <c r="A3" s="1" t="s">
        <v>62</v>
      </c>
      <c r="B3" t="s">
        <v>366</v>
      </c>
      <c r="C3" t="s">
        <v>367</v>
      </c>
    </row>
    <row r="4" spans="1:3" x14ac:dyDescent="0.25">
      <c r="A4" s="2" t="s">
        <v>18</v>
      </c>
      <c r="B4" s="5">
        <v>8336817</v>
      </c>
      <c r="C4">
        <v>5</v>
      </c>
    </row>
    <row r="5" spans="1:3" x14ac:dyDescent="0.25">
      <c r="A5" s="2" t="s">
        <v>93</v>
      </c>
      <c r="B5" s="5">
        <v>815201</v>
      </c>
      <c r="C5">
        <v>4.4000000000000004</v>
      </c>
    </row>
    <row r="6" spans="1:3" x14ac:dyDescent="0.25">
      <c r="A6" s="2" t="s">
        <v>79</v>
      </c>
      <c r="B6" s="5">
        <v>2693976</v>
      </c>
      <c r="C6">
        <v>4.9000000000000004</v>
      </c>
    </row>
    <row r="7" spans="1:3" x14ac:dyDescent="0.25">
      <c r="A7" s="2" t="s">
        <v>88</v>
      </c>
      <c r="B7" s="5">
        <v>964254</v>
      </c>
      <c r="C7">
        <v>5.5</v>
      </c>
    </row>
    <row r="8" spans="1:3" x14ac:dyDescent="0.25">
      <c r="A8" s="2" t="s">
        <v>85</v>
      </c>
      <c r="B8" s="5">
        <v>1343573</v>
      </c>
      <c r="C8">
        <v>5.4</v>
      </c>
    </row>
    <row r="9" spans="1:3" x14ac:dyDescent="0.25">
      <c r="A9" s="2" t="s">
        <v>95</v>
      </c>
      <c r="B9" s="5">
        <v>727211</v>
      </c>
      <c r="C9">
        <v>4.9000000000000004</v>
      </c>
    </row>
    <row r="10" spans="1:3" x14ac:dyDescent="0.25">
      <c r="A10" s="2" t="s">
        <v>80</v>
      </c>
      <c r="B10" s="5">
        <v>2320268</v>
      </c>
      <c r="C10">
        <v>5.2</v>
      </c>
    </row>
    <row r="11" spans="1:3" x14ac:dyDescent="0.25">
      <c r="A11" s="2" t="s">
        <v>86</v>
      </c>
      <c r="B11" s="5">
        <v>911507</v>
      </c>
      <c r="C11">
        <v>5.2</v>
      </c>
    </row>
    <row r="12" spans="1:3" x14ac:dyDescent="0.25">
      <c r="A12" s="2" t="s">
        <v>78</v>
      </c>
      <c r="B12" s="5">
        <v>3979576</v>
      </c>
      <c r="C12">
        <v>4.8</v>
      </c>
    </row>
    <row r="13" spans="1:3" x14ac:dyDescent="0.25">
      <c r="A13" s="2" t="s">
        <v>82</v>
      </c>
      <c r="B13" s="5">
        <v>1584064</v>
      </c>
      <c r="C13">
        <v>4.7</v>
      </c>
    </row>
    <row r="14" spans="1:3" x14ac:dyDescent="0.25">
      <c r="A14" s="2" t="s">
        <v>81</v>
      </c>
      <c r="B14" s="5">
        <v>1680992</v>
      </c>
      <c r="C14">
        <v>5.0999999999999996</v>
      </c>
    </row>
    <row r="15" spans="1:3" x14ac:dyDescent="0.25">
      <c r="A15" s="2" t="s">
        <v>83</v>
      </c>
      <c r="B15" s="5">
        <v>1547253</v>
      </c>
      <c r="C15">
        <v>5.3</v>
      </c>
    </row>
    <row r="16" spans="1:3" x14ac:dyDescent="0.25">
      <c r="A16" s="2" t="s">
        <v>84</v>
      </c>
      <c r="B16" s="5">
        <v>1423851</v>
      </c>
      <c r="C16">
        <v>4.5999999999999996</v>
      </c>
    </row>
    <row r="17" spans="1:3" x14ac:dyDescent="0.25">
      <c r="A17" s="2" t="s">
        <v>89</v>
      </c>
      <c r="B17" s="5">
        <v>1021795</v>
      </c>
      <c r="C17">
        <v>4.5</v>
      </c>
    </row>
    <row r="18" spans="1:3" x14ac:dyDescent="0.25">
      <c r="A18" s="2" t="s">
        <v>94</v>
      </c>
      <c r="B18" s="5">
        <v>737015</v>
      </c>
      <c r="C18">
        <v>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39ED0-EF99-45D5-AE4A-A5129091E27A}">
  <sheetPr codeName="Sheet7"/>
  <dimension ref="A3:B4"/>
  <sheetViews>
    <sheetView workbookViewId="0">
      <selection activeCell="Q13" sqref="Q13"/>
    </sheetView>
  </sheetViews>
  <sheetFormatPr defaultRowHeight="15" x14ac:dyDescent="0.25"/>
  <cols>
    <col min="1" max="1" width="13.42578125" bestFit="1" customWidth="1"/>
    <col min="2" max="2" width="34" bestFit="1" customWidth="1"/>
  </cols>
  <sheetData>
    <row r="3" spans="1:2" x14ac:dyDescent="0.25">
      <c r="A3" s="1" t="s">
        <v>62</v>
      </c>
      <c r="B3" t="s">
        <v>379</v>
      </c>
    </row>
    <row r="4" spans="1:2" x14ac:dyDescent="0.25">
      <c r="A4" s="2" t="s">
        <v>18</v>
      </c>
      <c r="B4" s="41">
        <v>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578BB-BCDD-4052-A700-AB2ED0E25F10}">
  <sheetPr codeName="Sheet8"/>
  <dimension ref="A3:C4"/>
  <sheetViews>
    <sheetView zoomScaleNormal="100" workbookViewId="0">
      <selection activeCell="F25" sqref="F25"/>
    </sheetView>
  </sheetViews>
  <sheetFormatPr defaultRowHeight="15" x14ac:dyDescent="0.25"/>
  <cols>
    <col min="1" max="1" width="13.42578125" bestFit="1" customWidth="1"/>
    <col min="2" max="2" width="29.28515625" bestFit="1" customWidth="1"/>
    <col min="3" max="3" width="31.140625" bestFit="1" customWidth="1"/>
    <col min="4" max="4" width="27.7109375" bestFit="1" customWidth="1"/>
  </cols>
  <sheetData>
    <row r="3" spans="1:3" x14ac:dyDescent="0.25">
      <c r="A3" s="1" t="s">
        <v>62</v>
      </c>
      <c r="B3" t="s">
        <v>380</v>
      </c>
      <c r="C3" t="s">
        <v>381</v>
      </c>
    </row>
    <row r="4" spans="1:3" x14ac:dyDescent="0.25">
      <c r="A4" s="2" t="s">
        <v>18</v>
      </c>
      <c r="B4" s="4">
        <v>680000</v>
      </c>
      <c r="C4" s="4">
        <v>3374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86A62-04C9-40FF-BE01-1099895060D0}">
  <sheetPr codeName="Sheet9"/>
  <dimension ref="A1:H16"/>
  <sheetViews>
    <sheetView workbookViewId="0">
      <selection activeCell="G4" sqref="G4"/>
    </sheetView>
  </sheetViews>
  <sheetFormatPr defaultRowHeight="15" x14ac:dyDescent="0.25"/>
  <cols>
    <col min="4" max="4" width="19.28515625" customWidth="1"/>
    <col min="5" max="5" width="28.42578125" bestFit="1" customWidth="1"/>
    <col min="6" max="6" width="23.140625" bestFit="1" customWidth="1"/>
    <col min="7" max="7" width="13" bestFit="1" customWidth="1"/>
    <col min="8" max="8" width="23.28515625" customWidth="1"/>
  </cols>
  <sheetData>
    <row r="1" spans="1:8" x14ac:dyDescent="0.25">
      <c r="A1" t="s">
        <v>70</v>
      </c>
      <c r="B1" t="s">
        <v>368</v>
      </c>
      <c r="C1" t="s">
        <v>64</v>
      </c>
      <c r="D1" t="s">
        <v>369</v>
      </c>
      <c r="E1" t="s">
        <v>370</v>
      </c>
      <c r="F1" t="s">
        <v>371</v>
      </c>
      <c r="G1" t="s">
        <v>372</v>
      </c>
      <c r="H1" t="s">
        <v>373</v>
      </c>
    </row>
    <row r="2" spans="1:8" x14ac:dyDescent="0.25">
      <c r="A2" s="3">
        <v>1</v>
      </c>
      <c r="B2" t="s">
        <v>18</v>
      </c>
      <c r="C2" t="s">
        <v>18</v>
      </c>
      <c r="D2" s="4">
        <v>680000</v>
      </c>
      <c r="E2" s="4">
        <v>67046</v>
      </c>
      <c r="F2" s="4">
        <v>3374</v>
      </c>
      <c r="G2" s="5">
        <v>8336817</v>
      </c>
      <c r="H2">
        <v>5</v>
      </c>
    </row>
    <row r="3" spans="1:8" x14ac:dyDescent="0.25">
      <c r="A3" s="3">
        <v>2</v>
      </c>
      <c r="B3" t="s">
        <v>78</v>
      </c>
      <c r="C3" t="s">
        <v>23</v>
      </c>
      <c r="D3" s="4">
        <v>750000</v>
      </c>
      <c r="E3" s="4">
        <v>62142</v>
      </c>
      <c r="F3" s="4">
        <v>2800</v>
      </c>
      <c r="G3" s="5">
        <v>3979576</v>
      </c>
      <c r="H3">
        <v>4.8</v>
      </c>
    </row>
    <row r="4" spans="1:8" x14ac:dyDescent="0.25">
      <c r="A4" s="3">
        <v>3</v>
      </c>
      <c r="B4" t="s">
        <v>79</v>
      </c>
      <c r="C4" t="s">
        <v>33</v>
      </c>
      <c r="D4" s="4">
        <v>290000</v>
      </c>
      <c r="E4" s="4">
        <v>58247</v>
      </c>
      <c r="F4" s="4">
        <v>1800</v>
      </c>
      <c r="G4" s="5">
        <v>2693976</v>
      </c>
      <c r="H4">
        <v>4.9000000000000004</v>
      </c>
    </row>
    <row r="5" spans="1:8" x14ac:dyDescent="0.25">
      <c r="A5" s="3">
        <v>4</v>
      </c>
      <c r="B5" t="s">
        <v>80</v>
      </c>
      <c r="C5" t="s">
        <v>57</v>
      </c>
      <c r="D5" s="4">
        <v>310000</v>
      </c>
      <c r="E5" s="4">
        <v>52338</v>
      </c>
      <c r="F5" s="4">
        <v>1500</v>
      </c>
      <c r="G5" s="5">
        <v>2320268</v>
      </c>
      <c r="H5">
        <v>5.2</v>
      </c>
    </row>
    <row r="6" spans="1:8" x14ac:dyDescent="0.25">
      <c r="A6" s="3">
        <v>5</v>
      </c>
      <c r="B6" t="s">
        <v>81</v>
      </c>
      <c r="C6" t="s">
        <v>43</v>
      </c>
      <c r="D6" s="4">
        <v>350000</v>
      </c>
      <c r="E6" s="4">
        <v>57459</v>
      </c>
      <c r="F6" s="4">
        <v>1600</v>
      </c>
      <c r="G6" s="5">
        <v>1680992</v>
      </c>
      <c r="H6">
        <v>5.0999999999999996</v>
      </c>
    </row>
    <row r="7" spans="1:8" x14ac:dyDescent="0.25">
      <c r="A7" s="3">
        <v>6</v>
      </c>
      <c r="B7" t="s">
        <v>82</v>
      </c>
      <c r="C7" t="s">
        <v>19</v>
      </c>
      <c r="D7" s="4">
        <v>250000</v>
      </c>
      <c r="E7" s="4">
        <v>45927</v>
      </c>
      <c r="F7" s="4">
        <v>1400</v>
      </c>
      <c r="G7" s="5">
        <v>1584064</v>
      </c>
      <c r="H7">
        <v>4.7</v>
      </c>
    </row>
    <row r="8" spans="1:8" x14ac:dyDescent="0.25">
      <c r="A8" s="3">
        <v>7</v>
      </c>
      <c r="B8" t="s">
        <v>83</v>
      </c>
      <c r="C8" t="s">
        <v>57</v>
      </c>
      <c r="D8" s="4">
        <v>270000</v>
      </c>
      <c r="E8" s="4">
        <v>53751</v>
      </c>
      <c r="F8" s="4">
        <v>1200</v>
      </c>
      <c r="G8" s="5">
        <v>1547253</v>
      </c>
      <c r="H8">
        <v>5.3</v>
      </c>
    </row>
    <row r="9" spans="1:8" x14ac:dyDescent="0.25">
      <c r="A9" s="3">
        <v>8</v>
      </c>
      <c r="B9" t="s">
        <v>84</v>
      </c>
      <c r="C9" t="s">
        <v>23</v>
      </c>
      <c r="D9" s="4">
        <v>800000</v>
      </c>
      <c r="E9" s="4">
        <v>79646</v>
      </c>
      <c r="F9" s="4">
        <v>2500</v>
      </c>
      <c r="G9" s="5">
        <v>1423851</v>
      </c>
      <c r="H9">
        <v>4.5999999999999996</v>
      </c>
    </row>
    <row r="10" spans="1:8" x14ac:dyDescent="0.25">
      <c r="A10" s="3">
        <v>9</v>
      </c>
      <c r="B10" t="s">
        <v>85</v>
      </c>
      <c r="C10" t="s">
        <v>57</v>
      </c>
      <c r="D10" s="4">
        <v>320000</v>
      </c>
      <c r="E10" s="4">
        <v>54747</v>
      </c>
      <c r="F10" s="4">
        <v>1600</v>
      </c>
      <c r="G10" s="5">
        <v>1343573</v>
      </c>
      <c r="H10">
        <v>5.4</v>
      </c>
    </row>
    <row r="11" spans="1:8" x14ac:dyDescent="0.25">
      <c r="A11" s="3">
        <v>10</v>
      </c>
      <c r="B11" t="s">
        <v>89</v>
      </c>
      <c r="C11" t="s">
        <v>23</v>
      </c>
      <c r="D11" s="4">
        <v>1000000</v>
      </c>
      <c r="E11" s="4">
        <v>109593</v>
      </c>
      <c r="F11" s="4">
        <v>2800</v>
      </c>
      <c r="G11" s="5">
        <v>1021795</v>
      </c>
      <c r="H11">
        <v>4.5</v>
      </c>
    </row>
    <row r="12" spans="1:8" x14ac:dyDescent="0.25">
      <c r="A12" s="3">
        <v>11</v>
      </c>
      <c r="B12" t="s">
        <v>88</v>
      </c>
      <c r="C12" t="s">
        <v>57</v>
      </c>
      <c r="D12" s="4">
        <v>550000</v>
      </c>
      <c r="E12" s="4">
        <v>71000</v>
      </c>
      <c r="F12" s="4">
        <v>1700</v>
      </c>
      <c r="G12" s="5">
        <v>964254</v>
      </c>
      <c r="H12">
        <v>5.5</v>
      </c>
    </row>
    <row r="13" spans="1:8" x14ac:dyDescent="0.25">
      <c r="A13" s="3">
        <v>12</v>
      </c>
      <c r="B13" t="s">
        <v>86</v>
      </c>
      <c r="C13" t="s">
        <v>378</v>
      </c>
      <c r="D13" s="4">
        <v>275000</v>
      </c>
      <c r="E13" s="4">
        <v>51298</v>
      </c>
      <c r="F13" s="4">
        <v>1300</v>
      </c>
      <c r="G13" s="5">
        <v>911507</v>
      </c>
      <c r="H13">
        <v>5.2</v>
      </c>
    </row>
    <row r="14" spans="1:8" x14ac:dyDescent="0.25">
      <c r="A14" s="3">
        <v>13</v>
      </c>
      <c r="B14" t="s">
        <v>93</v>
      </c>
      <c r="C14" t="s">
        <v>23</v>
      </c>
      <c r="D14" s="4">
        <v>1300000</v>
      </c>
      <c r="E14" s="4">
        <v>112376</v>
      </c>
      <c r="F14" s="4">
        <v>3500</v>
      </c>
      <c r="G14" s="5">
        <v>815201</v>
      </c>
      <c r="H14">
        <v>4.4000000000000004</v>
      </c>
    </row>
    <row r="15" spans="1:8" x14ac:dyDescent="0.25">
      <c r="A15" s="3">
        <v>14</v>
      </c>
      <c r="B15" t="s">
        <v>94</v>
      </c>
      <c r="C15" t="s">
        <v>16</v>
      </c>
      <c r="D15" s="4">
        <v>850000</v>
      </c>
      <c r="E15" s="4">
        <v>85000</v>
      </c>
      <c r="F15" s="4">
        <v>2800</v>
      </c>
      <c r="G15" s="5">
        <v>737015</v>
      </c>
      <c r="H15">
        <v>4.7</v>
      </c>
    </row>
    <row r="16" spans="1:8" x14ac:dyDescent="0.25">
      <c r="A16" s="3">
        <v>15</v>
      </c>
      <c r="B16" t="s">
        <v>95</v>
      </c>
      <c r="C16" t="s">
        <v>27</v>
      </c>
      <c r="D16" s="4">
        <v>650000</v>
      </c>
      <c r="E16" s="4">
        <v>75000</v>
      </c>
      <c r="F16" s="4">
        <v>2000</v>
      </c>
      <c r="G16" s="5">
        <v>727211</v>
      </c>
      <c r="H16">
        <v>4.9000000000000004</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FEC4F-80A7-423A-B09A-2F4C4579B8F1}">
  <sheetPr codeName="Sheet10"/>
  <dimension ref="A3:B35"/>
  <sheetViews>
    <sheetView topLeftCell="A3" workbookViewId="0">
      <selection activeCell="E11" sqref="E11"/>
    </sheetView>
  </sheetViews>
  <sheetFormatPr defaultRowHeight="15" x14ac:dyDescent="0.25"/>
  <cols>
    <col min="1" max="1" width="18.7109375" bestFit="1" customWidth="1"/>
    <col min="2" max="2" width="20" bestFit="1" customWidth="1"/>
    <col min="3" max="3" width="19.42578125" bestFit="1" customWidth="1"/>
    <col min="4" max="4" width="18.7109375" bestFit="1" customWidth="1"/>
    <col min="5" max="5" width="18.85546875" bestFit="1" customWidth="1"/>
  </cols>
  <sheetData>
    <row r="3" spans="1:2" x14ac:dyDescent="0.25">
      <c r="A3" s="1" t="s">
        <v>62</v>
      </c>
      <c r="B3" t="s">
        <v>374</v>
      </c>
    </row>
    <row r="4" spans="1:2" x14ac:dyDescent="0.25">
      <c r="A4" s="2" t="s">
        <v>48</v>
      </c>
      <c r="B4">
        <v>106253</v>
      </c>
    </row>
    <row r="5" spans="1:2" x14ac:dyDescent="0.25">
      <c r="A5" s="2" t="s">
        <v>27</v>
      </c>
      <c r="B5">
        <v>103744</v>
      </c>
    </row>
    <row r="6" spans="1:2" x14ac:dyDescent="0.25">
      <c r="A6" s="2" t="s">
        <v>20</v>
      </c>
      <c r="B6">
        <v>111490</v>
      </c>
    </row>
    <row r="7" spans="1:2" x14ac:dyDescent="0.25">
      <c r="A7" s="2" t="s">
        <v>10</v>
      </c>
      <c r="B7">
        <v>102505</v>
      </c>
    </row>
    <row r="8" spans="1:2" x14ac:dyDescent="0.25">
      <c r="A8" s="2" t="s">
        <v>9</v>
      </c>
      <c r="B8">
        <v>107751</v>
      </c>
    </row>
    <row r="9" spans="1:2" x14ac:dyDescent="0.25">
      <c r="A9" s="2" t="s">
        <v>50</v>
      </c>
      <c r="B9">
        <v>100468</v>
      </c>
    </row>
    <row r="10" spans="1:2" x14ac:dyDescent="0.25">
      <c r="A10" s="2" t="s">
        <v>376</v>
      </c>
      <c r="B10">
        <v>99428</v>
      </c>
    </row>
    <row r="11" spans="1:2" x14ac:dyDescent="0.25">
      <c r="A11" s="2" t="s">
        <v>26</v>
      </c>
      <c r="B11">
        <v>100165</v>
      </c>
    </row>
    <row r="12" spans="1:2" x14ac:dyDescent="0.25">
      <c r="A12" s="2" t="s">
        <v>18</v>
      </c>
      <c r="B12">
        <v>107939</v>
      </c>
    </row>
    <row r="13" spans="1:2" x14ac:dyDescent="0.25">
      <c r="A13" s="2" t="s">
        <v>37</v>
      </c>
      <c r="B13">
        <v>104392</v>
      </c>
    </row>
    <row r="14" spans="1:2" x14ac:dyDescent="0.25">
      <c r="A14" s="2" t="s">
        <v>22</v>
      </c>
      <c r="B14">
        <v>104314</v>
      </c>
    </row>
    <row r="15" spans="1:2" x14ac:dyDescent="0.25">
      <c r="A15" s="2" t="s">
        <v>13</v>
      </c>
      <c r="B15">
        <v>104902</v>
      </c>
    </row>
    <row r="16" spans="1:2" x14ac:dyDescent="0.25">
      <c r="A16" s="2" t="s">
        <v>16</v>
      </c>
      <c r="B16">
        <v>111744</v>
      </c>
    </row>
    <row r="17" spans="1:2" x14ac:dyDescent="0.25">
      <c r="A17" s="2" t="s">
        <v>31</v>
      </c>
      <c r="B17">
        <v>99584</v>
      </c>
    </row>
    <row r="18" spans="1:2" x14ac:dyDescent="0.25">
      <c r="A18" s="2" t="s">
        <v>65</v>
      </c>
      <c r="B18">
        <v>1464679</v>
      </c>
    </row>
    <row r="20" spans="1:2" x14ac:dyDescent="0.25">
      <c r="A20" s="1" t="s">
        <v>62</v>
      </c>
      <c r="B20" t="s">
        <v>375</v>
      </c>
    </row>
    <row r="21" spans="1:2" x14ac:dyDescent="0.25">
      <c r="A21" s="2" t="s">
        <v>48</v>
      </c>
      <c r="B21" s="4">
        <v>8854</v>
      </c>
    </row>
    <row r="22" spans="1:2" x14ac:dyDescent="0.25">
      <c r="A22" s="2" t="s">
        <v>27</v>
      </c>
      <c r="B22" s="4">
        <v>8645</v>
      </c>
    </row>
    <row r="23" spans="1:2" x14ac:dyDescent="0.25">
      <c r="A23" s="2" t="s">
        <v>20</v>
      </c>
      <c r="B23" s="4">
        <v>9290</v>
      </c>
    </row>
    <row r="24" spans="1:2" x14ac:dyDescent="0.25">
      <c r="A24" s="2" t="s">
        <v>10</v>
      </c>
      <c r="B24" s="4">
        <v>8542</v>
      </c>
    </row>
    <row r="25" spans="1:2" x14ac:dyDescent="0.25">
      <c r="A25" s="2" t="s">
        <v>9</v>
      </c>
      <c r="B25" s="4">
        <v>8979</v>
      </c>
    </row>
    <row r="26" spans="1:2" x14ac:dyDescent="0.25">
      <c r="A26" s="2" t="s">
        <v>50</v>
      </c>
      <c r="B26" s="4">
        <v>8372</v>
      </c>
    </row>
    <row r="27" spans="1:2" x14ac:dyDescent="0.25">
      <c r="A27" s="2" t="s">
        <v>376</v>
      </c>
      <c r="B27" s="4">
        <v>8285</v>
      </c>
    </row>
    <row r="28" spans="1:2" x14ac:dyDescent="0.25">
      <c r="A28" s="2" t="s">
        <v>26</v>
      </c>
      <c r="B28" s="4">
        <v>8347</v>
      </c>
    </row>
    <row r="29" spans="1:2" x14ac:dyDescent="0.25">
      <c r="A29" s="2" t="s">
        <v>18</v>
      </c>
      <c r="B29" s="4">
        <v>8994</v>
      </c>
    </row>
    <row r="30" spans="1:2" x14ac:dyDescent="0.25">
      <c r="A30" s="2" t="s">
        <v>37</v>
      </c>
      <c r="B30" s="4">
        <v>8699</v>
      </c>
    </row>
    <row r="31" spans="1:2" x14ac:dyDescent="0.25">
      <c r="A31" s="2" t="s">
        <v>22</v>
      </c>
      <c r="B31" s="4">
        <v>8692</v>
      </c>
    </row>
    <row r="32" spans="1:2" x14ac:dyDescent="0.25">
      <c r="A32" s="2" t="s">
        <v>13</v>
      </c>
      <c r="B32" s="4">
        <v>8741</v>
      </c>
    </row>
    <row r="33" spans="1:2" x14ac:dyDescent="0.25">
      <c r="A33" s="2" t="s">
        <v>16</v>
      </c>
      <c r="B33" s="4">
        <v>9312</v>
      </c>
    </row>
    <row r="34" spans="1:2" x14ac:dyDescent="0.25">
      <c r="A34" s="2" t="s">
        <v>31</v>
      </c>
      <c r="B34" s="4">
        <v>8298</v>
      </c>
    </row>
    <row r="35" spans="1:2" x14ac:dyDescent="0.25">
      <c r="A35" s="2" t="s">
        <v>65</v>
      </c>
      <c r="B35" s="4">
        <v>122050</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ShowAnnualSalaryChart">
                <anchor moveWithCells="1" sizeWithCells="1">
                  <from>
                    <xdr:col>4</xdr:col>
                    <xdr:colOff>66675</xdr:colOff>
                    <xdr:row>3</xdr:row>
                    <xdr:rowOff>28575</xdr:rowOff>
                  </from>
                  <to>
                    <xdr:col>4</xdr:col>
                    <xdr:colOff>1038225</xdr:colOff>
                    <xdr:row>4</xdr:row>
                    <xdr:rowOff>142875</xdr:rowOff>
                  </to>
                </anchor>
              </controlPr>
            </control>
          </mc:Choice>
        </mc:AlternateContent>
        <mc:AlternateContent xmlns:mc="http://schemas.openxmlformats.org/markup-compatibility/2006">
          <mc:Choice Requires="x14">
            <control shapeId="7170" r:id="rId6" name="Button 2">
              <controlPr defaultSize="0" print="0" autoFill="0" autoPict="0" macro="[0]!ShowMonthlySalaryChart">
                <anchor moveWithCells="1">
                  <from>
                    <xdr:col>4</xdr:col>
                    <xdr:colOff>219075</xdr:colOff>
                    <xdr:row>7</xdr:row>
                    <xdr:rowOff>47625</xdr:rowOff>
                  </from>
                  <to>
                    <xdr:col>4</xdr:col>
                    <xdr:colOff>1171575</xdr:colOff>
                    <xdr:row>9</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94F9F-4BA9-4E01-802C-0AFDF29393C8}">
  <sheetPr codeName="Sheet11"/>
  <dimension ref="A1:E16"/>
  <sheetViews>
    <sheetView workbookViewId="0">
      <selection sqref="A1:E15"/>
    </sheetView>
  </sheetViews>
  <sheetFormatPr defaultRowHeight="15" x14ac:dyDescent="0.25"/>
  <cols>
    <col min="1" max="1" width="16.42578125" bestFit="1" customWidth="1"/>
    <col min="2" max="2" width="11.42578125" customWidth="1"/>
    <col min="3" max="3" width="10.7109375" bestFit="1" customWidth="1"/>
    <col min="4" max="4" width="9.85546875" bestFit="1" customWidth="1"/>
    <col min="5" max="5" width="11" bestFit="1" customWidth="1"/>
  </cols>
  <sheetData>
    <row r="1" spans="1:5" x14ac:dyDescent="0.25">
      <c r="A1" t="s">
        <v>64</v>
      </c>
      <c r="B1" t="s">
        <v>377</v>
      </c>
      <c r="C1" t="s">
        <v>382</v>
      </c>
      <c r="D1" t="s">
        <v>383</v>
      </c>
      <c r="E1" t="s">
        <v>384</v>
      </c>
    </row>
    <row r="2" spans="1:5" x14ac:dyDescent="0.25">
      <c r="A2" t="s">
        <v>16</v>
      </c>
      <c r="B2" s="4">
        <v>111744</v>
      </c>
      <c r="C2" s="4">
        <v>9312</v>
      </c>
      <c r="D2" s="4">
        <v>2148</v>
      </c>
      <c r="E2" s="6">
        <v>53.72</v>
      </c>
    </row>
    <row r="3" spans="1:5" x14ac:dyDescent="0.25">
      <c r="A3" t="s">
        <v>20</v>
      </c>
      <c r="B3" s="4">
        <v>111490</v>
      </c>
      <c r="C3" s="4">
        <v>9290</v>
      </c>
      <c r="D3" s="4">
        <v>2144</v>
      </c>
      <c r="E3" s="6">
        <v>53.6</v>
      </c>
    </row>
    <row r="4" spans="1:5" x14ac:dyDescent="0.25">
      <c r="A4" t="s">
        <v>18</v>
      </c>
      <c r="B4" s="4">
        <v>107939</v>
      </c>
      <c r="C4" s="4">
        <v>8994</v>
      </c>
      <c r="D4" s="4">
        <v>2075</v>
      </c>
      <c r="E4" s="6">
        <v>51.89</v>
      </c>
    </row>
    <row r="5" spans="1:5" x14ac:dyDescent="0.25">
      <c r="A5" t="s">
        <v>9</v>
      </c>
      <c r="B5" s="4">
        <v>107751</v>
      </c>
      <c r="C5" s="4">
        <v>8979</v>
      </c>
      <c r="D5" s="4">
        <v>2072</v>
      </c>
      <c r="E5" s="6">
        <v>51.8</v>
      </c>
    </row>
    <row r="6" spans="1:5" x14ac:dyDescent="0.25">
      <c r="A6" t="s">
        <v>48</v>
      </c>
      <c r="B6" s="4">
        <v>106253</v>
      </c>
      <c r="C6" s="4">
        <v>8854</v>
      </c>
      <c r="D6" s="4">
        <v>2043</v>
      </c>
      <c r="E6" s="6">
        <v>51.08</v>
      </c>
    </row>
    <row r="7" spans="1:5" x14ac:dyDescent="0.25">
      <c r="A7" t="s">
        <v>13</v>
      </c>
      <c r="B7" s="4">
        <v>104902</v>
      </c>
      <c r="C7" s="4">
        <v>8741</v>
      </c>
      <c r="D7" s="4">
        <v>2017</v>
      </c>
      <c r="E7" s="6">
        <v>50.43</v>
      </c>
    </row>
    <row r="8" spans="1:5" x14ac:dyDescent="0.25">
      <c r="A8" t="s">
        <v>37</v>
      </c>
      <c r="B8" s="4">
        <v>104392</v>
      </c>
      <c r="C8" s="4">
        <v>8699</v>
      </c>
      <c r="D8" s="4">
        <v>2007</v>
      </c>
      <c r="E8" s="6">
        <v>50.19</v>
      </c>
    </row>
    <row r="9" spans="1:5" x14ac:dyDescent="0.25">
      <c r="A9" t="s">
        <v>22</v>
      </c>
      <c r="B9" s="4">
        <v>104314</v>
      </c>
      <c r="C9" s="4">
        <v>8692</v>
      </c>
      <c r="D9" s="4">
        <v>2006</v>
      </c>
      <c r="E9" s="6">
        <v>50.15</v>
      </c>
    </row>
    <row r="10" spans="1:5" x14ac:dyDescent="0.25">
      <c r="A10" t="s">
        <v>27</v>
      </c>
      <c r="B10" s="4">
        <v>103744</v>
      </c>
      <c r="C10" s="4">
        <v>8645</v>
      </c>
      <c r="D10" s="4">
        <v>1995</v>
      </c>
      <c r="E10" s="6">
        <v>49.88</v>
      </c>
    </row>
    <row r="11" spans="1:5" x14ac:dyDescent="0.25">
      <c r="A11" t="s">
        <v>10</v>
      </c>
      <c r="B11" s="4">
        <v>102505</v>
      </c>
      <c r="C11" s="4">
        <v>8542</v>
      </c>
      <c r="D11" s="4">
        <v>1971</v>
      </c>
      <c r="E11" s="6">
        <v>49.28</v>
      </c>
    </row>
    <row r="12" spans="1:5" x14ac:dyDescent="0.25">
      <c r="A12" t="s">
        <v>50</v>
      </c>
      <c r="B12" s="4">
        <v>100468</v>
      </c>
      <c r="C12" s="4">
        <v>8372</v>
      </c>
      <c r="D12" s="4">
        <v>1932</v>
      </c>
      <c r="E12" s="6">
        <v>48.3</v>
      </c>
    </row>
    <row r="13" spans="1:5" x14ac:dyDescent="0.25">
      <c r="A13" t="s">
        <v>26</v>
      </c>
      <c r="B13" s="4">
        <v>100165</v>
      </c>
      <c r="C13" s="4">
        <v>8347</v>
      </c>
      <c r="D13" s="4">
        <v>1926</v>
      </c>
      <c r="E13" s="6">
        <v>48.16</v>
      </c>
    </row>
    <row r="14" spans="1:5" x14ac:dyDescent="0.25">
      <c r="A14" t="s">
        <v>31</v>
      </c>
      <c r="B14" s="4">
        <v>99584</v>
      </c>
      <c r="C14" s="4">
        <v>8298</v>
      </c>
      <c r="D14" s="4">
        <v>1915</v>
      </c>
      <c r="E14" s="6">
        <v>47.88</v>
      </c>
    </row>
    <row r="15" spans="1:5" x14ac:dyDescent="0.25">
      <c r="A15" t="s">
        <v>376</v>
      </c>
      <c r="B15" s="4">
        <v>99428</v>
      </c>
      <c r="C15" s="4">
        <v>8285</v>
      </c>
      <c r="D15" s="4">
        <v>1912</v>
      </c>
      <c r="E15" s="6">
        <v>47.8</v>
      </c>
    </row>
    <row r="16" spans="1:5" x14ac:dyDescent="0.25">
      <c r="B16" s="4"/>
      <c r="C16" s="4"/>
      <c r="D16" s="4"/>
      <c r="E16" s="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C89B0-3DA7-43CF-B970-E79C0B089543}">
  <sheetPr codeName="Sheet12"/>
  <dimension ref="B2:AB53"/>
  <sheetViews>
    <sheetView showGridLines="0" tabSelected="1" zoomScale="61" workbookViewId="0">
      <selection activeCell="B2" sqref="B2:D6"/>
    </sheetView>
  </sheetViews>
  <sheetFormatPr defaultRowHeight="15" x14ac:dyDescent="0.25"/>
  <cols>
    <col min="1" max="1" width="3.140625" customWidth="1"/>
    <col min="2" max="2" width="10.28515625" customWidth="1"/>
    <col min="4" max="4" width="9.140625" customWidth="1"/>
    <col min="8" max="8" width="3.5703125" customWidth="1"/>
    <col min="12" max="12" width="10.5703125" customWidth="1"/>
    <col min="25" max="25" width="4.28515625" customWidth="1"/>
    <col min="26" max="26" width="21.85546875" bestFit="1" customWidth="1"/>
    <col min="27" max="27" width="31.28515625" bestFit="1" customWidth="1"/>
    <col min="28" max="28" width="26.85546875" bestFit="1" customWidth="1"/>
  </cols>
  <sheetData>
    <row r="2" spans="2:28" x14ac:dyDescent="0.25">
      <c r="B2" s="21" t="e" vm="1">
        <v>#VALUE!</v>
      </c>
      <c r="C2" s="21"/>
      <c r="D2" s="21"/>
    </row>
    <row r="3" spans="2:28" x14ac:dyDescent="0.25">
      <c r="B3" s="21"/>
      <c r="C3" s="21"/>
      <c r="D3" s="21"/>
    </row>
    <row r="4" spans="2:28" x14ac:dyDescent="0.25">
      <c r="B4" s="21"/>
      <c r="C4" s="21"/>
      <c r="D4" s="21"/>
    </row>
    <row r="5" spans="2:28" x14ac:dyDescent="0.25">
      <c r="B5" s="21"/>
      <c r="C5" s="21"/>
      <c r="D5" s="21"/>
    </row>
    <row r="6" spans="2:28" x14ac:dyDescent="0.25">
      <c r="B6" s="21"/>
      <c r="C6" s="21"/>
      <c r="D6" s="21"/>
    </row>
    <row r="7" spans="2:28" x14ac:dyDescent="0.25">
      <c r="Z7" s="8" t="s">
        <v>390</v>
      </c>
      <c r="AA7" s="8" t="s">
        <v>391</v>
      </c>
      <c r="AB7" s="8" t="s">
        <v>77</v>
      </c>
    </row>
    <row r="8" spans="2:28" x14ac:dyDescent="0.25">
      <c r="Z8" s="2" t="s">
        <v>51</v>
      </c>
      <c r="AA8" s="9">
        <v>6692</v>
      </c>
      <c r="AB8" s="9">
        <v>732.18999999999994</v>
      </c>
    </row>
    <row r="9" spans="2:28" x14ac:dyDescent="0.25">
      <c r="Z9" s="2" t="s">
        <v>48</v>
      </c>
      <c r="AA9" s="9">
        <v>167</v>
      </c>
      <c r="AB9" s="9">
        <v>1707</v>
      </c>
    </row>
    <row r="10" spans="2:28" x14ac:dyDescent="0.25">
      <c r="Z10" s="2" t="s">
        <v>43</v>
      </c>
      <c r="AA10" s="9">
        <v>30865</v>
      </c>
      <c r="AB10" s="9">
        <v>2200.65</v>
      </c>
    </row>
    <row r="11" spans="2:28" x14ac:dyDescent="0.25">
      <c r="Z11" s="2" t="s">
        <v>56</v>
      </c>
      <c r="AA11" s="9">
        <v>1698</v>
      </c>
      <c r="AB11" s="9">
        <v>120.28</v>
      </c>
    </row>
    <row r="12" spans="2:28" x14ac:dyDescent="0.25">
      <c r="Z12" s="2" t="s">
        <v>23</v>
      </c>
      <c r="AA12" s="9">
        <v>321745</v>
      </c>
      <c r="AB12" s="9">
        <v>3644.3000000000006</v>
      </c>
    </row>
    <row r="13" spans="2:28" x14ac:dyDescent="0.25">
      <c r="Z13" s="2" t="s">
        <v>27</v>
      </c>
      <c r="AA13" s="9">
        <v>31080</v>
      </c>
      <c r="AB13" s="9">
        <v>831.65000000000009</v>
      </c>
    </row>
    <row r="14" spans="2:28" x14ac:dyDescent="0.25">
      <c r="Z14" s="2" t="s">
        <v>15</v>
      </c>
      <c r="AA14" s="9">
        <v>31110</v>
      </c>
      <c r="AB14" s="9">
        <v>118.32</v>
      </c>
    </row>
    <row r="15" spans="2:28" x14ac:dyDescent="0.25">
      <c r="Z15" s="2" t="s">
        <v>20</v>
      </c>
      <c r="AA15" s="9">
        <v>11152</v>
      </c>
      <c r="AB15" s="9">
        <v>61.13</v>
      </c>
    </row>
    <row r="16" spans="2:28" x14ac:dyDescent="0.25">
      <c r="Z16" s="2" t="s">
        <v>45</v>
      </c>
      <c r="AA16" s="9">
        <v>98617</v>
      </c>
      <c r="AB16" s="9">
        <v>2091.08</v>
      </c>
    </row>
    <row r="17" spans="5:28" x14ac:dyDescent="0.25">
      <c r="Z17" s="2" t="s">
        <v>54</v>
      </c>
      <c r="AA17" s="9">
        <v>9689</v>
      </c>
      <c r="AB17" s="9">
        <v>1221.69</v>
      </c>
    </row>
    <row r="18" spans="5:28" ht="15.75" thickBot="1" x14ac:dyDescent="0.3">
      <c r="Z18" s="2" t="s">
        <v>10</v>
      </c>
      <c r="AA18" s="9">
        <v>5601</v>
      </c>
      <c r="AB18" s="9">
        <v>60.62</v>
      </c>
    </row>
    <row r="19" spans="5:28" ht="15" customHeight="1" x14ac:dyDescent="0.25">
      <c r="E19" s="12" t="str">
        <f>IF(Heathcare_visual!O15=1,Heathcare_visual!O15&amp;"st",IF(Heathcare_visual!O15=2,Heathcare_visual!O15&amp;"nd",IF(Heathcare_visual!O15=3,Heathcare_visual!O15&amp;"rd",Heathcare_visual!O15&amp;"th")))</f>
        <v>1st</v>
      </c>
      <c r="F19" s="13"/>
      <c r="G19" s="14"/>
      <c r="I19" s="22" t="str">
        <f>Heathcare_visual!A2</f>
        <v>Massachusetts</v>
      </c>
      <c r="J19" s="23"/>
      <c r="K19" s="23"/>
      <c r="L19" s="24"/>
      <c r="Z19" s="2" t="s">
        <v>32</v>
      </c>
      <c r="AA19" s="9">
        <v>9988</v>
      </c>
      <c r="AB19" s="9">
        <v>156.18</v>
      </c>
    </row>
    <row r="20" spans="5:28" ht="15" customHeight="1" x14ac:dyDescent="0.25">
      <c r="E20" s="15"/>
      <c r="F20" s="16"/>
      <c r="G20" s="17"/>
      <c r="I20" s="25"/>
      <c r="J20" s="26"/>
      <c r="K20" s="26"/>
      <c r="L20" s="27"/>
      <c r="Z20" s="2" t="s">
        <v>33</v>
      </c>
      <c r="AA20" s="9">
        <v>28646</v>
      </c>
      <c r="AB20" s="9">
        <v>542.56000000000006</v>
      </c>
    </row>
    <row r="21" spans="5:28" ht="15" customHeight="1" x14ac:dyDescent="0.25">
      <c r="E21" s="15"/>
      <c r="F21" s="16"/>
      <c r="G21" s="17"/>
      <c r="I21" s="28"/>
      <c r="J21" s="29"/>
      <c r="K21" s="29"/>
      <c r="L21" s="30"/>
      <c r="Z21" s="2" t="s">
        <v>44</v>
      </c>
      <c r="AA21" s="9">
        <v>7306</v>
      </c>
      <c r="AB21" s="9">
        <v>519</v>
      </c>
    </row>
    <row r="22" spans="5:28" x14ac:dyDescent="0.25">
      <c r="E22" s="15"/>
      <c r="F22" s="16"/>
      <c r="G22" s="17"/>
      <c r="Z22" s="2" t="s">
        <v>24</v>
      </c>
      <c r="AA22" s="9">
        <v>4198</v>
      </c>
      <c r="AB22" s="9">
        <v>162.32</v>
      </c>
    </row>
    <row r="23" spans="5:28" x14ac:dyDescent="0.25">
      <c r="E23" s="15"/>
      <c r="F23" s="16"/>
      <c r="G23" s="17"/>
      <c r="I23" s="40" t="s">
        <v>388</v>
      </c>
      <c r="J23" s="40"/>
      <c r="K23" s="40"/>
      <c r="L23" s="40"/>
      <c r="Z23" s="2" t="s">
        <v>39</v>
      </c>
      <c r="AA23" s="9">
        <v>10684</v>
      </c>
      <c r="AB23" s="9">
        <v>487.01</v>
      </c>
    </row>
    <row r="24" spans="5:28" x14ac:dyDescent="0.25">
      <c r="E24" s="15"/>
      <c r="F24" s="16"/>
      <c r="G24" s="17"/>
      <c r="Z24" s="2" t="s">
        <v>49</v>
      </c>
      <c r="AA24" s="9">
        <v>3482</v>
      </c>
      <c r="AB24" s="9">
        <v>546.92000000000007</v>
      </c>
    </row>
    <row r="25" spans="5:28" x14ac:dyDescent="0.25">
      <c r="E25" s="15"/>
      <c r="F25" s="16"/>
      <c r="G25" s="17"/>
      <c r="I25" s="31" t="s">
        <v>389</v>
      </c>
      <c r="J25" s="32"/>
      <c r="K25" s="32"/>
      <c r="L25" s="33"/>
      <c r="Z25" s="2" t="s">
        <v>52</v>
      </c>
      <c r="AA25" s="9">
        <v>14398</v>
      </c>
      <c r="AB25" s="9">
        <v>443.76</v>
      </c>
    </row>
    <row r="26" spans="5:28" x14ac:dyDescent="0.25">
      <c r="E26" s="15"/>
      <c r="F26" s="16"/>
      <c r="G26" s="17"/>
      <c r="I26" s="34"/>
      <c r="J26" s="35"/>
      <c r="K26" s="35"/>
      <c r="L26" s="36"/>
      <c r="Z26" s="2" t="s">
        <v>17</v>
      </c>
      <c r="AA26" s="9">
        <v>6909</v>
      </c>
      <c r="AB26" s="9">
        <v>80.95</v>
      </c>
    </row>
    <row r="27" spans="5:28" ht="15.75" thickBot="1" x14ac:dyDescent="0.3">
      <c r="E27" s="18"/>
      <c r="F27" s="19"/>
      <c r="G27" s="20"/>
      <c r="I27" s="37"/>
      <c r="J27" s="38"/>
      <c r="K27" s="38"/>
      <c r="L27" s="39"/>
      <c r="Z27" s="2" t="s">
        <v>9</v>
      </c>
      <c r="AA27" s="9">
        <v>50610</v>
      </c>
      <c r="AB27" s="9">
        <v>137.58000000000001</v>
      </c>
    </row>
    <row r="28" spans="5:28" x14ac:dyDescent="0.25">
      <c r="Z28" s="2" t="s">
        <v>36</v>
      </c>
      <c r="AA28" s="9">
        <v>23550</v>
      </c>
      <c r="AB28" s="9">
        <v>321.87</v>
      </c>
    </row>
    <row r="29" spans="5:28" x14ac:dyDescent="0.25">
      <c r="Z29" s="2" t="s">
        <v>21</v>
      </c>
      <c r="AA29" s="9">
        <v>15809</v>
      </c>
      <c r="AB29" s="9">
        <v>162.46</v>
      </c>
    </row>
    <row r="30" spans="5:28" x14ac:dyDescent="0.25">
      <c r="Z30" s="2" t="s">
        <v>60</v>
      </c>
      <c r="AA30" s="9">
        <v>1259</v>
      </c>
      <c r="AB30" s="9">
        <v>111.69</v>
      </c>
    </row>
    <row r="31" spans="5:28" x14ac:dyDescent="0.25">
      <c r="Z31" s="2" t="s">
        <v>47</v>
      </c>
      <c r="AA31" s="9">
        <v>11617</v>
      </c>
      <c r="AB31" s="9">
        <v>604.91</v>
      </c>
    </row>
    <row r="32" spans="5:28" ht="17.25" customHeight="1" x14ac:dyDescent="0.25">
      <c r="Z32" s="2" t="s">
        <v>35</v>
      </c>
      <c r="AA32" s="9">
        <v>2679</v>
      </c>
      <c r="AB32" s="9">
        <v>45.57</v>
      </c>
    </row>
    <row r="33" spans="26:28" x14ac:dyDescent="0.25">
      <c r="Z33" s="2" t="s">
        <v>30</v>
      </c>
      <c r="AA33" s="9">
        <v>6317</v>
      </c>
      <c r="AB33" s="9">
        <v>242.95</v>
      </c>
    </row>
    <row r="34" spans="26:28" x14ac:dyDescent="0.25">
      <c r="Z34" s="2" t="s">
        <v>50</v>
      </c>
      <c r="AA34" s="9">
        <v>36084</v>
      </c>
      <c r="AB34" s="9">
        <v>690.80000000000007</v>
      </c>
    </row>
    <row r="35" spans="26:28" x14ac:dyDescent="0.25">
      <c r="Z35" s="2" t="s">
        <v>11</v>
      </c>
      <c r="AA35" s="9">
        <v>3492</v>
      </c>
      <c r="AB35" s="9">
        <v>33.07</v>
      </c>
    </row>
    <row r="36" spans="26:28" x14ac:dyDescent="0.25">
      <c r="Z36" s="2" t="s">
        <v>26</v>
      </c>
      <c r="AA36" s="9">
        <v>61807</v>
      </c>
      <c r="AB36" s="9">
        <v>59.62</v>
      </c>
    </row>
    <row r="37" spans="26:28" x14ac:dyDescent="0.25">
      <c r="Z37" s="2" t="s">
        <v>41</v>
      </c>
      <c r="AA37" s="9">
        <v>5582</v>
      </c>
      <c r="AB37" s="9">
        <v>367.56000000000006</v>
      </c>
    </row>
    <row r="38" spans="26:28" x14ac:dyDescent="0.25">
      <c r="Z38" s="2" t="s">
        <v>18</v>
      </c>
      <c r="AA38" s="9">
        <v>56756</v>
      </c>
      <c r="AB38" s="9">
        <v>419.66999999999996</v>
      </c>
    </row>
    <row r="39" spans="26:28" x14ac:dyDescent="0.25">
      <c r="Z39" s="2" t="s">
        <v>42</v>
      </c>
      <c r="AA39" s="9">
        <v>23650</v>
      </c>
      <c r="AB39" s="9">
        <v>1225.57</v>
      </c>
    </row>
    <row r="40" spans="26:28" x14ac:dyDescent="0.25">
      <c r="Z40" s="2" t="s">
        <v>37</v>
      </c>
      <c r="AA40" s="9">
        <v>2667</v>
      </c>
      <c r="AB40" s="9">
        <v>50.83</v>
      </c>
    </row>
    <row r="41" spans="26:28" x14ac:dyDescent="0.25">
      <c r="Z41" s="2" t="s">
        <v>40</v>
      </c>
      <c r="AA41" s="9">
        <v>21503</v>
      </c>
      <c r="AB41" s="9">
        <v>574.58999999999992</v>
      </c>
    </row>
    <row r="42" spans="26:28" x14ac:dyDescent="0.25">
      <c r="Z42" s="2" t="s">
        <v>58</v>
      </c>
      <c r="AA42" s="9">
        <v>5902</v>
      </c>
      <c r="AB42" s="9">
        <v>1045.8499999999999</v>
      </c>
    </row>
    <row r="43" spans="26:28" x14ac:dyDescent="0.25">
      <c r="Z43" s="2" t="s">
        <v>22</v>
      </c>
      <c r="AA43" s="9">
        <v>12308</v>
      </c>
      <c r="AB43" s="9">
        <v>226.87</v>
      </c>
    </row>
    <row r="44" spans="26:28" x14ac:dyDescent="0.25">
      <c r="Z44" s="2" t="s">
        <v>19</v>
      </c>
      <c r="AA44" s="9">
        <v>23989</v>
      </c>
      <c r="AB44" s="9">
        <v>207.3</v>
      </c>
    </row>
    <row r="45" spans="26:28" x14ac:dyDescent="0.25">
      <c r="Z45" s="2" t="s">
        <v>12</v>
      </c>
      <c r="AA45" s="9">
        <v>10367</v>
      </c>
      <c r="AB45" s="9">
        <v>18.41</v>
      </c>
    </row>
    <row r="46" spans="26:28" x14ac:dyDescent="0.25">
      <c r="Z46" s="2" t="s">
        <v>46</v>
      </c>
      <c r="AA46" s="9">
        <v>3998</v>
      </c>
      <c r="AB46" s="9">
        <v>330.94</v>
      </c>
    </row>
    <row r="47" spans="26:28" x14ac:dyDescent="0.25">
      <c r="Z47" s="2" t="s">
        <v>38</v>
      </c>
      <c r="AA47" s="9">
        <v>2549</v>
      </c>
      <c r="AB47" s="9">
        <v>82.67</v>
      </c>
    </row>
    <row r="48" spans="26:28" x14ac:dyDescent="0.25">
      <c r="Z48" s="2" t="s">
        <v>55</v>
      </c>
      <c r="AA48" s="9">
        <v>11362</v>
      </c>
      <c r="AB48" s="9">
        <v>1176.8799999999999</v>
      </c>
    </row>
    <row r="49" spans="26:28" x14ac:dyDescent="0.25">
      <c r="Z49" s="2" t="s">
        <v>57</v>
      </c>
      <c r="AA49" s="9">
        <v>111148</v>
      </c>
      <c r="AB49" s="9">
        <v>4818.2200000000012</v>
      </c>
    </row>
    <row r="50" spans="26:28" x14ac:dyDescent="0.25">
      <c r="Z50" s="2" t="s">
        <v>28</v>
      </c>
      <c r="AA50" s="9">
        <v>11828</v>
      </c>
      <c r="AB50" s="9">
        <v>221.01</v>
      </c>
    </row>
    <row r="51" spans="26:28" x14ac:dyDescent="0.25">
      <c r="Z51" s="2" t="s">
        <v>29</v>
      </c>
      <c r="AA51" s="9">
        <v>35417</v>
      </c>
      <c r="AB51" s="9">
        <v>857.77</v>
      </c>
    </row>
    <row r="52" spans="26:28" x14ac:dyDescent="0.25">
      <c r="Z52" s="2" t="s">
        <v>16</v>
      </c>
      <c r="AA52" s="9">
        <v>32705</v>
      </c>
      <c r="AB52" s="9">
        <v>352.12</v>
      </c>
    </row>
    <row r="53" spans="26:28" x14ac:dyDescent="0.25">
      <c r="Z53" s="2" t="s">
        <v>31</v>
      </c>
      <c r="AA53" s="9">
        <v>9176</v>
      </c>
      <c r="AB53" s="9">
        <v>179.26</v>
      </c>
    </row>
  </sheetData>
  <mergeCells count="5">
    <mergeCell ref="B2:D6"/>
    <mergeCell ref="E19:G27"/>
    <mergeCell ref="I19:L21"/>
    <mergeCell ref="I25:L27"/>
    <mergeCell ref="I23:L23"/>
  </mergeCells>
  <conditionalFormatting sqref="AA8:AA53">
    <cfRule type="dataBar" priority="2">
      <dataBar>
        <cfvo type="min"/>
        <cfvo type="max"/>
        <color rgb="FF638EC6"/>
      </dataBar>
      <extLst>
        <ext xmlns:x14="http://schemas.microsoft.com/office/spreadsheetml/2009/9/main" uri="{B025F937-C7B1-47D3-B67F-A62EFF666E3E}">
          <x14:id>{9D2E182B-EA4E-4ED9-B9CC-264B9A0CC9A6}</x14:id>
        </ext>
      </extLst>
    </cfRule>
  </conditionalFormatting>
  <conditionalFormatting sqref="AB8:AB53">
    <cfRule type="dataBar" priority="1">
      <dataBar>
        <cfvo type="min"/>
        <cfvo type="max"/>
        <color rgb="FF008AEF"/>
      </dataBar>
      <extLst>
        <ext xmlns:x14="http://schemas.microsoft.com/office/spreadsheetml/2009/9/main" uri="{B025F937-C7B1-47D3-B67F-A62EFF666E3E}">
          <x14:id>{D76A40E4-A631-497A-A5AD-C15C417ADC1D}</x14:id>
        </ext>
      </extLst>
    </cfRule>
  </conditionalFormatting>
  <pageMargins left="0.7" right="0.7" top="0.75" bottom="0.75" header="0.3" footer="0.3"/>
  <drawing r:id="rId1"/>
  <picture r:id="rId2"/>
  <extLst>
    <ext xmlns:x14="http://schemas.microsoft.com/office/spreadsheetml/2009/9/main" uri="{78C0D931-6437-407d-A8EE-F0AAD7539E65}">
      <x14:conditionalFormattings>
        <x14:conditionalFormatting xmlns:xm="http://schemas.microsoft.com/office/excel/2006/main">
          <x14:cfRule type="dataBar" id="{9D2E182B-EA4E-4ED9-B9CC-264B9A0CC9A6}">
            <x14:dataBar minLength="0" maxLength="100" border="1" negativeBarBorderColorSameAsPositive="0">
              <x14:cfvo type="autoMin"/>
              <x14:cfvo type="autoMax"/>
              <x14:borderColor rgb="FF638EC6"/>
              <x14:negativeFillColor rgb="FFFF0000"/>
              <x14:negativeBorderColor rgb="FFFF0000"/>
              <x14:axisColor rgb="FF000000"/>
            </x14:dataBar>
          </x14:cfRule>
          <xm:sqref>AA8:AA53</xm:sqref>
        </x14:conditionalFormatting>
        <x14:conditionalFormatting xmlns:xm="http://schemas.microsoft.com/office/excel/2006/main">
          <x14:cfRule type="dataBar" id="{D76A40E4-A631-497A-A5AD-C15C417ADC1D}">
            <x14:dataBar minLength="0" maxLength="100" border="1" negativeBarBorderColorSameAsPositive="0">
              <x14:cfvo type="autoMin"/>
              <x14:cfvo type="autoMax"/>
              <x14:borderColor rgb="FF008AEF"/>
              <x14:negativeFillColor rgb="FFFF0000"/>
              <x14:negativeBorderColor rgb="FFFF0000"/>
              <x14:axisColor rgb="FF000000"/>
            </x14:dataBar>
          </x14:cfRule>
          <xm:sqref>AB8:AB53</xm:sqref>
        </x14:conditionalFormatting>
      </x14:conditionalFormattings>
    </ex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9B8A-BA9B-4BD6-A941-531FA803ECFB}">
  <dimension ref="A1:B11"/>
  <sheetViews>
    <sheetView workbookViewId="0">
      <selection activeCell="B18" sqref="B18"/>
    </sheetView>
  </sheetViews>
  <sheetFormatPr defaultRowHeight="15" x14ac:dyDescent="0.25"/>
  <cols>
    <col min="1" max="1" width="20.28515625" bestFit="1" customWidth="1"/>
    <col min="2" max="2" width="111" bestFit="1" customWidth="1"/>
  </cols>
  <sheetData>
    <row r="1" spans="1:2" x14ac:dyDescent="0.25">
      <c r="A1" t="s">
        <v>392</v>
      </c>
      <c r="B1" t="s">
        <v>393</v>
      </c>
    </row>
    <row r="2" spans="1:2" x14ac:dyDescent="0.25">
      <c r="A2" t="s">
        <v>399</v>
      </c>
      <c r="B2" s="11" t="s">
        <v>61</v>
      </c>
    </row>
    <row r="3" spans="1:2" x14ac:dyDescent="0.25">
      <c r="A3" t="s">
        <v>394</v>
      </c>
      <c r="B3" s="10" t="s">
        <v>395</v>
      </c>
    </row>
    <row r="4" spans="1:2" x14ac:dyDescent="0.25">
      <c r="A4" t="s">
        <v>398</v>
      </c>
      <c r="B4" s="10" t="s">
        <v>397</v>
      </c>
    </row>
    <row r="5" spans="1:2" x14ac:dyDescent="0.25">
      <c r="A5" t="s">
        <v>369</v>
      </c>
      <c r="B5" s="10" t="s">
        <v>400</v>
      </c>
    </row>
    <row r="6" spans="1:2" x14ac:dyDescent="0.25">
      <c r="A6" t="s">
        <v>370</v>
      </c>
      <c r="B6" s="10" t="s">
        <v>401</v>
      </c>
    </row>
    <row r="7" spans="1:2" x14ac:dyDescent="0.25">
      <c r="A7" t="s">
        <v>372</v>
      </c>
      <c r="B7" s="10" t="s">
        <v>402</v>
      </c>
    </row>
    <row r="8" spans="1:2" x14ac:dyDescent="0.25">
      <c r="A8" t="s">
        <v>371</v>
      </c>
      <c r="B8" s="10" t="s">
        <v>403</v>
      </c>
    </row>
    <row r="9" spans="1:2" x14ac:dyDescent="0.25">
      <c r="A9" t="s">
        <v>373</v>
      </c>
      <c r="B9" s="10" t="s">
        <v>404</v>
      </c>
    </row>
    <row r="10" spans="1:2" x14ac:dyDescent="0.25">
      <c r="A10" t="s">
        <v>405</v>
      </c>
      <c r="B10" s="10" t="s">
        <v>406</v>
      </c>
    </row>
    <row r="11" spans="1:2" x14ac:dyDescent="0.25">
      <c r="A11" t="s">
        <v>396</v>
      </c>
      <c r="B11" s="10" t="s">
        <v>407</v>
      </c>
    </row>
  </sheetData>
  <hyperlinks>
    <hyperlink ref="B3" r:id="rId1" xr:uid="{747A9078-7736-412C-A758-7B7AD66DF385}"/>
    <hyperlink ref="B4" r:id="rId2" xr:uid="{223AB7CE-2F46-47BB-A575-6257FEA379C5}"/>
    <hyperlink ref="B5" r:id="rId3" xr:uid="{8CE680F2-475B-44C4-931D-C1FD35547465}"/>
    <hyperlink ref="B6" r:id="rId4" xr:uid="{70F60E2C-37E1-4727-844C-121F9E087A52}"/>
    <hyperlink ref="B7" r:id="rId5" xr:uid="{73DED3FF-CD43-4321-85F5-13AD66985B0F}"/>
    <hyperlink ref="B8" r:id="rId6" xr:uid="{47F712F8-9D26-428D-89B4-8CE28E2ED6CE}"/>
    <hyperlink ref="B9" r:id="rId7" xr:uid="{AC4A3EBB-2605-41DC-938C-98639B71BE96}"/>
    <hyperlink ref="B10" r:id="rId8" xr:uid="{2B5ADE5D-0340-484F-88E7-153112C5D8C8}"/>
    <hyperlink ref="B11" r:id="rId9" display="https://nam10.safelinks.protection.outlook.com/?url=https%3A%2F%2Fdrive.google.com%2Ffile%2Fd%2F1jn98cISYSqQxafavCa5AmrxsdFwBrlAz%2Fview%3Fusp%3Ddrive_link&amp;data=05%7C02%7Cajondhale%40umass.edu%7C45cf9ac007a544955b0408dd1bf76693%7C7bd08b0b33954dc194bbd0b2e56a497f%7C0%7C0%7C638697471585116424%7CUnknown%7CTWFpbGZsb3d8eyJFbXB0eU1hcGkiOnRydWUsIlYiOiIwLjAuMDAwMCIsIlAiOiJXaW4zMiIsIkFOIjoiTWFpbCIsIldUIjoyfQ%3D%3D%7C0%7C%7C%7C&amp;sdata=HSYfUZJK0jYwo%2BJU57zJdyUKVW%2FXwPfn7ro6VEWgqOU%3D&amp;reserved=0" xr:uid="{07E5BEE1-7E39-49FA-A2B1-A0189B6EECA3}"/>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98FDA2099F9048B65263434331AC92" ma:contentTypeVersion="10" ma:contentTypeDescription="Create a new document." ma:contentTypeScope="" ma:versionID="d806bf6ad223f635a2b4e60909a8e7cd">
  <xsd:schema xmlns:xsd="http://www.w3.org/2001/XMLSchema" xmlns:xs="http://www.w3.org/2001/XMLSchema" xmlns:p="http://schemas.microsoft.com/office/2006/metadata/properties" xmlns:ns3="7afb172e-5e2f-4b56-943e-40fab412de51" targetNamespace="http://schemas.microsoft.com/office/2006/metadata/properties" ma:root="true" ma:fieldsID="cb9fd47a712fbf493d30b7572f8cf9ea" ns3:_="">
    <xsd:import namespace="7afb172e-5e2f-4b56-943e-40fab412de51"/>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fb172e-5e2f-4b56-943e-40fab412de51"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afb172e-5e2f-4b56-943e-40fab412de51" xsi:nil="true"/>
  </documentManagement>
</p:properties>
</file>

<file path=customXml/itemProps1.xml><?xml version="1.0" encoding="utf-8"?>
<ds:datastoreItem xmlns:ds="http://schemas.openxmlformats.org/officeDocument/2006/customXml" ds:itemID="{986BE2E9-9039-4DAA-A02C-7C876DBC30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fb172e-5e2f-4b56-943e-40fab412de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54B047-6E02-4BC0-942E-B0919B0B3952}">
  <ds:schemaRefs>
    <ds:schemaRef ds:uri="http://schemas.microsoft.com/sharepoint/v3/contenttype/forms"/>
  </ds:schemaRefs>
</ds:datastoreItem>
</file>

<file path=customXml/itemProps3.xml><?xml version="1.0" encoding="utf-8"?>
<ds:datastoreItem xmlns:ds="http://schemas.openxmlformats.org/officeDocument/2006/customXml" ds:itemID="{E31E97BA-D6E2-4FAC-B7EF-68FFCABE2561}">
  <ds:schemaRefs>
    <ds:schemaRef ds:uri="7afb172e-5e2f-4b56-943e-40fab412de51"/>
    <ds:schemaRef ds:uri="http://schemas.microsoft.com/office/2006/documentManagement/types"/>
    <ds:schemaRef ds:uri="http://purl.org/dc/terms/"/>
    <ds:schemaRef ds:uri="http://schemas.microsoft.com/office/2006/metadata/properties"/>
    <ds:schemaRef ds:uri="http://purl.org/dc/dcmitype/"/>
    <ds:schemaRef ds:uri="http://purl.org/dc/elements/1.1/"/>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Best states</vt:lpstr>
      <vt:lpstr>Heathcare_visual</vt:lpstr>
      <vt:lpstr>Population of all US Cities 202</vt:lpstr>
      <vt:lpstr>Population</vt:lpstr>
      <vt:lpstr>Pivot</vt:lpstr>
      <vt:lpstr>Population_Raw data</vt:lpstr>
      <vt:lpstr>Job by Population</vt:lpstr>
      <vt:lpstr>Job Oppurtunity Rate Pivot</vt:lpstr>
      <vt:lpstr>House vs Rent Pivot</vt:lpstr>
      <vt:lpstr>House and Job Opportunity Data</vt:lpstr>
      <vt:lpstr>Salary</vt:lpstr>
      <vt:lpstr>Salary_Data</vt:lpstr>
      <vt:lpstr>Dashboard</vt:lpstr>
      <vt:lpstr>Information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Akanksha Jondhale</dc:creator>
  <cp:keywords/>
  <dc:description/>
  <cp:lastModifiedBy>Akanksha Jondhale</cp:lastModifiedBy>
  <cp:revision/>
  <dcterms:created xsi:type="dcterms:W3CDTF">2024-12-03T00:18:06Z</dcterms:created>
  <dcterms:modified xsi:type="dcterms:W3CDTF">2025-02-27T05:21:23Z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0x010100AF98FDA2099F9048B65263434331AC92</vt:lpwstr>
  </property>
</Properties>
</file>