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744a34cd82eb5340/Desktop/ACCIOJOB/EXCEL/ASSIGNMENTS/"/>
    </mc:Choice>
  </mc:AlternateContent>
  <xr:revisionPtr revIDLastSave="483" documentId="8_{B43AAD11-7D46-44D9-B561-425BE5F70170}" xr6:coauthVersionLast="47" xr6:coauthVersionMax="47" xr10:uidLastSave="{D6688E56-08B4-4C44-B2DE-627D886D05CC}"/>
  <bookViews>
    <workbookView xWindow="-108" yWindow="-108" windowWidth="23256" windowHeight="12456" activeTab="1" xr2:uid="{00000000-000D-0000-FFFF-FFFF00000000}"/>
  </bookViews>
  <sheets>
    <sheet name="Sales Data" sheetId="2" r:id="rId1"/>
    <sheet name="Dashboard" sheetId="3" r:id="rId2"/>
    <sheet name="Pivot_Data" sheetId="4" r:id="rId3"/>
  </sheets>
  <definedNames>
    <definedName name="_xlchart.v5.0" hidden="1">Pivot_Data!$D$38</definedName>
    <definedName name="_xlchart.v5.1" hidden="1">Pivot_Data!$D$39:$D$55</definedName>
    <definedName name="_xlchart.v5.2" hidden="1">Pivot_Data!$E$38</definedName>
    <definedName name="_xlchart.v5.3" hidden="1">Pivot_Data!$E$39:$E$55</definedName>
    <definedName name="Slicer_Country">#N/A</definedName>
    <definedName name="Slicer_Month_Year">#N/A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D40" i="4"/>
  <c r="D41" i="4"/>
  <c r="D42" i="4"/>
  <c r="D43" i="4"/>
  <c r="D44" i="4"/>
  <c r="D45" i="4"/>
  <c r="D46" i="4"/>
  <c r="D47" i="4"/>
  <c r="D48" i="4"/>
  <c r="D49" i="4"/>
  <c r="D50" i="4"/>
  <c r="D51" i="4"/>
  <c r="D52" i="4"/>
  <c r="D53" i="4"/>
  <c r="D54" i="4"/>
  <c r="D55" i="4"/>
  <c r="D39" i="4"/>
  <c r="K12" i="3"/>
  <c r="G12" i="3"/>
  <c r="K7" i="3"/>
  <c r="G7" i="3"/>
  <c r="E55" i="4"/>
  <c r="E54" i="4"/>
  <c r="E53" i="4"/>
  <c r="E52" i="4"/>
  <c r="E51" i="4"/>
  <c r="E50" i="4"/>
  <c r="E49" i="4"/>
  <c r="E48" i="4"/>
  <c r="E47" i="4"/>
  <c r="E46" i="4"/>
  <c r="E45" i="4"/>
  <c r="E44" i="4"/>
  <c r="E43" i="4"/>
  <c r="E42" i="4"/>
  <c r="E41" i="4"/>
  <c r="E40" i="4"/>
  <c r="E39" i="4"/>
</calcChain>
</file>

<file path=xl/sharedStrings.xml><?xml version="1.0" encoding="utf-8"?>
<sst xmlns="http://schemas.openxmlformats.org/spreadsheetml/2006/main" count="5342" uniqueCount="557">
  <si>
    <t>Order ID</t>
  </si>
  <si>
    <t>Date</t>
  </si>
  <si>
    <t>Region</t>
  </si>
  <si>
    <t>Country</t>
  </si>
  <si>
    <t>Product Category</t>
  </si>
  <si>
    <t>Product Name</t>
  </si>
  <si>
    <t>Sales</t>
  </si>
  <si>
    <t>Quantity</t>
  </si>
  <si>
    <t>Discount</t>
  </si>
  <si>
    <t>Profit</t>
  </si>
  <si>
    <t>2023-01-05</t>
  </si>
  <si>
    <t>Asia</t>
  </si>
  <si>
    <t>India</t>
  </si>
  <si>
    <t>Home Decor</t>
  </si>
  <si>
    <t>Wall Art</t>
  </si>
  <si>
    <t>2023-03-10</t>
  </si>
  <si>
    <t>South America</t>
  </si>
  <si>
    <t>Argentina</t>
  </si>
  <si>
    <t>Clothing</t>
  </si>
  <si>
    <t>Jeans</t>
  </si>
  <si>
    <t>2023-06-03</t>
  </si>
  <si>
    <t>Europe</t>
  </si>
  <si>
    <t>Germany</t>
  </si>
  <si>
    <t>Curtains</t>
  </si>
  <si>
    <t>2023-08-06</t>
  </si>
  <si>
    <t>China</t>
  </si>
  <si>
    <t>Furniture</t>
  </si>
  <si>
    <t>Bookshelf</t>
  </si>
  <si>
    <t>2024-02-24</t>
  </si>
  <si>
    <t>Indonesia</t>
  </si>
  <si>
    <t>2023-10-05</t>
  </si>
  <si>
    <t>2023-01-09</t>
  </si>
  <si>
    <t>Africa</t>
  </si>
  <si>
    <t>Egypt</t>
  </si>
  <si>
    <t>Office Supplies</t>
  </si>
  <si>
    <t>Pen Set</t>
  </si>
  <si>
    <t>2023-01-11</t>
  </si>
  <si>
    <t>North America</t>
  </si>
  <si>
    <t>Mexico</t>
  </si>
  <si>
    <t>Jacket</t>
  </si>
  <si>
    <t>2023-07-05</t>
  </si>
  <si>
    <t>2023-06-17</t>
  </si>
  <si>
    <t>Canada</t>
  </si>
  <si>
    <t>2023-09-19</t>
  </si>
  <si>
    <t>2023-03-14</t>
  </si>
  <si>
    <t>France</t>
  </si>
  <si>
    <t>Table Lamp</t>
  </si>
  <si>
    <t>2024-05-20</t>
  </si>
  <si>
    <t>Chile</t>
  </si>
  <si>
    <t>2024-01-18</t>
  </si>
  <si>
    <t>Brazil</t>
  </si>
  <si>
    <t>Desk</t>
  </si>
  <si>
    <t>2023-02-17</t>
  </si>
  <si>
    <t>Notebook</t>
  </si>
  <si>
    <t>2023-07-07</t>
  </si>
  <si>
    <t>Office Chair</t>
  </si>
  <si>
    <t>USA</t>
  </si>
  <si>
    <t>2024-06-01</t>
  </si>
  <si>
    <t>Stapler</t>
  </si>
  <si>
    <t>2024-02-27</t>
  </si>
  <si>
    <t>2023-02-24</t>
  </si>
  <si>
    <t>T-Shirt</t>
  </si>
  <si>
    <t>2023-01-21</t>
  </si>
  <si>
    <t>Nigeria</t>
  </si>
  <si>
    <t>2024-03-24</t>
  </si>
  <si>
    <t>Electronics</t>
  </si>
  <si>
    <t>Bluetooth Speaker</t>
  </si>
  <si>
    <t>2024-01-26</t>
  </si>
  <si>
    <t>Japan</t>
  </si>
  <si>
    <t>2024-06-24</t>
  </si>
  <si>
    <t>2024-01-04</t>
  </si>
  <si>
    <t>2023-09-15</t>
  </si>
  <si>
    <t>2024-02-01</t>
  </si>
  <si>
    <t>2023-09-08</t>
  </si>
  <si>
    <t>2023-05-20</t>
  </si>
  <si>
    <t>Italy</t>
  </si>
  <si>
    <t>2024-02-20</t>
  </si>
  <si>
    <t>Power Bank</t>
  </si>
  <si>
    <t>2023-10-20</t>
  </si>
  <si>
    <t>2023-10-15</t>
  </si>
  <si>
    <t>2023-06-26</t>
  </si>
  <si>
    <t>2023-01-03</t>
  </si>
  <si>
    <t>2023-09-05</t>
  </si>
  <si>
    <t>2023-09-03</t>
  </si>
  <si>
    <t>Smartphone</t>
  </si>
  <si>
    <t>2024-02-19</t>
  </si>
  <si>
    <t>2023-04-27</t>
  </si>
  <si>
    <t>South Africa</t>
  </si>
  <si>
    <t>2023-07-20</t>
  </si>
  <si>
    <t>2023-05-04</t>
  </si>
  <si>
    <t>2023-11-11</t>
  </si>
  <si>
    <t>2023-04-28</t>
  </si>
  <si>
    <t>2023-03-31</t>
  </si>
  <si>
    <t>2024-06-08</t>
  </si>
  <si>
    <t>Headphones</t>
  </si>
  <si>
    <t>2023-03-09</t>
  </si>
  <si>
    <t>2023-06-22</t>
  </si>
  <si>
    <t>2024-06-21</t>
  </si>
  <si>
    <t>2024-01-03</t>
  </si>
  <si>
    <t>2023-12-02</t>
  </si>
  <si>
    <t>UK</t>
  </si>
  <si>
    <t>2024-03-26</t>
  </si>
  <si>
    <t>2023-06-07</t>
  </si>
  <si>
    <t>2023-04-09</t>
  </si>
  <si>
    <t>2024-05-03</t>
  </si>
  <si>
    <t>2023-10-19</t>
  </si>
  <si>
    <t>2023-06-08</t>
  </si>
  <si>
    <t>2023-01-04</t>
  </si>
  <si>
    <t>2023-05-21</t>
  </si>
  <si>
    <t>2023-01-28</t>
  </si>
  <si>
    <t>2023-05-13</t>
  </si>
  <si>
    <t>2023-03-21</t>
  </si>
  <si>
    <t>2023-11-02</t>
  </si>
  <si>
    <t>2024-05-31</t>
  </si>
  <si>
    <t>2023-01-25</t>
  </si>
  <si>
    <t>2024-05-04</t>
  </si>
  <si>
    <t>2023-01-29</t>
  </si>
  <si>
    <t>2023-11-19</t>
  </si>
  <si>
    <t>2023-06-20</t>
  </si>
  <si>
    <t>2023-04-01</t>
  </si>
  <si>
    <t>2024-04-18</t>
  </si>
  <si>
    <t>2024-05-27</t>
  </si>
  <si>
    <t>2023-09-20</t>
  </si>
  <si>
    <t>2023-09-12</t>
  </si>
  <si>
    <t>2023-08-18</t>
  </si>
  <si>
    <t>2023-11-07</t>
  </si>
  <si>
    <t>2023-09-25</t>
  </si>
  <si>
    <t>2023-03-24</t>
  </si>
  <si>
    <t>2024-05-16</t>
  </si>
  <si>
    <t>2023-12-20</t>
  </si>
  <si>
    <t>2024-06-22</t>
  </si>
  <si>
    <t>2024-03-11</t>
  </si>
  <si>
    <t>2023-10-18</t>
  </si>
  <si>
    <t>2024-05-26</t>
  </si>
  <si>
    <t>2023-02-09</t>
  </si>
  <si>
    <t>2023-12-03</t>
  </si>
  <si>
    <t>2023-11-23</t>
  </si>
  <si>
    <t>2023-08-09</t>
  </si>
  <si>
    <t>2023-04-15</t>
  </si>
  <si>
    <t>2023-08-28</t>
  </si>
  <si>
    <t>2024-02-12</t>
  </si>
  <si>
    <t>2023-02-07</t>
  </si>
  <si>
    <t>2023-04-04</t>
  </si>
  <si>
    <t>2023-05-14</t>
  </si>
  <si>
    <t>2023-08-17</t>
  </si>
  <si>
    <t>2023-09-22</t>
  </si>
  <si>
    <t>2023-07-31</t>
  </si>
  <si>
    <t>2023-02-02</t>
  </si>
  <si>
    <t>2024-01-15</t>
  </si>
  <si>
    <t>2024-02-07</t>
  </si>
  <si>
    <t>2023-09-21</t>
  </si>
  <si>
    <t>2024-04-08</t>
  </si>
  <si>
    <t>2023-09-04</t>
  </si>
  <si>
    <t>2024-06-02</t>
  </si>
  <si>
    <t>2023-03-04</t>
  </si>
  <si>
    <t>2023-04-13</t>
  </si>
  <si>
    <t>2023-07-18</t>
  </si>
  <si>
    <t>2023-06-15</t>
  </si>
  <si>
    <t>2024-05-07</t>
  </si>
  <si>
    <t>2023-03-26</t>
  </si>
  <si>
    <t>2024-04-07</t>
  </si>
  <si>
    <t>2023-11-09</t>
  </si>
  <si>
    <t>2024-02-09</t>
  </si>
  <si>
    <t>2024-04-09</t>
  </si>
  <si>
    <t>2023-03-03</t>
  </si>
  <si>
    <t>2023-07-26</t>
  </si>
  <si>
    <t>2024-03-02</t>
  </si>
  <si>
    <t>2023-03-07</t>
  </si>
  <si>
    <t>2024-02-04</t>
  </si>
  <si>
    <t>2024-05-13</t>
  </si>
  <si>
    <t>2024-02-15</t>
  </si>
  <si>
    <t>2024-02-17</t>
  </si>
  <si>
    <t>2024-04-13</t>
  </si>
  <si>
    <t>2023-02-20</t>
  </si>
  <si>
    <t>2023-05-01</t>
  </si>
  <si>
    <t>2023-05-05</t>
  </si>
  <si>
    <t>2023-04-26</t>
  </si>
  <si>
    <t>2024-02-25</t>
  </si>
  <si>
    <t>2024-04-15</t>
  </si>
  <si>
    <t>2023-08-16</t>
  </si>
  <si>
    <t>2023-04-10</t>
  </si>
  <si>
    <t>2024-05-24</t>
  </si>
  <si>
    <t>2023-05-09</t>
  </si>
  <si>
    <t>2023-10-07</t>
  </si>
  <si>
    <t>2023-03-19</t>
  </si>
  <si>
    <t>2024-05-01</t>
  </si>
  <si>
    <t>2023-11-25</t>
  </si>
  <si>
    <t>2024-03-04</t>
  </si>
  <si>
    <t>2023-07-29</t>
  </si>
  <si>
    <t>2024-06-07</t>
  </si>
  <si>
    <t>2023-07-04</t>
  </si>
  <si>
    <t>2024-05-06</t>
  </si>
  <si>
    <t>2023-01-15</t>
  </si>
  <si>
    <t>2023-02-01</t>
  </si>
  <si>
    <t>2023-03-29</t>
  </si>
  <si>
    <t>2023-01-17</t>
  </si>
  <si>
    <t>2023-04-17</t>
  </si>
  <si>
    <t>2024-02-21</t>
  </si>
  <si>
    <t>2023-08-21</t>
  </si>
  <si>
    <t>2023-01-01</t>
  </si>
  <si>
    <t>2023-06-27</t>
  </si>
  <si>
    <t>2023-02-21</t>
  </si>
  <si>
    <t>2024-01-02</t>
  </si>
  <si>
    <t>2023-07-25</t>
  </si>
  <si>
    <t>2024-02-26</t>
  </si>
  <si>
    <t>2023-06-30</t>
  </si>
  <si>
    <t>2024-06-18</t>
  </si>
  <si>
    <t>2023-11-20</t>
  </si>
  <si>
    <t>2024-03-07</t>
  </si>
  <si>
    <t>2024-01-01</t>
  </si>
  <si>
    <t>2023-06-02</t>
  </si>
  <si>
    <t>2023-03-27</t>
  </si>
  <si>
    <t>2023-11-03</t>
  </si>
  <si>
    <t>2023-05-15</t>
  </si>
  <si>
    <t>2023-07-23</t>
  </si>
  <si>
    <t>2023-10-25</t>
  </si>
  <si>
    <t>2024-01-27</t>
  </si>
  <si>
    <t>2023-01-13</t>
  </si>
  <si>
    <t>2024-03-18</t>
  </si>
  <si>
    <t>2023-08-05</t>
  </si>
  <si>
    <t>2024-01-10</t>
  </si>
  <si>
    <t>2023-04-19</t>
  </si>
  <si>
    <t>2023-10-14</t>
  </si>
  <si>
    <t>2023-07-17</t>
  </si>
  <si>
    <t>2023-12-15</t>
  </si>
  <si>
    <t>2023-09-09</t>
  </si>
  <si>
    <t>2024-05-14</t>
  </si>
  <si>
    <t>2023-04-14</t>
  </si>
  <si>
    <t>2023-07-24</t>
  </si>
  <si>
    <t>2024-04-14</t>
  </si>
  <si>
    <t>2023-09-26</t>
  </si>
  <si>
    <t>2024-04-19</t>
  </si>
  <si>
    <t>2023-12-29</t>
  </si>
  <si>
    <t>2024-02-23</t>
  </si>
  <si>
    <t>2024-06-03</t>
  </si>
  <si>
    <t>2023-07-13</t>
  </si>
  <si>
    <t>2023-04-18</t>
  </si>
  <si>
    <t>2024-01-25</t>
  </si>
  <si>
    <t>2023-08-11</t>
  </si>
  <si>
    <t>2023-07-09</t>
  </si>
  <si>
    <t>2024-03-16</t>
  </si>
  <si>
    <t>2023-08-10</t>
  </si>
  <si>
    <t>2024-01-17</t>
  </si>
  <si>
    <t>2023-02-08</t>
  </si>
  <si>
    <t>2023-06-13</t>
  </si>
  <si>
    <t>2023-07-08</t>
  </si>
  <si>
    <t>2023-06-12</t>
  </si>
  <si>
    <t>2023-12-08</t>
  </si>
  <si>
    <t>2023-09-17</t>
  </si>
  <si>
    <t>2023-01-24</t>
  </si>
  <si>
    <t>2023-10-24</t>
  </si>
  <si>
    <t>2023-02-14</t>
  </si>
  <si>
    <t>2024-02-22</t>
  </si>
  <si>
    <t>2023-05-17</t>
  </si>
  <si>
    <t>2024-05-15</t>
  </si>
  <si>
    <t>2023-10-11</t>
  </si>
  <si>
    <t>2023-12-17</t>
  </si>
  <si>
    <t>2024-03-15</t>
  </si>
  <si>
    <t>2023-11-15</t>
  </si>
  <si>
    <t>2024-03-09</t>
  </si>
  <si>
    <t>2024-05-30</t>
  </si>
  <si>
    <t>2023-02-06</t>
  </si>
  <si>
    <t>2023-05-02</t>
  </si>
  <si>
    <t>2024-06-23</t>
  </si>
  <si>
    <t>2023-10-26</t>
  </si>
  <si>
    <t>2023-02-05</t>
  </si>
  <si>
    <t>2023-02-25</t>
  </si>
  <si>
    <t>2024-01-12</t>
  </si>
  <si>
    <t>2024-04-05</t>
  </si>
  <si>
    <t>2023-11-27</t>
  </si>
  <si>
    <t>2023-10-03</t>
  </si>
  <si>
    <t>2024-05-19</t>
  </si>
  <si>
    <t>2023-05-18</t>
  </si>
  <si>
    <t>2023-01-14</t>
  </si>
  <si>
    <t>2023-05-03</t>
  </si>
  <si>
    <t>2023-05-22</t>
  </si>
  <si>
    <t>2023-12-04</t>
  </si>
  <si>
    <t>2024-06-20</t>
  </si>
  <si>
    <t>2023-09-11</t>
  </si>
  <si>
    <t>2023-10-22</t>
  </si>
  <si>
    <t>2023-04-24</t>
  </si>
  <si>
    <t>2023-03-22</t>
  </si>
  <si>
    <t>2024-05-05</t>
  </si>
  <si>
    <t>2023-06-28</t>
  </si>
  <si>
    <t>2023-08-08</t>
  </si>
  <si>
    <t>2023-08-22</t>
  </si>
  <si>
    <t>2023-11-10</t>
  </si>
  <si>
    <t>2023-04-06</t>
  </si>
  <si>
    <t>2024-04-20</t>
  </si>
  <si>
    <t>2024-06-16</t>
  </si>
  <si>
    <t>2023-11-16</t>
  </si>
  <si>
    <t>2023-06-18</t>
  </si>
  <si>
    <t>2023-10-02</t>
  </si>
  <si>
    <t>2024-05-21</t>
  </si>
  <si>
    <t>2024-06-10</t>
  </si>
  <si>
    <t>2023-07-10</t>
  </si>
  <si>
    <t>2023-12-23</t>
  </si>
  <si>
    <t>2023-05-27</t>
  </si>
  <si>
    <t>2023-08-29</t>
  </si>
  <si>
    <t>2024-03-03</t>
  </si>
  <si>
    <t>2024-02-29</t>
  </si>
  <si>
    <t>2023-02-12</t>
  </si>
  <si>
    <t>2023-12-07</t>
  </si>
  <si>
    <t>2023-06-25</t>
  </si>
  <si>
    <t>2024-01-19</t>
  </si>
  <si>
    <t>2023-09-18</t>
  </si>
  <si>
    <t>2024-04-22</t>
  </si>
  <si>
    <t>2023-04-02</t>
  </si>
  <si>
    <t>2023-06-19</t>
  </si>
  <si>
    <t>2024-04-17</t>
  </si>
  <si>
    <t>2023-03-06</t>
  </si>
  <si>
    <t>2023-12-01</t>
  </si>
  <si>
    <t>2023-03-08</t>
  </si>
  <si>
    <t>2023-10-10</t>
  </si>
  <si>
    <t>2023-04-08</t>
  </si>
  <si>
    <t>2023-12-21</t>
  </si>
  <si>
    <t>2023-01-19</t>
  </si>
  <si>
    <t>2023-11-28</t>
  </si>
  <si>
    <t>2023-09-10</t>
  </si>
  <si>
    <t>2023-01-07</t>
  </si>
  <si>
    <t>2023-05-28</t>
  </si>
  <si>
    <t>2023-06-09</t>
  </si>
  <si>
    <t>2023-06-14</t>
  </si>
  <si>
    <t>2024-02-05</t>
  </si>
  <si>
    <t>2023-04-21</t>
  </si>
  <si>
    <t>2023-04-16</t>
  </si>
  <si>
    <t>2023-12-11</t>
  </si>
  <si>
    <t>2023-01-23</t>
  </si>
  <si>
    <t>2023-01-31</t>
  </si>
  <si>
    <t>2023-05-24</t>
  </si>
  <si>
    <t>2024-03-21</t>
  </si>
  <si>
    <t>2023-04-12</t>
  </si>
  <si>
    <t>2023-11-12</t>
  </si>
  <si>
    <t>2024-03-06</t>
  </si>
  <si>
    <t>2023-09-06</t>
  </si>
  <si>
    <t>2023-08-25</t>
  </si>
  <si>
    <t>2023-10-23</t>
  </si>
  <si>
    <t>2023-01-22</t>
  </si>
  <si>
    <t>2023-07-27</t>
  </si>
  <si>
    <t>2023-01-27</t>
  </si>
  <si>
    <t>2023-02-18</t>
  </si>
  <si>
    <t>2023-07-22</t>
  </si>
  <si>
    <t>2023-11-06</t>
  </si>
  <si>
    <t>2023-09-30</t>
  </si>
  <si>
    <t>2023-04-05</t>
  </si>
  <si>
    <t>2023-07-06</t>
  </si>
  <si>
    <t>2024-02-03</t>
  </si>
  <si>
    <t>2023-11-24</t>
  </si>
  <si>
    <t>2023-05-07</t>
  </si>
  <si>
    <t>2023-08-24</t>
  </si>
  <si>
    <t>2024-03-22</t>
  </si>
  <si>
    <t>2023-05-19</t>
  </si>
  <si>
    <t>2024-01-22</t>
  </si>
  <si>
    <t>2024-02-13</t>
  </si>
  <si>
    <t>2024-02-08</t>
  </si>
  <si>
    <t>2023-06-24</t>
  </si>
  <si>
    <t>2023-11-01</t>
  </si>
  <si>
    <t>2023-10-29</t>
  </si>
  <si>
    <t>2023-05-25</t>
  </si>
  <si>
    <t>2023-01-06</t>
  </si>
  <si>
    <t>2023-07-02</t>
  </si>
  <si>
    <t>2024-03-08</t>
  </si>
  <si>
    <t>2023-11-14</t>
  </si>
  <si>
    <t>2023-10-28</t>
  </si>
  <si>
    <t>2024-06-09</t>
  </si>
  <si>
    <t>2023-05-26</t>
  </si>
  <si>
    <t>2023-07-03</t>
  </si>
  <si>
    <t>2024-05-11</t>
  </si>
  <si>
    <t>2024-06-17</t>
  </si>
  <si>
    <t>2023-12-06</t>
  </si>
  <si>
    <t>2023-04-29</t>
  </si>
  <si>
    <t>2024-05-08</t>
  </si>
  <si>
    <t>2023-04-22</t>
  </si>
  <si>
    <t>2023-06-29</t>
  </si>
  <si>
    <t>2023-09-07</t>
  </si>
  <si>
    <t>2023-01-02</t>
  </si>
  <si>
    <t>2023-06-10</t>
  </si>
  <si>
    <t>2023-06-01</t>
  </si>
  <si>
    <t>2023-04-11</t>
  </si>
  <si>
    <t>2023-06-21</t>
  </si>
  <si>
    <t>2023-03-25</t>
  </si>
  <si>
    <t>2023-03-02</t>
  </si>
  <si>
    <t>2023-06-11</t>
  </si>
  <si>
    <t>2023-06-04</t>
  </si>
  <si>
    <t>2024-06-15</t>
  </si>
  <si>
    <t>2023-02-28</t>
  </si>
  <si>
    <t>2024-03-27</t>
  </si>
  <si>
    <t>2024-05-10</t>
  </si>
  <si>
    <t>2024-02-18</t>
  </si>
  <si>
    <t>2023-09-24</t>
  </si>
  <si>
    <t>2024-01-23</t>
  </si>
  <si>
    <t>2024-04-27</t>
  </si>
  <si>
    <t>2023-02-23</t>
  </si>
  <si>
    <t>2023-12-13</t>
  </si>
  <si>
    <t>2024-05-23</t>
  </si>
  <si>
    <t>2023-11-13</t>
  </si>
  <si>
    <t>2023-05-12</t>
  </si>
  <si>
    <t>2024-02-16</t>
  </si>
  <si>
    <t>2023-08-14</t>
  </si>
  <si>
    <t>2023-11-08</t>
  </si>
  <si>
    <t>2024-03-30</t>
  </si>
  <si>
    <t>2023-10-04</t>
  </si>
  <si>
    <t>2023-12-27</t>
  </si>
  <si>
    <t>2023-06-06</t>
  </si>
  <si>
    <t>2024-05-29</t>
  </si>
  <si>
    <t>2023-11-04</t>
  </si>
  <si>
    <t>2024-02-06</t>
  </si>
  <si>
    <t>2024-01-29</t>
  </si>
  <si>
    <t>2023-05-29</t>
  </si>
  <si>
    <t>2024-01-11</t>
  </si>
  <si>
    <t>2024-05-17</t>
  </si>
  <si>
    <t>2024-03-23</t>
  </si>
  <si>
    <t>2023-12-10</t>
  </si>
  <si>
    <t>2023-12-28</t>
  </si>
  <si>
    <t>2023-01-18</t>
  </si>
  <si>
    <t>2023-08-26</t>
  </si>
  <si>
    <t>2024-04-12</t>
  </si>
  <si>
    <t>2024-02-28</t>
  </si>
  <si>
    <t>2023-07-28</t>
  </si>
  <si>
    <t>2024-03-20</t>
  </si>
  <si>
    <t>2023-12-16</t>
  </si>
  <si>
    <t>2023-02-15</t>
  </si>
  <si>
    <t>2023-03-30</t>
  </si>
  <si>
    <t>2023-03-13</t>
  </si>
  <si>
    <t>2024-04-21</t>
  </si>
  <si>
    <t>2023-11-17</t>
  </si>
  <si>
    <t>2024-01-09</t>
  </si>
  <si>
    <t>2023-07-01</t>
  </si>
  <si>
    <t>2024-03-29</t>
  </si>
  <si>
    <t>2023-08-19</t>
  </si>
  <si>
    <t>2024-01-24</t>
  </si>
  <si>
    <t>2024-05-09</t>
  </si>
  <si>
    <t>2023-08-20</t>
  </si>
  <si>
    <t>2024-02-11</t>
  </si>
  <si>
    <t>2024-04-30</t>
  </si>
  <si>
    <t>2023-10-09</t>
  </si>
  <si>
    <t>2023-02-16</t>
  </si>
  <si>
    <t>2024-04-11</t>
  </si>
  <si>
    <t>2023-08-15</t>
  </si>
  <si>
    <t>2023-12-19</t>
  </si>
  <si>
    <t>2023-11-29</t>
  </si>
  <si>
    <t>2024-05-02</t>
  </si>
  <si>
    <t>2023-05-31</t>
  </si>
  <si>
    <t>2023-11-18</t>
  </si>
  <si>
    <t>2024-03-10</t>
  </si>
  <si>
    <t>2023-12-26</t>
  </si>
  <si>
    <t>2023-08-03</t>
  </si>
  <si>
    <t>2023-10-01</t>
  </si>
  <si>
    <t>2023-04-25</t>
  </si>
  <si>
    <t>2023-06-05</t>
  </si>
  <si>
    <t>2023-01-30</t>
  </si>
  <si>
    <t>2023-12-12</t>
  </si>
  <si>
    <t>2023-10-31</t>
  </si>
  <si>
    <t>2023-01-08</t>
  </si>
  <si>
    <t>2024-04-28</t>
  </si>
  <si>
    <t>2024-04-24</t>
  </si>
  <si>
    <t>2023-05-08</t>
  </si>
  <si>
    <t>2024-04-25</t>
  </si>
  <si>
    <t>2023-10-30</t>
  </si>
  <si>
    <t>2023-07-11</t>
  </si>
  <si>
    <t>2024-01-28</t>
  </si>
  <si>
    <t>2024-04-04</t>
  </si>
  <si>
    <t>2023-09-14</t>
  </si>
  <si>
    <t>2023-02-11</t>
  </si>
  <si>
    <t>2024-06-11</t>
  </si>
  <si>
    <t>2023-04-20</t>
  </si>
  <si>
    <t>2024-03-31</t>
  </si>
  <si>
    <t>2023-12-14</t>
  </si>
  <si>
    <t>2023-11-22</t>
  </si>
  <si>
    <t>2024-01-13</t>
  </si>
  <si>
    <t>2024-04-16</t>
  </si>
  <si>
    <t>2023-06-23</t>
  </si>
  <si>
    <t>2023-07-15</t>
  </si>
  <si>
    <t>2024-01-08</t>
  </si>
  <si>
    <t>2024-06-14</t>
  </si>
  <si>
    <t>2023-11-21</t>
  </si>
  <si>
    <t>2024-06-13</t>
  </si>
  <si>
    <t>2023-12-25</t>
  </si>
  <si>
    <t>2024-05-18</t>
  </si>
  <si>
    <t>2023-08-04</t>
  </si>
  <si>
    <t>2023-08-27</t>
  </si>
  <si>
    <t>2024-01-20</t>
  </si>
  <si>
    <t>2024-01-05</t>
  </si>
  <si>
    <t>2024-03-14</t>
  </si>
  <si>
    <t>2023-02-13</t>
  </si>
  <si>
    <t>2023-05-23</t>
  </si>
  <si>
    <t>2023-08-30</t>
  </si>
  <si>
    <t>2023-05-10</t>
  </si>
  <si>
    <t>2024-02-14</t>
  </si>
  <si>
    <t>2024-04-26</t>
  </si>
  <si>
    <t>2023-01-26</t>
  </si>
  <si>
    <t>2023-11-26</t>
  </si>
  <si>
    <t>2023-10-27</t>
  </si>
  <si>
    <t>2023-12-22</t>
  </si>
  <si>
    <t>2024-04-06</t>
  </si>
  <si>
    <t>2023-04-03</t>
  </si>
  <si>
    <t>2023-07-30</t>
  </si>
  <si>
    <t>2024-03-05</t>
  </si>
  <si>
    <t>2023-01-20</t>
  </si>
  <si>
    <t>2024-01-07</t>
  </si>
  <si>
    <t>2023-02-22</t>
  </si>
  <si>
    <t>2024-03-01</t>
  </si>
  <si>
    <t>2023-03-23</t>
  </si>
  <si>
    <t>2023-07-12</t>
  </si>
  <si>
    <t>2023-10-13</t>
  </si>
  <si>
    <t>2023-02-04</t>
  </si>
  <si>
    <t>2023-09-01</t>
  </si>
  <si>
    <t>2024-05-25</t>
  </si>
  <si>
    <t>2023-05-11</t>
  </si>
  <si>
    <t>2024-03-13</t>
  </si>
  <si>
    <t>2024-01-31</t>
  </si>
  <si>
    <t>2024-01-21</t>
  </si>
  <si>
    <t>2023-03-17</t>
  </si>
  <si>
    <t>2023-05-16</t>
  </si>
  <si>
    <t>2023-09-02</t>
  </si>
  <si>
    <t>2024-01-06</t>
  </si>
  <si>
    <t>2023-05-30</t>
  </si>
  <si>
    <t>2024-06-19</t>
  </si>
  <si>
    <t>2023-04-30</t>
  </si>
  <si>
    <t>2023-11-05</t>
  </si>
  <si>
    <t>2024-01-14</t>
  </si>
  <si>
    <t>2023-07-19</t>
  </si>
  <si>
    <t>2024-04-10</t>
  </si>
  <si>
    <t>2023-08-02</t>
  </si>
  <si>
    <t>2023-03-15</t>
  </si>
  <si>
    <t>2024-05-12</t>
  </si>
  <si>
    <t>Sum of Sales</t>
  </si>
  <si>
    <t>Sum of Profit</t>
  </si>
  <si>
    <t>Sum of Quantity</t>
  </si>
  <si>
    <t>Average of Discount</t>
  </si>
  <si>
    <t>Row Labels</t>
  </si>
  <si>
    <t>Grand Total</t>
  </si>
  <si>
    <t>sales</t>
  </si>
  <si>
    <t>SALES PERFORMANCE DASHBOARD</t>
  </si>
  <si>
    <t>Total Sales</t>
  </si>
  <si>
    <t>Total Profit</t>
  </si>
  <si>
    <t>Total Quantity Sold</t>
  </si>
  <si>
    <t>Average Discout</t>
  </si>
  <si>
    <t>Month-Year</t>
  </si>
  <si>
    <t>2023-Apr</t>
  </si>
  <si>
    <t>2023-Aug</t>
  </si>
  <si>
    <t>2023-Dec</t>
  </si>
  <si>
    <t>2023-Feb</t>
  </si>
  <si>
    <t>2023-Jan</t>
  </si>
  <si>
    <t>2023-Jul</t>
  </si>
  <si>
    <t>2023-Jun</t>
  </si>
  <si>
    <t>2023-Mar</t>
  </si>
  <si>
    <t>2023-May</t>
  </si>
  <si>
    <t>2023-Nov</t>
  </si>
  <si>
    <t>2023-Oct</t>
  </si>
  <si>
    <t>2023-Sep</t>
  </si>
  <si>
    <t>2024-Apr</t>
  </si>
  <si>
    <t>2024-Feb</t>
  </si>
  <si>
    <t>2024-Jan</t>
  </si>
  <si>
    <t>2024-Jun</t>
  </si>
  <si>
    <t>2024-Mar</t>
  </si>
  <si>
    <t>2024-May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</si>
</sst>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 0.0,,&quot;M&quot;"/>
    <numFmt numFmtId="168" formatCode="&quot;₹&quot;\ #,##0.0,&quot;K&quot;"/>
  </numFmts>
  <fonts count="7" x14ac:knownFonts="1">
    <font>
      <sz val="11"/>
      <color theme="1"/>
      <name val="Calibri"/>
      <scheme val="minor"/>
    </font>
    <font>
      <b/>
      <sz val="11"/>
      <color theme="1"/>
      <name val="Calibri"/>
    </font>
    <font>
      <sz val="11"/>
      <color theme="1"/>
      <name val="Calibri"/>
      <scheme val="minor"/>
    </font>
    <font>
      <b/>
      <sz val="22"/>
      <color theme="0"/>
      <name val="Calibri"/>
      <family val="2"/>
      <scheme val="minor"/>
    </font>
    <font>
      <b/>
      <sz val="16"/>
      <color theme="1"/>
      <name val="Calibri"/>
      <family val="2"/>
      <scheme val="minor"/>
    </font>
    <font>
      <sz val="16"/>
      <color theme="1"/>
      <name val="Calibri"/>
      <family val="2"/>
      <scheme val="minor"/>
    </font>
    <font>
      <b/>
      <sz val="11"/>
      <color theme="1"/>
      <name val="Calibri"/>
      <family val="2"/>
    </font>
  </fonts>
  <fills count="7">
    <fill>
      <patternFill patternType="none"/>
    </fill>
    <fill>
      <patternFill patternType="gray125"/>
    </fill>
    <fill>
      <patternFill patternType="solid">
        <fgColor rgb="FFFFFF00"/>
        <bgColor rgb="FFFFFF00"/>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34998626667073579"/>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2" fillId="0" borderId="0" xfId="0" applyFont="1" applyAlignment="1">
      <alignment vertical="center"/>
    </xf>
    <xf numFmtId="0" fontId="2" fillId="0" borderId="0" xfId="0" applyFont="1"/>
    <xf numFmtId="0" fontId="1" fillId="2" borderId="1" xfId="0" applyFont="1" applyFill="1" applyBorder="1" applyAlignment="1">
      <alignment horizontal="center" vertical="center"/>
    </xf>
    <xf numFmtId="0" fontId="0" fillId="3" borderId="0" xfId="0" applyFill="1"/>
    <xf numFmtId="0" fontId="0" fillId="0" borderId="0" xfId="0" pivotButton="1"/>
    <xf numFmtId="0" fontId="0" fillId="0" borderId="0" xfId="0" applyAlignment="1">
      <alignment horizontal="left"/>
    </xf>
    <xf numFmtId="0" fontId="6" fillId="2" borderId="1" xfId="0" applyFont="1" applyFill="1" applyBorder="1" applyAlignment="1">
      <alignment horizontal="center" vertical="center"/>
    </xf>
    <xf numFmtId="0" fontId="0" fillId="6" borderId="0" xfId="0" applyFill="1"/>
    <xf numFmtId="0" fontId="5" fillId="5" borderId="0" xfId="0" applyFont="1" applyFill="1" applyAlignment="1">
      <alignment horizontal="center" vertical="top"/>
    </xf>
    <xf numFmtId="0" fontId="4" fillId="5" borderId="0" xfId="0" applyFont="1" applyFill="1" applyAlignment="1">
      <alignment horizontal="center"/>
    </xf>
    <xf numFmtId="10" fontId="5" fillId="5" borderId="0" xfId="0" applyNumberFormat="1" applyFont="1" applyFill="1" applyAlignment="1">
      <alignment horizontal="center" vertical="top"/>
    </xf>
    <xf numFmtId="0" fontId="3" fillId="4" borderId="0" xfId="0" applyFont="1" applyFill="1" applyAlignment="1">
      <alignment horizontal="center"/>
    </xf>
    <xf numFmtId="0" fontId="0" fillId="4" borderId="0" xfId="0" applyFill="1" applyAlignment="1">
      <alignment horizontal="center"/>
    </xf>
    <xf numFmtId="166" fontId="5" fillId="5" borderId="0" xfId="0" applyNumberFormat="1" applyFont="1" applyFill="1" applyAlignment="1">
      <alignment horizontal="center" vertical="top"/>
    </xf>
    <xf numFmtId="168" fontId="5" fillId="5" borderId="0" xfId="0" applyNumberFormat="1" applyFont="1" applyFill="1" applyAlignment="1">
      <alignment horizontal="center" vertical="top"/>
    </xf>
  </cellXfs>
  <cellStyles count="1">
    <cellStyle name="Normal" xfId="0" builtinId="0"/>
  </cellStyles>
  <dxfs count="15">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fill>
        <patternFill patternType="solid">
          <fgColor rgb="FFFFFF00"/>
          <bgColor rgb="FFFFFF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Dashboard.xlsx]Pivot_Data!PivotTable3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Sales</a:t>
            </a:r>
            <a:r>
              <a:rPr lang="en-US" sz="1400" b="1" baseline="0">
                <a:solidFill>
                  <a:schemeClr val="tx1"/>
                </a:solidFill>
              </a:rPr>
              <a:t> by Region</a:t>
            </a:r>
            <a:endParaRPr lang="en-US" sz="1400" b="1">
              <a:solidFill>
                <a:schemeClr val="tx1"/>
              </a:solidFill>
            </a:endParaRPr>
          </a:p>
        </c:rich>
      </c:tx>
      <c:layout>
        <c:manualLayout>
          <c:xMode val="edge"/>
          <c:yMode val="edge"/>
          <c:x val="0.3714353311469869"/>
          <c:y val="5.5194713564030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47051336892748"/>
          <c:y val="0.19902471868435798"/>
          <c:w val="0.73259335540803883"/>
          <c:h val="0.58091488563929505"/>
        </c:manualLayout>
      </c:layout>
      <c:barChart>
        <c:barDir val="col"/>
        <c:grouping val="clustered"/>
        <c:varyColors val="0"/>
        <c:ser>
          <c:idx val="0"/>
          <c:order val="0"/>
          <c:tx>
            <c:strRef>
              <c:f>Pivot_Data!$B$10</c:f>
              <c:strCache>
                <c:ptCount val="1"/>
                <c:pt idx="0">
                  <c:v>Total</c:v>
                </c:pt>
              </c:strCache>
            </c:strRef>
          </c:tx>
          <c:spPr>
            <a:solidFill>
              <a:schemeClr val="accent1"/>
            </a:solidFill>
            <a:ln>
              <a:noFill/>
            </a:ln>
            <a:effectLst/>
          </c:spPr>
          <c:invertIfNegative val="0"/>
          <c:cat>
            <c:strRef>
              <c:f>Pivot_Data!$A$11:$A$16</c:f>
              <c:strCache>
                <c:ptCount val="5"/>
                <c:pt idx="0">
                  <c:v>Africa</c:v>
                </c:pt>
                <c:pt idx="1">
                  <c:v>Asia</c:v>
                </c:pt>
                <c:pt idx="2">
                  <c:v>Europe</c:v>
                </c:pt>
                <c:pt idx="3">
                  <c:v>North America</c:v>
                </c:pt>
                <c:pt idx="4">
                  <c:v>South America</c:v>
                </c:pt>
              </c:strCache>
            </c:strRef>
          </c:cat>
          <c:val>
            <c:numRef>
              <c:f>Pivot_Data!$B$11:$B$16</c:f>
              <c:numCache>
                <c:formatCode>General</c:formatCode>
                <c:ptCount val="5"/>
                <c:pt idx="0">
                  <c:v>1052947.47</c:v>
                </c:pt>
                <c:pt idx="1">
                  <c:v>972402.3800000007</c:v>
                </c:pt>
                <c:pt idx="2">
                  <c:v>1089375.0000000005</c:v>
                </c:pt>
                <c:pt idx="3">
                  <c:v>1153303.5000000009</c:v>
                </c:pt>
                <c:pt idx="4">
                  <c:v>1029929.9599999997</c:v>
                </c:pt>
              </c:numCache>
            </c:numRef>
          </c:val>
          <c:extLst>
            <c:ext xmlns:c16="http://schemas.microsoft.com/office/drawing/2014/chart" uri="{C3380CC4-5D6E-409C-BE32-E72D297353CC}">
              <c16:uniqueId val="{00000000-AFF9-450D-AF2D-ED27D64B5F12}"/>
            </c:ext>
          </c:extLst>
        </c:ser>
        <c:dLbls>
          <c:showLegendKey val="0"/>
          <c:showVal val="0"/>
          <c:showCatName val="0"/>
          <c:showSerName val="0"/>
          <c:showPercent val="0"/>
          <c:showBubbleSize val="0"/>
        </c:dLbls>
        <c:gapWidth val="219"/>
        <c:overlap val="-27"/>
        <c:axId val="426861823"/>
        <c:axId val="407436655"/>
      </c:barChart>
      <c:catAx>
        <c:axId val="42686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436655"/>
        <c:crosses val="autoZero"/>
        <c:auto val="1"/>
        <c:lblAlgn val="ctr"/>
        <c:lblOffset val="100"/>
        <c:noMultiLvlLbl val="0"/>
      </c:catAx>
      <c:valAx>
        <c:axId val="40743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6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Dashboard.xlsx]Pivot_Data!PivotTable8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a:t>
            </a:r>
            <a:r>
              <a:rPr lang="en-US" b="1" baseline="0">
                <a:solidFill>
                  <a:schemeClr val="tx1"/>
                </a:solidFill>
              </a:rPr>
              <a:t> Sales Trend</a:t>
            </a:r>
            <a:endParaRPr lang="en-US" b="1">
              <a:solidFill>
                <a:schemeClr val="tx1"/>
              </a:solidFill>
            </a:endParaRPr>
          </a:p>
        </c:rich>
      </c:tx>
      <c:layout>
        <c:manualLayout>
          <c:xMode val="edge"/>
          <c:yMode val="edge"/>
          <c:x val="0.33188323130996727"/>
          <c:y val="6.62494948629088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7868301164904"/>
          <c:y val="0.2222370531832821"/>
          <c:w val="0.72149118753923469"/>
          <c:h val="0.43008086275374208"/>
        </c:manualLayout>
      </c:layout>
      <c:lineChart>
        <c:grouping val="standard"/>
        <c:varyColors val="0"/>
        <c:ser>
          <c:idx val="0"/>
          <c:order val="0"/>
          <c:tx>
            <c:strRef>
              <c:f>Pivot_Data!$G$10</c:f>
              <c:strCache>
                <c:ptCount val="1"/>
                <c:pt idx="0">
                  <c:v>Total</c:v>
                </c:pt>
              </c:strCache>
            </c:strRef>
          </c:tx>
          <c:spPr>
            <a:ln w="28575" cap="rnd">
              <a:solidFill>
                <a:schemeClr val="accent1"/>
              </a:solidFill>
              <a:round/>
            </a:ln>
            <a:effectLst/>
          </c:spPr>
          <c:marker>
            <c:symbol val="none"/>
          </c:marker>
          <c:cat>
            <c:strRef>
              <c:f>Pivot_Data!$F$11:$F$29</c:f>
              <c:strCache>
                <c:ptCount val="18"/>
                <c:pt idx="0">
                  <c:v>2023-Apr</c:v>
                </c:pt>
                <c:pt idx="1">
                  <c:v>2023-Aug</c:v>
                </c:pt>
                <c:pt idx="2">
                  <c:v>2023-Dec</c:v>
                </c:pt>
                <c:pt idx="3">
                  <c:v>2023-Feb</c:v>
                </c:pt>
                <c:pt idx="4">
                  <c:v>2023-Jan</c:v>
                </c:pt>
                <c:pt idx="5">
                  <c:v>2023-Jul</c:v>
                </c:pt>
                <c:pt idx="6">
                  <c:v>2023-Jun</c:v>
                </c:pt>
                <c:pt idx="7">
                  <c:v>2023-Mar</c:v>
                </c:pt>
                <c:pt idx="8">
                  <c:v>2023-May</c:v>
                </c:pt>
                <c:pt idx="9">
                  <c:v>2023-Nov</c:v>
                </c:pt>
                <c:pt idx="10">
                  <c:v>2023-Oct</c:v>
                </c:pt>
                <c:pt idx="11">
                  <c:v>2023-Sep</c:v>
                </c:pt>
                <c:pt idx="12">
                  <c:v>2024-Apr</c:v>
                </c:pt>
                <c:pt idx="13">
                  <c:v>2024-Feb</c:v>
                </c:pt>
                <c:pt idx="14">
                  <c:v>2024-Jan</c:v>
                </c:pt>
                <c:pt idx="15">
                  <c:v>2024-Jun</c:v>
                </c:pt>
                <c:pt idx="16">
                  <c:v>2024-Mar</c:v>
                </c:pt>
                <c:pt idx="17">
                  <c:v>2024-May</c:v>
                </c:pt>
              </c:strCache>
            </c:strRef>
          </c:cat>
          <c:val>
            <c:numRef>
              <c:f>Pivot_Data!$G$11:$G$29</c:f>
              <c:numCache>
                <c:formatCode>General</c:formatCode>
                <c:ptCount val="18"/>
                <c:pt idx="0">
                  <c:v>326094.14999999985</c:v>
                </c:pt>
                <c:pt idx="1">
                  <c:v>291576.74000000005</c:v>
                </c:pt>
                <c:pt idx="2">
                  <c:v>286213.6100000001</c:v>
                </c:pt>
                <c:pt idx="3">
                  <c:v>282000.15999999997</c:v>
                </c:pt>
                <c:pt idx="4">
                  <c:v>345853.00999999995</c:v>
                </c:pt>
                <c:pt idx="5">
                  <c:v>256759.03000000009</c:v>
                </c:pt>
                <c:pt idx="6">
                  <c:v>273287.40000000002</c:v>
                </c:pt>
                <c:pt idx="7">
                  <c:v>259392.99000000002</c:v>
                </c:pt>
                <c:pt idx="8">
                  <c:v>330221.39999999997</c:v>
                </c:pt>
                <c:pt idx="9">
                  <c:v>293429.18000000005</c:v>
                </c:pt>
                <c:pt idx="10">
                  <c:v>311138.14999999997</c:v>
                </c:pt>
                <c:pt idx="11">
                  <c:v>312527.12</c:v>
                </c:pt>
                <c:pt idx="12">
                  <c:v>223520.18999999997</c:v>
                </c:pt>
                <c:pt idx="13">
                  <c:v>362345.12</c:v>
                </c:pt>
                <c:pt idx="14">
                  <c:v>308666.33</c:v>
                </c:pt>
                <c:pt idx="15">
                  <c:v>223274.61999999991</c:v>
                </c:pt>
                <c:pt idx="16">
                  <c:v>270235.11</c:v>
                </c:pt>
                <c:pt idx="17">
                  <c:v>341423.99999999994</c:v>
                </c:pt>
              </c:numCache>
            </c:numRef>
          </c:val>
          <c:smooth val="0"/>
          <c:extLst>
            <c:ext xmlns:c16="http://schemas.microsoft.com/office/drawing/2014/chart" uri="{C3380CC4-5D6E-409C-BE32-E72D297353CC}">
              <c16:uniqueId val="{00000000-662A-477F-BE67-7510A32D4E08}"/>
            </c:ext>
          </c:extLst>
        </c:ser>
        <c:dLbls>
          <c:showLegendKey val="0"/>
          <c:showVal val="0"/>
          <c:showCatName val="0"/>
          <c:showSerName val="0"/>
          <c:showPercent val="0"/>
          <c:showBubbleSize val="0"/>
        </c:dLbls>
        <c:smooth val="0"/>
        <c:axId val="560882271"/>
        <c:axId val="407406895"/>
      </c:lineChart>
      <c:catAx>
        <c:axId val="56088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406895"/>
        <c:crosses val="autoZero"/>
        <c:auto val="1"/>
        <c:lblAlgn val="ctr"/>
        <c:lblOffset val="100"/>
        <c:noMultiLvlLbl val="0"/>
      </c:catAx>
      <c:valAx>
        <c:axId val="40740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8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Dashboard.xlsx]Pivot_Data!PivotTable10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Best Selling Products</a:t>
            </a:r>
            <a:endParaRPr lang="en-US" b="1">
              <a:solidFill>
                <a:schemeClr val="tx1"/>
              </a:solidFill>
            </a:endParaRPr>
          </a:p>
        </c:rich>
      </c:tx>
      <c:layout>
        <c:manualLayout>
          <c:xMode val="edge"/>
          <c:yMode val="edge"/>
          <c:x val="0.2934358065576998"/>
          <c:y val="5.5708152759974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73389220202218"/>
          <c:y val="0.23705182201062078"/>
          <c:w val="0.48106926578311787"/>
          <c:h val="0.64306048953183181"/>
        </c:manualLayout>
      </c:layout>
      <c:barChart>
        <c:barDir val="bar"/>
        <c:grouping val="clustered"/>
        <c:varyColors val="0"/>
        <c:ser>
          <c:idx val="0"/>
          <c:order val="0"/>
          <c:tx>
            <c:strRef>
              <c:f>Pivot_Data!$B$20</c:f>
              <c:strCache>
                <c:ptCount val="1"/>
                <c:pt idx="0">
                  <c:v>Total</c:v>
                </c:pt>
              </c:strCache>
            </c:strRef>
          </c:tx>
          <c:spPr>
            <a:solidFill>
              <a:schemeClr val="accent1"/>
            </a:solidFill>
            <a:ln>
              <a:noFill/>
            </a:ln>
            <a:effectLst/>
          </c:spPr>
          <c:invertIfNegative val="0"/>
          <c:cat>
            <c:strRef>
              <c:f>Pivot_Data!$A$21:$A$31</c:f>
              <c:strCache>
                <c:ptCount val="10"/>
                <c:pt idx="0">
                  <c:v>Bookshelf</c:v>
                </c:pt>
                <c:pt idx="1">
                  <c:v>Desk</c:v>
                </c:pt>
                <c:pt idx="2">
                  <c:v>Jacket</c:v>
                </c:pt>
                <c:pt idx="3">
                  <c:v>Jeans</c:v>
                </c:pt>
                <c:pt idx="4">
                  <c:v>Notebook</c:v>
                </c:pt>
                <c:pt idx="5">
                  <c:v>Office Chair</c:v>
                </c:pt>
                <c:pt idx="6">
                  <c:v>Pen Set</c:v>
                </c:pt>
                <c:pt idx="7">
                  <c:v>Stapler</c:v>
                </c:pt>
                <c:pt idx="8">
                  <c:v>T-Shirt</c:v>
                </c:pt>
                <c:pt idx="9">
                  <c:v>Wall Art</c:v>
                </c:pt>
              </c:strCache>
            </c:strRef>
          </c:cat>
          <c:val>
            <c:numRef>
              <c:f>Pivot_Data!$B$21:$B$31</c:f>
              <c:numCache>
                <c:formatCode>General</c:formatCode>
                <c:ptCount val="10"/>
                <c:pt idx="0">
                  <c:v>353853.00000000012</c:v>
                </c:pt>
                <c:pt idx="1">
                  <c:v>384765.1599999998</c:v>
                </c:pt>
                <c:pt idx="2">
                  <c:v>344508.19</c:v>
                </c:pt>
                <c:pt idx="3">
                  <c:v>393704.82999999996</c:v>
                </c:pt>
                <c:pt idx="4">
                  <c:v>340082.9</c:v>
                </c:pt>
                <c:pt idx="5">
                  <c:v>428193.08999999997</c:v>
                </c:pt>
                <c:pt idx="6">
                  <c:v>357323.64999999997</c:v>
                </c:pt>
                <c:pt idx="7">
                  <c:v>370439.30999999994</c:v>
                </c:pt>
                <c:pt idx="8">
                  <c:v>390277.22999999986</c:v>
                </c:pt>
                <c:pt idx="9">
                  <c:v>332977.73</c:v>
                </c:pt>
              </c:numCache>
            </c:numRef>
          </c:val>
          <c:extLst>
            <c:ext xmlns:c16="http://schemas.microsoft.com/office/drawing/2014/chart" uri="{C3380CC4-5D6E-409C-BE32-E72D297353CC}">
              <c16:uniqueId val="{00000000-81A3-4B8A-92B9-B823E6A1EB37}"/>
            </c:ext>
          </c:extLst>
        </c:ser>
        <c:dLbls>
          <c:showLegendKey val="0"/>
          <c:showVal val="0"/>
          <c:showCatName val="0"/>
          <c:showSerName val="0"/>
          <c:showPercent val="0"/>
          <c:showBubbleSize val="0"/>
        </c:dLbls>
        <c:gapWidth val="182"/>
        <c:axId val="430830927"/>
        <c:axId val="407500495"/>
      </c:barChart>
      <c:catAx>
        <c:axId val="43083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00495"/>
        <c:crosses val="autoZero"/>
        <c:auto val="1"/>
        <c:lblAlgn val="ctr"/>
        <c:lblOffset val="100"/>
        <c:noMultiLvlLbl val="0"/>
      </c:catAx>
      <c:valAx>
        <c:axId val="407500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8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Dashboard.xlsx]Pivot_Data!PivotTable5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chemeClr val="tx1"/>
                </a:solidFill>
              </a:rPr>
              <a:t>Profit bt Product Category</a:t>
            </a:r>
          </a:p>
        </c:rich>
      </c:tx>
      <c:layout>
        <c:manualLayout>
          <c:xMode val="edge"/>
          <c:yMode val="edge"/>
          <c:x val="0.29436507936507939"/>
          <c:y val="5.64373170631158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0009207182435527"/>
          <c:y val="0.24055038974399556"/>
          <c:w val="0.37336103820355793"/>
          <c:h val="0.70919835397459752"/>
        </c:manualLayout>
      </c:layout>
      <c:pieChart>
        <c:varyColors val="1"/>
        <c:ser>
          <c:idx val="0"/>
          <c:order val="0"/>
          <c:tx>
            <c:strRef>
              <c:f>Pivot_Data!$J$10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57-4030-A84C-46469DE799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57-4030-A84C-46469DE799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57-4030-A84C-46469DE799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57-4030-A84C-46469DE799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057-4030-A84C-46469DE799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Pivot_Data!$I$11:$I$16</c:f>
              <c:strCache>
                <c:ptCount val="5"/>
                <c:pt idx="0">
                  <c:v>Clothing</c:v>
                </c:pt>
                <c:pt idx="1">
                  <c:v>Electronics</c:v>
                </c:pt>
                <c:pt idx="2">
                  <c:v>Furniture</c:v>
                </c:pt>
                <c:pt idx="3">
                  <c:v>Home Decor</c:v>
                </c:pt>
                <c:pt idx="4">
                  <c:v>Office Supplies</c:v>
                </c:pt>
              </c:strCache>
            </c:strRef>
          </c:cat>
          <c:val>
            <c:numRef>
              <c:f>Pivot_Data!$J$11:$J$16</c:f>
              <c:numCache>
                <c:formatCode>General</c:formatCode>
                <c:ptCount val="5"/>
                <c:pt idx="0">
                  <c:v>145483.41999999998</c:v>
                </c:pt>
                <c:pt idx="1">
                  <c:v>121140.57000000005</c:v>
                </c:pt>
                <c:pt idx="2">
                  <c:v>137436.72999999995</c:v>
                </c:pt>
                <c:pt idx="3">
                  <c:v>117815.34000000005</c:v>
                </c:pt>
                <c:pt idx="4">
                  <c:v>133757.75000000006</c:v>
                </c:pt>
              </c:numCache>
            </c:numRef>
          </c:val>
          <c:extLst>
            <c:ext xmlns:c16="http://schemas.microsoft.com/office/drawing/2014/chart" uri="{C3380CC4-5D6E-409C-BE32-E72D297353CC}">
              <c16:uniqueId val="{0000000A-4057-4030-A84C-46469DE7996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tx1"/>
                </a:solidFill>
              </a:rPr>
              <a:t>Country-wise Sales Breakdown</a:t>
            </a:r>
            <a:endParaRPr lang="en-US" sz="1400" b="1" i="0" u="none" strike="noStrike" baseline="0">
              <a:solidFill>
                <a:schemeClr val="tx1"/>
              </a:solidFill>
              <a:latin typeface="Calibri"/>
              <a:ea typeface="Calibri"/>
              <a:cs typeface="Calibri"/>
            </a:endParaRPr>
          </a:p>
        </cx:rich>
      </cx:tx>
    </cx:title>
    <cx:plotArea>
      <cx:plotAreaRegion>
        <cx:series layoutId="regionMap" uniqueId="{00000000-9ECD-451B-8150-3FD41C4758FF}">
          <cx:dataId val="0"/>
          <cx:layoutPr>
            <cx:geography cultureLanguage="en-US" cultureRegion="IN" attribution="Powered by Bing">
              <cx:geoCache provider="{E9337A44-BEBE-4D9F-B70C-5C5E7DAFC167}">
                <cx:binary>7Htbc9y2svVfSfn5owIQBAjs2jlVG+TMaHSxLpYv8QtLlmSCBAmQIHgBf/3XiiTHUrzjnEqqkoej
ctllcjAEFxrda62G/n2z/Oumubt2PyxtY4Z/3Sw/vVLed//68cfhRt2118NBW904O9jP/uDGtj/a
z5+rm7sfb931XJnyxxjh5Mcbde383fLqf/4N31be2RN7c+0ray7GOxcu74ax8cPv3PvmrR9u7Gj8
/fASvumnV/9x5Z3xlbl+9cP9vz5che7up1fPPvXqhx9fftdvnvtDA1Pz4y2MjUhyIARLBMdI/PKT
vvqhsaZ8us/gPktjTjFDv/yQp4e/vm7hC/7QnH6Z0fXtrbsbhh8e/3029NkrPLtTDTZ7QCGz9xP+
z+Uvb/jjc5T/598vLsA7v7jy1UK8BOh7t16uw9Zdm5u7Jxz+/CIk7IDFCUcifg5+fJBQTlLG04el
EeLpmQ/Yf38e3wb+adwL1J8uv4R8+w+AXLrrtWqeXv/PQx5hdEB++UHx84Cn5CD+JdDTx4CH+w+7
7QH078/k26A/jXsB+tPll6DLfwDomaqavzDMI4IPUoYJSeOngH4OfYoPCOZpigl7jvl3J/JtyB+H
vUD88epLwLOTvz+xZNfm+vYvzO4sPqApEZwh+pC8X8S6gMSDIPNz+hDy93vh61j//nz+C/CP7/ES
+cfLv4H+P38/9JsydP7p7f98fonZAUVxzFD8WFYhdX9VVmNxwNMESm6cflmYr4H/7my+jfvjsBew
P159ifpm9/ejDnvxr2QzBFCngqRYJI8V8xnqGJGDlBKSiBck5rvT+Dbcj8NewP149SXc2eu/H+7d
nWuvTfjrwpziAySw4FArv8Ue74ssRxwx+MzDz9OjH2rpH5jPt5H/MvAF9l+uv0Q/3/z96O/NbfUX
Jvc4PiA05ikS5Au4X6WYVBwQRu5zzK+5/+sU893ZfBv5x2EvcH+8+hL1/T8g5mFq1twNfyXyEToQ
HEFhxfwheyOUPE80ODnAGBNE48e1eR73f2hO/xX/p9f57Ro83fnNOuT/gOj3181fmHkSckBjSini
ycMa4OcrEB88CNanFYLbz6L/e7P5L+g/DHuJ/MPV36B+9fejfnTdXZunV//ztAYKLKMJpjSNv5Vz
MEkPRMooi+nTMx8S/Xen8W24H4e9gPvx6ku4j87/frhP75bqxj69+5/HOyYHgpB7SgOAfpXcQb4C
tUciRQl9YQp8fwrfxvpp3Auwny6/RPv0w9+P9uuqvHN/ZWIXIIcQIpQ9snL0HHUIbvhJQaI+pn3I
+l8nlT8wn29j/2XgC/C/XH+J/ut/AHd/Y0evfvjPZ1fd/IWsJor5vSFJYpQ+F6sxPUA8xUksXqD+
R+fxbeifj36B//ObLxfh43/+/i3w9vgpBP98sgHnSySEkyfOIvjznAMZhyLKkicz4aVb8NZU/u72
h2PwxG9t+3vz+vZSvBz/YjFe3n65HDv5D1iONxATDynhz68HEZDiCU0T8phvQLV+XQOEOECYA8l/
UrsvNsYjYG/8tb8bfm9av7scT8O/vRpPd18uxts3/4DFeIjHpyn+37L89OoftCx/IE3871pZ/5e+
/O81vb50AfNrf735pX34Vd/r9+/+kiCgqfli6O9luofdtr/96VUKaetLT/L+G55xpo1Xle1+JXFP
I+6uB//TqwQoF48JtAugbUAQSqEkzXf3d0gMNIGDrZSwmAv0i+Iw1nn10ysQ31wQzsS9MoyTBENe
HO7JCow6ICJNwBxM4QYl0Iz40rA9t00orfkCxOP/fzBje24r44efXlEO/bnu4XMP80w4ge5oKmiM
k4TAHOH+zfUlVED4OP5/dRMW5NmiZKmxTY+m1tHzuKN9lEgVl+7I1b4cJW+MZa3UiCiU5pNeo58H
59wgXZ3E7kOvXOIyI1gZqyydxtgdV2lT/0xmMakjtRBV5eniKpajxnG9wapjfO/7uqmO3GiLUqq2
xsmuXtPi55R2xflgV91msda4yyMa+kmuMW5vfWf0R91qnGaDHly5qxu8vqn6uA955RASmTa6m3LG
u9RnzTJXF6Qn/rwoGxVJykq67BB1pc3gS6iSaz93Oq99545j4Ut6VIc1bWRTIkd3vaEdfjtU9dzt
+zqqgmyCaHp4fVOWe2e9KPIpcWW5XVpU6iOCeoHOTBIit2tp2pdbXRi1yLWM+ZCx1BlRSxy5dorl
vBAizmrrV9LKmaOKZUPRh7mTrGb1LGfv3bDp2IpUl5s0VfWGWtexWaYGJ0veLzXt5BhGXa5v0tqW
w9WkEabrvrJUDfxTjKplGY/NEnk0XkzpoJoi66dI1eL1OCM2zJdx1Jq1z9pB2bHdL9NCh3WV1Zi0
/Xq5sjrWYzbBS3WN1INxUzZNpJpFNoy2xBIZJ9Kttu0wbhi2OpUt60l33NG69cfV2OiPOOptPcol
VT0/n4PCjVwXFUaJhDPTm7KB/bJJ6nS0ki4xNpe274k+JYMf9C5tpnnOSFO7KGeGryrH/Rh7yZ0o
mMTlamlOqjiN96vn1rOs0HOXZnbuRXUYaDzuBzMuQz76QqyyNraaclfTeN4kpVvSLQtlAlFVTogc
xUEhe2rDXLHNUlXmSph2wHLB2p+X0wQjMYGYk6tOk3yImnTY+XLl52oYFpwPc0JiyeCrTmCF6rOK
atMdipF7LDWplg9pWs9IS8vn+7hlxVRtGVrqZT8Ntoizio24lpwP/byZ6ynEu4V6WgIyFVFyaTg1
+UzdEn+MI9/rnFdm4NKSaeyPxRJPtQy8jVkpcVF27gILl14K3M3V4TKhgcp+LYoiyMkhh99Grkbt
LlbVTLcVxHq31U1kx33ZFCreF6KZmlHWw0rrUxrSYa5lVRUJ+4AwpJ4yI0zV8ab2CVcfJj2l/iw0
zDc7X/sm+ejXEnWVpA2Nom3lRZRWmV+0Lc7WZZrJKYXNP71WfVsWmTWe2htcm3XJ+lKxc9RPRmRE
rcVmnHSispi17jXWff866vGcZHjC/KJf+7E5bJZuimRih+hYiXSdstmSqJOVHrsk65cK24xSjS7i
kjZ4gyIVaM5LvUQyRbotN+la8DcjD/RQLMKNcsTVvG5CQ9VFuRC9g6e2ixzEipUcEzUZmfTt4CUb
k0ltUTtW+zTpbSK15szk9TzacccY6z7Rsg5iUxXzssoViVpnUR2JIz5iUuYGYuSChSK9VHWl2Aay
acXkhAflssTqicoypTrZtNT6VqaWl29rO4XrARGkN7xty1XO1YCXbZ8UsBechvZ3WYnWSR0F/mlZ
cZ/kFvXoI/MRwnmPC75PFBVLNhOsj4oC8SrrccSJnAIlRvqw9GNWDIrHGyuKeJKNnuZVxkyho7V0
HQQOIu3nNDLNsfMueTuZpld7tLaFsu+16Oc3jN7nkYDFdMdonNKjigxYy7IuuqtKheR1h1G/bNiE
GMnIjMc1X3AdXrOFQzGIR9RaCH828J2CRDfIamLuYnVtW0iuPHPSETdUW6hkaj3RkPPOjU413ZDV
wIYq42kyedII/DOL/AJ5IhnDhaNdGW1CKIukzsouHvlZiGAn97JpirKX0E4uuVzZILzNOoEWuuSp
JrAErh1Yt0FNm0Cl42wW77u6XDpZeEheMo2jxUjsubKyDq5cpqyfRdvIRDnlZYgYu6hqUXmyTVij
FdRMunLZDDV676Im8kcs1JWVLPYxz2bB2zQTJsG3MXKR2dBUDeaoa5ZaSRQTqH6NcX2zSXwqmkwx
gm/NgFa3i50YU6mXzo9OBl0VfkuWxrGsjUxx3OnV9HJu+VjlRmty2sdG6SCHLrHTJupZQWRfOTK+
nUUyvilWmjI5NE1/DlsA3lUwFLwULpr2bVXAawuC7fs1htiQ5aIs5JqhHfWmjksxHrNx1bGRtOqp
/mxUlfI9xEa3yhZTomW3NNP9JIPTVAqhjMlwypp3qR7CIKdRjeVVpGjUvUaVT/pP9YBqQDe2trW5
LmiNko1fneZZPfLeVnnbrDXadsqX8Wbg3dJmQ91FKB9qSNNZu+KayWZO60iirnB+Y5XHIVtRE841
gKdla6OqlFHhcZHRSSi90ZFuruFz4V06eXEZ6miFGGmWcDWjKX09Dw1HUsx9/4HiOV6lWZaUHK1z
zK1c3Sw+R0O9lrnWo3kt0Fy9ESHx57EoOi5NKdb3whfJR5jq9HMdufW00qWdZOqq7qJhyl2RqVtL
WZJFj9s2gfIox0o4fx9iVksTVxPMWlnB5MKrmUglBlHJgSAGVIbYecmoKO0gm6VN1GZul/WkGObF
Z9i05SFUVD9nK5v0llV92e4US/yRgVcZslRrdxnRZR6ziiB7InTs7EZxat8NfHavp7KIBzmuXX3J
6264nYeBXmpdtEmOUYfLTeB10UtW9MD9vIqKXQOOr88mM5vd2s5zuqeE0hFWpMNMVgttzRaRxr6l
qOqOIlc6l8fD3N36VVEimVrcB2BoYwyEUpEbSLALlOKEKi37RfsgES/cmUo7ozKxTv2SQZw0rcSi
iLoMomk+9Kao2mzGgz4JpIuBcPIO3bBe6UhO1eyEdFREpeQhoFq2PTNXKyqJOV7ask5l3XLgPMZY
T+TIHBt2QvEQSeUm9jPCerAyEMvMiYIN2skgXA3JPhqdkq3HSbdZkcYmBye25PmQ+naVTTJMP49x
Un+oCe7ha1sVIOmtTOsMAYEZJGykdsynCJc+G9M1unUjr5Csk7bSkiawYaSrQuHz1gxlIpkP/O39
8+fNsBSqqWRDeo+yJjWFT2VXUC6gYvQjkXMZKQE5jvT40Jbz0m51t7KzpSAqzn28kE6qetFOKttG
p2NqHd5FwAarHRMrcPMuSdiQl2pEh4sp1iG3Q8s3tnEF37ZtNF/ORTKUu0CBLEaQsRNATPp4JU1m
6pHeWXgl9GZehjHvmn4x72yC10bIIkkqsZvaGnREKuIVXWI4qJpeuSERVc6sHk4K20xR1sJR14vI
Y9HC683uvegb05BdJXg5bMMaOcjIVWojKiSbu2o57ee4a6ycTQEEMGjY8l5CzV7pVvNeXLhV8LPS
GYiRSo3LZcGGzgKh6vAiDWYYSQQ0EudRbFsCmR0lroD03wJb6JN2ypN2EOO2nLrwjpdN1R0bHWG1
adVsGslaNgRZ2668Bk0WIDxCY4Ga8KLZxcusWa4NHuu8a13pnxmCz/Tdje2Cq0r1eCb3y3//5/Tp
oO8vx0d/vX5/qvfX/511d+aNd3d3/vS6e/nJ+3OnXz766znUe+X7RZ+/ENIP54P/i8r+3Zt/TIJz
UMD/XYI/nfv8VbLff/5BgIMFCWo5gRPCFFx5OGrwRYBH9ADafTwWKUc05ffn+l798KjA74+FQOOV
CkQxhdN891b+owJP4Iwf6GjGE6i2BDYe+98ocDgX+JX+hn2bJNCMISy+d6WTlMPsvtbfuqeFKzqD
IO9BdjsEXrS+SzQVRwZ4yAnUE4Syr6D5hub/zRMpyBEMBy9iOPNybyQ8fyJqo84PdgCiZ5wBvk1T
KGHzjFFmF+e6LY2r9eL3H3nvVzx/SwrngHFCYSnu/9wbKl+/pe1pZQukQQuyFcgqiBzgdpC3agK6
fk2zpezSDUtZUW+aqik/jIkFAwIU2ueFuObT3MWTzUpCFqijZObb35/ecw8EUKcCYwFOCwULJCUc
P58dsSMrfEmARNuwAiMxAws5JDp2RjEwBbk2M88NtWHMf//BYNa8wAVOTUMMQU8IIg36zve4feW+
VCNLa+UiqCcTjeAYOeJkB7J4dbKzkG9BzKMR+DCL3dkI2g4f99Uo+gyqSYQzV/ZMy9CPVXNJQapG
D9nk4dz5NwIFQ6/w+aqBJyVgciyBTQK7A/bA17NLlsS2M7MWqoldYgmnY9m5S4ZFWqfrSrq+rdLD
yEXc5JS5wHZxquxny+FID/gr0fBxpL66aEdIj6dqqMooDywS3XeneX+K/KuJpjHohhjOKaYMOpsU
OA96PtGWV0wsFMCoaUH3VVm4DbxNfax1gw5T5G5tU68bDLzqnSrn5FNv6tLJpAH56rhpTkJd0p+Z
V0klsZmGiwjIXVaHRsdy5K5n+34q6QdSRb3Ku0rhkA8TxdejE8Fn9Tw1mdBBq11fikblC4/8Cn6H
aJYLqGT401pYlhx2cTEWjexGZ/T5WscGGKiwhFzUol3jDXGeVAaoKa9jGVfA9XrpwamYtg3Ga32u
2FwtuzI1ppZFqZMh95DcSionz1L/JgXBg2GhFv4pjUbU5K7qo2E/guLYgtJrzc5PHajRwkcpsHCc
dnNGa4i5aPXW7d3YDfFZmEwR9iv4hYVE1kfAJx1davCupsiBIzsv12WqwAhcjYDNwBROqpNQ0XWW
ZNV6AwkHvnHtAvKgGqcERFPXxhduCGXeeE3brE6H6jRZ08SdGujIINBhC/wdLU1cZpFm5ZyVVmst
kUsASm/Xot/1YvGltGtsnWynql52IULoU8loUUkgDvDBkrZj1jQdaHk6l/1RV5Q42frVqOZqAj/p
mA8zieSsVR3ORuhZgRNn++YdTpOB56IU/LYB62+W1BGVtXhclqwVa/oJBTc0Mu1q3sgyaZZzYM6Q
p9cC0eNo8ksrm0jFFEjpACmtsxzdcKe03tZCFKe85Ak4TV0oZVtOJNlE1AAltGLN1nH202YJ5bhP
1qiEGAQhnM1+Mass6lFdrJzw28rOcyQDuARuHQxotBbjCypi746KWs9e4hrE/RXYEqDJHLFKbFvF
cVYK05/TcjFO9rE37yPILNMhMD72pqOdXfY0mngLTLecL7hOwNucFnCAJXaiohsw++y+p123i7TH
R6Th10D0wBFhkdXXq0+i+KZjhdsOSNe3oaa0lxHTkKocCQve0NH0m6o143FY2fHc+fUWNyOS/eiH
HZh20w21cX2KwIu6Sj1q14yI2MAc1sUf+tmR176g7b5k4/CeupHkxAMPbSrc5nYBZ0gN3m6pn+D9
wxIHWHhebsoBjCXwQey0FRr8ZGloArGbdB6DQesLJQdeQx6fB3yzltxV0ldF/B4bVVCJtZlJZqfa
HToQK6MsoE5sMUrvmC/rq6hOxOc+6mnIPIwHD3Ro2ivbIYIl4Wl1hN0SZUHzNE8M6TZ0Hbo3dRKF
Rvbe1O+1RRoMaj6Vm7mPU0gzsNyx7IIu0QaVgsp2GCB/rXNYj9Iw0jfJWtNP1RLMGRh/S8b6vpDl
aNJ9X3n41S3LWCQ7RC34rTFkFdszMmXW69pvWW2o2zZj0m0DWD13lgt32qfLuhlBriyZsYU6mpOg
iOR21J/tsFbZWhBdZ0FFk5B6jvT54koudksKNutQufUS6a7KcM2TY10OdbbUQ6ROg49Gcdz0kQZ3
rsGTHP0CTjZ4GRvwHweRGQSVC6H1TIMZCFUNdOiHjqQQrAUryWk8qHQ7jH15zg2udrXW4JOCLh82
E/XxBZjboHeGgRymA0+yZLT0XS86W2VVqED/KhutW+HiCcsqju127Gt+WKsy1dk4J9VRGPuwQ31D
/Yktm2RPDAo78BbiTppoGjLVmPENVP7mE2cVOa2xm0DRLEVx4fE6qxx+McFN4J/G/WWLiHCH0TqO
FwFMUJShqmDHYB5wfTx5ozZTWNbzyCy1pKD/V8lRA7lMDX0GUbx+JOWQjNLYhG1Xkd5Xn9Im/EKP
oLkuWoj0bg/e+ioOoSBHxX6CrdDm87CobQ8RC3tbJ6+HNNaZmNm8mWI05zVTEbRI6jGPBjocLQ09
n/i8hwMSV7bg8YmeQtjOkd/FOt71Kb4B3+SyQ+JuwN0ltmLDdPwplOWZW+dtslbnVeSTPXVDf5YQ
B85nM/BRkhH6P1ThN03HTj1G1XaoJvDrm/loaaEvQzVpsz41RCbFjDcYdvPbYhZgUcaUbU0n6sMp
DDi/75LtodKleVRW9V3RgWJKorLfQQymG81m/2lK+uV4gkekUH0s2zgOOEIDq39na1eg3KPoUIV1
GbbIcdDDlHgDDSQaxpC5RnTHY43BJ3Go6TJn4xGkmx6v637d4sWg6pS1epxzHCm0TcEFaEB2xroo
r8H9GMeMFzx601XQzoH8rMp9VTMCVIu0DT0sihLx05lryjcC+itXFkFSjesOA8K63czgSheXpidr
npSkmCUEYZfBwfOiPAK9HgPX9fRk6ot1m/pqGXZANeZMuIWqDHoqy2s912KWXIyzOyGhWzbVhNYu
YwTVUy76qR828Duc0yHmjr7uWQ/0PZDkvt9hW6aysKQBVKtf18u6AMwhDVKCs0S19Od+TJXYxK1S
2dqjFcu6Act0mwKPegt7tj+pAwpzZiKeLtJNhuV1aLvzFRLQtiZRMJtpKJtbXnpyj1G6CQ7HPCdd
oIkEO66+SoHbC+nndkiyQFoW7/gcJRdpVBVZUwv9GWyi6G0/dtW40U1l9oMqy3KzJtplOk2HTJQ6
frswwj+oOGnHo96KzmS1rxK79xUpoHJMYd5Bk6Y/TAy4vctUitxUvTuzbWvUIVST5oxHYgGPpe0u
k5q6o9AifjHB7VNC8fuJ18NRqpP41JKmfBeHuZWjij3+SEEGHgvGxGFZNPhzPZD0bTlC983ZYrwB
ZOnP4BOiY1g4iBh4vcLlrYNWTFY11L1nvQWvmy0r2YRobPJg3KcltstmBS0H3tzYHQ6xdkHqrl1y
2PvAApokIvPhWDb4Y6d9BT0tLY5wb9NO8gnmqWdizFYn073Fb022WmgjBrIsR6wdpt3YzzqfO3By
C7A73tcpML8VOqpHqC17nKXdAis5ChK2SURHIFdYzycTI8dVWU9HbeGYLFYGf6E5/RTQWGe8g+02
FuO+IHW5S/ga6AZy1/zaYnI8g4FxOTZ0XrNQkmk/L0u56aMOenrU4yutqDkG36t/HdIunIeuTTxI
JiO2erZmU2AG+hIt+yhM+iNIU5UNYl4uoJMa7eBXL6Jik7bJeqaI8eDXQu+zpwQUEWjG/tbESXHS
QuPn2LloeEtAqx/WIemPWuHVaTzb8rxH+rishzNo6ZiTLowozkEAHJVptDe10x9YYedrWoz27Qhk
Z9c07ALpagckDpxEZYddEqFe8nRqTtxIh6xD7SAVZvEW93g8XaM2zeka11DQmnkLRiPdNk74TY0i
EIx9212RGTS65aTZBRO6LOZKQdNM490cuhPosOGNKP34WujUZDNr1XGcNi7zPecSk2U4I+Cm7mc2
Ksi1czgOQ+ePummOroBy4dxREx1Ps1rBhIflhnXvXZ33SqV5cEn8LpR9s+OkW49nY+bcjPST6lQL
PGTsN9CZmDatrqadLshdnzgrtqNeW2hQJcVxH621VGoQ0qgQn0VtsFcY+g+nrUFsgQpVpZtFEWDT
IYI29qjnLU+VPw5dyrIlCuFQpxHNu2gMx21ihiu16s9i5sNtOwudl9Mi7P0pAi7TKp6hszwXu66s
m12DfAR0XxkBrV170qr2NhS22AL3NscJWy0kZq+lh979R02KAA2cDoxmNwyv04VG0jZgda+IVZki
tZPMAPMoVlDqE/TOd02ld0Oi1wvowMZXaaLqwwV6i9tmhnMKsjO9OB2hwynN6FboHPQQB8TV4EmH
7kYAM7xLXbPKEdpyW1QU8b4diug04UzvwpDwtyIpQDt538zHUdONGzU17/haQs6ltJVFY6psErF7
j63PI1/UR94KPsmZMJBWeILS3/SoBeEylyeRg4YTsGK0qfp7y75jeDv78g2sySIVqUheqGLYjmJ+
xwtqshCWZr8EdD6Ahboh4DqCjDFh27TpToXKbEjl2y7rOwiRidmQoxhDemnDtDVzBelIg4zBUFuu
qqoihxFQqT0HfgGCzpCbhqF2247zJfEdDVALhHqPqui8Kat1C8de7+C3NOMjWG284VBa9qKqdqIb
w8b1/nWA0xbHkAtAus1R+wb42nqoEw9NqziGWrpUJ/FIQ5CmTXibFSIdN+Djht0U2QYOBEB5L2F7
H4L1VWyBHP/cprPaCSbI+7ZOxWkfoM9NrWISmo3jNp3H/0/dmbTZiWtd+g8V9YBASJrUADhd9OFw
hJsJj8MNnQQSCCT49d86dlaVI5zX/jyrmmTmvekMDgch7b3Wu3ZgH+nE8yT4A1l0lOuyHXOtozmP
IjnsU7IeA7xAWQ93/sp3vP3SS+newRPDV+Ar709wN7J43fo72UoFu4B17KFctd4vlqkZQm6IoobW
5ZFu2/uG1tt+SuIZzRid1wwHmNqZRct8A8gzn7hPfQKRebZD1tkFj9BsMLEShq4pMWgRMl6h+Ahl
/1za4Z30nn8xq20v8R+qWzbNdXoqzUyvk0q3PayGMXlfzUNykS7DchNIun6CyDzeuUj7KSvdao4h
pZ8SHaY2T/mor5c0TT7JJNR3aRu2FyYJkuuR9PFdMqkkDwe0Fy5qwns0lPSi5F1/0P2sL2IYFiqD
RRCd+lHOF0HP3bVtRn8/1HK8MY3A/1RuyOY5iB+s8gGkjcR9HJMlelbOqiIM4EEeaO/AgHRTtx4F
IJwY7nkoTgDVJ/wFncAUA28wKOseNdvCL2WQbDsBC/5LjBV+cJT7/cgGF2UTOJFLVfZTToNZHzxM
uH4nys5gVwAqZYswZaLGqeYbk42Tih8Zid28KweKonOz4t2wyajJmQrp1yWYZvgppTH3k5btU7zh
SkWrl/m+ZMF64Ud2dry78XNpvDh2iES9HwY3XFQ9/RI0sr9IVjHlQRqztyjbH+RCmyvToqPN0ni7
dzwO39UpStla+/kYhmH93CW8+6q1xv5GUpRZoz0MMpyAVm3iyo49aiTb6bd8Mfw+BBS0a7FojqIN
w8K1XZV53S55P1tyGNYqeENcf+9XXRcJne/ngUSf5eQBYqjBXcOp/4D4nIQfGIU2zAYf6GcRJkt4
wI405kM3VLZAlwTUCTxQeVRzoN/7kZrCDV1wWaUtnBF84UCJwupaRRMrUhnAOm7aNr2Iew+r0SsF
IQdVbLIvucR6t36uchEn/GjXcS3faLl23XGJhQ322+j9QZM1/cpcuu3AbbTXuhoeVFz64XNtfbLI
bCG0j+4rxZYVqs7U3y6dpOXOUeOi3I9hdBHNo0F1Pm+E70ZsLMmuijpfPxmoTy6LUh0+R0Kn676U
bv4oUHh1+2U04lDaOcAqZBu5TCFI3y/dCHmJrwra2ZokgSBZpUkCWIatbdcc45FV9R4KHqpjBZSF
X1KzlC4nY7fyo+hLYU/9BsHlSpMKUtoQlKC3IkNJW4xRFIAdg4m4j5ysDjj51iYbnJjvsJ323Sdj
XQOZu0ubNjsvWvre1WiFbupukek3KHCdHvE5Fruif20tNs8skMlc7mOFkjvr0lFHt6AIYNareZna
fYuq5csSxeotQUMgqJDzG5CFvrxkiZNPVo3yCd2TkSjtVPIRnnk6H5qe0+0mXAbSHBqq6x2lLrmZ
8ZahPW8JrQvj60btQD9t19Ww+umkoCWuUC7K6W4kZdlfMDJbkw3woYsg6dVVL3WwZoLX53JzkL4/
9LxuUGou1X1NSyB02BK6Fkur8Trvey2/iRmaaxFFNKWPkWBghoZmxJ5eR0TKXUU0lEPCI2t2k3Ou
zGyQxMNNFHp4ah0bU8jwECa7Y2yABWUjIfjz/bbhuU5KwD/ZJuPvlm3B651WabK8qRsgFrd+mvDH
GcrOPu8g5b0tNZbnPlrCdcu0m9y46zYb2Xyr6mTJWTlCxquXEcVEvwZbBkM2DfdDdVZHWhL467Sd
2JZXEZvfwfBwx6WrJX2TDoHIZEkDk8e0BLKCJhE9M+1jfo2qvL6uKhgQeTx7VRdDA+spn7AgwrxB
9cnytupcl7M5gZEc8a4O4Za3UNEXofoy26JumwvpbaNziwqsEEPj2P0WNwnrM1426SleGti4vY7d
XUWrAN9Mb+B5plvX52lrwwnbCkuhOLW9f9vWCUOVvKVJlaXLigNkSRqfnrbewV8uicKe4Qf9BU5u
pPIZDfcHN5b13RTH/RfL5PyUEieggevpNpnCaAKrweBA082XIO2Ud4c5LmlypGkZTadaAvQ5DeMI
nRag6OCyxdHpajIyymqUVXeExCvNZ4BFTzHq93cr8duNGBj8Xm3gW+NAHShwgTWU+Sg8w9k81+wT
4E2xD6CU45T2PU8zQJ+LetfA/UdBrybWfFvEAsk+qtncHYHpoeSH/tyrPWSYSVxVOG8Pgo71d3t2
9Xt88vjTsghqszgoOVb8Spvd7BlWX9wRdzH6rXlPtmF8y6vY3kRjVx2gM2DJhDxlvLCoH6ujtXTr
LjcYzy6HD9zwYogrJYsmUXiV203F5KB8iMIqCCJyRw1T8eUKT3vMLAAqeQpI0895sBiGg7usfFkw
qPFrXkdKXPp+glQPHgEbm+0mmcvV0osZxJG6CFNUiTv0aljcrkW9X6R0Dj829Fx2NqFyD4mt+ziv
QXyOWYjGHe/crILTOoHPy5xkKClW8JV8aGqB1WJBRE51OqFcLf2ojqCyupuJW0FuYxioBIJEhNJK
r6mSecAS3MKIt3LJUx2gDSTf13vIq/qr71qS7hK0eTcENxkXeoHLyadoqHI/j8PHibp4yowDTJqV
k5UP0HP5p8bY7uNKTO0PrY7lE0HRqfGydvHTFkILyObehxDXmQJoZP1yy/H6tWgJmH8Xrd3kiklA
XDmFjevRWAPexG6gSJfu6kFamrVV2aqMxFV4k4w9fS4XCM/KGrygc2Xx6OrIh/WBOQokpFlQduOK
QgVFnJQ9lG7wJYAKBlSvrQnUFTzMVRciSZKbRBjc2izD8ODsGMDfLIN0h1B2FReN0UGNFR+V9hQS
MrlDHw3xmU3eJE6MEZBssfRLIneDk+uUq0W7YSdxOy7DxiXZblbE3PZCYM/DITwX0Dl8uUeDo/qr
uXXuako2jj6RWba9TxM1fF4Zo1OBY5yslxT9kb+f6r5CeaocAb03basrRj6YR2eZHnKjBvgca9Dy
5c13F2tVkVLg/pokznqYYM/D5MTN0vJx3U+e8B7dOwGZsgpdPXTtQsjxvHnuUrxsLAvqWTx1ycoa
9KPcvhENdJMTH10/7BpRfZ0EafJ4qFDTDU0iTvUCuSgDGWOfKC03X4zzGG/Z0CkKndvgqMt6k7gr
YEdC7/XUiwMNOER+C5W/Py4TwclQp7Iasqrvr8qIAIvruFDplxkw9HrXCmuqmzG1eHkpeCl7FfrF
4A2EUEIup46123FYLKxE9M+xPIFpKrfCjIGe8IDU+G0cAqA6wRZ0Tzo24XrpfEfKD2RLNyMy4kt5
AgY52k9hE3bbEynP1QGPHOM72i2C7Tg0CvOQlO1a4xTsdjqyYs7TAQRNAQUI5F46QfdZSoMzAyZK
U58EviW0l07Pnc0Vw0nxnGx1A2zbu1HNd1Dl2+lemYY8bvM2sN1kROz34TBVNOeGzvR2DgKJaq5q
Cr6El2BRyJu56rv9CGnwHZPd9rlqwvKabkOE9pfSS1Ao27uEDg0q7Gl6w0BeH/XKaUYrkFGxTfkR
yFh3a0gDkAuoJ4D1cmNXKOZwJaLDuYAryx6SOLWfO8UqLB/RsENY1+YOPrb8Gulx+TZtlW/wVq1l
scnFvGla3YpLNyt+mWqTjkXQOdfkAWLduavK9R0LfXME+LezQPeboqs39tEnovwwhUw8Bih9C2ax
FFhXm6INKvpVNYonQBkZuV7W1p7Y0oe3dYIA27EGu0AuXLmCUQeuMxbN0NojNgN6RFs16gxSyfCs
a51iA59d4PdrCHo2nU39Kd6S9hhIDwWAO3GJkRb+goLeyNMI5O9aAw6tfMduaqHJLl2t5blXW9kV
iadJACOkjA5K1ttD3QRpCB+rD5OsQlDkmm+JP0oohJ+InWpQk6K7xRukg4KB+GozVk/zZxcLCd0Q
VhRM76W9sglJSd5BRjGwpZteZBU63f0ijOh2A1P17Qa9tcoaPcFapdUKuDnSS5URU6qHjcr6G7xs
bHbRgo6tVmHY5pCUdZyPqiZ5vdTWZWsCTBl1bX/hrI6nwnRNnRk5D3isUZe3S1OeVuFk1nI+f0i3
SBazmccrsm3VKRokzLGofEeBtuPsoWXQ5iwaBrrbWvBdq4u+8SZpb/S8PDIKdjNYhm63QtG6gn+6
3npddz4PkrF5M1hHCzZyZAigerb5WE70wnpAEmkczG9BH/NPq3TDVQTE4g5iKhb+5gwQRDqGhacG
a0NUDcnGEtxLjo8mKtRXpDxJRNfjvFwCt2epTodCqNDUzyqeggsYbzlfRj2C7m7GQ705wOEBLlgk
3IE+deiO887Th9BzdQWSZMjgWHMGPrhNjgTfGdxqNPp3QJVXl2nqhuut1OKEBlk+wXFQhe1AQPqg
r+HTl7yJ88QJcdn28/DRNwtOMQQqhkenObtptnb9ILQhO8FhMoEZjd71UeCg6Focqc0wQrCIu7Cp
97ODkAXEWV7SACf52iM3sK9CMhYu0N8CRpYj7bWVxRkRyv9H7aIVj7psgTcK6KJzYskOXztbc9qM
qNmqcrhoG4hSE2mrXHLX736PyLxkc4B2IM2boh8AkUAQdzrPVfuZQRmxX4a9rrHntgY7Ncesgcut
nJfPjhL4baFit60jqCx/f9mXkNT3y1LwJEC/EFBNGX112X4Gp7qtFoZ2HzCeKbkmZSGheWNLVRzN
AesX/odrRueZKy85FgxlSTlhDL5OyBLxCrgZp1RYJeE+2yU5q5ntEMKHCrF5ZSCI7Livgem+9aWF
iRuhpgYMwdsjTH90fEuXbnZXr2n4vMpJLGigmhDNK5u8fkeJpcEpDaCYSwgz7UCfYTejhtY0ab+p
Tq4tzG8OSoWGPeqDtY3sZyYGWEAzxWwknMyIxBwpwr33LWSNIDdyi2+WSM+PHF2uA6OJsvZ+GNMI
GFA4a3usZ7XMO9u6dd11rmSmiCyFPdeiMTLP4KPPBEmgO+yieOkglYkweiuaGQ6qaW1wCssVuK51
zuicpcsGjLhP3/i4lXi10Cs8O+9w1tWeQ4NFabWPAxSXyJIkcVK0VbChLAxUOUGDS8O0GGvEo05A
ape6WKd+PaUyRM/mKYX6AchHX0RdauCboL9+h/Ch6QtNh+Cr6nmDWgO8NzvAsWo+pLIn9NC0C7e7
pIzWz5L7JsxBoc4m6xY/hbt28QADTL2lhdVQotFoDh5bANSxIA/beDYnqazu0M10EI4FG8dLsXU4
ZvjmWgmCaATwUrFh7QqtwYEXddD0h0pNAOaGNI7Vrk3tvEBsqCVkgagT2L6BzdBslfN4kUQyFHvj
1+2kxRr6w/eX459xo/+QYT9ihD9joD9Tof/r7QC+Qb0mR1/8kf8eiXr4OpwnrEyvf9T/gxBqdObz
/jOFeovJZP87pH4OV37/4z8gVIppeWA8CSbmpajRojPm+SMFSvGO/8OcYuIepGLUL0DtvidFwSFO
P1Kf0XlqTZgkkOuxVhMEP/+KOT1DpT+HPrGfCY7MacQRI41Q4LzcVBvLmla1nMIL53GFtAdiGnvY
8mFcCL9Gd0uzBRYMAjTKayANos+6Ga9Ztg4DWL9Aj9AaAh/rbzooHQT/QJc3LRmWMjNqBjtm6mls
IQFFwkKTKOlnPlmHIwjIdFiUQCb0JUUA02RxJOhD0C/LU7iamuaNHlr06JCtkyIR2qHTR5jp3tqg
fo+2EmYmr/lZV0Lvicp4qxBPSgZNumMUjVRetnBKSean0X9QSkSoR/0YI6UlGFyexpgx2lMapHJn
bTTMe4IN7oLWCDAclKEJyd2st+0CcaOI5Amkum4n9KaSDFVR0+2nDqbJW4Gg1qWHWsfgkMUt/tm3
nOVNtYoVxJ6hUcaneTtuaogSQBGrCS7QaJMORX0dPywRbjLHm72VWcTGi59W3D9v5s+B3uh8RLx4
tOidQ0SKBQ4uTBI8x41/Pi9liVd/btOkcCU89OMyB2CzSqeUO6YlvM9WDqKAToUCg9TsJpyQ/s1T
2cAOPrcmR/zg/seYov/Ikb46S8HTplxwDF1iETBgdh5J8/NHiqSugMYLXiAxFN9EQeqLwbgzqOPt
BYrOP+G8/3I9AN8swUURrEb2+uX1XBkukmwG1/PTtp/t2HwokRAtlB2mzxFpxx/b4X+8v5eY7JkX
xksU4mrAxXG515gsyMkO/GzCC1nh1rqgchcQudq8bEq5//3jfVUg/LgUthFkwkWCL/MVqQwwZUI8
IeZFsLZ81wfQ1Bunt+QPSO0vl8H2A1AbfyUMqbrwVfXTODsgzdSwooLrBxBgM/u62tgfrgIZ7+Vi
Rc1CAN4LeAUEl8MKefmkOucTiM6IdtqynBYASTB3fRFVLl4vlhhn8ONMZEg/gJeIgkPPSPOtgmSt
d2VrBl7mfT2C8UO45lxXhOgJ/K13soblaV1SfmjhYOusIkOHgEibAsDNVqKgLSOOW/WwGnG8izY1
6lpUcbAcZ7+l7xIQU+tuszMWUIdNcqyyPqGIQPXwmiK4H3SOc8fdpj4AfzWBy2uxrWrPO19huyNg
71qUIrF8AHCKPcIuY4eEqCRaHJppKpP7PjAL3AaHsgS2tapjVWxnge4yLefYIZEWzIEEMrRgA6Z5
iSg54qyhqul60ZWBp3nVpUweg56u1b6P1DAg5ZUu6ibaVB8VNp2hwWYzJIzych68wkpUqkNjGUa2
3S/oHyVqrsWtQCsQyWx2sDw2eVO6UKePqSqXJee9BX44IvYtd4ZM2hxqPk39ZTj05XtFwGIUYhua
+b0XhH9GGk/e065rkHmdTNRY+B9d0D4pUbfjfQxCfXkL+l23R950Q3MNUVov2SR71Lo5zHRk0ooW
kmC0T6ZynY9204u52jrfdk9VsybtGzCsRsP0GuvmZpv7gFxurZ/XZyrhExbCItVzu4DiXwujgN/u
cUUE85COhIAHwYo+r52U1y6o0GzVi6ZLNgbtpL9gLgCUqgwzDvh8pMEKrXlLoyml0I/HIHgE0CPY
I8Ye8CFvmpnL/dBsIkELFCv7ONUwaB8WhIT9k2ybqt9NFYf/5ZRc0EpyEC+30mx9hdRZaWT5PllY
nF6AOUayLw2qqP+IZ1FX8oiWmkUV1Dq6kE+kmhmoPaSRlPlccUSeABJWEwyCnguU2g4QDmSDuIlI
wSBWP9g+DRC8ClyHBGKTLP2ljM/qNZLN03dGQ8iLURh2mGoXpwdkQPsZqcz5DFjj4fLDtMyIN9og
iNnO4nOjje63ut+bcZvJUYtu+LASrMnizIBUgDxF74vQDRZiyVSV5a7pZopXDMCLzZHQKu0Ftwlg
V6npJnZJGDQOCUG+PvK1rK7CPpF852MKvE/iVsUOAThkA+FLjacNOFMCn8BPogjKHnMlZojkdaEI
wpEHD1OmyRqhV0S16ho8QarjsLqKE+OrPSZFL+uxJppeQrkmcKU6Iz42A6v0Ho46qxDpArS3N6Zh
6SlVBoldts1peEGQVE0zy4JgAQvE+2sCia66XWBj0bd17UlwHOBNLHnUhf0N6H+msR/poSvgF1Vv
EzQDSV6ZAIcLxzmjwMPObay26xXikQyKaRMxpNZ+S/Fw8cklbGcI7yaD87b1Nz5oERJUGJFBxNHj
3MAOlMDBTQ7VvKSkMhcmJoYgIDiDYqj2kjdmKgK2AbY6QNkuo+oPKaFXkR2WwPdnDMFMynHUpCBd
X+7N2EJsv3SlgxXUzqgAYdSUyc04xqbbzZoJ/eSR/dtOJO11cwiDiny0eE3EVT+YxV6ZjoYRRmj4
kOeRTVdxU7dGLI+/Pw9fHb1QshIUsTgWI5yIIaZMvfyQfV9WdTO28JVcn9wKH6oinYFfxlsU/OHo
jc6H0U+V1fdrQRrEeYWDHkX4q8MK1aTGxgD3LQQkuY/lphDqc65ICKjklYrmjY51if+PVDdAScPd
4EWZj12tT7+/6Vf1zfmDYHjiuYnAWHQkuV7dtDDhFFvWNwWBnJ4ecdRUUIFb77OmhPR5xccySf+w
HF5VBFgNKAOi8/A0LqBQhOeT/KegEqDSCDxJAnrWuLWwPXZX6aHJ/f7Ofr0KikSIPAlKKooe5Vzc
/nQVdM1NrRfEawa3wPIHK3ZYRLj9oe74l6uchw4T9BbnmvS1pGQG1D1SNWvR1zZEOCUhJxdM7PPv
7+WVcAWQET8crRoSSVicuN7Le4kn4ryRsoXuCbuGIjmaw0KK9mIQOCF45dHTJ82Px/RXnfl/r+3+
/y0Aih7ip+//lyFM18P2ST03Zv76sgPHf/TPHKYQHThAoLO+hoxfmOB5/ejA4/B/kgh9NRKiDH9j
50DkPx35+XdsJAy9JErUsycJdP7/tOQB2nUOhgSR5DPrgulJ9G968pc7GX5MzNAZ4ZelQABAQ/69
VP5p6YespbAoOpf5MAqAYw30Ss28vTfpBGftp6/mX5rElxvIj2tBTk0R7gvxS1ui89L96VoY2yKW
Seozb76US14ilxLBoojrz5hHs1zGvKv+FNJ7+c59vyQHZo1B6+gq8ARenSa046ptiXGICTlbLPEa
IGRUN3+1M/64CmbKQihGj4SQ66t3ToKtNiU913jIP9UnWAfobUNO531NQMFkjoLL+cPO+C8PDkrK
uV3CEcSwHF5+mTVCZ4xaJMfKeYXVkiDZmsPMQVVp2Vwd/vrJ4WLILEMSx5d4XsQ/P7m2RIafwGXK
lqnXN3Ev6Be0muZogkUDARiF+MNSOT+X/3voccSEGdB3zErGac3w/pyTlz8tFSxIgEPdAK3F1Zfh
tD77ukTOYqZPE4JnV6pPL2ugSL+/y9eL5XxRbJi4YoJrYoLky4vWFqxYivlImW+BIYUq9fkkB/mH
xfLrVUDZQGWnaYKGGlLYy6ssRitoxNJnBu7XTcN0c20m9vz7W3m9OpAUB/eRwjLGuHWCc+DlRYAu
8k2fh+hoGo2PwnUYQULS4TRFszr+9aVgkeCFxq/kwDS31/czJVVbtw7cLmCicMslAEGaNfHq3seu
nrc/PKPzSnu5MFB9YL9CaPocYQ9ffXuuGQAITMgqAhAoj61Yy3c4uud3o2nPIOEKpiZt/d9l18/L
EVcVGCcNZQe+a/JKmKhsaozmNdqGKLX3DbiAy5aL/irWsOLWtQ/pH9b/vywS6BPQKbBNQn+l53//
0/qHsmc4xhNhLFppEP1BFuXI2fqPoP4fFaR/vwrF0GDsj+SX17qBDewbhYE5MdEksy1aQS/i8g87
1ettH18eajjU9TFC0jjryMt7KeXG6i0E+O5GYg5DR4ObEo3QBQEx+K1GZPPu9wvy172DiwhyNqIz
uLGIv/rugOunatBmy2i8HfEto+PZEGoe7Pxeq+gW0oot7Bj9QQH9lzdOkAQ2IIrkEAfBqzcODQNR
Yw8lgtuV7caZDvuBIdxTIrv3+Psb/OWxnfcopNhQ9XPUxOz8UX5aHAaM0yzjNckgok3XbkO52vem
/dsliAYsxHAKjl8rdVbjXn2NW2BCmOUKFNzarCoD1O4L5Cijh7+8mfMuBUgAqxwntBCvbqY1HPNU
LLjtNcUwFIy9gr44Qvb6y6ucfVwMc4nOBzSGlL96gaEWWYSwsMgFJioWZClB8Q89K35/lV/WAN7Y
EMM+6Hkn/FW/XFGRL5xDt4dIHFyM3bbd4ZcZ+bxNAdH+/lK/rIHvl4K6y1FQoSl71RWGHgKVa/sk
G2kNPmlVc5icVt0wsvv9hc4b6osNF2MzULDQ817L8BuAXh2K4wLEAUN1WDZrACPY01fLjiAKJ2RA
2YpsliVrt+apYRIoQoJBUhlQBFD1v/8Yv95viuID656iB8Xp/OoB4n1FQqxhGJKEgZHVxQpoITyQ
WOnhD/f76zNMCX4NEnYPFKq4zqv3OACWV40wOM59Zr+HxY3xi/M2HysMdHr71/eECyQ0hMSIKuf8
Owx/fo9Bp1AzKs8huW76loFwPg4dr/+w/f7LN3dWUs6qCihneGovr7L2VepiuXIgMX21GzqQGf3s
6j98beLV1A7gluhh4ADhjvCbRSBXvFqRFOj+tjBXASoGb7/D4DKF8KirzRfGgbN9CDDRNOkyZlCf
FkCKS9B5BpJBdaimru4f0nFiak+8Mdg+gwBRvJH4ICpICRH5qunU9gUyZayh963d+LUs5YCUPUZA
KURjpnB8qOJpYfsSp/EIngcDnzCbC/j+eBH6cisTQOGxweBXMArMQpGHZEdZ5oa6S8QNNulq5SdD
WtGANPDJsncTr9K4wHlmlnvqyxV6Lf51sgNkP0f3jDWIikW6hR3OdAc6zLSYXHlYkQyrkQie9BOt
h/AQDwsmygIkm/RtmSCN/qEekWy8DifFkDLG1F2KAadpiWT3OlhEQRoR9XebwNiXk5/WrbsPyqQx
+2hC8uQK9faqEC5is6eIGLUQ9zHwTMFnSCJS4kyFuQAt1ZOGvhnOA7r2mFmACHu8USRjATGOINZI
ae7baItEljQb9kSqJ0xeBOSJ+YBzx/UZvphI/55UiB9fDBZR60f8wrZ6q3INqVB+knWS1jvN+xi6
dRUjdxiFdIa113Njj2CQmEJ1OwwsG1NXfexa6A45oj3wIpWPmscQxNl24kIHpEjWFpMVRgx/a+7Y
WqePvCZyPQ4bl+60jCz+tk2LDwuJqCFoA4kxYXhqgE9HzAdQtc59iaEV1dyxAWRijeQiJnjJHnUo
fvo95go0Dc6uFANFY0Xlhux96iEKz0raGwDvKSYeaSLvQInF6VtQW9N6mqakpyU2M8QJ1W5cKhg6
BSBwpCkLjBOrg2fejjMgrS0O/XSDWcRqvHQNos87HbTL+KVRICDGeIVVFGuJOR59qtCYJdirkUkl
mKsTYzQEt+ODthij87xiiEocI68QYsrsjsYa+NSxS0VAqmIqhxBDDntlKrbsELoUjhXEVOHyRcSI
g18l3MjpK0YQjMgui+6Mgu+TNY5uQsX7+mLSVe13y5hG5ogPMX3uQt7TA4JwzR0HWfYtmNIpyoD2
WwRznGB+zlBgq+EOMxwim6DlA94Hr6Vs8VTnMRDBScCwWp5DpyB1V7OQtiDCYGhNgFErKYYNtNYV
osXUW2TiEWyEqp8G/jQujWQ5sFFT3XsZn6dRWLGIa29rjWR6pYYvyKvZ5VBbvMOf1RTXSc4D01+e
57uuV9KXgdw7rhd+iusuCncrXh5XyJouN9bFVXXpEb2Ub7jE3Jv9qDDqYlcHBnxaFNcQvrZ6bMF4
CxgCmFnbLXrXwbEWOwz/VZgB2paIMGInPY+LmmFTZPBlEAlNhxJD6zoXPSGPHC4Hhh8JJ2YKsOwn
VmOII0/8MhwtaeIqt3E4D3kC66rMebtUHZhy1n3dgD6gAK4lqTOthiQ60tn17gOmrhokFdDxiGOD
Ec3xpZ5UldzNonLpu2GY5+aNC0WvTymXfDuQwc0VllAl6V70yJwZjDq6DjWmCu6IbIevYTRP1XWt
zYpX0yZ9s+tKPeidqxIuH8zIETENwiE6P6DZfUoWgal9qhvqt7COz8mckQnkNfH638C9dHBBIt6s
R1YNcZtH0CyBrqdo+I8YaRNRYN31ojKBt/H9wJB5w3cm1f2EWUMYxeRlcIP5ROYBGz8jGGnAg+rw
X+ydyXLkWHZtf+WZxkIZ+mYoAN7QncEgGQySwQksWvTdRY+vfwvMUiUDQadbcizLkswqJQPhAG53
zt5ra2rPrFEUTQv4L6/SuyqtsVHi1h3FDsuB0WxnG+LjxylQZfxtUms2oB8EEJ9Yk2x7A+gZIkhb
jMLe6gquZPhhYBoeQ3Y1HN3LOlIuF08YDN/BiS9K5gt9XypGAmaETm7xBbA4WOuimx00VSycnmrb
g/mrrqExI5RWivaIUhsARzBFg+rXnZ1Ll2YtIzMG2pSZ4DcV8MbhIHeOxyL+TEAo6m6j41aatnLf
K7MfQUPsvarBK+sqDgIWN5TLdj5EjBZlSxdQbjwbD0F7gPEEE2Y0KyPf2FOjJReYAAKskRRx1c9t
KwRoJ0sPnYPMUj6huAafDZiSBd/NaHDUW62gcLNJ1cr6xrRWyx9MOk/bLjT02mOwVDBL48BIvcgq
deupR8jmoPDM5RRQSRiCio2UcjGldxQlqgmkBF9LV5Z+pU94d42+NLBMCj18nALK8KBvhlT2AqUf
EMpXFrhFaRhAJIWjaoI7BQ05Q300xc9SEsjYgfxAJOGDQsJMo3PYjz06djDAkVojJEuNcNuyBjzF
kxg+JUqsozCXTIZilgnpI0ofS0HNnfQDBF0aar6a9E5ygJElCX9ypHhk7tLpfVtRX6t+D80OGXtv
Jb9UGsa51zroS2CH59M3u6qb3kt0bbA3qag75nYztKEzYSUCxlQpIMVVOVOzvZxXnQ7bpee8ituo
8Dp1yFSPSRf2ehP05oMNe6W4gDUkdRhVFGwBJS4mE1daPN1Q9ZvwPzWVDDxTRb25Lc0kO7bwqW3P
NBv9HnZ0oQLfUTiYQrmQEx+s9iR7OZ2v2afB195EM9hv7idC2GOkiRG7tQVJBKNT6kyeRR8IEOuQ
cuKke1I+qix9DPliRh6On8CC9W7U2o8IpycL4KBR1mogzKU01JRaddO8ryVPzCwGuC+SIvNi2uNf
sfbDyKm0UrnrbSdkKcjU+iAgJiEDl5Ih25hFYm2ssG+sK2wGs72ltjDabJCy2qNIEgaO2yEVUjdV
baXJVp2qoL4OA7kOP05RVjkePe8cwKlI+n44QkQDYCExv2OclYsy+gA7DeZbVg/J+Emd894AcaAb
yZWe6DM4Ab1Nxj0OHL4dUKamcgza1EmP6MSl9q5IHBWmcxjrQXwwIchUiwGkAX/olkYwyvM2l2Jb
vyjruWzDS1XDU/1dDGwVWF/Vmj4tresaHXUPfVFPvYoQ+OqJbYta+mJumtpN6iEIfF3Ku33Mgtjs
ekx/xh7G3JS4FYasFi60tSDyiw7zklkW/ejpnAQfawnk1kFkkKX5Y0KhKlxa0w2k5NrxoethAHCk
CLWXCMxu8mebZHufwo+ofDZdWu9GdaLy+GseAWCHDrV5ozXNDml0dgP+rMcZLIz5oYwMYgYSPGa1
H+LmvhX50B+MBiK8pzJDXYaBtqCpJywonhaaEitU2QixGQDW949dqGqPE2dbPjfV6RYvRltYriPn
KUC3eGrDzQK2Vz0Lm5VWh+YPav2IuMpx6hoPc0J9HekyWjyDO6+YAFkaXQnpxJUsED7zyRcBt1dO
lMh7agrhplHi5DEAiSFcSQryye3oWIO3AveD/VdJuq+CRX3wulpSEzy8eYt+NQuGB6BL+sw0jFPZ
rZTKvAOFjKWzUJQuhqGcttCYyxyJLBtX0W8m1Rb9HjdRlrjZXBd3hqSCZpt6yWi3bPusa1MOTdnV
smzxOcdR8qhiLQFSYtAgBBSeFXt6zlAhREZzBnzCaN/iM0bSpucJ+QygfKF/4S7pf2btwsUnOJlh
mNRJI/wu6awFtGy19003Rd/LFH6QO5PTIfuc2YZf+AuqB5wN5l4PAvZSoHw5LXEWQA8fouC9nHAb
ADwUEr4zuW1HmHQJRVBA1hZGekR25VckRNZxLvQx36jwLggVAKt9DWg9rz47saihZ0QWCJ+om1LL
r0E+bVH5yNJWRGZqbrEL5YVnFQb6xwTTLf5MFVq3n04JUAvYhQua29IvLey24SFKCuA6ZmjJnytb
pfktRNp/nGtdux4bUHcefiIJO40TSRsUR+bWibruspZ7rAIt0Ro2s1pVftOLsLwGxt2ObLHTjMOw
atazp3cR2QG5AnB3WQ6CYKfqHdEFCcbC/Iaax/AzrIviV1bhlfGBPrJ6EoCAocABuvR1xG6AmQWC
7th4RdBPELfT0ABe7FoTxmrmOFEwTfP5lElztJhtnC/SBCT0JkVTMHOLUdpNWwvLbPpZK/ICMD4G
3lBlj60Jtf0YFVLGqJQquamxsQm0o8xggXWfY9b8POAcbjdZVhj9tsM/2PhDaxiPEMz6O52joMDG
YbWar8xFafMpJQAdyxYu/XaSFKSduIJHz0J5GriM1piPTu7MaBo3KkbKnwLEor5A/+avY910P5K6
jXCnOaw6fKcS6Q2VVHcLNChMG5cpozhiiY2ibY48t/WCApjQJhMYaTcz+pb7EgL3fZ8sUqfSzshp
cDDb7hPYHOmmzkb5qtC1LOc9VCYkenbqP8IuKJ2dZUfpY2VkGoKetsjgO+sYRkx1dh5BW0nVNX7H
ARMHrXej+tbFHOTuspwm2RPPFppHKg31tIlGtt6Ipjrzc1ShTPfLniaoK+EhjP1Ay/t+G+rzrB9z
qzPuSLXpxt3IVhCDdk81wbmRKGckx8KCJOVj1Zb0jdo38o6CbP1dmQyduQ0+C96JtgO5p+Po7zcU
m9iQly3YCw8RPieFvhmNPbChzHRr9puNKynjfDfD134KTadBAE/QySPZDeaHYuIiHkQ8lop4MPv7
gRCYhsEh18aGL469A+VTkCR2V6klOvvFJkR5uGox8iVhtqubygLelPXF99zpZ2Y+urRgDo0EEkHX
Wg0MhLIbNxMpE7DF7TxX3IGsh6/SEIn4cjBKZWG02xayH3zfWDexu90iFIzR5En2eFUouNM3allL
Dot8Pd7ObaykuxlpDXz+XpLiHWU/pEfsbq2Kz3Aw9xZm0yVshcKza0gyYKUyJuPBi+3MtC77XAkf
C4yagR+bVYWAycjVO4l4noI5lM2u24zmsncjOeUY54AsfWtGjMeWb1qg+ayhmKQMBn8N8ST0BH5+
UGqtksv41wgV8PpOF99B9IGFQRVC9kViKWm2G1mrK5/vkukQaUuobKQwxyyVhYmceikU2qcaxozj
NpPONnuW5+yzVNvzx4D4hJ+CUBlG+RiL9jBUff+D7zLUNprJUfMXVumi3uE2TKVDgH5QQWI2R/Sn
e6Fke1t0bbGzLYeVs1bsTtty6pXlJ7gUsPwLLUnrjYB99m3E98gMn0fKdRbEQ3mRSrP4oummYNPU
g1+E9zKnkxR8ICxjVPNP2Gx1xlfdTcluqNiSdFdyZU+qn8L8U/xy5qT6ncJBkj/JidmD1RRK0+6a
sKJMhUuFs/pdyjauZuEbcMU8gl+Jo080FS0dSms1p4zTyJCz5jbTMsPxDHOk4VKnQ1x9sANz+IVn
FF/3VIwp87QacFqGQtN7yNPiy3S2g59G3ee/2Nx2XypwPOpDH1Rd9isZ2X1vTVRcCw0DKAgG7iop
P0Vg5+qdmtltdGe2NKupAtTJQxu2twVAC8EhooUZZPBpaEXFZjeRCLOAaOcHlaHuec5PiFwv60J8
BFX4i/Nu6keVBTpHHb8kjt1scjt0dqY1HJplyylVCno3YgZSZVB1xIr6FB3/u2IoBWmBaAy2MSD8
vgEiJJmF1mzgZnQskkgQwSlITfuFsoTBUQbpOPfdDMbH/7bLMRCC4x8H9CIc3bBM5J5GUdJ9dDpN
+cTJbGEadYjy3AnY1HXlAAV12Wiln9+uC69L0LYFGZxiLRozRNX4wX6v2BZOjwcsBbQZ87S9gBKl
N1YB4ANZGv9hcZiDIX0Xeki06PBmOOui7aiNqF6RJitSnH4IWQZ9nWiWf9jy5q/QEpFpeS9qWtNe
Fe+Rr+ltGZGL0ek4DzgEFZcIW7Qzf+VZZvGyVcGfcUg2Q/5E5V5XlVVvuAmJicGwKoG4kjKoXimr
jhv0OlBYCz7QFSkf9tVgyZwpUjSTn20WvF+yqbH1+ecvUJFNCu5Lw1O3VjfSG4GuSBIvkI1y5+Fr
dzwJxwNjQvp3u+L/lFf/RQv3xVP/Q3l1/FlMX38TXS3///8WXSn/4nPGyIgwQUMOt0ir/i26IqlV
duhm0nNU+FwwNP2v6IqUXGRatPjxOFiyxQD8W3Ol/8vSkV7y72XcVZajO/9Ec7XCr6MGopwnYzLW
wJujplxu72XjJ8BVNyGZ/wY+BEDAI8DGcSF9RC2UWmdEvHzrBO0gXUh9l/x0pklDuov0WSKXAuOT
3wFKlJwdjeFuCr00UNrpy4tH+YpS6/cZ6K8bRGbhICKhVyqvNacqFsAqSLsfI4ypEt5boOeekWcF
OmRKo9bu7b+27lAtA1Y1NQJ0UcOhEli13EDOck7tsFfFIQoEvZmz+2pMq5t//lfoMKOhxRXDyFw9
dETbKcEjUMzDqeap5UlzkRVWf/X2X1mLD5bfgtTBoc9sMaFaK7GDLZdOaKk04yslx/RQDfKVM0bd
vjCNEEyd5GxI1vtJbsl05uf9/sr+mvVQHxiLlQ990Vr1UCNybgaWN9YmNpiTMg0XopHSrTKJ+syi
sUzXL+fZ599IsILOvK1Qy1k9ybkYCWqccdoZxKixXZ1bF6sOp8/5l6yxU337if7xw1gKFjkH+yXk
AegRfh8sTh5nSiKze0in8IGcJpl6e/OT0s985mctt/3bz6KHyZ9ATEdSOVbI5UZeyCrYTaZCr6PY
DRbAlprApip0EGDE9OCFl4fi6Ihg+vj2r/vj219O+IsAEwAVC7HDfPTyjwb6wpXP6FGlg7DyzQxi
4xcSfkKH3vF3UCZg2sELp8gruSBkSMUxE/7OrEfloxFoS5msSr69/VeUPz4Nfo6CW375B9fDWglJ
kX1aAsYiV0/azo3orLmJ0+MVCCn0C/0DXBQ/S/RdI0iFrMWez4VGV38xk4M4OWzRFFFeaeZ8RhL0
2lNGCISeCgk5OqfVN9THBqVFymtAkIzigl7AhGM6OPcBvfKloo5EREgvnBPK87T/4gOSZwKcIFrF
kG3EYLuysuwPjYaQH3ofE22ltx/2a8+aih3zDUEiSI5Wnw7IkVTCQgqSENf5dtDtJ6W3j41tHEKj
/KcKUH4S8iZybBCB4G5UVk+QrrJiIXKN3EHPi30+y+2NEpe6CfFZUzeBWtfnPqU/h6PKKEQXwUKJ
12ItqAoIgBCDwnDsyT+7SiL7sVHsg1PiSko5uMrzTmofY7yvY4NBiEOPr6FDsXqqMdkSIaGH3O1U
JPeRRGnx7Uf/5/ekEvZusK3ldevKWhvFDhfRlE2dBUi5ShNjkD1Vy6eLt//Kn98Tf4V97KIbR1e0
1qMqQRwhS7QAnDSyOR2hj9DEpH0TDLswWE68b/+5ldOEbxaBNJ8TEk506bzn1QSIB1AmezaM3Uqm
lHBAlWBmXjlH6S8AvjoZFbRYHxOSJhOoA01o0zi1pQc5SvCgCo4pH96+n9ceMmLqZcMla5q5Fl22
XUGnQPDz89Tpmv3Qz924HyctVM/88HN/aLWekRUbGQMRkMuZNUOCo0UbRYHR+/bP+WNnwNNlcUa0
yvEXTf9yFy9mB7XlpGr2PN2i6CP4yoVGxacNNPN+wOkUL/3jYbqgvyFGN6iJ4TnzK1/7mjQHmzAa
qmVyWr3dUsmsiR4/66glzf7EfLgFX9bS9+ql/ds/VZPV9Vq6rAK8Mywo/E3+y+8/VqbvWSRaRBgG
5Zx6T0RD0KF/cBDr5EMRyn4X286dSqUaHHjZUHpQAQDQ2cZ77PxQAsX+HMNilWxXGwpqBywl5Ux7
tyQ+pPzG/r4uvosIT9uVI6qOOBYjijTU4tVAPS9N5jr40gLlVg5S1pTk08iQQLxmUEfkNINCLbMT
2STfRhA0yg/FUC8dybAF5b2TBWwSaJ32kEo+1UOSIFBgzFeAVkPdw+JKC0+ae9FuHbWr200/mm3v
D2LUdrntSJJXdUn8I5Qw5dIdl0LzqBG7Evq2kreIDoc2hRLtVFrrtjnh1q6qTVpPqkMJ3r2Vxzbf
CdIf6gPj3HhiQ6Tll6nIBOQ+04J0qdVU7IEPaP1AoXLMrKgDjUQmKqyWCJ7QEHygvGyF2SJ9mYSD
dTakO/olqQolRDiTAQF13D7Ke0ffT9TK4cFhUbQn26c7L7oLkAHtV30Jr67yLL6x7IpEa2CWZe8n
Aj8CZU+9mvx0CcCm81aHOzmpZMvrlojsvs3zHwJWWQ/3JyVFlLZKkgMOC5zrdAnZjp/ztklyJleF
ThtyLBW2lX2hPOdzIwEgqzvGERL7YIf66EBgaPylB08l6GuwiSJyoJ004RHZIItHedDrBt15Riw4
YTFkPICxz8gJwp0q8YAjiO3BEBZkelmAf69DJy4ogz0n4GXPaXjoPBKCB5aQvPk5Ly95zs7DlhZ+
rdOcRD2A5dQpodYC23WeU/cw8k73ukHI6TZ4zuXrxkDfh3RKAho85RLdpzzn+Ik0V2SaqThqyXNa
Aq2SJfYvek4AlJTJRotMLGCO5sbYzn/FBQ56SHagGNQlSNB6ThVM/ooYpBItFj/5c/ogtt4lijDH
9PoQwrvIvaJtqxuY1uQWEhQiLhExkWbIfohkw0KbR/l2yBOq2rnWRQ5e3OcoRLLH++J+pGLtk5XQ
yp9SsNBiY6uFpOw4iZpWeNDJRCvsY9GbjRRfJCxV8QUnmsLc54Q6Zx4i/yzfoViXry1JTr4NSgJC
rBzJEfWLnlg1tgiZfRUpTUaKOIcE2mBIbxOPqb/OvCaci8rFPBNQ75qa6KcxZagf0qgZnU1WcMZy
RxLCZR/xHT1Sot5mxy2dXiMasaAxRK+/KgzPUVsZu009I6ozi2Kk9xrayyXJQCMWo0x4dF2tIPxT
tZEg8wrRXLo37VbVfbWx58tEGsnXrBEoR36vQ+f00Zs1HznLkVhSWTXit6QUKX0/S+GDaOQwu6T2
DU2jLUK9opCZUbRsCo1M1DSPgYcFUTGpHpVXJAZ53M5fFWc2HrJJ0Qfw9n1GYBh+IniL5GP5CjCT
L9EwDM6XdK7n5gE+37NPOki/15mtMApmQcKFGeqFcyxFaWgHW1jE1ymWlYutMBsO0CLLtac+aPH7
1QS7UlNwxlryA1NOvkc2Idu7HJHLXuXUUWyqRIQwj6wU2zlPCY4c9JS63rILgLMfUVgxaZnk+eRx
KIEVaCdAr70K1/wV9Ez9MQOt+4sE9IA8YcAjHT7k2gIJDa/xMcU+mRMErFYQB7SCWUKLtCbadEMP
ezcNgpGAavzKMKqj1LglYSgzvYxSnIGipkqAKwxJqXn9FEbZscjaevrUmkqqKh7igVrfqXB1F9R1
G4FWaVIECpuuR//kDsMYf5RmXO0UzQs0DfeDSRwqoBYjWaSRBNmJireIsLBr259WEhjiCzJCA86w
Qtk/mvgWBfmeHXt5wIZ9qF5IzVw+DWGiNIgNjSLxLaNO00NUGnrBjAMofFOQmAcfVJiORY1WaOTX
kfytI4fVd45KY7P+a2/4f3W//3rGk52mHe1B5f2/4/K/Pv3P7W/1vwVr9lf9j9L5vzDp8A/lEDbo
i+Xkr/of57J/2dTVF7cS7glcFP+p/6nqv5ayHImdlHyfN97/qf/xf0J3jkUTSw5QtkXb/L+Ro/8u
pv1FrQp/lmeLa5KKwZ1//nA6yGGU070DfhkS95HOBwfRjSr5b2+9ft/l/X3x1e6SqKO8qNVBPhKc
iLq1uSdR6IJT/+btyy+X+btG8vflV2dNetUTgc2NfHSW4wgUCPQhb1/59+3x31dedpIvtsU20Ssq
4cnysQ7nDe0eF5IZx/RyN40fVEPy4v7n23/o1E+gvPvyDxXkH6vBzB8S9gdFXHKaPfMLTj36VWmF
xGgkvaouHztVckcVPSFNV3rzZwxGJ+577a+LNRsUZL08oNE3q89W9fXt5/Hsv3rlna7LrhAkg0mu
KuWo6PNW18IDSd5un1NKsMo9qNiPXTq6BoGE2hjuJbW+tqgkgmB2HaO6HB3jY6gEG5b2I6LvD0lU
uKp8MBFfo1Cszhwofq8F/OfjsNcns8pAJlHK8nE0EtSHbKZgLixhL3p+UIx+9/aTOPWEV4cVJevZ
F5Q8YcAoGmXNMTkzak58Gfby719822w8Ib83jHhLviergLSmbW6fOSWfGDfrem84lmNrytx03iE7
1zbWjKxK+W5FH2Wh7oNztpjnwvVrX8lq5IdtqULan+Wjof00x+aIhcLDyrFB1InIK8h3mWQftNLy
QZgeStnYhkr3OU+LzZQ6XkjndpiAVEswntHwdEW1hR7ysTYjgkLp8SL+zENpE+vFh4TOho0FHGqY
2I8cNHrkbn0lbVWCU2Zd2onQ8bQ+g9FyP04PVdeCpTSOQYUcg0hTIuqMPrqa5ALUMBHnpK+VaoY+
YLyi2c2dGK5mHMpS3WaQRNjsbqwUgmon+7FqXjRySazLcIXYA3a7bxLdqsouejeQO5xQrR/jzLIf
JN6MCN7Wb1Etuq0m/lEN/+/PfDUH4uMABgfN6DgVSLSf9OSS/N8zs9MKevX3xVfzXoIhIe+ggR/R
Abk5uzIEg0uJEil+Q0LRdAFudBPq1zE2jE6NtuymN1gX/CGOjrRhqPpMrp1Jd5oI93bbHVKnOLAt
y30pRFHd9WfGCk2711YYezWLEi5fd8SoysceVdKgPqZUKsT0pMSTV4rHebbdVD9HAnvmlr3yUa8b
tAzLcVakVoY5EDwAHd029rXZCC+QkdBicJiAQycWQ8v42ELqdltZ8UPTOhJz5Adh6PYt0NlOfkCj
zbG7jNyQDx5N57EyiQDQCOjKqr0V5B7QBQ+qoVeqtpckB0erXUv/Qk8FDZ50qTSqZ1S/FC4i+sGj
c+4iKnFJ3/YwYOyII/Ba00Z2/GlQ7svyAzmqCP3uyHkpFU5y7XCmRHViAlyXxwPJ7gBe8+xVIEGJ
PHoE6L09taqnLr2ewZVshtej8FohgUdR5nXonuVxEwl+p7IZKZgognW/8GTlycZoMKceJyRfXbIV
I8c154fRivlXBsuLcpnEN4UJ3R6+O/rE6MwYOXWTqwXALBONI48zHeN22oc6q5n0/e3ff2IBW1t1
nTjpSFlXWVqiS8NB6azjYviR13sl/2cG5P+Mb2v5US8WGSpeCVlJLDKtxIp93w9fNenn23d/6rms
5n6SA/u0IdruCN+hRjtrnFlwTz2V1XzHSblIKoXrmkwjAdxhhXDvWlwgH9rr4tPbN39i8bVW8x64
3KZH0c+OOLguzauk/m4m/6h59/cjX81VpUnGUBlO8jGixKHtW8N/+5af++uvzEvmMjm+eJe1Q2KX
jNvtWFHpolyzK4IWdHvmFwRdGol9YcVfKO+5qvgcJ8AcAmoS+t3QtlgGcNiBx1N07Bik/wyCaKQ+
3jqNccCt6xuq2KL83vZzvZPywas5A0fCvIi76yYeb3rrSiWsqcm/4n3bSNNFa3hVSzZsuHFQ74UP
UB7O7OlOfFR/GGx7a8ynwGJTJKStVm+Fc678fOrKq7nGrKZGxHG+HFJuk+lSgzn99ns58b2aq/mh
ioIspxoyH3Nw68OQ4vHBmWTejAFy4kw+9/ZfXwHXRt2aFFVJDVKmymgnqRdCPzMQTt398rhefFRd
TqRBVrEBSMHNz+HlnDzM0y/cCJhAzjXrTz361UxBjbDFABzMxyz83mHKqM/hbk5deD1V4GockPxz
aiPqGO3jOUDQidnBXM0OwxhRNwvU+YhLZ2tih5uK6KMUvu/MZq4mCGQaotHAhJBPGvttv6UF4L39
KZ64b2M1Q4BYoRuROvOxDD41SN0wC8AvLN/3oRvLYePFpyLLOs2CSbDZdwifT+9GGTdH7CWs2erw
432/YDVKY5J6O4u0taMh9q3+2UKhHmPVePviJz4XYzVS4zIjc6BjpJYFWaWb6NwZ/9R1l9fx4sFE
c5+3NrFWx+5rtrjOz7zNU5dd/v2Ly1YtSP/aMchQlUmY3hD08r7HsBqOoyPCUWTcbqvTsUe7ap5Z
+U59fqvhKKlVZXTLhYnv7uUbhTOYdkZBdepZrEZk1k3x0A88C8yuUk964O37nsVqLKpOg01meXUO
55p5bxjve3dIAn97d2GOHb2FM3osiGm6LbvNu253TW5SHc4hdc1l0/gDZop+3r3vuqthly6BmqLh
ujnuaw3J/M/3XXc14oiUJJDeYULKrK9j+iEiDfV9F14NOXkcaj0rmUNtNMmhH6XvfBCrMZeBlQ6y
Xp+PuonB8FN77gC7PMhX9m5rUEpE976wcN8fk+rGTNubjl73OIRgO+2LsbDe+VRWAzBsI5QfNJSP
kYy6RTqUY/i+qXOt+az6BhwzPpLjHG1a2BPj+9ZCfTX+cjyN/Efjg0ZbYXiJ876Boq3GH/aipMNs
Nh8nDg0dttL37U/XekMQrrWEJJw5OT8UZI++89DwBx6+zZVurp3xmA++UZBwduaLWH7vK9/dGitq
RzjIYIvOx9n5Oohfeof6EyumFgCoFnd6WG8BY79rSK4lJKkilAAkx8w5mVJSd6cU396+8DKmX/sN
qzGZ1wMqg4oxKVdYN0muIwumgEPy9tVPrCxroVyaB04mh+z1RtX0lEz3oqf3XXg1GOmFg6OxePS9
2JjWPujeecOrpRCudl0Eo83mFOfyrH6M33vDq7E4LZlHbGSY+6prLb/ouuO7HsQa1yi0jrDsiPdX
RMeMQPmIXJ+3r3ziy1irAKEONJqzzB6OToAiB9tOvS7Cc7Pps3zxlQ9vjWCCnTiE9rIBU5KnZoqu
wTN4UbedcJ/hMyHq9nOp1G6dLh5cfG5W7IbKbaaQ6buYkDzYD/s4PsvAXl7Da3ezWkvjLi4lDRP3
EZAR8PzU1StYJMqhA8PiMDLaJPY663bs7ffN+Us39OX+syfysAIZMR2DLLquq/LjuVyQU69tNaDH
HtRNlfFLrG5HTJBbBh+jpD1z16curv1+1zh8krhbvrZWUwiESre2/CmW1DNfnLqMstfewmpUZ6Rk
iQb21FEV1FJ6tDs1eQcmOqvyKWhIIsZgFqrSQZ26o6lAcTASvyI2EemO20IcQIS8LZX4qiwktM4o
ZC350E79mds7MZk93/WLI8NzTEA+MIQjuaYkdDFO5w5/p668mhzGmQBnNivMOhN5dBeFdWY2O/G6
1rYsfS6DBqwUq4ZyAM/i6kBM5Gg68zyeh+orr2utTIZ7NBXmMqcNgJbiBBcyZmnSKtKKoEJ1Rpmk
/XKSB5mcj6T/Vlh3urozBl5TYfpF/SMb9GOvbzHf63O+aZrUB7Kxq1RUYTOyoky7qJp7Q7p9ezpb
RvJrN7vahQs5aZxmyKdjJRO0Hd80w8I4aD0ddsfbf+HEW1wrL2n3dHWjEQta6ujNsl9T+745XlnN
FZlBhncsF9NRprfHweSdR+vnQICXH7RSpoASqNoRyeJJEBQm81xSzqlnsZoo4qwalTHhaU8lwU9e
0Z95i6euu5ohMBfNQnQKExBCKZSink2k9Pte32rpr7McO0xdTkeTpqdwu4f3XXY1trFggPkinvk4
N756HYrNuy67pvFK9HwnfBdk0EKmuHr3ZVdlKCdJW3zqwXjs7+a4/4YT+vvb93tiKlo7lyqjwiPa
0mjtxT6Rvow24bJa9r6Dw5ox2oGlMqJhnI5S5tEzFO/bZK5jrHogIm1ZcFk0jRRw63fe7fJtvxh2
hDmGvD4uq10at8CB3n7AJ0bG2rIwkLiCzYcPooiuAQw8ZQSJnrm0cWJ39Kw5f3HHwtT+PeqCBspB
/8VhaTZary6DrTlfSPPkhk14IyfQFAQpwSWR0ES8RPbPJii8FgZaGnySpGpblkfHvuHD9SYaHOpd
Kh7MmsN0C8IAY9BUFm481xeAwDdF8n0Q0oWhTHto00Z32w4H0yaZ5iJI7Nal0rjJlArwg+5NtebK
5iYnu3NeIiBl4TqR4knRZyE/vu/hruaG1kDoaZOfdNQBWpnw8/23r/tsUHplVVqbwyyyzesplMdj
iK7GtD6FEQZJRd7mw2Mg3cjxjyz7KeWf6uHB6J9A3J95o69/LGjZf/8Eo1Fug6LmpG1D5S/2+nT5
9u85dd3V9JHGA0k/jkTF4Stcvul9q8kfrl3LGdOQBDsu+8soD11/Znv0+paAmJPfnwIrnjJly1sN
kgeTzVw235rm9wCb0/uexmrdJgwoNG2N2y6De3xTsX6mFPx6vQvf5O/3bepVYaoCErqC9KuXA/5H
w/Z3axRf+vzcZvzUq1yt4MDyCEgD33pU+l0Ika/y334ory8EiEF/v/nakpte6Mu7zHemLANVczxQ
MO/8sFcDFeJFlxNbxCNHwFFeDOeSeJ4rFn8OVJgNv992QKRhIbUdm7vgUgm1G3U6hIPuB9OdHH2O
EGPNROXAN9jCxr2OFQWGzZXiSNsYVmWCD8eIxN7Qp0NB41ILgftUnS+X1o0iGb4kcUqpwNj97Kq9
iO+w3PpgZLyBBhAALT8j+vrthw8Elvt95XesNY16j1MRtxTF6Mb055DEaLK3bHrOQ/0jCRRQSKkb
hhrt4dyLZHuTG7U7j5Gfjhc9iCijs2DjIsIXVzh+kKQhw9a7LQGb+5SFXZhg82bEPCEqNd3XkG5V
anFpFpejoXtlyYSdZhtH+TzqPzSYYkn6aFXSJ13pt4aafyzTb3J7b3XqphlLTDUGmWmk/BZiU/Qx
CeTfq/gyiiQULea2La+j6IEsXFuvPyj97I8j+jDjopAZE/NNn3GTbYlfAW3+EtBpf9aq3Bfj14wI
ul7+QqavRxQmrXiZMyWx3lDdRws0JJ6BMP88G9dWqXpBau1AALqFHfgg+Gb5czDZHpzQTSobV6Z9
b2uXaem40+T4zuRsrGEnocqPEvnaToB+mdJGqIpb5tAujE2UPGltet1onafVzfvm3LXvfdaDsKyN
pcuieXTI+vLct/L6adxeyzhoKi9JdOy1q+qutC/tH+Ul0Yh2DK9wWyn7ML0Iyou3v8sTX+U6Oik2
QhLXDE6SQXboO6BK0c6sz3YmT8yXa21Hr0hdCb2EGqekuKb4arHNmH5l2mWV3WXlhdNdBNpNm4We
Y31vwk9lNRyy5hMO/hxQTR3BRzLh6NTE6+kfZqXc21n9Se66PbGT/mBFnl0BO7FvRVjeR2KbZRkA
SnObq7BVUVQDHgC2ukODNiCvg3NZ1IjTlhQxQG73sXVThLvW2knVOd3hiZl7LfNodQtktiTzQcgQ
BiW64Ddvv6VTF14doYNMxGKQeI6548XTtejv3r7uibe/lkPPoC5i4mHZjTSXiTiMyV4az2h1Xy/R
g+z/fdpGHl4bU85S2acAg9Ifddji11LI4wMRwYw9mfVhsOMza9uJDcWathNo/5+zM92NXEe29RMJ
0Dz81ZhzptOz/wgul62BmkhKIsWnvyvr4gC185RtHDewu7sa1bJMkcFgcMX6SI9uqkVuSX5y+B0j
e9vl4IF+88t89vjL+P2VhqMVaVBzjz0oh/Uq06pkWF54UEUXi+2vv8QnK+Va2synWSfTJWPRuy1c
wsLAX+d8g6nrkm9+h0/mkH+VVpjdCILGiA0aRzVrShuRfP3mnz33Kq0w0O1mkQHPJU4qYbc3fhMF
P3vuVUIhLHMCJxIVT5esAbcpnG8OgZ99y6t8Ai1UzOhYsWxRUI3hFAv5dBtx2E+jjvbNx/xk7l9L
bZk2zTZcEVCeow8NfbG1AyMAJcIuz0QJTF8uguPvEotPhulax9rDuhttxyhRybGLzMlHt1v+s6jj
XS3haaF9Z5d82fpLVFTb+rvbxk/m+jXXAgZ31lJebgWrke8NNID3PdzmJlge681G1+z464n5Bwr9
j4zrWojqwjIOdGpEN8/adaC2SmsXeDRS+gn2ehFaX7Mh+DUuJ7jUYnNdWejA0/nRgeuyAEkH6IgQ
1tY5M+C7QGMB+0BWwUR6UHcDve/sMVNVHfrdO2n3mk9CrWIpjLlht5J+/f6fVHlBTflv1JGu7CwA
JnHDND41Cw+phJPzhDN2Oydd+asG+VS6sGLAJQMdbob8COa45/9icNqk2OrqFqpjRWKT0K1CXU0L
AjgppCP82Xl5Y5CHdolb77sI/MlW4l2FFyk1+PgDmrK1SXzBzmVW/aMiLNA5/x0GvzRquF3iMxbs
1yQntGR/ZxPwydq5Vh/mI/riStgmbj3/retPmnj++suh8x/v9o+p5159OjXCWVwFOOCCbg/lKoxn
2JmIF6CY2MVVdSngr7mEzfByA17A5MSevWmGB6N4seiCjoQ6oih2eErPbLOCb/GHgA+AXj81gkbo
GoBM7dkQcJVpEk6zugAJQ6tDcXEUGJ1k9mw0AhuhLNBYIpf3XNs1bFvWO709G8PeabdDt9fVvnG2
4/I+stVgp4b27JLbSp00zqu0Ge84HBVCXVv2vlGc4cKLmc6MR2ITnO82zH1exLEgdez4LyPbMTcu
5seuoRUagINEDfAuVB/eeLZheI/GaOUCEwiHUt2G4t2JqOXFlh2E6I7dAwsKKdydt9xVsE4Vd1Sc
1QT0bnHSu1vV7Wi+1uGo362KdjfQ40Jva3vrWhsF2jQ8jmOv3MJsGO53R2LCSoHdE3s7WL+53YSu
samWPKvqOfb572YUCUiVR5/yxwVNT6X7WIo54toNXt2efn/95T/77lerYC4sQXsdiRoaS+rxUGk/
XANXm6zdukHbSzxXmGhG2avvQvGfO+V/TdSrXRZuJnkJ3108WM/R/9vAtzqAkf9N0Wpw07xvDDjM
PNWPz3nqqB1ALprzlhMFE+d14MO6+d2R7XlgzY2jrQCGX5XerVGz1MHptAeSA64FPxvXq00710fY
AhhQYeTwfXa8rV58s1Qv9bF//P7X2lKqKquu0RmzVY2Du/a4pNks7y25mfVYIr7/6PWvNaYVaBsT
4yPyd4r78xjnk58992qH9tH1b3vDRSlAdrUXN3P89XM/qTv715pS0rjA2lwENjO6U1ndJYH3Ws4p
8AJhp5F4Ms6yeLO8N7psBrgdKJgpiH7TdkvK2MqTF/ueKQImIaxm+GyqX2w5oKTR+HB/ofC+tWO7
O2gcrlfoIEpGAEL0vEkq88MM6lXXvmv+sJ667jDAXqIxNkRqUe6rtKhm0BfuOTs2eTJOe684OtbB
ARbE+b/BCP+nzcF3rjL9wNUWo81xpqf0TIwdKGE/nAJXO0I9S4PYBWawYSbu21R9kyR8EnAu3o5/
n0wsx7W09lKD0DWwRdwncJN+OLeuQs7iN4M2aTkuS960wjhIj30jev0kU/jToPbXYaqbZKELUJ5g
29WHHU7KpXs3y/mbcf5D1v3Xir4KFWVXWnrp2DgKajRkpbe1BZqpGt1EVWpMC+vdxwVm3sEj3WEW
fJYapCs6+OK0PowAQy2F9gLg93ug6T+L3deiWQXpeosmh2XbuuNv6xEmE7+/XqWffPtr2WwhcgLr
IKGgXIfXS2x+l8p99tyrqFL4ZjVYDM+dkM6C9/7+s9e9yuMqDddVNYE+xnQfmb75oSgZYIz/LoHe
al14zOJ14ask/XT69u7jMmP+MZOu3atmvZ6GcsILj/Bz92CyEoDUBTjk0O0IvL+L+aNbcLAY4xpY
Ebu8QSETpBV0jspz57+VQEHlALiXjnnsa3ShNE/DMt8KtFGOTR5jl8lbdPQZmfSNUB/7FYfobX5S
5kH1p4JmTbOajEzNOK2PR8GfrEJf/+xDXMUMIDWArACxZmu/WMOGip+FIvsqYPBF1qpSGC6NHIs5
0/k36+eT4+K1SLecYUI9Ghbu8e0jmLskJD3qI/DZqmyYLo7lD1fTVdwohLWApFUiLJmw0fbGlHt3
Pxrva9Vuz5WjD95lPcnVxGPvh7dc16pdDYZSqvfxXEPfTU/iu36HT8b7WrQrLUBklDdD3c7uXPT2
dj3uSO8ncBT57c8G5CoSWL05gDsyoTY4tvuJowQ7fZPOfbK3XKt1HbrAYd3Eu7vWMwUyyrR2zP/O
NPCTuGhd/ve/Ni7L6WyfXx6unAScDK5/s2V99tJX69Ec7GKkFXJQp352g48G1ymwAEx+NtZXq7LK
e0cKE5OEohs7j+zvXvqzwbg6OMC+sIZJF1QPY2rLVTdkP3vdq1Uog6XR3Qmv6+WvhbGzi5/d1Vyr
deEjxgJqToh5DQpxyUR/9r7XWl1fSVSCAJHZXqidPHSaH3UQ+Nci3cVDY6fl1ag4Z/lpvv/R4JpX
666aHKYrFw+ddyz5zvDjk4lwracVMA5Xjf3/3xRln6/f9E/d+x9775/Cyl9rLefwHISHnNwKZ4hq
4kNh0rrwWZui3uabpr0Qbrawx0prwHLARQurFrefXYFbxNMAM6SQu33W44RR32gQq3XdnnYP7QBq
RLGCGWNcOSquCvEGsVxCYRLhNbBeyKfIGTl47pa54bA8cKp7vzrV6Dhha/AWLRMllGNvztk0OJHH
HpuZrlsL5en6GQqRqNOVtSalA/mr2xiRjtaYSOrAcRXDOifteu75BuxE+Mssw56PB2F2G3/Mxvws
JQoq27JY8cbMTA6MjSFNSF2dIkbhMh7y6qREv620ZHHFysSOAvKHCO1WrWEOuw6CLrML4CHQt9yJ
4C6oYG8G51R31YNU9/UX+eQzX4yn/g5+faEqD36nuCoiMIcMB/tnwe9aPUV1zHLp4TRQjTtuPoFl
A+eJH4oSruVTQIZVA4A+uEh1fk/m7dLefT0Yn0Rs/Sr48YHo9dgodFcs6ewbiT09MUyqrx/+2Uhf
hUDegpXrmAW2GfQx1nFlf3Px8e+XhrHXf78gaxc2zAZGupxh/FiHbZtesqivX/qP1vZ/L1gvuBIg
AZHLAM3F5kilFirLABg3QKR9YBf8K0z02QQYH6zu29aMJ/9DcwGmhysezzN7nm9s+zufk3+P3h8M
wt/ztPYLA4giBHrdf9L6h/ZnOYt3LVmq9MoAhwe/nzk8cP9oTT/72ubV5m9MXLa1QPi00uJ++fX1
1/j3IPh/7K/+ip79xVi5DCpcCqXFfvlm/lx2if/9hf1rFT74rgGd5nLZeiqI4Y4M1ioUMpoL7d83
Ud/75CdczXwHzsBUULRmWLmbdrBB0h0Zg2cXVvyuWZ5+NDbX0vwKslJbwrN926zp/od3FNeCfGLk
YCdeNKAwerin+Kf4War8p8rx15fUOECXNurw2xoIxNY6D2iu+Hoc/h0OQDL/bzigE/x7dXQgb0e2
nqSNKyTI8uvvWhQ+mYHXynno+0xpTHjvjkOUc6ujC+1nr335gX8NiOmpBZbgiI6190I1deM3AHaa
TfvNqHz23lfLsc0pF12F2UHVkS8H2Nh//dqXIPuPxWOY/31tbelBn8pxl5oDkD1ApYZLoYigi6bN
4Qqq6zEzq4R91//9iboVNuf//XFA2YLbxXErbJWZGoJ47F8kKm2OLjPR8Mxu5whWksnAKIqyuJWZ
TiSPv/5NPxvBq0VsubCG5xViDznjyuabyPCns/Mf43etumc1RGbBgODT+cW2nJKRgNvuO0cwwqO8
qWK6sFVnO8mA3Glp+0TXNVSq1wPobF3XZYvvo+fkGU+IRJcR/6HVj6rfkAL9yvND7U/rAl0pORSE
YPz+EvMr4beEr3S1nuicSg887+C35n1nLfmn0eNfv87Vblm31tJZDlNby0CtZ2NDMd4PbSJggaZP
3RYqHJusF3JE9wKAuRE3birz/PX3+STIXvcD1KWDlucap8223E+wy83VmpuPTbAV/g/vVa+7AhbH
d0fMA0hCHtSZpF+/9yfz6rongLGaN8Bpy21D8C29ZF6+W/Mm/vXP5ekFlyD5V1QB8gRkvr5DduvM
4ThFZv/LFbtCf/L5m4C6sLVWxXwkQPl23utcFrh030BDAk9Q0MKJF87zqix2/gCeYf4ovEff3Qjj
CTM21Fst840+hpF0OMJuLdBPBt951trC/2U6dTkU9U40WSxT/ZRpEPj17gr+risOM7Sx3AT4p3HP
0s43AP5uDeACgzmsBhKByRPmEl4r9nvv8LXp3WnMP/QjVJT2ASX2xHf8TOpDZlZwgeireO6Xs5Ig
7g2bMT8Jo0Pp0Y3zLo91LY+YtsoBYWzcAf3fPoi03b4PwNMVPMGVc4RW+ZjV5xaFiVYNkYR72VyI
cwnStqM9dMP74Bm40MafgkwEXtT4TWLmt12xyRtzm4sqldZJqR2EzVFHY9i1hp627/vNbBtRKaxo
nD8WbWeWVdQbK7suUmZfEK8i7Ps+ofm7Ll6F9EOQqsLFqD8GDJE7w4B5EokG4FC70kWdMNqviAGL
5wVEgUGHt+eir6Xi2QI8X669wwH7tCDq0u6D6hsy8pXlv8CfHmAYEOzL1MGVV20+tsM2EO+VvubV
gwl8HtjYKDSW8aIdpD9nvHYeeH4m0PAz1p6dFs2/WMABrrILkcIPIRbEjZ3pQ/RD3I2w+q7NTHdO
wM+HlXWgFx49wlIoltQogrQBG8DxGMjEbajlDPjuEe/9Ruq9Deaf6cOAGt0Phhxiv1Kx7d2iaoaK
EeCTfpYDogocJLzAZWiaW/Bow5m8e7Q6XDzDHXRzCuug4IDoc1ClYSxuBa+NzKA/hn+/m6nSCD1A
wbGRQg0Cx3EaJHZS27eOeeLBXSHv5no3N6d5SSX+OF7+u6Nd7CSBsoGz5P1ADvj3Dv8+3wXZlCia
4uaUBUlEyrhG3bwVwGZ6GTdZaOKcPc+HGTqUEvd37qFlW2o+jQuFqgaBuPvwzWdO3iz+4vvZnD8v
+bMxAXfbhp6REVjfVV4LRLq2b+qkbva5esnNVe1AJ9xGxXySzXFoDmazRjodaRhQI4A7vQE1ZpyL
fdvuWZUI/RxUeggTdFj6HnJoKepySPTliDpOWmh0Rf0i5u3TXMM73UenFLIL9tLW625i+7wBQ4fI
VDe7dKQQV6DpBXirld/JVWsfIQiORu3gzHsBzvQ4JqDWh0b76jt33dLHHm/ihU13EtZlJmoScMnb
I09KRuPYFnhhvmFKAw39UfVrZ5TpXGyn3ozdgoaVs2HdHNqYpBoJQomooxl5GFwuZmlqIhB56PWr
vZDbBJJsDLmoSTjxAKURCEyUBPCSx9TPrJyEFdZU2Uz7oDo59tHTT3D1j4BzSCbciRlTCe+EV4/d
GKbcFbZ5lg1UKJYdauShRl0VGFCtw90uzul+d0vGahUwLYZ9RAKD1E7D/TBUuM10boffTJKTCzRP
DVv/3Kozyzrnfhs2BOB4DSYhuCCRYMy6mgAo1sF5dIoDcRcAbzNwO/Hos8sIOluhPx+KeCzkfYNi
ytSzuDZu4csbOuCzsOB+4tBAYe35hR0HF4SwfyAYgaB9rRwIb6gX1UO7wh1/BHDxdkIzs+XsXCj9
e3ZvG9Dl8Wolm7WDvnNvjtFvAKEViZn1ELi3ufkwVexgwnqyQL9jAFmHaQ0ppPXJwF8AEsjsjj8x
Xf4yoOjzAm0vOTaBTjUX78wIpNgwZ8Ce6k1UWOOa4cQ0E/Qg6MNzDwl8I2moQyQxNU48+BfvJpLa
/G4B5DSY8hR8cTDYqxh46rRe1rwZt0OTlkU6aigRu1knb9WMttQ66aZtw5+EfZzog2uigf9G6x5R
QtWGjYOEB39DBm1oaS9deSMwgyiQ9QoifZ+2YQ1JPbGOBmaMOd0WPe7kzSJ156wEFaE/1gKFqoe6
ugXALSy7EVf1m9wMtrgci7qgjl3yIvthg2AdoOcMIGZU6IAGkkYy6OfZMLMaO99s3VveWXGILZu4
Eeg8o4+gf4RTQPCT1qLY912f2NRGWa1MPFPeVdZLxzaGhnJtOQB2jWoc2sug0oIDrSZe+PDbMdcW
R9I3rHvnZijeDAUcMVROUqxquhqbX8a4qfFKfbGBWGrtzoDQo4PBMcO8vhNLBtJgvOQPUBAZvREH
AKAMQ6oD0kCrN4kmu0DcODwu+G1An5iftvKozZvJrNYjCK+YkPmpWcSbso1wZnVialrWKMyiZ7d7
5ThLlQZDkc7bAHwT1gMMFeq1WaOret91BlwVeiRfbFX0AH73abMc+glcgg7Rq4y5cTJIn3Vwg6Vc
pblXh0ZRAPV9QjPguikOChXsBnQg7d2FhyFEO3qP1W+g8MkilAlxMnLg0Fegwa/rlmhog/ASbxSo
6jkf7yZs8vymJelSHG0rlmQHJAy0L5luZdiMoR2LSDWEVRPrxquur6S5dex7NR0N+8FoTlYz4Xrs
BpTlsEQD82SHuXmcQfE2cAcFH4wa26EowcEF7meFqySYOpyr+V7D3sd8OKmPA/yPFUPxFj8DrR9B
VxyLAlrqWtuy8bWYNSxMG8BmtjanPK4hLOv1ZA6QkM0rr5/2fsNDNraR7SMvUPRosrzBhD40Le4h
kLW0hMSwF46KcY3wfPCG7YTo1AOdUBVFVAY804QTmZ5AqgVb1Q5gbLTGT8NtoBUpmfe14FnQaXDI
m8KgStFHdgLCJCw5yrO49q3KD33ZE3Pb9u+witQAQC4343Sbt1Po0GcAdZKCnyqKGCz3Q/WgKlji
Khb7VjKibG1Xz7x9rM2UCNjNTemE/hqfIIIV2N6nOvXg1dILHQH8g9UrNCpFVVdhEnkxxxlGIQLI
xyC4a7yVGg/U6WNaOVkzbfugPRiDOJACOi0YA0mt2lF4io3Q22sV9hdXejgZvaNzOZM9Pw9ghg05
wNaqyUB3eRslXckp8fBL5wGL+pzuWgGKiH6D5BChwE+htnGbV7Ptw6qq4mXUYt7z1DDvoP4B84hE
yt/Nzi8Aktv8Mq7WiedmOGMN8ZFsRwyBixNGpWVuPcNPOuv0Ie3Im8L+1iJ7UcjpLR81CExiCxk2
tcpUECc2l18aNjgXbsATOyzFa49kGhipyStXCqPcUR6VjjpOjg52oX1ZAAHgkwUP9iManSznt8d4
Sjw/KTR0heXdelz00GKg+mDe1EMPUtOL7IbYbUYkApGxN0YrzB0zYWOVGpULSvqKMRrLBs2E2sUL
Y0OmPXGn29r9cO1T7p5Je0ICOnKesV4kimyDAvISg0Z9vYJJTOROwB6oCfEd3SjtvjGc2K4B+XKd
vd2DoEKRG/bmqh2WkKs260GNYbTJOEU7mGNgafSRifA82hi1yURblZ3Nzm8RwOtvwcXD7A2Plnew
5P2wPCFnWM26eAEMAj/e2hbAtqMvBcFNQL/1tgyZXjhJjVKscg9y9kLDRDo/YTIiLR/ofKpaEGrM
m07w2AdMeBrGSENCNbkSIm2BA4HMDO+xbMEGn7rd3DnhUkrYO9EbBrdKwElOtoMtR0whp2RrWh3O
Al5S1NuKghiDbq0miPjsR7SFSZhroyIMXLxCdsP8iFde5OlrypAtAh7IWwwK47FDUuVJuEoPp2U6
0qFLB8L3lddFrV+uICOPNLhf+HioB31GPcAo2lW45PNX1kB2Mwy/LQyz0tQOmO17bjvPDQIqg72O
gaRImR8jGv3c3AuDvl1zsXZkE1F0EMkAGT6MaEynSaxWnokSWYfF6fczTFimcEYmL0l58g25VyPM
NyxHj8but+v1R7Pasv6VW3ni+iY2LxG7C195HCr98sB79Dj524GAD91OCZz0cLZFn1ufwdo4zD/m
vIrz8WFygxX4dCnsy7dWsMHv0RiPpVNm5ZIGMrEsmeSwHZqtbGn993qGVU7QJcSTcVnEw6VjejeJ
Me2XdPSOIO6FPrr6OgGh+jQdKEA6rjib5pKNqAH1uh/CiS+VlXnDhnZHRwgiGSSsPg6OQ2y6JS7H
7kccEQv3oSj7iEIcj8yxLvLEL/qkUh7aVcV69umHB2/wUIwIbd7E98NwC/eW0DVvpr761drlaUGk
QRckQPSVqiLIF9oWvshy1xkgbhmwAzcQtSsuu3ULY5nR6g+Bv3XQJwaDnVC4HXq2eqiT/VU+nDnb
i8JFdAQY8ReM+YZwgJEnqUpsaTgBVSMk/Iji8AS2JuMgfNR5FCsig8rU0PuYMGsv4DEAPGqMtZUN
6r5Dt2SBjdcRt7BRTAYfVuV5fycceafDv3tqSIRLHzQ2ZtzIGhs/UGkhkcsu0EQyCy8FKwJCgWgS
eULLKXTrO6NoYs8MomXBeQIHSVGrSGAJyrxLJvXgcaQErR21rrsKLsgnPdCyDiLIFqGSjPDeZ/IU
gGIFh6Yxpk7+oBiJWqc8KDuITX0NjuspoB8+tUMbDZzckrFCe7KC1lxKOxpxWFh8frCXO2UdO5Fv
1Wgm5oXg5GyD/EbhUF6WY5YHOAUXNDZHOwJnJutKD/iJeTcAUG/DlR4u/bQ/jVbqdYfC2MATOgyM
Z7N6mMubOSjDYNwhbkHNzqo9rVHWoBOU0KkLa31XX+60so7y3IxI35xwzYX8YQhxzZu5S3Bj1eUq
X4L1SIq93YrUKczfBBmqO5c74T0sM8VtFTKGC/YLUqyKWSkwuVGH1tiOIHi4WmYF5UaHFIvPCw7k
KDDAtw3m0GZoWXDgaYtwwFkCl7ypm2vb3D1YOGlwD5fJ4m7yFPg0OPZ7ysoKaz+7aMC9eNn3MmxA
BzODPnR8YPYQ7UzbOFZauQdXLhR6bKMVTEOm04K+5JixZgI0sLgv0v8ImnJLOQmN6tfYVfe4lTmi
KgLzBmPTldjhGqD8fJvd8THPILfDaeHk9/1xKG9qeb4cTKMWyXA1WlEt9k2HC2bP3LtiiXx7RHqm
cC7aFi47DDm2AfUKW8TI66zQ7LRE+S81aooCqwh1I+hxmxJX5LMKG9wQdy99g7b1SyWnPI/stUa5
BgxHZGZNTIsP0C9Q1yoijrXGYVS/WK8SwkgTt75u8JZ75a0/YwYvmTP5K3fCUYVau5JY8eACaHNp
pWFJ2TpZGyQMb+aJj95zQ417K2c4oOIYGfj0sBLPCn9Vdl7oNnMUaFXqovRmzzYO+FgTwAKMPnq0
5SXwrK2Cr+BW5IyPucsQZD8UAic4WGmdF4dWm1cFktYGDILJIFAgg7NWNR9y4BGk6YAP3FzKIgb2
MWGPt7W58ukBl27ogoG1Wfde0deA59tKHzODYt8xlhMt28RrPjSVOa2Tmvm68a1MlkFUKpbpmLW1
hfxTOisH2QPOxoalknJRiHm6taYe8G28j+u2WLXNfOqCF3D3Dj2qUY5jhdOMXL3QDwqvNqK9lQPF
UHlPrdro3uMMiU6hvffLCWWNxb91YpKI6jcz/V2AqhDxDgsPUoKcqhMEXd4vpvPa5huBSjtbibHL
uJ1y9CJrZE+Qyc38qe7WPYoY9pQ4+j6vQAiELFaUv8BpxAxzwwGLiVV2qtSHRMKicLqUMOO2+I4Y
IqEoENcwVXLQ7oT6GmTb4tgK7ZHB2HIi3aFGnKYN4Altsy4pOloCFYJcvZuGm26WMamssMe5VMm4
xUkb2u9dMfs7r7RWLVK41i3CQL6047TV8+MAinDfHfvCjzU6xWPwanMbrlnVHphqdGahrqm7GP15
PdrkqDkUmfEHiGXRmM/JDEZ213OQ8eYYwFFwfXKUK+9zla8CP/Nxx+WC6lN5zbZlD0OXR4FCbtU7
28lHS42OSu54OUc6e1oum4BH6AuImAdtuttGWgNpCW+jBTr1gNi7QSKIByx0S570vUSpyUDzg4jA
i4zkBdTmQ4gK4AqdMQGpgb4XdCojc2L9O5+6B6+4WNPXx2LxEt1B1HCD2KF53A4Cf3WKy5pGpSl2
wsdEacmuWA7SbM41lacLDNF3EMRqLbWNKpv7HHUA9PZ3YkUQqpj34rkkpNC/2Jgupo40RKvwNMQN
93FEX5ahGTfUDh4cuLqgOnGPLt0IXu97qoJ70om1zY39aM/7JZcZh5RWR2Xb1NZtA9t9FCAvf722
NWTjXeLJOgR6cY3t0FxYiTMm0rFi3o/LL3n2R2s7juOzCSgcIhLSx1ykhZmjpNs76AfWbktwRUMG
PZqB4ohTmied+ch+mcIGD08Gb65WYmFvejBkraliqqNlr7U3raElY+9omWhfVG5vHcgNFgfoEpKY
FSnQAYXmf70A7PVZcoii6XIwcwNUxl0Pkw75bHkSLL47p3gqWLCZBrKFt91zqRC5A5ExtUROjQXi
PvozcDfGB50fKfgcduklSgNEZ8yTkgxJa4ojZ40MPbc841ACdQCohjioB0/l6G9E2b1KAemuC8Y3
ddYGYXCU0DUS1t6IKyncQ+EgJBCISA0dvMD8WhJha5FHd5ohdhbDGC+3xbLztaOs8clWvGzLSC/u
ay/pXaT5wQhMgQ+vCrN3Y9thgLkoPaLsxoGH2wQ+NpIoJ1L54Uwr9THY2cAGoFQ0VN84zhkBaK7g
BoZlcK+zs1f3NxqlSUDMTccX1K9pymHrU1hQQ8nbAOkqp8GGDSbOZphhPoCqlRpCt3oR/LZF4SIP
zI0+eqhs0j4cmYOcSfWxZh9qsi4g2r5U69KC9SvTvLGBloUW3xci7gFpSKyGNpBTn50CbSxz9+pf
OhsJ0JaBiUuwKb38GbCY1MJdFcV/jrgkuPz50iua9ypRSAaF4YcD2tTGCmTMHgcmAw9uJwMpYgNP
Sfuix17rsGux6G5EwsBVeeOZU6g5JWqpzofMe7gLwYqGt37kjuhpcU9oZ4wJrnXIVrQowjCk0tJi
t7z3MikYwLKo7kk9LSbUn4JjUVmxDtHLpNNoXKZboFxehwD9B6yLpvYlx5Wr/HDYnZe/qQnbpOal
ozNk1EY5GF4f8/DbG+6ot2mDGXsuT5jYy7JL+VQl1nR0fS318NcH9Y7TcTI7w2biE7C6dgyzV/RQ
gBAqi+04gSO1p6zOiuWlW9als21NAIi7XeA+UJ0ngzDCQumxhqpBrSe+jl5Nw4wq10Nr/ivH3B9Q
4jVwx2YGyMN7FIwX9FIYUH0ZZVZp7KmazYdBOA2Wo8hQ+jq3/kYbVsQrEjGuQQ9+1ZF2MjnCaAoN
kMU6F6uc0tWkwdiz09OyQpVqAkjWcFIdC2HBYE/lb0m614q3WGFNrLkCW+1vf5FRL/2HyoLNZOCR
W782IoNATK9Bf6Zqcw9DmLQgBnLrzSy22DbWmODZyPQ1MxAHyPzhIkr1fFgp464AusTF+1OM/lJN
KDHmXrz49us4zlDKVTdB4YbWjD3a6eCm1aOApFS36ma/jT3djqW6ASjIiAKU++QFgGlVO7i23IAZ
sxOc7HxXrcrKXOeavtI7H6c6e1dW3Y0BIdc48izHmWBu7ZSSeWXPII/g2sJo9oV1T5bHvn4L6rda
vBbYAgx4m5DdaL32AqX28Vg4B+HezDizdfAKLlCJRMFE05qEqLeaPwbLI/l/pJ3XdtxakqZfpda5
HlTDm1lddZFAekNvb7AoioL3Hk8/H9TV0xJEMqc4dVU6JIHMbWLHjvhN86OHbpUOJ7XdUMMHJiia
Kyqoiq8t9QiawnFqX5d4hIpUrPRrqUx5wqUnX5lUZSxxK9S7vruKyqOXn9T4KPnHQDqKw2svT3re
NyxDp82jVSMIV4iCpoSmUQzt2IWYHHXDow+xszJOrXYRTyfgbeFH14POhbRIlnHR2gzG9yx7LbVV
rgBvnFyG+2XvWss+sIlEJgou/o1OvqtRhE99ND49p1ByewSagkDgzlC5gMGVVXZKfJqulwP2ysJF
2VA9So+Cq1yPSnnQONI8lVbgBllyWm/rSoM2TPY/Xmrd1k1+IFIK3OLQiK+S4G0UhQ3VHcNwWQn3
fXBX9jj07igVpKhGRd2kU1PtZW2dK5aTZMOO639sTvO9bwzlJASnqr7QVKRL6PbSTPOoXu67aJc2
pvIUjvhXR/E+zp7xmT0ozbVa9WgxpyJqNNZLkzUXGk6DjtW+aOJ97Usrblor7JpxPMTuql6m9Tdi
/tXoWRtVUI6TPE7cXJn+Q9IAbG/uhOA+oV9U35i5E+bmTvV3Jqn5RjW+C92N9pSGW6GsltWgrivx
JCUXUPlpa9jV2myBm3pLz0Wwp1Juh0SyY+Jx5xas25MSt1dBdDKwrkUgfR3L7pPuX/lEBFFD4Icc
kYYBFz8TW3djXW65ziQ6NuHmTSPEW0Hh/iPyohxnpluQkkuxoSop3OTe98RLXq0iW46tdRAVb6/L
40HOaT1XlWIXBtheBFhj8nArMJca4TsoVjrNR5xQAqoANxFXUjUNV12NhU5tNsvSB7fkK47c3uEL
iE5wRc95L9avctmtwE0tZEofMYUMLRGdWhJu+vw79KuiopaR85M0vGu67MZsbvAiXn4Fp2DMNcJU
36tKLH+hT1SOkNK/P6M99j7+wbBmyKSwTzLOP55rVqvCOubGl5DxxlwWTAywg9cGnhvSyGw24lcB
kzMIUoqFmZybIMCGEjFppugMkuoDgp8xFwTzkkLBMl7gUFL0bRg8t0K7lHSJM5aOrKyu+6iwvVhe
Jdab6fY3sV8tcuqvHt7cHpT39JseRWc+ywdzMtf0guWvxeH0HQuN1pQTfW2q57I8bdTpZpQxJWJy
Gmhl0QD/0to0J0zQ68t1kHrVP/6S/pc56lYbJAmMIclpwmVwDvDzPjTUmMvvBEppRq4Mv5nDJtWS
tWKeuLYv3Hg8A/75CTL9EzBlmDOATiB6tdAGQoeKKeW6wm7Geu3l5Ng0x1tpa4TiohfwIFSULTfG
faBpS1V+cIeYNPQiteittMRhKiOSm53Esr2okzNMjQ8/2rQ4fhnUuI1G0fdAHCdUvbGLhau+QXvA
y/ND1HynB70tmk1a34H2UfVjjoS6joqFUBjIOESLmDsENyFcAQ9ucitrX6PvGnO5H6Yjo5hgIVOb
4NBO8++LS34GZCzMpKkqEaRrTWt2kN+ar+myT37Tvw1jh7+7UY48WF0L9QIPn68t+Rkc0egiSRUs
HclG2RYVrqHOl5471/gxSjUquqDk4w6y44E+1CiDfO3RM3AgjnhyOjYwEdN6L8aroP9apJ/r+fjY
CaReOwx76XV8yL5//mGV9/GExh9qPoEsGNpgEI5V0FnAPFptUqOlfNKPAY3r+CJIFFJA98oSpp41
wiAl/cUuPuTqEy0IQTio4S4gm8hDbLFkdUsnYhXhlFuM39MWWdmuP03d+UC01q30KLovbXFtyeJa
F259rwUQtZNGHflhNlMiXX/+taaxfifeGLN4Y8ihL8lU/PdxdzOgVdKVLV4MVfek5MVLkPMVfbf/
2hKd6/wMkZboccFSMsKLsVwZ5v3n3+GD02kuyaOkapNKakC09w5ZON0VPn/uB9HemIUAXW1ytDYZ
m1bICMS4MAouhSUTB/BzArE/1+R74z+LBm0oKmKhsQdC2bfH9CrNDqJ6m7XPdWxRZXRpIG9b5VBl
ByN+TqsLjvUsfSgEAaBbtKCKSek6trPiNWmfLeHGNR4C+Ql7dX2gYIujBk7o1dS1FJDZ8SjtZPEq
K94U+qQ4YetyznF+F0T3WuCAZV6YtGxCay0hvmQUvl0bR7lZG92lSB1R/BaEV5r0ao1PVJ/t1r+Q
+stRn7zYLpPSOgnlvg9PQQbsICtoMj7n1Hf0orz0UgVcJAge7xo5Q7Mc8djNbnpVdPLkvnV3Bfhs
a+c1Z1jfH2DCDWMWCXVIYXXYoEk0aXNwGQT4RKsGbc2hp9CvA360bM2TcNzInJybsErx3fL8L8nP
4Sz7e3iveisTOohe+744eu6mOwel/mCRzzUX5cxTfQH8wL75Yd7mZ870j4KaPkuUhkDIzLYArp+2
Dxr2okBBKY/ZqG6pHszfinJcU656T3KkQV+I4ojDNB0Jz3DyautHW277Xb3W4oGiIYNNV8PQ5KOX
jY9iUF1YagraQL8yU99BWXAtUVzuA33rjZvEU2w/CQ4D9eRIOSR4swTKOWb3R2M1behfMpVajbt0
jCRygh0KBN3XVGiMuYxWW9HNLn0eG5zoxgXnFFOmUPtOCJhraE1mA1GSsGJcjbbcd4gTG7384lmo
K78PRVB1TVmgPbcPRjQYlkl4JlH96EPPYqMkJDCuc57re4lttVQ6AJN0X/NONPRZVBSx60jEBtFy
6ZXu6NduG3PjzkqQ0yru4YoYj+6t/u3zM+KDpTbXVYp0rxJaYDqTNkkVOtUXb1xzJSW9qzK3m0Zg
fBxP55Q+PjjQtNluTxp02lU3IZezinVpgUcHg2SIwCTM2vnaeMy2nhoSULpY6ffZc+Okb1976CxJ
CVFjFgOTxVY+FsaSKs7XHjvN6S9hIikDLt0ZeSIoRtpc1tPnj/1olGdbTta8UuhkmSuc0mwMAMCJ
l9tGpayV+JwA70evmO2+SEZb0wSJi648TYm3Vr8KMaq3ojPKRR+kunPlokYMfUWQauLn0B16r11Y
cbc3KWcO8iVknq+l6T81uX4Z/jBWO72PUM6VE2DmG6v2Vp9PwAd7ci5EJBdq2wyVBKf+3rsVvraw
5yJEuprRsBVpEWiSu6WoD6f980/7QSRVZ5tSdz2kN6fbShBtIkBO5FeZny4/f/hHQzHbjrKFpXAC
23Gq1nbtdlC+OBqzHZkPoUZlnCGuqtUw4cUXn3/eD1beXIoICYNCRj9swBIOUHCNcH0EZu6qGMKl
q45nXvLB7lHnG1SPTK8OeQll0QnXQX9BBfWlVF87aOYCQYqGX4hXoemgF1Ww0FXJyYAbfj5AH03o
7GT0NFOKGpMJ1VzU4FB+OJM1f/TcWdJsoieeDAOfWdac7lUI159/3J+343eSm7kmkFp3mhVZXb8X
4YQNaAKGYNJ67xCizir030evBfEIr6iCqzEUjtCLULi2OphLUV7otLPiDDTXhS6bAICheRT+OswV
mp7Juhvv1HSYOv1735RtwJKTOqiS+3dWoi7NQV9nI1VZZS3prUPBzFaR0HDTbxM7QohEoArPI5cs
3BwOOoJ9/RjvVbEGqnlTAe0OdPrnqMkmxgst+qXELcuj1KfTcvHjdD3G/Vauy2WNvp+ZOsKoH2Jv
2FohP27eNJqp9d0oeSsfZlKbXFbo+bvqtSmDTEhk+Kh3CNiBLjiThWjGNP/vjfOslgJVWJLITTuU
u2u4tvduf6eBNxIAUGbmTTYwPu5zFwpr2VK2g1Wv6qjcDZVOD2Nn1AN9+W6TGMfURbkcfKqKcnlv
0SrPF635fapKRNmuNCATydl6kiDplWUEDMATd0AF154KYYefDuNFEX0P5ReoDzAcblMah6m6Gek9
982qV8GxjB7yhk5XJE4AzjvoXjN4X0gY2WpVLWLAwkbfwwPaqFK4iuhujICSYhr12ndco/VurzRP
bWytE7Nbaz5FEhDaw7dM/hbiVNJ32xBchnRRxyvBAndDz7aQ7DLf9vIPyvR2pzd3UZVe5EK9HyKa
Si2dSkjKlZLZJZAyF4xJpKAB290PFUjp9nIAMu8ljER4MujJQVADI4UKWoDsvtBcV34BBkzdxL5q
94NwndVgPl8kaVg0XDZzP1tFY3Tf4/8dB/fZ2C+zcq/oq0ykV4+eYyOVjsEPu+R+xAq507orAQZ5
ofLHctCCkBVERwEw3gzygm2Q6yd0sBZ9vtHzelFWVxho2GnQLBX1NS4O2qA5oZ7aSic9pFUBTRFM
Op+qDZRvOjLuWE1tAgvV9a5tVuKIszWclMSvrvsin9BfilZdD23tmDApGllwwG2s++AS3LSRpMsY
gXJDkOwuaLctKHzPiG1sJccc2wl/3AoQrNQTBntODBzd0iKMMkxb4iNovLoAydJ6QLGmBuNSVl1H
dcut5FarttNROrV2ElRPy+3hVCVL36g3Db22OvCXMWCFqOzXhf6jbt1VEFibFG1N2VdeUw/oNAQt
jwatmYhLPZCdNL4ZSmWSiLF1AWnfMj7F8vfAuBygMlAktSmHAE218M9LbNNotrWv2cPEOxxdwESP
sZVfmSOaTHRQtIUAH0EQjlZYH3Mav0W/TNTHAfvdMTgYyN81Gy5Cl9TLLsyxO0jWteS/9R5sTQlI
Qg6yXcvsXr0Vu25nRWsqSvRF3bUG3oJXL3pvRZcODQ7bAoMOLMiqsHA4dpIIXCwFhFksu3i8bUwI
QQWwUVFdpMyYmj6U/YPISgQa1dMkcFvXTtwMqFSyqDzBLgc0SLB9GS1joXQP6B5XgW9HPRSTBGTq
mKw6ZScCc9BrHzgbXcsctG8MCeAlixRohdsiVBa+oeCTiMxfArOxPARDv0IFCunBZRjdRIkJcOCt
VcwFDjVStRNSyOnUifqWCW91W0EvSBGvNVjXEHeQD5eRz6q05ypLVj7dDDO8TYbrSgRg7lk2kwHG
ai/DGLZS8PYW65hiZB09CEmJMpECF0PexJ155WnWTWvsgW8lwJ7zYNehaJ73K73Ujw0B2qgehRhO
YARXNKgcMUesOSS1QnGLtgno2diPlnH92GvszwaYDo4jrfKGYqMtixCwBtXJtZcCdGvd39d9uhYD
g97rVWQim2luAAdJdWQ3Pt6RE/mxjXbZeCFxhEnBQ9WAig9fLF3d5LkO3LDcWIZIda5dZFA5Y61d
CCKbDsLPhZ5cZRHLuNcWJrh+0doM1tE1sGurDBSjM7ut70wJ9CYYeyeL/DcxjHeef5PQX2cvTQdi
pwGAMh7ULiVEpsux9h5cul01sODESo6692x6QOFZcDX4uQ5/mMUAaChni4rmfQjSI8VCJ4vGS70Q
7xIw8UMCvbhPicuh9ZwIRES/j8p13OuOXvd2qVF71srsqWz1bSseAKX6qMWg8QB1GAVSPV0pwb5u
v0nlMYiPsvhkdv0qzDiVe5qS1SSZ2+1llWP/+1AX2ypX1lF4DdZwObjpkRuArTJvuMGU0Y2Wo8kM
DbC2wNfWNI/cZCMZ1rGUj235raAj73V2jXi9XqNj6OXLwdxqZb8ojLvafKa25IRB6xT6vZb8UPSb
NnzCN8xRoZJ4JB1N+s2AxzDivCNXxlUZXuYVdineTVjeJ8GKHbXuXJ6mxcHRi4bLDk+wQNhFnQGW
jggMBhdtVZuOC0Q8rVhEYQUn2NxVqWh3CeCBpAqXTXjtZvW+TeFpgMXRgXkXYDd1MhMuU7plPbnD
tRil4HABsHj+rTfe8DEcEdCRaLbflNY9lOKVoN51wbqmJgyVqg+6bSzsDJeasHWMaCHlgNgnuZRk
MF6bjBOnfcvg5gVDvEqa/lAbUN0s9m/x6FrStvfpslYgOwUWayyK8GXchUaTbrK0FYKeVLgjUbvW
mnMKeh9oWhhzjTcf80QXQky3t4ZTXUlOQGyuSpjhxQ+1C9cpqVUN0CUoU0ygoLPDH8D9d+npgt35
cN+CH6OcXEcuh5t7UyaJk2geeZ7sZGzPMKPuaG7rpgV0BeE9qO3SFzZlk4EKt+Bq3lgxyNA0W+k1
oCqAwZ9ntqr2Qcr8s6b6y/01q/0myv2WSm8LXjGG9Y54TXHly82mEgonIBjDNN50yrrIx4MpPZXm
dzCwCznWHSNrF/4I9xIiVg7Kow81GNkXOIwsRmgR3QiBVFgWarMHVhj0V2EeL3Mk5/XoskkhrYby
vpqwhDkJKq2+WoUVb+R2nN5G0lWN8MFYd46ZKUvRHRzuqt8TSKhWNK4CD1UqmgbDFYbpqwwiZ7Dt
4IkF9aUGikkZ8CAS71qkGQ3IJKF7jP1XoLRa3u46/TrknAq7dOlxlzQb4xhGINKo5rtkVhDY6DNk
ETaJHdTpaodSkLRIigBK+aqEct/RnS4BBREOxvJ5LPZo/pAJQVc2sgdRQPqaUuIkQ9sIB63wrmsC
1wAToK9WVnG0tFNZOnVwJWfjRgy3A/NeweZyPVDFQrZRZM8GnEZesHPztRtv5a6ydd13RsKZZoDn
hGxhqoCzpXypmhcpQVksmoVcZ0RxIJ8QiZQXtbnukmsf/hlV2GwqVQdXOUA5FDOs0loFEQmouRZ0
eGqKeAji0yg8c2SAyOwchcwpb6+HkD6ptxLd48jhWRY35mg6nrwW+kV3bVTHoh8X7tRrEffeeCWn
t4Z0qUXlErPjhUqTPGiOjfFYwcuMtz1hTSdd1iRW8oSLR08gYt7H4NlEbCKC9l/duN29KF753re2
3Afhgwu3OmAtJKw/RTvl3jerhEvFg8PbrAwmx2tyDQKuCXWflhb+Cq5nXvqwcHoD3DJGaMsGImKZ
iLd9fJXRVzdwHgBouzQTeWvJ0srU3WtMuZeRtccIw4zKVZ4Dv5flQ53525TbjwtEPIt1kFNMjzXQ
Lijus+o5cW+q4E5KrB0kIQQBlVu3bx4FMd/HbOnMeB31/qrF+xPnBWzenBTjs4r6U5PdqjURQoTI
4Gc7F/SnEjAAsKUDwbsB4GVX0ERbkUNguMoSF6uyftG6pwH3zhykW/HiStetnC1KiBiWgX6Beqch
UJsEsGXF6KDmd228bvrHMBqcrNkhVzYZhZK2gsJSCYySckzZikp+hevwgk0GBx4eM9YNbPYXKbxu
SC9EZt+6g9+F70jdvZTuXqErLF9SLiHdX8oAievxqKmHoO3Xpmk5KIDU4n7g/EjU5xCmQ2/dq+ab
hKWfHmRLr82uDdW7SyFrB8iMoIFSIwPvNC7QeJ8TKOL+6aHtveY/SjGiDoO/TqRXtx6WZk8aACrc
LtWN6q+HroDJvpdoYsY6d9/qIQozCNERuLkGUjsyDG11ZwrVXswwjSn8mjuz7m5G0uusqR59BLJ1
q4GD5a9VCyEDukQ6HMS2BueZ1EsP1kGlFrd6Y23R1D91sPqNAVRr7CQ68mkSxDvJsjssdsLpKt6R
CsH+b/RLDfK/754mFg3iKa65qnuL3hxh3IOtjLBAMvorCE0Fd4BuSuaw1bOEfuUD90293jEhTRjV
LhAPcnbfU0BT4gGiyGhHLhk5XA5JN6/zEZ+QaT6tYZ22m6rdToeQHBc/AjXehK5iQzm3zRJChHoz
UEJIqDYJULLG2HMgfCBZsQ0aYND6pu93VWheGGoCsTY4KgoiuTGgwqJe+t46RHTFrJJrV1LXNUwY
r2xOrqrs0E1bDz7QqQ6zt7LfjKq5NRpxX8WsRyKSiRBzpz0J0H7clABVXXsA/MvyuS3dlZGAb77F
sycf3MOQGjdx1G0kE+QhQjhnjrMP6gezQiHMJQYDzvR+gFgIL9ov3z5/8E+9ufcqE7NSYSe1eqfK
Rb83m/qOYHZykenpdfJQBWEIPKIG8n8zAfRpviHXQA6i25DL9qMgXUS9uRWr8d43f4SWd7LcH59/
qOnd732m6Uj/5eguR6sAP68jGxari4gkaIIod3nmfP74n+pv7z1/VmFUI7Nti5iWXi4qTj2Kd523
S2WsirofgXDjNRKN+a3UgTSudx1nYjOEp9g4FWftd38K8r33CeTfvyEC5ZnOGuQbUkcZYdjLQwIf
pFiCJNu5nQXrApfJ7KLHRyGA6VxxViUyp0x6qPM9UNceVQVTFr9W61dmZUsfIlgQ0Rjf+8Ja6u7G
4Ex9kdP1g6mcFS4NPYW/wXm1h3y/KPDYpRoHL3EDNOKGyzPkkHRPAoSVR2yndP3T4LWIEaqXHHGs
bjJOlNFXnQKSGmfBUoUq3cNbiFOuv1dt/qR46krTm5U6qjs/b5e+8KSCEM8U88LKHru8tQcvWCbJ
fTEadhfBhsu3VXVwh/u0LhzUjSwYsVJ9UYahnSAqUlJoLtxLxdyZRFNimp3rB5h/RfEQiQ3lNbRt
MBPqIZQR3asMQlA02kb+hFRI7MJm29UtityiAwqkSQySR2jyQv3gEyh7GEd9lkyVBNsVqsWkMlA0
OVnFS+STLEYAdRHQiGuYob55rPV+K6gg+ieljqUZHyxxCYlVHaErFic/21aDa2uUCGXqEL2SbEKE
uCKuBVkNmV7aqnm0QNANjmo23IV15pSNv0UwFaWtJ0MhbQ+2UbHLKbFhtRR4L2P/I828fQ7Rp/DB
T8NiRKFFVtZad7CQq87wNaBFdhjH4FQGAacxeTunaieF7JXE8XoY4B10Rm/trjxNQm3KYKqhvvZP
oSof0+yHkhWb2BycuJnY/bvcvw3K8SnqSH50eIO6tOTKaecBJw40vSq9baOjHB0BiiLu5IYra/im
JNJyEMNro36z/FdV9p28QzwuMSh8hNy1okUpi3afboT8ujZyZ1TyH12Vbmph5M72ZKh7gOTQXetD
oihL9Ey4yKs2qkqLVk8uR8jkHXyjsu1XXeZSQIoPEN5+Oox7fvxkAizw42zZ5I8RBeJmolcipGiM
IWUkY59IJ3881mSP5eDdacLDEJZ7K30zfFi1WuL0SrEc4BU0nXVSfWVXe8q3QKECAXDDEt+EVoF7
jK1WpSFbm2O0/hDC20JdrMlXFvoaaaJehoZ4pg/yQTNHnp0pRRS2LBm3I+toqRre9J7vCCYQEh92
3HgO4fBBLJ/rcqPWmsqICHX7OrpLsBnWqoMFrfXzSP7BHW8uz22NKZcUMql9Jm5CD8O8fjh3f3w/
bsmzI8LwpEClstvt++rYtDecAGce/EF3a66Jq1tK1qUGlfIGeYjWHVEGQ0QOs+NUPHe8fdBs+IkQ
/uX41Iw0rqJRY2JhcuRRjYegTrlsFyJZEoR3vrgeUpM4E9iWatqfz8RH0zyL8+koicYwfa3Sf1GM
KTOE04cEwOdP/2DQ5mK5ZuT7ydgwz54m4kS+7+UaAioidN33z1/wc9G/cyDPlXNDtwZJqymcgPow
ReptUAanKFe/SR5Feqx5AyJrLb0abc/1Nj4l7qNZciWZnPAg3KGy5DQ5wmHesIlybrRi9s3Sk20N
35Lm3apspWUYxvuUbPrMJ/5olmdINlEfPNHNe1qNMAx1n7aCnh26+Cbyn7r80etrVNa8pxFJLhXR
DytC08cQkDSrF0IHqiuH2llBRjIzkZbSSyq8hojAf/7ZPtqWs25X5YYS6nImtURwhxwiA/XBz5+s
TfvvvXmagtkva7vgHiw1KiuhTsPLRBvWReItrbrbyvqwzqClCVK+qLLYQbgelR/UONLs3oIgJFHU
9tKNGXZ2qD9LIUjKTNnRbVq4PpjU0M6Mb15I5I5uikmohLKmJJFm4AkqwhDu0ILyKuS0RCTd3GhT
mfVS8Z8i9yXS8iX8uE0+RPfZ0G8i4MZxcKnQzE+xWW2sZ9dV7cpapwHSD2P/Te3Va1yjqRIoZ0bl
o+0xi+RDZPlegST/XooziiCx3SMYjNkbndx/4df/47X/395bdvlfQ1z98z/592uWD2Xg+fXsn/88
Bq9lVmU/6v+c/uz//trvf/TP00sL8T2b/85vf8KT//Vm56V++e0f8MqCerhq3srhGj56XP98PJ9x
+s3/1x/+7e3nU26H/O0ff71mTVpPT0NEM/3rXz/afv/HXyrj9R+/Pv5fPzu9JPyZ7Qfx2/zX316q
+h9/Cbr+d1UyLTRIpOlg695+/ldJtP6uqpapqoouIoyk8fw0K2ufv5CMv/MTxTANXIN1mV/9629V
1vz8mab/XZN0zRIlyVRFsnflr//+VL9NzP9M1N/SJrnMgrSGN/P7YtBFyTRFFG51XZW5HSo/eUu/
7BTFiJVQkBDYlXytSkvEgvT4qi7N2L2T0yST7nwvzL79MjL/+gy/vvOnoPP/bEtdlEVVMiRd1wxF
Q6VnGtlft2fQax6qWzE8ycWFt7h+OJxurqIzq3wKbJ+9YxYCrKFVc12LzF20eHy+9RYHd3EG6zPD
Jv/5NWYBbNDzBCUCXlEtrx6Pt5ehcznaTzgGnvkq0u/Xoj9fNAvihVrGA15S5m5vLSTn1nf4MomT
njmUZ9fMP14zx3K5si+JYca0UHRx8mxtIBKXUreZEOaGXNqukjiWSTfsRuIGIiZUfxCycqup8j8u
FHUXTS1nzrfPl8uZmZwD2dThv4d5XF1cWPb6RBH8//MV8u8LshhErXVjvnmyePbt23pxQhr0zPD+
nvMAEDIQv5UNOieWpItgNH9/R+65I6rgRr3ODBUV4MilFhcoyqLwBOPy8xH7PVf/r1fpko4trSER
ReYmc7ngyn1MdWQtaEhBATfapWMfQmfxAJBZHbIqEc33z985CySqLEuKCHNLk+G7EU6mo/iXQBIN
ajhGupZsikqqAP5MgIC2KR00sdJdIqPY+Pn7lPl4Ti+UKCEQTEBZqPMrgyuEhVzKMi9MkJqSSxTi
1bTUuUJFBllWVzhRVNA1Dem4+HVh7DWtzDeV1Jl2ZHkFTHyqu3kuljmKU1j1uHlqOnEQIDPR4G8F
iskNrwWdFjlIIutouJ6O/FmQbbwyN9d539bLoGqNrWpJyV4Io2KpapbiKE1RrDQZI4HBEH16PYrE
/0vo/LSo83w+Br9nToRsFaUjw5Q1URNlU7RmMS6rEwMdWgsAQu6LKyum+59l3Tlayx9v0cBuK4qO
O6eoqPrcuW0QNIR4cRVfDXoC+kZz2xWm8eWZ7/LHdFqSqBrAJGRVFbGynhWXxlJA/RfNlFVdW4je
mKmwiwtEzRodwZrPh+2dV0mmrJpsFJNjdo6gliMKAX7kqhQtDbqVvPluQNZnaY50jv79V1mmrmiq
hVyS9DNB/WVXZMlgZtzdUSyS0DE0im50pCCQqHujz/T5q/6YJkthQxiSqjBdkja/z4XQ8LBe8vWV
BekBTa28c+oYVdbP3zIPLYpiYcfC3mMpkJ7Mqa0uygpV3Vlgol1J/pHmyEXYZawGP2LXIqyNlYE0
adVasfP5e6ez9JfjXFXJc1RR1BCTt0RVmdceRdkXC6R+3LXneRmW4W1cPsZa1EWrFFL4Q40k+VNA
rgVeSqrkc+fDPLgR3UjFVF00VUWWzLkNATZAlA3VKt5IkVh49uhlkrZBNovmk1FG4rXcYrfzb460
SiidthwZoKVoljrbEGbSl0mdCvq6LbJgQ9T1HnO9S2i6G8p+NEc6S0FWn9ka80VEY1zi0OB/BBbZ
mjuhaAm4IkUzsw3uyMhjilp2LDJErT6fzPkG/PkWiyxWkdE14Ev+flbAf/cGNmC2Keoq2WNhjFhb
rNWrqMI7+fNXvfOFZJEzgsGUOIHnyYPXatLQm3whvZyU7g1JWBjj2C4/f8s7X0iWOG3Jxk3dEOd0
4DAremP00xy3NpnarVWNcYA6hurLTlEQh87U4v58HWe6xrEnKSr3hp8+dL9ElcbM3D6S637TiVPJ
VVN8gP2TvmDTxf9WK4njhQ1Hnq6xDjnVjXlUGRuBbrAGEVF03fKkuTEqW7nVn0ml/5wltrVpKFxo
VE2U5tZnsDFFz0iqYSMlg7CqoSpvaCx++3yS3nmJJhocF5aiq1x2pk3+y6hhqFwllgC2N8+kcRl2
2ZAuwsBvfnz+mj9iBaMlkgdZU3rC3W62bzOzR1ZNirsNyu3yhdEU7kEWy+KYD+Zo4zs7vH7+vll6
PM2QZjA7osw5bXJr/P1rSVqcew2OPRs9Vb0rPaqRDVDQzQqTpMAhgX50TX9hCQxE39ZKkJ2ZunfW
okHVTsGiTeT+OHc6iYiXhi+3HbBAHP/cPEBAvfPRy4sLvb37/Ku+M4Mom3Jww8hURHHOCSFNT+K0
lbqNl1K/WAyxRReZptS5Csl730khBxEllJJ0TZF/H1I3r/ALRXBzg/tW+sKIGhW2CVUgrWk1gWz/
/FvNr8MqWRyjZyqgLkSFRvZsxVRBUwfYzwsbPEoUc+XHemFeioKX3aeoQGOIkSbVU5hY5m3nmuZ1
WtK4QqtV7EBbNLEVnonO0h8rWNdkRdNkUbdkkzmdpuGXjeL1eqiGnSgiS62ELRjmvrXWgpEa8Uqm
z1Y6RT1o1TJA5bkA5kYut4p8vc1RXJVzYx25fZ2uYs0ALJMIYxgjElgL95IXDJdynyqh8/n4/bEB
+LgGB7SmS5zSfwxfrxthkyjjgHi1ZHxPQVujxyU3Ne1vWdt3skdLKDEp0BudgWbh0J2JxvOUiBXC
6WtKrBhmT59f7Iy6yTU1KYbNoBQufTZLtaWuDdZKkpSPbqsGKAV7wZlF88cS/T+cnVmTnEaUhf/Q
EAFkksBrbU21pNZia/MLYcsy+77z6+dD8zAqiihC8vZgRXQ2udz13HNYlMqNQCFY1x2Mze0ZzVCK
oGqjTV4Uxf1fidun4JUT5g0PvZGjCvp4izdXM1xdEf4pw10rDpVDMoIWtSboxcCN27HNSEzQIFZh
hqa+c/22ttMRpAEEBxYeYfVlPHtmJlseX9pqyGaRcmGmp6jz3CIazoVtwsRl28HesNKqzY+nW3YU
74D/Nl2M9yqZCg0RznYzTt5c0LutZlRHnsxW0OZlahGtdD330olOSWknn/VgKN/KUZ0Zi08gGawF
6hh99MYgbUmh4Axacycw23qThIGOoyydwtl6V7TI1tJBj3VvkrTHQmgP/0y7ADESrW2ZRkAb78Pj
I986BkZCbAu6Q45izb+BjkPk6EOmQxWi0mOS5e6bSjRo6MgqOHe1kE/FoLRfUk3/vzNYDCHFTalT
+VydgZ6KHopDc/aqdEjVIY9lfbZ6s/rDjOrwQyh0MFWQ4Is9/c2N+03xQghzifEp0q76UmNlklS1
ke5F4BslakBuo51Tn6kZxeF+/uWdFcSk0lIS4g9HrBy2Nrp+mtj25IWJrnGL2jSF+Vt1L0PYQFSq
WkQNUIb71UBu8WNEjBA+AzQElnxrMFQv4FGuIf3TqYuWh9qQgL9gyYUI8fHn3TnpHwthjZeNdHCh
twvBPiFESkXZy2K9O5FQJV466nvkTVurKN4pH2XiMtclZL3y7dFoF+jdXBf9yfIHOqNwiGZ77FPr
Ku9iF4RtUk7TpeOSF63sUa5SV/MTzfCqWtfH81xPHdIDrgxmNLCW7TOoA0OLHUjA/HMbITdcm2iQ
aSG66EfQ3ugA6aWVRB60MVa9kyVu7QMROkw23F6DJ3O72z4yNmWUlYYXpw5yBUUM3TJkcuG8V17Y
eiI/L7Q6VnJV2BMFC1n5CFxxzisN2PlYpR+MuhJ7U5136T4mTuKuFe6cIGz9IKuq7YohybE+mmYf
AyaZP6u4Na8MZGZ/ZFZjv41qsz65wDOinR3dCCekZSpbmoIg0137gckfkim1sQVT5uZ/Ws7c6se6
cscP+AWYPdPWhRda86dn4aL2PfUpEwi//IJI7/h2ZfBfc52o2GbRVa5qdE9lixpVrjfN8Bx1gCR+
Ccj1w9xys8k/ycWlY63rxPmUzkmetLaHyIY8pWk5MmnWZr/uushQiJDwrfrS9bm9oo3ohtYdfdvz
IbChdg9FEvTDQ5R9wxCFCaBfX355vIMbl5Wpf0lhjXOkgbZa0kyKsKxCZGdAq9knMKjNWUyT/kwK
6O/kPxuO2cVLYuqWmJkK5u3XERk5RtoakjJ02/6VJUH+Trg+WjZulZVwRsMTtkuKs+oHLSbJJWkw
haJeaql13dcq6nIyDKhD4Zqu7EszzSYiAlWWvKuNsHo1D3n5IaiC7j/ZimGB6UTG+6JP1S408get
yU1Zjt+EFJd7yswyO70yjhThIaucY+X1befGTKcRjVxao63ea3og1Yuh1yJ/cqyyjZ+izkUpJRlN
6xuQJtTfzaRVMS8o72F9jRwk24KwQi8HD1Jcoxie7kOb1qFzBoHUfsrzqO6OUeSDoA56GTNdk8/+
H4VppJ8NLcpe9HBsqi9iRiTDcxNjfJspeyhBSQtLncDQZOopDEq/vGjpgl6eTE0C5Eiq1gEvXMsB
BpQJjLblZMa/dd23/xGAVsCrTUtrjulgJp8qLQTi6matbZ+jtCmYr+nRAo8bDWhW2SC4dC7MVn7r
XXgugKT7UAtXucGWDJPmwoKdoQtjSaaxTonVa85l5GUMMO7EY42WnvDf0h8CLh4Lx/JPtughqNeo
wVkXEVcN06Ykgcs0hmP65zmX419GG2rt2zjq6jf9YDF3okKr/isuCdCPKbWuvxsffrLrlEUDJKeu
NX1q+7L7s2xzxn5FA82wiGLt+1Sb8pvTtLJ6anoxvFduCnd2MjKkfZiRT2P6JCGzIwwfLfE+NRRz
Fv1k+u/rSNcmBoZb913bLELBRh7439BdQ74JQr/ypdX93vb4pv5j0XWW/1Z1Ad7DUrGOmG9RZy+w
fiF9kFHPYjRNDFp9Hqw8+2vQaUlA7O+kH8fBMpKzXw3dv1Lvp8Dr+BkJCrlNaBwtX7e+IaMOpFAg
tZO/CrNWz8HaLdDXoEhoiSiJDtrB7/iFLk0WONUlyslK3+vzUHSHLK8MhtT7EZ4pJxW6f9WgWoCn
39QH8xCKPmmOQRaaXlKXhf40Iq7hHwszawSaZQOw9bFPxLfCYqSRiQIDZHhi13327Ghl+vfI7NY3
Qsj5OtkJyMPcQEn5YJkVgiC1M/r/wEZR/CNFmxmXou5S/Wj7upafi8nRvmgoCKAR0KT1+5Iwgiii
0/k1uGcMcegtyj6WJgZGmPWRPtuQjgzMBzjJ//6nT8ZhhB1b4D6b5UdPVD8PwRSV6U5iuOGnXfyc
Zdhkog6lmVvrFwtk1lGKZjphELDq1zpim2fmv8IvdTAiqhRY6KrVmmDG1+9bfy/134h+XAsHKam3
MTa4bq9kQvNROCpNr8VMvtR0LE5ZiijdY2+ymPC1kcPG8X2kh7RxVh+JsCGiPgJ1JxOaoAJVzSnF
8zt6l80HHQ+aooib2v+E9gQc5vHSW94F90xfTNDIxYve7q/sYAwjVDC9KY0rRiUisEyN0OcPVunA
696or4/Xu/9UBRxEX+o+ZJvm2rP4pZ9rRjhY3uxnoGTDXtPB/1VD2cG2MFuLMoo1M7Yxa4S/j5e+
v0q2pIZiOtQQ6ZetfTZNJyOqtDG+llMQu2fwyeKfIEqYCq90ZthRHrTz7tyZ2Fbmw0J3L/fcKMNR
uKVVtyQt5GbrxKWdQiUnFWdXyOfCwENVJ1xge3lRHURAnH1uSekMgNpRI+ArV6V26WUt0KRs9Paj
1PN8jzfqPoyhlUdNC7QAITDX4Pb0Ey2CPTiNEiTGIPpnsLx2X02NYT33deT8/Xj7728aa/GWXdps
8ECv2YHLwKqQLkwZ+HcE2m8iSs6OYXZvQjm4FwsRnZ3jvr9p5CxABthyKtdyzffY95F0kAVyPCeK
kycQQWhuWXP2RsST8RQ1TB1Oumh2XvLGhi4FQugE+UbgGKvUW+gj2AxLuB6WO0WGGRD3PCG+FnS6
vvN996bJtm0MBndC6feNkzoIld1ajesVVmleNNklz2087XXNN07NpjmDPB6PdamA3t4Qw59JFkqk
jVwdlZWi9rU/mnDoz9GgD7xSI9ypIqw0x5eUgUiefhq9QZ4K1fjbBZFiF8NI1kZt2CyQDAkdzB/1
DFG9YihFvC+qfFBXZv5hCRwM3/ef4CYN3zZDbb+LNFkIaDlgyz/Efq396U92E5yMRmTpm9iUUDX4
IprRiSitFvUCmCJe7HySX1u0tj7OAaHQ5fGl37gPAAHI9mjdOZax7mZHk0loabU+MhRowIID8avw
LFwu0GEKLIR1f2O5BeKA01JLKe9287TGcVFfS3yvrDoHToY8zzTUM6r6T5lmxR6v2MYNBHCEITJM
w1zs6u1q1WTUmh0avoeSJ+Fl0KuvTOLVO1ij7VUkrsKgeoqvul3Fha8G5NTEoK3SIC/XYF7pPuqj
MpydhTb8gyMck+4qfmIxiLcLJbbsKyXLZZoxsucT4bJJ9IemTN10CDLXvhrOpTOGcFzM2V5RYOui
LOUA0leuvb7gMX9uiaTUi2EINH1P19roTyKi1vySxCL/aGq1LP/89WtCaZDUihwWwNiqGhk0TjC4
Y695Wg1PZ1/FLqogVaVfewOJ18drbRgQLj71Xfq8RBl3sJtxzhNpTJoXpG52SnvkvvXARLWmnv6Z
eB47VnHD6tOsAPdJJY2G77qdbOktg6GoIjHNaoZvTb1C5GRW6esmYVgrLxFoqo1M7dyc+4oOOBVK
+rh3yjn62rW1fdiO+G7NM8tM6TAB6aEPCZXRMPSpmhEcXjYw0i+ifPhbM33nyWzQofjl0jZM82Aq
AM2Y1JbWZcQkH1VmqU7zKFxmhhcWPsCwPrAGlILSftLheQnQYXX8qf7j8RFvvVAmtuT/VZPAztze
XZ5i2HdNpnlpNatXWYxue0A6u/N9W6s4vE36X4SrlExvV2m0crZqp+BkkwkhxoE+3KJR6Tb2zkJb
N9b5EaDR+qZBsfoc1buMYPiwQ6Q21aTYbUs4Yvp/ZUDNtQ7gNnm8e1svn2dhLVERvef1cq0bxWkp
HBdETCNPUhQN7adWHaa4/43HQQ996b0CS+OqrAy2Y9HgNrvUR6yuBR4GQ1z3XoeYCiRj1mUgUiWs
L4e4ct1fNwLYU5e/LSBd8s4IICeUtzPf2Plt61GWhZwAlvKPaU99hmLrHpHhxp6yl/hbmx6BeRfX
WilF9SWZRMwYSgMUz+ITVJiC4iP0YY+Pb+Na0mTBjOog7Clyrgw3rfxcMFTvemVswfhr5uFzp/o9
ZrytDyIEIzoCusjdX13+AGjAUBDJe0GSjmiexMzSV0bw3Q2s/PT4gwyTh3SbjRK6KpeBAkyaw025
fWhmWtbGkKJ/Ao9HcZXUVy7jBAM8yTe6krov0axv4VJIgw6UXtP3h1K5zudazIxcppqzU//ccMsu
uSIGbXn9d2lbSmEjq8fF/yOfQ6PQKcontK/754A62hFih/Qc1UwhUSeBT+XxXmxtuxA0CkA6k9uv
bSqy5Y3dZaxNr6WOX8NEChzKySWoXKWNY79zlzaXI0fF7GDA75LxSEQlQuEW0aLmltdQjcI5cSWG
d0M5wXzx+Ns2zJxrOUT1/FfyUJZf5icQxuDP7uD0HPNsA6U2RpQDiXgYKAZ8cWhS3d1Zbz1ksET2
S29/Keia/L2OhZXWD2luta7XpHM7H7LWRDa0M0M5QzOi11CZFD662JT5m+QpC5q+OIeIikE1k41T
+vT4638k2+tbTqvbcgS3CqeyelHxIBsZO9L3mnhAa9ilCFM910VWhG/roqbcGqJl45/9WUO5E66w
5FWfxeN3NanuS1g6BSSHXYpipzNGyLDVgZFlT3rb2c8TZfUBHqqh8s+Pf+etE1uiix+l+aUzeXti
uR8Foz6HaHjGdf29dEX0FaXj4it4ObgP87hHcPfxivdvj1SMTjlRMRRkd3gom3duhUbmAAqYh+pJ
Nr3x1bf8Sj+BrkAgvimjOjkBypF/zE3jmjtX5t62OrqgRYbr0Jc8d+WvOqtJ3NlPHOKqRaF+DFRs
X5IRgN+Of9peSAJ2BGaDsVktFIL87drAsT0UeyHugbrz2i1sSY938/558zl4CQBrFFu4c7fn16RB
rZIC5d+KQfuLMfeovdd5eAGXOO5c780PIgVi+Ak4IsDH26VCeI9CcMq2l/qAaKDWybzSZIL7Nz6I
MILCIVUdorLbVQDZwo4wKdsLbVi5GteoEKJE89fWUBj+jaVIpSlGGgsgaXVCpgisaCwHSv2YiqOD
Ri1yEOF4nKdij+h785gckDB4c9zf2v/lGQG2BJEIOcT42QAsBBB7QCYuKYcd13b/oBeEla0zzAL8
g4rg7f5FFihDuIxsgF0F+pBG7lz0LBmOI8PqzDrBGfN4EzfWA0QMmBMYIHCydW3FD4WZgy5yvLxQ
+nOho2ZZpXODdGPTHw0F38evr0e0yaNyTP5Zz0HkSR4SOLSYDxSp3nW0ut+Tt1UQX2S99Q3S6djc
ycQ2zo4ZCMCbAPaWgajVEwuGtk46DQbGUOsmKCeG4kAHH13Lcip3bOPWUhwcwQGhpnEH57LbogU/
JhxvzmfnObTa5kQLaDzlMu93ltp4zVQNechLCLSEgLf3JHErAQcnXyV6qrRt3UABBXv8zmveuh0/
rfLDf/8UEEABA453ahyPpwH40jUnen5T/+fkRK03Zkr9xm3k0lMRtzHtBD23XzUQvk10czmrAq1w
CYvX+0nBnBCMBSTNMoZ05fF13DwxCqauy8WgnLQyiprT29T4Csezez84240LwwmAPLpc8E89Xmo5
kdvogiIws69LG50q8FqesLPihoAgZy9r3Ty2JY2pRHIjkwz15HkQulc6dJ8rJhVOVlyb/z5efiOG
Z33gCVRBANfRb7nd27aYk1Ao9nawY1l6kREk391q7pDHjRwYeTNTNcW7qYI7+cmpTbsiABJIFyuz
eS4pkdFtHsI429mVjXACWwDCkzkXMFXrmCuvp7irR2FTd7IQtQYvYLyJa9/+u+uqZjjSdnabgyP6
7j+jsmgBP94UuXEmdLkYdKHExiTh6r5lCzS6cgl4Va01pxHeuSNjxNr18Spbl4zLJcCNMRrJD7jd
+TCw5RhptB3sBLHtusvjc9xPzskZy2+PV9oIqJfhbDzVj4kl8oXbpVqeFHJJluMBeejfDjlgjaNB
nwOp3zxVX2XexMUhcoMBpWeSbdcY6Pa22l4TaWNfGZGEiI6eHgnFXZQmIsGAzQThshsmL7Bd9od+
yn8Zmq/4WJwJ3SoXdOHastfwRJpDbbien8eR/6M6Agp7cpBLfryty66tnu4CTGfEgi7DUm663dUw
CxZcxSLKFOqFf0obTVSnOq2TT2nqK5iE47R6I4xW3yveb9hfk+yer2OO877zMdV03vMi5X6mifG6
ZbefRzsM3sigRiN9ctROjLh5fxa8IdA+dpW+8+2X2oVJjJgYVEmk6L8mjl++UU0IVbOgdxAOKBJb
ETEq467uU5PE8EEvpMaPd3vro2kfcH+gB5Dmunwyynaem4guVldbydcxLmCoUHYWQ9qcCynO/I85
OT9ec+OJEoJDl0DDHb+6djyUPQaRuTg6p0Vlt57D6CAKt7zE9VT8xlKsRelmMcNEybdbjMhDl3dW
iI8DyPAxjVwJd0MxW4cQdtpq5+ZumFewqv+/2PJQf3Lguj6MuTWRxagu1OVRIwr/2s1pcx2Bj8Eh
MgfGO8AeDiy+IIRH7/GubpkB0o2lsS850LU1Muk9SnfSHE8zh+IlksnwmkkBcydk3jo7cqjF0JhL
UWb585+/MSGeKLsJ8zohiSxFhE7EpOQ5rCAo/vUPolJKCxmg6P3UDNLF86ynRF3QZVfXxJ+RpcvF
HpfQ1rYBwVyy66WRewcKaGNm7PJEoReRhU9ofBWwxlflzj3cGLlxzKUtSFisL6D71UWkgD2Ws8qU
V1RpyaydAYe/0FzkYiU1PZkolB+gBS3NEY2/0tcPGqNurwGP0bSUnXbStcE42HZVv2RxUBz8ObZ2
TnbL7lInpO9L5gX3yOo39PslVEQ3neqG2R31Aj5443TW81A/j4bl7BzupvH7ebnVY2GWMkNGN1Be
2ffG334rxb881T67dEU9qGMGD5MXI83wJ4MCsnwGPNPLs+vP1R4sZOtGM12EMVuaxERFtze6kCY8
H6pXnjbE7Rc3RJId/FbwNrHycOcWbN01h6CUNhWzKCAxbpfi5ENYVyebsU5NHEGVzKcgBPP4+N1s
mXQK/S6FKgrwd2E2MOohcjAzXhhO9jVsHPMkAGtR5ijgMJd9uNOv2bg4ggtgw9VgU4Ff43oYeivb
0oVz1e7n7pXfQ8dQz5n2wg6Mx9GycvCrzW8YdlrfgtCakg41slUL1Uxc6JA1FhVt6h+SHJ7xYdAs
z+ysaAdEvbGfzCAAnFl6Jzze9U0N5x46jZBTi0r3qNAwPfVlETyFaHseGeJrT4/Pb+NC3qy3/PlP
JjbVuxlKvtj2AhVFxzoyzRe7aEYyhCre8RmbS9HNENSO2Mv13S9HO+3A2yovK+PsEAB5fTtU2vAR
VtKdj9raRJz9Mp0LSpzo/PajXCGaCmBXcB2KqIdZe6jONeRZr+bBiY8x8Oud4Gp5tasoEk7fZeoS
+odlnPR2PXTFNTGLNriK2rbTa+v3+cc4N4zimBRi+MtRo5ueF/6IAFEAYUJL2MfXx+e48dopbYDO
oDdFQLuuzrXhqON/neAKxZ9xtkqSP3xQtfPaN4IOTBfTyBCELFiQ1W2xzDRKK5SsCDLa8jU8If0b
5cz2G7tW6nXgt4V7Yoda6CRbN/jw+AvXhEK0FOji0aPVgaBYlOSWU//pqrbk85k25siT2IVbEQmA
u6YblDnyddcMQIyNqqA+OKJQDCa4b0L/Gb0jOp29lsHja/qdfKpHJefLwvcwHyontrunQXOc5GQ5
JSJU8OzzY+xBVnsjBFsbZzFTw94t/6772R0oclFaLsAIyrgokiAcffG7MHyXRnP77OqAlZyk0c/2
lDnnx/u29exwAnSaFmDXXTfRtws/ddpR8/Rs4eTrZvPJz6zxlBRoIz1eausdABJamBiIou5zDB6d
nuXzQu8fJu5TBeIDzu26TNu/lC/Mv5xeGF9HTYJAiULpvE4MMqCd+dmtz4WFzFzyOZo9606XSN22
lhG0s44xRmfXqX3oT4NvzRTOO1ZmwxVJqsYUH5cmNzQzt/cxTmAwlsjlevTvOnUIo4AxqajT6hkZ
W8CRsLtCEniOgJrHO+9ww8BR7yGBorpBt2ZtcMyBuqjoG80T1K+7N1nvxNWh7gty/oI/+9DIsKt2
PNPGxkqM6gJpXaYz1rWOMYzM0o0TzQMj/TGt2vyjnmbQqzr9zglu7Su7SQAIlggqgOXPf3rnqW11
mmEWvpem9RgedA0tuJlZzudqsHs4c4EW5KAmCjRrHl/frS9kmpE0gOOk87ByG5NutF2bDjSf0zZ0
Tkmp5ajxKAPhI3us550QeMMkgBXk9ARuA7Owqh3ZnZbiSmg312NpBk9uazOO6ky903oojNcFzF6O
+h7aafBHrgXNtHOFNpenoq0veTEjiavbm8Bkz3NF0oJQS/touBnzPIHdTOhhE2aMrzsmeQtPOnFR
X6t56LVPjzd7w1YsDDhU7+m584ZWnw/NUWFMdRxe46y3+3+Zp2jD54L7159mc2DwoXTsGMErO4GP
qwP5Xx4Mtyl/o7C/wP1pVyudRt36EQOEq6akBM6kjU3wKnU6lN7SjlEhO8h2HtDGTLgjHRrCy4gD
N3udzha5kyazZqNEUykteOOWItAv0JcgU9dPQl4LuygZQOy0Bm6EUOlZ89nNgng86maQ2peqz+r4
yWZe8tkaUZp7NWja9DJ29Hd2rubWQ+BkMG043PssxcqGUnfrQANNPXQWJHxJ8JfW9whn+EkNX9Lj
m7BlzLiEtJ4xphzG6tlliQ+HVgJAMcwViZFVwVkunXAW10CUwd8R72e6PF5yI1rCIwIWN8k9qQmt
TAwxDnwHUH1c5WRklwYu5Ms8qD1d9h+Ezau4kEBFuboL4Gspg99assSZo7FwLCIWiDqzf6sgMaJX
jWUgXVGbcwIFORI17vPUuvn41On2rF2LbrCYbgG8FV8DU6Tx50rKMD4gYFej5Jj33Us4RIvMmOhL
VOrm2J4Y5FDd9GzGdll/iMjW1XeNKKw9DFk5EtUwArHH07Ix3sCEJ48GlC7d4LvnO0hjTAC4RlfN
TYV7NdRsj5QRgLrAuD+5wZsu1sv6aPowqhy7uWGHM0s25kUILX0p3YTRt18/U2pFvGWoUUnTlkv9
k9tQhtbog1DR1bD98hpVqjyGKXC+x6tsPA3iGvDJYNbpZa0LF1VlOn2tnOia2Vb8rBMOv0vauXyy
o9z4+niprUtK4EYHnLolf63exZzFqMXNbLEZBOPTCPDiaDB+uLNtG952+dk8c8ZliBBXdzTVq0Sn
ahkhlwWuW7NrtISGGjBBUTIvVkqzfRMYYfn0O9/GJsKjRf65zgXTuRd51fIAzcAIsoM7odOKJK6T
7uzhhpdj+GaZLYB1gpGG5c9/uhT+4DSFCtL4mgQhKRHfSJEysk1RIpGT++OT6ztR+ULVv/8I60r8
64Bo8h0+0FoGHYC2rAxNUM3lKBP4WuRUk5a5pjxWWVW+5LXue3nbht7jfd2wpXwqXEMMiVAcWXt1
OB+CkkpqeM2sFpEPYMGenEtxiqZw+qyP8R5xwsZ61DOhHAZkQGN3beFAddkMIVTBNUua8pyGsXUY
4ih/grkJzvIq/w3PBK8w47wO+NL7tp4tBoh+/TK4TijmHOc2LS8QfZsXxkf3hlM2XjpL4QElAAO4
69bPLxrjIayS4NooVCX9SpmvKr00rmg/1NfHp7a5FOVaruoCRFkHIbCpQqJtkh32A9Omc9ykr/wq
cJ61rBt2Rm42njucm9QEF95BmrKrCzkXRjb0XRJeZziA81d944v6UJIQCvS4ZiaMpzCO/S9W1s7h
58dfuYHCo8sGroymLDHf3eU0rKQyLbrT12KG6+kJEAmDnKPjFv82YWu+SkYCz0s3V7440TSfIAIG
+6YutorC9KjirpuOmijl575ZZrCrrrNfd4r/cVZWHL0EuiXDT49/5a2DAWJvMOBF9YEK4K35SJhN
AtXSu95QWcExYHDPowqUPpP57FELbtWoKXDAk7W08O+nhzQJHIKmrrvAmM2XqK4kgXAxnHszKI5Z
FYZIAjfjGYEpVFXrUD+iV7RHjrxhLmE/oWtO6IdHWJurpnGGOtbrpe9a9v8Vxdg/w5EhTz5kpiji
RsMHx8q++3HV79yNDV9Htkd9AswoKd+6rTyHVgFXLg3fpPdbBEmEeocu6B7ryBZSgojF5Z1Bd34/
MjVOZSdGnYk9wm3kJctGQ3V4itouvJiZqL8Cg4k/t5nWf7aQcQWngoQ0uWZYoKGpzWGinux2dsOd
aHTDiFK0YwTdgE+H/V9SpZ+cVGqkTUjnHqxsXSdvIjuY/1NuMEOJNIUH9L3KL49v9cYpA0Njozlh
+Jzv8IKDHUD9Qq9rqOm7uOo/24jehrV6UwXqc22Iv4scuMrjNTfszjJ4auOHwQTfZbvNwFBAnYwA
kANRfG38bEIaByLBYLQp087lv3qi5I6t23i9PF0SCx7uMpK32lclsrAl9GXYwo2/Umlqjw3EUxDq
zPVO5WD5SatAn1BwAXPT3KZVsAqiVG0piKIlje1I9tFRa01olxoVl2jPVry2Q6Faqz8VoVH9E9Rz
4x/drNZ+HQ5HHM7ucqS0z9bGqqhTrY8qCgpGqSGEZye6emlsy2cwSLVV8euBMM1nMhvWZNZrHQhb
zQikVVIsGaIuBYlSBJ9qK0SUUPTV73zYT0stxuOn99FHWh+MWe97URPnT1WnfRVlPFwmIxl+4yVS
0GFYDvIjZhxX3jGDG8KM/Y6ZmWzUrqUZ6q9nJKwuzoQAojM28unxq9i6oQxTYovcBea6DtdKISim
pZXvCT2BBA+CZ707m02bfRfGjPTa49W23iC50YLMp8d91zuLcr3Sm1Yx66GsJkCdJ8riFxesSHIy
p6mkwBKbRniAfALZs8dLb30oYTjgZIz80o68PUJXjGoIYS3xZifuz4uOxEteZPpRFLL6jaWo4NFW
tgF53WGytDFSkxMy91QVwXzp6LMeGxnontE5exXgra8CH0yFBFwoaKXVs2/DXi8BqNteUgzpu0w3
At7ehJrjXFZ7ExxbJobAibbg0m69i7QHRNCTGUVtr5Sd/a6CMeHa+VJ/DzQf0gCjRbONNKu5Mlg6
fB1ozezl11teAyyltRAfL0HcKhYKZKLNQ2aRGIa+r1/NykfEd6Zs8l1PA/+/Ck7r5hQMqfhMtIBE
5q9fIPcHbwWFfX6D9QWih0fbwbU9O5uyt22mxkvpIERHccf6/BtLOdA8EYwAt1s3ueyiCiOLhq9X
dL1/qWOB4F4fJc96Y/4GRptZSur3LMSZrk22MCdyK42lGteZX5dKwBQDyO0YVjFatUm9d2E3LhGb
t4BpwIHdN0cCK867aHYcb0H/NmC/rPljBYqxphJVBF8nK8F71TmcSiQRxfNkNtH3x5u7EegBSsAl
Y2WXyafVk5mCtp5FAXDILC37WDdteurhz/91G0CvkD4lCAvGndbtNuFAg2iGwLW70bHRYZUhUwTm
+BTXidoxqj9C05XvJ2yHG4zxgQ3qiTBzusLqXNfrOz3pPWuIEpEfWnob/0AaNrifjTL10YLourT+
Hmit9XpGYfPFKH1RfpolZDxn2Zf28DLAV4QEYFtN6Sfksuz6mrSTbUDoVATZm8wIsz+Kkr7LgYGg
+UX1Tacdp6FO5td9aeh/0ABu67MGdXj3NE/+9K8bl/BsRH5jios5TBV6l6gSHoepDaNrkSIhsJSd
DaicGDEOn6fBP9Ru6n4x7GEa30PM5zZHU0TS8PKoSf8w5gbNioah8f5kNm7xXyO7FJBz2ZTtMc5y
E447FbV/a0Vl+rCkdVwlp2rCDypxJiTcVSLza9r2VU+fQZYRmD8XtQy9i1sASDptsrORldZ8cEpH
vsTuFCef4cgT+s7d2Ii2me0j2eYVcAHXz3uq+znuljdHVQs1+QF1Tk3EEGHl1nztzVz9eqDEegvQ
CVKje5YQBKcC3xoYT7UG3X5foO/x3JYAr3rd3Xlb1n0UijgE1WZmTKijrzHPbQ/DC0yzwTW0ZFJc
bGThg6ORBE5zMaM430MgboQTeL5FvoGxLZqt66dcAXYgd9a8DmDQBfcY/GlNY3OIoW8+xVLKE5Xj
Yee5bX4jP3UhkwXbtH7ZlapRhNGZvs/7oblyeP4LHFrqLYPO7c5F2TKWzJ9DkAsnFI26lcNr7FFO
Q1PTlwCw0tMRMgOKFlYdKVh76tg5oSpdSFS4dfnMuBVkbHFoi8p7bDC3Phjc0dJyZeT4zu8zmo50
7Ui1sAyH4CNo2fwo59r5lGlms3NTfzjRtSnjllI7BzELNnn1xVlU2wKZbRpUBILTH52bF3/RD7XL
Q5lG6MCm6TxMl8708/TVHGnx66ClgXaIu0R9SeDjf8nS0m2vIrW0/ARpmqJ7a4FoYgRJk/H7KFBu
fkSvy0YyL+zqj1WaJ85xaFrklq020bJjTm/kb7Ab8SdC1Vy7MIxtPKNzlIaHAYKTV3XgR78xbbaQ
zbuLVAWwzPU9HqnJaYYyNVhvso9JItynclJQMOuj2DnLDee3cHCwDlTbuODlRf2UyLR9bLoQNvBi
kjaF3T7D9hZltHOMW5UkSs20GmnMYA3WqVlRltKtM8kxRnJ8XRUCWgxr4fJ2DbY4zqX8p2QW/zyq
5MvQhxGERcb3x7d2w8jyK1BFArS7wRZjdBQyc1fjmcIG4GkySYdDEZXzGaCQcTGSPNgBDWw8E8we
BX6cvVzQ17db28wqGdIG5pEEePsh9/v0KF0NxWAN3/v42zZPkRgYs/ejTrZ6JdU8itjqhOZZCP54
sHtN3uDW1g7QcWsVEusF0LWwqq6LQlFeoRIz+JrXBHJCpgVgvNmC4X38LZt3ZQHJQaRKSf0uJywc
LXLGiQK+7tf21WUk1stHId/2isq35Y7zf/SsdXWQvatei8yawxMIMPX+8a+x4UogVHEgw8OiU8NY
uZLRHTLUhSLK+skYehNTpse+q+MzoSnMz+7YPdE23KP721p0wSoBPwBbzjTG7ZWp6ExlMhjococB
3Ou65j8Lo8nfpLB4Ip6QVx/Mrmp3KgwbTgXWGC4ohmAR9ViZgLqpIvW/nJ3HjtxI2q6viAC92ZJM
w6qSKXlpQ7Skafqgt1f/P9TZqJg8SVRjGhpgeqBIhv3Ma6YJYZMoTqovCuKkp6irASkuWuJPUlM8
ThDVvXji5VTEf2FgrHgTTLFIcG6rNjIaVas2G+eSJucb0VXCV5zqf6FNpXEl3b76qFDXANwBDh0m
3k37K1U6pVLVNrzGi6V+srQ5Xumu88HZv8lMVxYEUCx9BTrzz3qU/rpWZ7Xu6o6uxtWpWvu5GZrq
Xe+ord/nvfW2LjQLEl4FKBH80qsTDYaGVLJqOVJOJqZ/OTR2aWGKn0N/nYa4l93FjOsfbbgss2sJ
IzyiyN+e1lU6nOSblhTtWtoSL4eLZltfINniBjMQRyNKUEqYuM/pEr0brKk2faWiEOotospm+IZV
rrq5OgpiasNI0wM8y860kyA79Cw5PatQz8sfk6adKUepGPh2gbRsBnC/OEXMxte07u1vtlz3+jlq
NWukqWSQTNy/M3aGp6K8PjCER7ymm2u4X1BTHenwXwlbNK/sKCy53WK2rsiS4akVoDqrPLce1L74
+vqRITqvmSVv+U2zwsExiSJLM/IAhA0aJVX+KAu9nly9EONFWSL7sWnq3gdaHQb3h/7jlvIiREPv
CWwjATctIsKVzQ5AoQwPEMcYr+liDQ9Z0+mZP4tQ9dUhXi6T0kpPVdpr3525H+gaJe05lbXQrc12
WXuYjYsaXvyrD8WR6s/NbboKUfHg8wfIIVNbI4K/DmGpQYyOU3W49qNkfrEFEliiWqwLHITlU+PE
2udez8fP96fjJsyg+GZQzIBxTuLDg/xy0ApwTWS0KkbIeSXLJ+Qt82trxcm70Sml5gxZUT+yrLt5
l9d6n47AGR2blc+/3fXouatpVA1XR5D3Gmoyn2TK4Kf7H7Y7CtghxDB4LG6gYl3b6CIM2+HaNL3x
E73/6h3lBe0/jEKOxisEXmDtkbycvlrPbdEkFC2a0TYQa55KLHmco07B3rfQsLdkULLIR2xhb+1s
6NU8jMNV76QZD/A5xjktPtR4Wa/azcmgn411FYAuhVh+EwFWNZUKE62Bqz5a9qVXy6jxRWgq79Oo
NhK/AhzvuBRAjLdLUpbv8fksbR/1K2wV5iq3j56+m60JewMcCSrmBDR0FNbr6+/zYMHht5R6WcUJ
MtXVBFUXBMjlMnZNp1QlGt/T/PuVu2Ydk/IaznHQPG+abF1VxkMLAOwqEZ6+7/WufVtU4Xiwa3a/
DLIsTBjedR6kl1+GBaVhoLe6EMIg21vq2DemfVJ/oH2rXpQkdo6o/Dc3Pf1wjhp9NYI0oqbNKcdW
Hny8gl/QkuvpyQHO9mSJJv04aXHlTkpkXVSlrK9Rl0Sv7SCuI9NL4D+8MdSSX36qmdAMAgUiXyWp
rs56oSXP+kwvwXSk7uhiWf+uF/t3HYv3jNVbQbHb5NDW4Gp2lbRcgTbrpyZ05qeuMeOPuMAXR2zH
20CCwVC9g2dE8EsEs7mtJzqEyM5hjTPmUv1VG9X4kXjUTs7F2AyOO+hokLlda3S/xsjR39qDM71L
UyqCBzHEzd1Am2ZV++JugM5Fy+blBNtRVw3YnixXtVbFe8ga3RkkGFrRrz0YCrJGZPiqyp8wV14O
MxRdaaQWW5YNFqZuVKN84TlKNB3l3nvf8/dAm9chU9RCqnNtuSqFpD+mzVCfiix/NeqKWftrlD+4
07/uFvxFiQ/TeblCNm7dWAzLc6Wnv0J1GXz056eDSOvmaV+Hwz9r5fysrNL1o/8arlmQeoyRibii
h7WcSgxTgkTXp8uYLrUrVg2gsaAo/B+W7K9BNzMpxKwYiz4sV9uYlAvKQ8VDVI/qwf67PXQKBRLO
3VoQZhNurpYMax3dXDgHeFzP72N1rk+dleLKDNXhYKjbrUHAjkQHVExkZG7E0CUpjbtWH7SrkLLY
12MQPHrfHlHfbj9oHWU90lSc4Rhvbqy1YgnmEK1+nKprT53z0Ru1qfqY9FTf76/Q7TsAYIWNAYMA
6OhNKpvqah5miaxdZ6jTro2r82leWvvUFUXij6Bxv94f73YbrhaYBN4rZwJgrPpyG3bs7hyyOz4l
Tj5cMBOrf5RlinZvVEXJKc2x4XaBssoHhZi9GV37BCgCsnrUl14OW0IRttCJ0K8AOWMfpN7g5QrN
8lLS5IM9vzej1GJWOAXTCgTr5VCCTK6WsSm71nlWB3HXZ5+j2lyeFtxL/ufMlGwP7sX1EL18c8Ca
ETTxGvDy3MgtG4jnJlUM+3PEEu0ftOGt+gGyN4QErSpKFJHxKDAueVPgzUelPxC6Wv66v6o707v2
c4mSCCeIdDcvUaiObV4lAgGuEDfd3rEwfsxC5WTb6at10uiJcDrYtESHt43deY7pUkXQ4pdSiy+Q
4kx/YW5O9z9oZxGhxnAoAKhSS9/iRqGAGsXANUq0Ulu05gykNCqj9yGOVhd8NXA0vT/g5mKhE8vD
hnYJMSbIHwogL3eNBQpA0GHKAyor9pMRIlfd6fFRfrczChRoXhYQJACMt9l+3vRYmLZ5Dl8nE2+x
oGz8pbSPSJ6bM75+i4p1HmUcFZ7nTXPO0ussq4B+BroiejfvM+WEqMVPa1CWytVntGfcCCTEwQxu
jsGfUQHEkNRRQ6aPu4lo+65TYFk0eTAaifiEL037MISYtqI7nJaOW2b1SiPuE1DjSO5o7zObftp/
+Q2wotmbK4dhC72UNH2eeFTzAPVm+4OhEXDhcmW5dRSmnpkszRtJcmrXnNPiW6431ef7m2hv4sl1
aOeRTJNvrv/+rze+ymn9DmVTBrSZUbicR+17aJm1S3zWeaqkijeQw7j1Xj2qBqUe+QD69KjwbLbu
MjZT68x1GSyQzZ6jTlYvtTm1X1p5st+kVfa/BAzGt/tj7mxk9hcde4sm1231RilF3i3NIAKnrLV3
dSnVbizJ+fX+KDtbCvgBD7BKrQbE/aZOg1ITALlaEgHKu/YPu07T7DTWY1ZdiWxQuyrUSJS4GkWp
6Walg7xJ1YZN8nz/V6zz99f9vm5scGyU9on0aWNtW1tjZzs9ls5lsBYTvoX68GsWs+FKSa9+uj/S
3qz+AR0SIXKRb1/JWKkW3AqLMqjDsDs7eWScF23KLvdH2f0e7rg/TwWl5XXW/9qlcZvEjd4sImhT
Uk9akI1baqFFpiK9Eu70Z+pw9qCkANFndcN+OVRrGGUqcEELLGtSv4xaDiO0lzi7bxADXiNgtRzM
IErjtPIpRBrF648GpRkqGeBzLcr1mzsJnRiQtElXBUufSX7bD3OAJ2N/Gku98NHvJuKZOu0g1tlZ
RUBIliZTRV91/DfzO6ZlhJfXUAZjJGtnLexL15nGIzvGnVWEFUMPZO3jg5/bfJqGMD+5fiiCWMl1
N0uq6lJpKip0kjSc7m+YLU9tXUbGoiCik1Svy/lyGbOc2r0scdrbOm6mi9aEdetihFO8z0cs6M4V
wPOnyGyG2R/Qw8meVBh70qmZrXrEpdcRR2KBe1OMNg+m8dDj1Bt5x6mIo35RZj5+mMSvWh07yPD4
hR7kbLvD8H6CsKLwdqNr2k9tVhPvlEFWt81zNGZWgAGt5N+f3k1l5s/s8teDSFz7IDdk+zrJ1WZy
ahEYg5NprqCYafpa0afKuYvi8UGfY5Sm00FKL6WKBOTB6u58pKOTDlAPh4LEhn25uA7+bpHULk1A
60P7JBnl+KA4vXowlXt7CP1lAvJVfIIy6WYYOg0jeUnRBJGky58dqQnfVY1sXaRGab0q0yWvwjnP
G4alO2Pe6HhqNtWfDKnIDlLInYNDjxbCND1LhXRkcyclU9+oXRw1ASgQ8XYwDfGVMlGNimI0HNy0
e1ML5oRsFSQB/6w/5a+bNq2SZVJSsw56elqnQUCeYw+9sgW7gpUIxlcdKEgnRH6bmwC6cyiRKWeB
bAnUW3N2Gl8zOgNnlOdTPlOKb99Haji+0lf4z8hEOis2ARLwDVg+F4RCaQ0xkHpl9EHr4H1DT+0P
iNQ3s8j3AR7iAaEYS1y5WbDQaTphK1kKh8zqXQHt0RVzfXTWbzfoOgzdAtivGgnqdoMWeZQQoYZJ
EA01Z3wuICG4RlM41dshK8bwsxp3i/wwjmqrnQd5SACzF4aQTnQAlsx2EeRI1eD+1bCVa/kzw2tb
dCXkkqBsY7uwEq1qxW0aiGrWJt4tmfBx1qOC3ujEhjvJRTgHVVMulhvbqfNLI/oNXfhhcvoYxsna
yOqyzJUb/DjdydTa78oMOemMmVz8qW2qTCCIlCVHTJWbQ8ZkogIBBh3CKCHGZs30fhAxPk5ZgArM
9JiaIgmmMsedMi+cg+d2dyiCC9DUSIjc3F+SQ5O4cJYsgI2UXZc2Vt2pzKxrsuSf76/G3kirFT3J
L0DVG75tVJRA2KIu5aAVpttpTRfk4aQhrJBLp/tDbU29/iw8dFfSuLUQxa358uoYUCyOMBDLAmJN
9Xep0yeDuqY5nyUYXTOWx3nxo2YNfqSpnKUPJqxb21WiXv4Oya3JvbrpdY3edib1b4xqMJ67vDOk
k5UnVulNqi1+ymGoK+7QTtqX0saL1VXzArTpGGnz0dfsTtyfyjzootu7X61B8tNwTwNrxKAMDHHq
1nJTewONlYOIb++yIIVHrBvCN2d5E6rgcBkLcMtpoCcYAC/9nDwB3YrO95dnbxSebHBuq0cZJaOX
qwMgt3Nyy0oDM3VsP42RPSqT2fRfPwonn7cZoMutewHetQvF/D4JjGI2fOzmtDO8w1fasaw7jRsc
7McKdl1ZOy+/JYGvEpd4WQZjpkbvJxtVbsPsi9df4oxCHAmgHJT+tsk8S+YotD5iFHluTvCQsjM6
8dpBlLGz0eiDUAFbRduJWDfXTiM5JdW/jLtA1LN1sqKsRXlxsm3hmhXmPQfb4CZyY+pWNslKbCWG
2r7vWREjwdgtaQA8ZL72gy0gkeSw8hxsgr9OSowouJxq/8h5epRZrTvsRVK6Dk3ibfy59m7U0trY
MteCShqUTqP5jRbVEswnZdGuE/61b5R4Gr8IoG7/ol5s/a5l4/f9vbk3/irZbJCYw/DengAzNDIh
GicLBlGU85moz25gD+e9HZhOlkWYB9bNcwv8rj9xY2F2oC12Vh4EWOt6bmcB8VlACwgK3obOORKh
Gu4rWRDLQ3HRppaLWAe69aFTUvExztJEfaj19qjEvLPNNEq1pB9EkuyyzTZDEH1E/dbAlnQ0tNkL
bVEbbkL1G+wtNIbXP3AkkVw0a0mJvH0b32kWaAxDiKCsR1l1FZyxP9R2Hf2etNk8Cul2ZvTFYOrL
2yDTw9owmpCMvc+KR8lOIx+dftlt089SKn8rQ6M8OESbUu96/yAPQKsFJVyu1O0h6pNurJ1KzwID
xejBzfJ0/NQK1IZxoE5ke1VSKqY393fvlsP8Z1Ca+8ba6Kc4sEW6li1yngNO90Fh18szOu8R0mPT
fEXrDhNpU4znAdtkf0pNBVvNcvDAPzQn4sfmZzuLI/rL3qTzMIJLx0UNSNSmzsXuSaZWtQksjJQP
lof+YXLs6qmP4tQPyZuAi2e4HN+fhJ1HbL0oCasp2aJyu3nE0HHKhCmVWYAn+vLclQDAalmyf94f
ZW956cRAIVwFUsxt9I5ED47qHYHMEtvSWeBMfUaRoP7YgD74kGGTfvBo7p1NzgjHkvPCUd88Z2ZH
eN46EnOpUW8elqk8GVGPRY1ZHInz7w9FXE4dlEdn26SQJ3PCOKPIArNRDdeop5+Vrize7BhHBiu7
SwXtBZAgHdabKyBtE0nKAe0HcZ+KJ9mSxoeQ2tpBuXXnOVsVRYmiV1bZjbCyIzdtb40kWpjaL8M7
EbbR5E5OstSnBFX+BhfmSFN9J5xq60HEZfzv/a2y1fZaTyW6HdwECCIRW22zhkVvLatdCOUzYSPm
CHJcvkYSWgOBtDTZ+E1TEiv/KuoSW2ebovroJtKM+rzbOVb5eU5SU/fTKm1abzFSXZwETprm2akc
5ch3bGdB+KUO5ADegFv+EzhjocUNZ6dtyWqyPCkeKW4cHJ29QdjHtIXpZTLMZisPoU71F3R1kNC+
v5DYZK6xzNVBPWTngK65JZsY/Dq10s1jhoKQGFZZ0MAYG+uDEs7Ju9aYkn/mys4/18TqR3YBewOu
WknUC/50LDfvmQWiUYqLIQqksqz9LkFLs5ui+Y0tLd81mt+n+7vqT2i5CRKI1OmNgnRdM/xN5akK
sesYyyEOuqIunzVziXUXKl9s+PS8xUdlDIfyjR3KJlxBOp7XsV8Gyvv6OD+Y86IaZ63P7NQXa8vt
nzQttAJcQBrPvtkVg+bKcxaFXpeKSff6SVXAEitaHJ1MJ9Eyqtq2Rh0Gjo/kiiJVJK9sogwB3VWC
55zLRXl2rFRqHurQ1jq3mfJU84vUauhag7+0zo0ylcnr70gK4gQUvH/kl9sZKVWh29BY0ZCZ9fk0
2hgoQbbR/LBr54Oh9habriqxOMd6LVC9jCdy/tVIeRV+wOTMQShU8anryvwH3EXZSzJJ/S+7i1om
QiBoRvGwb7ZzCK9CLyJMXUelt/yo1N5Gik6+iRPbw7JIR9KHe2eUhie1fi6v1ZXq5fctRSb3gHfw
kJXl1k80I/IrzHkObuadlwacNFJUa4f6tjsto0Me1Y4pXRW1k6F21cpjWzTtBwRBso/3j8veB/09
1Lqgf9UsIYihzmwjo9RiV+fpUlZcrBIxqv8wCkwDigJAJhBRejmKaS5TPKyMmShvGjejLn6hi3fk
AbrzoNE0BHSI9NvKZN5coHkSTzk+DlEQWhqGIJkinaCDJ2dotepDYTbxJbJz2Y9y7rz737e37Z0/
qDwdzgbaoC+/r5c7Fd4RJ6yf5sRrOfKXcsgV18n43HEoDO/+eDsRJKVLzCJXLRGC6c2ud6CFkYda
SJbps/Sst4p9zij/necIhzk0VHKIs/MRIHB30NXsga4Q/7WtUXU0W/PUsONgVNTwlI3L4PVNbARI
0lj+UBrd1aGmehC17hwF5J0ww0QPDo6qs+7fv/an1Zp1KEkteje2UN5WmdmR7Fr9F2lwtPP9Sd0d
Ch4V6FyeeY74y6EwbDQHO+f9FUlin3szzN1CKqK3dj38/g8jkeMBIecBNraEplQ4hVFUKLLZRl33
npJgoECDrSy+F9hiHmGPt8DVNc6C4EOAx9njDb7RD5iiuOqyOA7aru+fdFvKzhZ295pr25H5sR1R
8zsZxbIUnh62+g+91OqneimKo/bs/+eHrM0vDgutxc22jaraqsscNfJEqTU/VursgvFXfx7VCivT
wZHIAeuBqVBK20M1i1sp7JvT/cnfOavr7cAbBXuOJEx9ucywesRoTOixt1mPlFpq/S40tUXSKTMo
rJjWf9jAGk0/KrsA+ansvRwuL0ddDcvVSn6t7/nl1CfQE7v4Zwc++kiYcuc2ZzfR56KKTMF629SY
ygWXl7KSrkkxjh7MvOZhzmQ5uD+DewdlBS+u6qzggreP4FzUZm/kkH+nKmkH3wCvdZ0zaF3u0CXa
9/uD7S4XeRD6O6vY2bbdFY+yWZYqjMMY+pbhia5k5UKFLkhaKv64kBccrNjeiFAQENyi0KXfGGlV
ujXxtsBhh4mATr6tFz0whjQK3+aSOXe+kReWfHCh7y0chRFa+Cso9AaCWlcSiVreR0GapBzDQncg
CZhHo+zd4IRlxBVUHm7r2CHcIlp7hOKNkHqAGCbmwZcGwtoZlfnusaMLge+4FhuX+2u4s2HWVjP6
mjD+IDttokJnpLgUC5ltaaTKQxyXySnTRssNgQ0cLN7Wx2e97MwVuLC2omA1m+vq/vVgoPq9zE46
JMEQR4V8UYuwq/1C5OHi9aPaSF/C0ajNs1aoRXIVpiHVXihakDHqEgKNkVPZ/ijbMX3UKNPKa9YX
w+e8aFPznBqhIR8EDnsz8/ev3dyIjTSnedcWaIsAHPH1eUC8buxUF0vNV3rb/7+JAS+motaOW9M2
8cvblP4dPWrqP8vwSZ6W0isFrWNNaut3ZV/pftt1/cHKryu7ScZWkhQRJNhqsv1N8of0clOXDTGD
JZz0uRuV2TUlJfZ6nLQ928wlHw0M/TvLI/tD7xTP9zfezlEGlbMKM1BrXJ/Bl5thKGOzG9MoDkxV
aMKPmpzGqW10hXqJJow53Fm2+qMcaCcMJT0ABEWgS1ayzeMLBMkAYuKm4Ehq8qj0ZXs2xjFzFylX
2ESUWBUsAIEKxq+k3vxZYoIzoiR6LhTJN587RVWaqWAwA6kKzXelJVc0/GLFU9PGOljYvZmFdIPm
4QrGoy3ycmat2QSrV6y9kDRcQ/paUy6FmakXs6JyGcn1cnBS9mYVLgVZEfADSCmbAdO+SDUQgmkQ
R0P0dWyzCsBVnZ4aQ5mth6TtndLlynTOZO9ScTD4n799s49xKyXQJucD7LotVRm9EtLVrpnZPk57
iKOSXvs5PI74QUP0pDlFaTnQ7xyi2Nc6Ul66ILGsuo1mi3dS3I6fo0YCFptFaiveQTltDK+KlPDB
0vouew7DpHt2Grt5gyYvfqhVZVfLubGNUhyciJ2HBropNCZuSGwUt5tzauJaR4o0Duoqnd5hMqpE
bo8F1fn+wdsbxqFnQn5Cw+imygTtKUOBMI8DMUjzk90jqiR060gEdOf2RDoWyQy2IFrK23jSbI2l
N0ezCCoD1ouvwUBBF1uqQMjplIV/3P8mdWcL2mhwAfCheQqCavOMDZg8VdnaLAm11o7OYVtNgwtC
S/2YFPrYe2Zcichlm3bqZVbnKnXR53RgWLfTnP8oVCNdznxHkvtzOve/NTTfFk+f1Ca/WqXFXzAV
Egr0vWOH7aVcoul5hJoxvtPlOBo/dqYZZZ4u8PPw+jqMpAcUbWterKHPH/WoF88wm5b6YCF3phgm
HyI6QO8osmz3C0IoRW/1WkG0LIrFC+thvGiRHldBn/LnQRi0pWqvNxgeqYB/YPzAR90Ot+SiG3D3
Y4qTQbE9dK5yxesLuSlcYeRR78VqV/zoME+snmSo4/KliqR0dM3IosAErrS1XWlolJ76vIYu47gU
Ve3f3wd7UwIjDlw/MT1CGJtbVshKsUwDeHuR2qy/XPVnaZpb18jzV2pd/pkOSKPAPuGRgfjeDNXp
ZRzj6JIHCKUqZ8TQul9hEQqvVxfx7+u/CvVouB5rd5X+0MsLPVq72xUSMIHclfZ5zjTT79A58cxM
fLo/0t4x4n0CIEd5FkndTbFkDLM+W9oiD6jG/MiLxD45qE+6MqIpz7ozDh5WLpk/KlV6kErsXEp/
3H9WB1lAcNtgJOyMSC4MZrMsu+qkzbP1Zgb89fr+7aoKQ1UGoS9UQza3RN7quWiblu2BXdt1yaTq
FE/4fUm9cqTsvkaHm1eJoahH8jIBUdqGdEknh4Uip3yQHcUPcTEKrzHJyJJ+VniApNiD4l9+vr98
O9vfAQHBDgGOcIt3DrvVAGWAOpPMTQsYqg0fUwXDttJKDkAkOxtl5RlioESMcauz0yWq03AbZ8E4
ScMSOCpyvQ8xl2nl1doEu2NJy2l6OwA1NT9Gka2GR9fRTpSzdmO4lHlgbmEP3dwUclTKEHhkPfkV
StTs8ZKO00+Kmee121pm8QmxLiq1SP+l5gdpriDaNES8ptsbevJO7fDwvgwoMjyC8cJYthqjSHfz
EHrt6f667GwGkh4ak7yIMIO3RaXE0oc+zeimVYRkl0KdTLeUs+VaGtri5QXxfZhMwwHZe3eJAGmS
TVJfosvw8tawq3KUQ2vIgt7Kte+KU+af51KM5OV6fEnbLnsqmF+eN9kI7n/uXjGJCINTzHNMxrwd
murRLDCDzALVmmNsvAuo2C5MlSX1cqTYa5+XJs8RFCkr4Q1DpmjY3NkaFO2hlj7c/zF7ZwIKwAod
JzikUflyGjqhkTtbRo76pFnbLvm9+i2J9Hq1bpG76WCld+4xWDKQZKjFruHP+mv+SnHJsou4rHiA
gP5Z0BxahBjRl/Nf/03Eu1QjVvrajQ5RRLxC4bBnlFyxngHRam4sz+IU8S4efNDeMSMYpaANDXst
ib78INwHs1rqTBhsRphd2qKwEk+bYuvrlI2xRr+gF59f+3GwcMERgacimCOyeTkiosCQ9p20CNQc
8XbX1nE3RHqx6gy3XLCCvz/aTlGCSJjuJ4Vlk+tsS0wROmVAKeQesQcbVfG+TNGSFoWRfcFUnExG
L1q79joIgtWzU45x5IahA3x8bgxpvpg8xDP14WgIT2I00/hk1vooTrVQu9DFhqLWX70gKBYjzbRG
HZDbttmd2qJrIpD5DKCTN6fEmYwH5FSwRbbV7F3ndMvBeAbT/fIhgyVMdxKMDtShGzMP8HQVdZcy
DUKkgz3CjsZLbWwdhDZY14O1WN/f7VhEHxRIKUZB89i8zyiH4ZemdHnApTK3ftwPCLKbqyy1i4qE
/Kkkbf8e5m1dXharSXpvhq4xuXBU0wiudF1lbt0VsfkIKn16yKfI+Q2IqekRgp1keAzROEY+VFdz
9Id05DU++P3q7e+nIfJHXxOYKM3Ul1vXWtDAtWoAVImlNO9Dym0/x5C4DqqnupheExr6/0gcHVhQ
hcMNlFl6+rHIsmJ+MkWORnIMnyY5CHpuTzAyNexvgDEU3m60ypnPHqe59alWyuqTkkimq42OcxqK
Qflc9dPX+5OwM9xauefCJca61ZxPJHkc8yHJYc6Rj8Solr/t0wVAk2NS1NGX9Ig1c/u4cnSJigEE
2DtYmVTnipcyA+xP0iUfxhhM9iTLM+R93cYadO6vyJ2nB/HP7T0PphlBdmyJCFjpqb9cadgAJRy2
bAiqTK5Pi93mq860dfCQrkfsdkvRMiWpJcqBP7ftfJlFEspDljtBGzVafDZhsURvxWwZJ0eZpdgt
RszNvTGerO9KN5btKTam1vKRTRhmt7Cl4TcmLEJdaWnmt24yondVmMfFW6Nu8VJrlGKon2CVdK03
imkuaTM3cQSkR43aSziHiJ3VUTcN79tR5KabLPiMe1MW5rgP93LRoHhvOf80ci5902ujeF/wykaU
8dTwmx1F8eKaOWGVD+xQ+ndB2Wz2xTKUb5Ui6v6Z5ykvnpxlmn4ZyjCkUCOMQXhaBq/D41Pi3EVx
D81AAGPtl/UIx+5EWdQ4150Rz97iWHP2HqWy/JMsiuyblarlN2Va0uYSq3n7Jbapa5+UZFkWN2/G
ETegPsyy/yERE5dBT21Icm0nj0e3MvB0/TiGosNABG5kpl/G0aR14kj9XP0TJRo1wnmujQ+SXNo/
k9GpjVNCHD5eVJzZMmQUsq55yiRapU8FdKnI740pzx77QprlR0DjmvZzyJ1EchFXGpdf3GgZalt1
rgJXVxYReokz528K1ZR48ZqmUt7nIqw/FoYURgNskcmRfy9T7YirpNaj9ibVSnqzWAFPssrVbEki
bwI8tQGm/lbtuDc9cFhiIt7VjN90FoT5SAI/X7J5qVuvX71yrhMVp+Ga20P+Ow7V/hsNYyKVAjjD
515Ggvs65fwfXFCWo/DTblYnF4VFC+MgMPcVXnjxWHsAiKJ/bVFpugffMV3cXhT5j3KORsjdRTTS
tKht+wPCxkoOIqyIv9ZGWNVQzJr8e4eia+6pdktMPvPYOWDcAO6dMB8pahc0j7K4xZID1ckb4YC5
gjH/O4yQX/MUBbAHcPxojnxwak7uU+6dvoRzrLwljOm+AyLqxCmu2qw5DXk0Nm6D113vmsj9557t
IPXrNcbS/ssZN/wBeMXz3DoicZO5M58k0dtA7Swaj0WpZIpHJpJ5aViZvTc4cfIstQ2yvwZ6yr0L
zb9/zFI7LzHbLJsvUZ3lj6mhiYskiurnrJmFc1GzWan8Ft+M3HMQIX5OutJMXUmow+Sx/bMUm0QU
XdxmMaz/KYMWfltwynso0ymZTrBq8AYTcq7lfifzzjzFda1CLskq/SGmXl26cjW2j32SziB3rSh8
VhY5+ebwhObIqifRxzIL00+yUS8/YiltF89IYmX2UjWMfuGEFEtuog554mWwLCNXwoZs9sPMEva1
Urrpi6bW2nunyrXeTcoo+zJli/HZifR+9JZ6Nt/2BchSP07s8VepS7Pq9kNJ/bKx7TKGwdVrUP/b
KkXA2yoS2Y/LYe5dp1wGif+9d06p3TchThNl+g6B1kjhyxKrTv2+LY3a1+Y2mX9B2+Mot05ixH5J
/y+/Sl2tPxW0zN4tYez4BQx1lEwwnZxdYIf64qFRPJR+SXOvcAu0+7wib8cPkmY2rT93o/pOj7Sc
PwzR+EW12IU3LaMRe4XTi29J1uT/YpurQRsWlcLqzpHVsQuFeF/PuNp7xpz0X+MobyOvnqJicfE/
4YAMzdShDG2I+mdmYHrlhlxmhd/iUBueu9g0v5hyOv7bmnb+RRN9Np06c+gMz2nN+L1RSWZ0AU8O
EWgWdR/5cd4YPRAtCoE+Ab+jEOVEYeuOkaRe9DYrorNW0kRyh6ht3kyZKmfcdMX4OVRVil9CJ252
SyvVfiVyEsWnuUEw6pxls01ph+7Ld20RaezblMqwa0UE7nMrxWHvFYlpfKW+13SnVIqa0oWXufwr
0eddaWyTvbiLIs1fMd4WjedEUnFtdJJqb6wzBbEJdFkz32TPOK4iVeI9HLf0GwALMGBD2w2T6zhy
9yOKwhrzJFHK/+AX0X3NwVogYdCq2Y/cmM36FCHrZ7rO2KH7aCWM5aVJsnIsYJsZbhom1b9jAoTI
bwwzLU7DMFmWV9ty/k6FDvCswEqYvG6K4w7TtVj7ApObGqSc9Hb1OexkswORNoh/lhVgwnFUpOa0
RALrRNXCaVBXik72cXrrGs+24ulLBUuH0BTLWgO3J4FFdYa2JnoouBgo7tKoCGdStEXj1xTLYp1s
abTA4FgS8AVwqoio6ugHBqUcGuGlLauV8WfpCZOiTlT8PSPLVMkTlaoUp3SU1C+UB8oasdcRgF5f
ltrvtnCc/+PozJrjRLYg/IuIYF9ege7WLlmWLFkvhMeyWIsqoKAKfv39dF/mYWbCbrXgLJl5Mu+5
PuLcMNm5ccknIdeRbMth/xHYTd1FfbMkeVjPiJtokf3j7s/7ayj741UOE88qRmHxV1oxx53kwThN
7ej9G9v1eL4Oc51O59ASW5dnatU7skrsQHOnE+FwF0xbeN3Wa/OnlpQF0hGbpi/2bptelzBo+nO3
ceSyAfPLG6x4jgn6J1yurVq8P4QPdsRjKP6EFbf3ljK/uvVpnBPzpbYjwFKbwx7QZLFQBt1FZvcc
OVR1ua97cvH8cZmKoIriscDzU/+LxmqI8kO5TXPudp0I3rI6++KIeyZClmri5IekWxYCGWBDmGtL
FCgctPha23g7mC0aCRYth3DPPWQFuvDquR5yz4zZY1M3mKa4e2SLfSDcKg+DqXvfhrX5J5VvtrJK
RLqDajvxjzpwJe9/5IQjjNMQMWDgaopAicbaT/ye83Adl8cj9del2BmZnyuHc7jzQu2/XmNbZaUV
FcOxohP5YIX7miKnbnG+5VSPrhvH1fzmh9I/EOHU/cu8H9lwGiUC2Jw0qfRR4TewlYmteCalr+1y
1XOt9i8YnfGpd0YCdSIRClPUaar6wnTZZsu9/65asBj7D1vLNr7q/K69x6qK+IqFuD70HNG8PfUk
SOyXXXLkf6ZKuE8pifCWocDbT3IVKntghe9+EG/B7juHUyLKMdqRuu3Ot1yCfrNTkY96UCe3dQed
q9ql7ZDY1iQY4gxue+c4tZK5nuWgCsOxBf1xs4pXlGr/bzx094RdGtu/FzZkxpJKcvhXhx7tZ+at
9WWJxyjjfdH2Rca7vG32QL+4rqANYrkP/zBOy1Tl0qfCFuRJCJOL0KX5O32PTUqaoDuIZxP/HtKO
N8w95uCm6kSq+QmAPvNqpigX3mAU+XlOs8m89mV8zy7X2jzBwFaVYRes7unope8Xtpmoi3Ngo6hE
pIOMaMCdwecVydJHREAkcyRVU/W5Y/Zq5PFrnLsFUwqRq2nZ+I/tlj3KAd6OPpOQKlyZzJjLpuEM
4c8GBq+O1IB/yo/Wlst8hljklIKg0mHxeVaqfe0/yb+1FVbJjfdTCFW/OtGavSeLS5OvB2r62hHz
dDFNU83nmZRMrIli35tBqJUjSbGxscMDPzpQKPEo37fM3RTIXb9ekfvajFeDbYMXMa9DwP7htUGu
Zh9NY7bO3nh2JydE0B2h0ShhNTA/dM1YPYbpd6RyE8IUo0WKsLpkwxoI69z9xpwbqBqNB5mDDbTl
vGzNnTjq/1v98ZivxrBxnoVwMSlaEKq/et8CkSKaMVDLuxj5eI46wr8ahWPh73CAJXrMmvVn1qrJ
LXqdbh+L69V3DVkye9HPwTBdsSd7XcFJBZ3EYdnpGQ9F+DCH1Qg3mDbejdkdz1wEsrslH1KzvmCT
EvGp3Wgg6GuP3Y9edd2NiSvTF2OCWWmhJ2XfJkR7Om+8JTYEAQfWFs06bzrHBqZSJI6bvjl5K4N4
kY1sNiWPqjcWUEnz36YPN9yKsjbpcrqM4957DkKQW5aDZMh9bNNYpTZfPE9tK5cc6x//L2fnESNI
NmJWnUxKnEw38pCFBLWYHMOP6alG0ihznAeq/4LV078OJWZbWoaPke/pexOYhRVzue29BjhPbT/n
FaQl6ptpan8u3ZE9crBA/z/ifTbnhTEpzLspq//qKaj+QHt6oojSyd2KuAoVfy02wg8SHulzDiMm
7MaNnwWGgXM+OnP/UCsXAnYfI/uHQCGc4TOPO+gilGox5c7k9V8YefPbt8OYczbMI+/O4a1fuPaJ
nhvSNf0u0mLXec/08kcMGz+ev+wb6DJ3AA8VfIw5+87Q/mVFs1+DGpoFQmDgEQ2Fmnu2iW0yedeE
FOHKRnxgYzxMWwZ2DLEAMVWBvkfREIVFP6rhL+FR89+wzugaQ4jBWz41y9GWunPC93BlNytCm5h3
FloKGQULnWRKeb7raxG2xe61W1My5qnv70dgKaKPYf+IbDypnPgedsvIP4IPDkWZfJx207bso2yY
uV/a5HtbteYzWgVSjk6wOuWIU5xHJvaI9XWdhuqyTcIz+bpqy695iKb2RND8wvECOktNV7T7b9Fi
QpfrZHadggbf3VSEoVBt5n7/zzF1eyt9u3Q/Rg8pkHRE/KvhULw/K7NnHCNIlQW3GKC3qkwXUV/S
atZ9ydypELB4+6YuYsOeIbfzHtTM2ZUckZ34K5uzCH1ea2GHwq3ib8BY1LRxklnmf4Tmpn1u9qNl
BwT7G07fTfvjcEKr8xhpUF9So6sHOwXtVxzrsCujxRmeN99tx/L7ob6VZKkwuE+xOxXcFfhEOnQJ
QNuiUc8Zpsef6R6vc7EYY90CSYhD+3P69bOvDm7SMueQUc6Sa6/GLpu8nNFqfq3TPbVF0uFAkTvz
7PwZaBr/VTaWH31QH7guD9lK7Y9kxEYcM3V5ofVSyp9ysqIb1PK2D0nUEqtj5+RM399/dq5s/yCT
mX7gvyQ+5vjwkovdvEkXGWbwdb7Eu6JjiHGVRXOIhPIvkAPngg2H5bhvwj/rOuuHoOXvzVsSQT6t
6sXA1n2YCh+BLqDV0Kujwp2seRr4b89D62TOJRbe/rsSInuuNt1lZeUgvOJNmGY6cwiAn///RChv
kDVcb111NIUzrAFysPSI/NKYsX3tmX0vmUizD3PEIXU8G7uIeodNfa5Ulf3D82fqc4bBeT5lcxUO
Z3wR0q4I0oaCuldGvDE1encG//Q1D1XkkcaeeMtylu6U/rFVt3+Extc3kfftUUd06/5JueZZSXXE
X5iJdaRKohiscw8I4FPvUfq4Jsd0FJjHtv8xH2VhvqfOeMNRhk5AKVYUB+ABU3XdqAMcaZncw1y6
zHRA9m5H94iPOclYaANx6djM7dVMxpjDUXzkeKdmGZZ7dCv7XrQ6bSWNaQKCGp2a3343rfOQL/44
0M6C3aS3jjLu69rM6yMn3wxDRyiaO4Zm1rW9GeoRlcSyEUi9+QB27eEEzIUo/Ya8Ufjvn0Tk1z9c
ckOuRt+Xz+ZYFocwC2Jn8spLrSxN1SQqP9LNjBhEpGlbNM3O27FyUgFctvn7KQ2b4b9j87IP19Fz
R+5e5kHITke25lu6+3WuUkDyYl1V8BK4m/zodGYJOZ1TYwCfF+VeszeuhonVzG1Bup3rFQ3Acp1H
KbardajYN+Jtah5cJxumgomucc4cJsJ2cAcZPXdN7I3l4K946QYAXHseejGGJ11i5Wc8bMT01Vty
0OuzdPnVd7Z6NjaoqhKSwf+38NM89JnPPWHiDekP22rLZxTd9zWyn3xUSLJE3ncsZflSAWrn4ZzV
fzR2jnUh5KToMHWTTifF1v7PD0zalNiIS9qK3oIjj1TAWahEWPxQBYKeOgHQLGfv+8LuRh/T9ugM
nWjQA+rsScXzSoF23ANgI5kDXTqgrePpiKTDwwDj7eWuOPwbuco45ANX8TteLlyzpcMmfjih19wT
D2JjED0r35J9XcLCjVv7Yjq/5vuq9/jGmaWT3CA/Tj2IpbW2mNzWSXxDjrn9UnizEfuAfu5LhTuw
TB262FkL5CjMK3pYP1Vk1jnfde/fMZnt60V8n/rlWQvGU9hR2ceZMfZjzOIVnxrI+NeMuLiGhXzp
JH6Qa/pBbt3wspGtQKuw2KSig0zZxfpDbk9ZJruGTVv63ikUh4g5qUrcnxCCznw9anbrPKv8+GGI
quAGo+HMz9OtXj9sHYn/mOD8r0DscAENOcKE06kAIx9VJX3DxHZ486UaW/eWG1I1I6yupC1TU6s/
bbDuKRRaVi+YOGTxctJHPf/awNp8hve6VydmAaDFZD1aDKNFM30N7uQucECV+LvNNeVzALNNS5NK
hzfvsOJp6b3mC4UOO7Y/rdvL4S32cQ8b85vnI3iOCaH7rwHl7HO7oA7FGrOaPgR+Efd1LWv/cvRb
/WdnYkyLudvhAbOEZSw/el++1WYbfx+9575vo6d+zngFvTtimeOLQT/4yL1+8qdt60phi7j3XTmB
wI3l4Xj2gi4NVSFDpv/vQAX+e8HE6H0YrbAFVkcsrkyq/qfYwflLnKRinrmVl2RNgx7jPNfrX+Kw
wj6v9ytEJSH9380zrJmzfBdDNheRa629ZDMIC2OL1L8grv0fXZLJn2vUyFtvapP+SgvXbcoeb5Cw
MDQTm+smcElB8clJzHcT1i+VM+01PJzfvZmscSib1hDhIOUc/RudZAdOhfJ5P9oVx81maFUItN27
6gTnY25UbGyC6iHRv7zabyaKWh0klxEL6TTnuUTyzE+H1cC+uncUIspbW8kK5lV52xdSQqqKuzfk
R0IuSefM9/XN9vGYv+wqsewLmi3nOlDWRPku4RFzlfU2zRk9to+Jq4Ex5+wlBYvrmGXzAVZgzCfV
hgSbaCpMLhBgt1AmKw9WUPvDvwWAATzbcxFjzkswnkO0hV4RakLXy72ZOcflTITSODkDK/GhcFXJ
I4DCvZSgpzVSkmF4WvuJyOrGiFjSc2WWFXU3zTfGx96Nj9htXSkIML8fJpHFBWFN7q/KzvHXAn3x
c6w3Zgzd83yuKH1ncMJIhpSnxcnI6xvGN19jVp7bNmlftzXYgleCXMLnCSmZGs+pgvR+g7Ne/q2T
71Djl3QlGfWy0OuiC3kA6r73s5V9ZhLzndei57jCgG8Tp32T1cdK7bhmMrTi3Ck0FMUQa/kZtlWH
b3o1pDP+rTHQM1F3Gauz3NbXaTENKCs1u7lsiV7vM625BScFfvtqJvO9sbEg/oj2Xj3trZeMOB3M
gWH478S9UZ7/1G/WbU8TB1ptnspl/+pEHNzKJtlfIuX1b4KnNMLpeDJPuw3mP7Kb4l8jRDsIWhuz
bo5Bt74OyK3lXUJuzsxGNBjWyslneN6E1wEJbVvELkEhbacHBbo6e1eDTIOtB4SJ9igA2nd3qV3U
TIkvYsCCealPsAJjwpTT7UzuLsLg/tTMXsXO5QXtjSL/j389EqOWO6n13HKmvr52Th88pSCnjBtI
cf4ZTIDe1n5x3mc+i5ePePjv8EKLx3ki2/pnooMQeoUVOShQHHQ3GkxLlc2ivnFAqswDxrKD5ArL
N9Opq/g4sBo2vuE0YgzPbsOB0Ofgca2ch5DfGte5amOSyRgoceRio6c4IEPTeLhVcVs9RDZ0bbHt
Ivs5mslOVz5WvftlE7i8foMLrrryDUvcKfKF3U5DMNZvo4NOFvhiBtIhRrGJCxfb165s9ubQt25c
d9XJBkeSleMYpzpvF5WYUiLFSBlL9PjMxcbeQczvE1LsxPBF9NlsfgJEyKXossFNPxt3iGAF02Z2
b5bVO6I8oXs2xaICxjOdVkPPy8SYfoEYIgxhWVkcplhNopyEmHbwU043ToE3uiyAbe3ixpXtCDzO
xMVa74k0nA3pJj3uzd+rFPB/jL5dHVUYCPcUi87+2pJVZ6UJEs0FcwyVlYeIL45Hfn2TX+gYxq3U
W6puadrifZtNcJV1w/S3p4M1VxvK3P6cml1053iaskexLaIveVmAEDo/mRrWjLjPTtLjWjRv14gB
sQVgV+fv9uhd16aVyX3HovC3GkLC66Yt+C11s8uyG7xxzC3uLLLIBm5VcJ07vK9oDJlscuAwHV+8
RPn6aY/a9XgH9LDL/QEEHp9CxpgmrwZT/+OKr94vHtSduBVEHrESrE0ifkk8SP2zN2GFUQIKhtM1
0uKuPm/J3MiHcFeVzWtzJOO1AU6f2URDksJ5LxiCQaPb/UYE4eK9U7bYaDLFFUKbt2Ze43xo6cEP
1h3a6MnJMD4JcifbrT5xPDq8MFVV8bVrhZwfpf8tEOvTaPdL4crjU7ZAgX/W7+PNi+ZB07zyLsRd
07reKaDkdae25t6v2DSR6VTdUXjnKa1XdlOeH6hUz2Di1mIdrPk/ZRXe4EYV69vse+h+JTcktX+7
wVkX3mCKT96zPvJ9Le1iH/BeXSlt0u1mvHqHILhPrI3bG7Zd0RecR3QA6cY0OIdWdPz4r4wjlV2A
8kVdDOkCP9JEdbad4CayX82eOWgBp8P/G+zhYp+HKl7WkzR9n5GRvDGiLhNMbiE82foXo/bJ3GMw
63gXp2sh9RzSVOSZOjd92cCZXXKhK2wbNFzoeTg886nqDhykr3ZrGF4y72vjD9/ugOCm/hwAYurX
pKEGXfZjZHnk+/Eepcv1WaG4UGDCxYYnKDzsRfSd74zt1ao2Avaw61nvPFIV508aS2oKmKfRe3Kq
KQ2KJlWZ8xQywCnMGo51e8gqk0JR8v6bH55cZ3MPVp2E7x6GIMlpsUsI0yJ339x0e2r0Pe+Apwu2
TIVPp+aFKEPJlXy+bUvk/vXguecybYHmrwMzDOoaWBd3AfT3NBHNPcJC3aJZXM2RVk0Zxa1ZLv6K
nCjncmX3XwbgoSUXvXEBd1yg9GLapR3vx2ShFwzssUtp5hGBusW7RuQDTtBDjlDCvXW9rQN0aoN5
L3wVZprVCIPUmwzg7fNQOxwz2vRFn1hcq+BcTxVOgDX1Yrsbs4nnCIr7sKVm9JE/u+/jCXpViy2O
Xe3qlJJI6Z6PuVZddkITENuiknr78PtjC4uMw+gj54HT8VU9JJ0+L/0Rs0Vk5NWf/HEbdTGHZNeW
CwmF+6nCYc4vGx1O+1ufCt+FrAzX+CValJfcZHCrLIn4GhaBM/LBSb7Tr/NkKy5ciKmWxcaRqS0W
sp2Psh22jfBbvWttb759vffSHmHbnbiq8fmx4oN7msaZjXzIzBg984fTICU/3K9Fm8UrD71m2FvA
63+ySS0PmCDV+xUkX/MWVt/tiGTx1L1zG+uas8oMk0VkmDdh7BzGvCauhbrpak1f7BvniEsUIAfs
t04CtRfAqFNwQ4ZR+DNkvUV912kM7nLAyn5kbajW45fc3UnkBC+mFfTCCPMrs7Wqzu7mhuoVImLh
F7N1or4FyEAFsLRagzHDb8WnwTYIEdGdLVDZ9eBtv4Dhm/p82Aq3US4l4qlUZP+g845SbR/GNXHu
I+QV6TVwQqxyR7mtdxuBfbyuWxUBljYIwuBQF4cKNmcj0FzYhyQkJSgPi2EPsMZffKFA6DxRNWed
1LHIu5Zt8kYdEZ7ApAJ6zyCzrBhimPHW09kIkirmavloQk8epTRHWxUiPtRCVJ4M27Ib0e/8VkIw
+QbQU12eBMM4XM2yXdzHrOeG8iw2kbr3Ln53VPANyABOE56EqYfTgCA6MUJg6jNUJtYXHsaDGPZ5
4bSn6QZAXg/lr/MQVMjPf0TfjhxvvW6aBjJ4g609qa5i7w1RXkc/Vdy6W7luGAx/drpKJ8gC6ujA
fA5+Azjr8qBPLkvYJZyBLB8O3+va0kH4Gpx0ZDJ9Ndbhsp4z9IHNz3W2M+MEV3Hj2To4iath2+WV
IY35ReBHfTsTcT2XfqsPWEV0HmXQeNF4lwSdVNd0OYHS0LZAJK1eIArnNthIrw9a8Q7eVcVFO6VV
QyxMtH6JQ8ctBgHDGl6resaUaeMU5FMpb3k0kF/v3Lbb/+MmLkSA1ntwBip2fGKGgAdeCG5Ld6Lb
wmQqfdU5FV5CjMQWE2RIL9QFwXkcsQ58wbsGyXpCFuG/bl3scTNSBM3JMW2KCoSShw++grYxvG7+
M/oLKd1C9MDf/+Rghu7CxWkvihkeOyn9MYm38xRC03NWZp11knlydD3x3667beq+xlZ8w64YiOYO
zWu7neNOTh96RhsFRrW2IIuZO2KfgbVnRUWsiWNf/IMD/WE75je2CbE9zlHW3HFVPNeXZt634CwB
iUEJth7edskOb0RmMwYVAXZ9T/K40SnqnngGFFwmN0zyiKs0kVsnMPctnH12aQ3FpPAWKMMiEtbf
Cdea2eZWZ2nX89hP6qIRW9VFQFBVc+dDmomyWrkYvkoxyEKFu4/9XhK1vKpC+rt3lLqO5FrAMdCx
afNtAK8drk6xR0l9b4kbwkh9NCnIXtY3DxoJJ0qiZo34wVrvOMWtp4PLno3z726c64eNq2W0MC2f
28MQWJwP9qhfTTPFDzufeyyyKl3ZvutWvhk7+H8wQeifw2hQH3XlCZQX2xEeT9/Km/TeCzZAV7RL
CyY2gN6KOL9UHrnBQfaj7SPV5IFOhwUIxCGarl7i7Lgc1hn/eS0v9nmwlR7P5CBG0YWXUacnv0m2
4YxzBCIpLfddXXwn7u0lRlGwFEtbJ9GZg6CletlWluVyDsPvhjBq940/zJvvNAOr94fM2Sy6SOl4
fikbczRnlcZLdt47wkye12prX8Mu5NVt5Vz97tNsAcGwYfAB3YOOq8M27KfeAQxPtjbRx1xzQpJP
LHhwxQwtvPIUpl8LmFtTVM08fRlif0XZwg09gAj2yGpinTxhDTAjbkijrTvDrlveJL+p3NwNZIve
SK7uiFlgHYOMC3d8baTNXrs9Vl+ohsPhPtzdFvGy4PLB3+QgikQ2YGyR2ypu2iY+2U8dTbK5QrpF
tqHdQK5f1uSbtGDSXn/EZtr/89DiCMwmU3bW1JHTJwRd194RikjDr+J4CW+DXS/Lu0EvmZwrcrnC
y9xQX258B4j3Uh9LsJbTEmxoZnwjOEGtWGw6ICV7vbaJ/ok1L4+o48TqQ3DL9p9Bef3DyXByLsYa
kxneSNKkrzqLXUDZTBspI+qo3PBbnRWQWoomdrxUatueD70J9ulZYQqjYeiz0k93uKPaGTRwXdOS
FaAU6y1iDrMvVwiZVlM62+Q+cWIEWiabacZXlH23OQvWwX9ySy3k1J5ARs81j97ffrRznQe+PXxQ
zM1O14j++BIYJFS+EBEizkGjvaaMrQ5/s18gGQBE28WvVWpDB183ehJBtLDaObchEn9k5S/NaQWE
7e572bW/GtMPfTnJzHNPfbLO8j2ZqjHmlxbAogSk5Oor19OhwVlIuP/pyiDcQYwfHUiqzPbfop0D
N4WpXfUVSiEiE5IoIk09NaTxlInfR48u87D5HMghDvM1gJ4rjLtwQTyMTiNReM1xe27CDm/ZDM89
3PkCpX4ZH6fr82xmEnSpSX1w4p8DvAkr3Aiv4/E8L5PQhnvU9nj3mq4aLzj84n2GbC/Up4oHFdgX
pf1rN9Rucj/FVY1WodZefbKNBkN3Mye+2Z1VARY1yTTA4czfEyqmmFFBFByCkZrDc8DV2q1QJEHA
jNfjQCRMuY1pbUu0b02DzEQBY22q1qTnqhR00JOJ82sfBZsUX9dv10kJ1l0VZ2Qw+9C/pd0aaCK0
li4iCCo0QZ81v+XyWIdkvmoh1/8cSwt8loAdb8xxdc+g0TbTy7a12XZtG+v9i5cmrk4z+PeP7lgQ
GdEqGy4rVBJ/05NiPXGWHXNSYpuwhE+MXibkNPGJk4bqH16EaHO+TXSejtgX3SWrhJvcUD63vmTc
DnxahJrYiKPDRUPEPt+ca8bG9BLxi/9y+b4m5ludtJcBofLwZ5lxys8ZOeCk8zYZ/StogfqGy3hn
veaoNOu/dTCHKmJh2e99IMjpWcag6bk/poB8S5d69pa62ZkiylR6Sr9vx3INo+BdRRi3iguLUcO1
X903ww3K5d4iyowWDtMTkLYzT/jY33sITAVvICjHiYP96mac9/m+0fz6z0e8uj8hz7bnLA2yD3/0
Yb2bhe7ogk+7PDwIFd2vds6cPtcQm00JEeQF5z6zkBug8AOKMAsQvk7t/JyY0DUlqTmWk851VGmu
Ec4ZhMuL8U+g7j2kn9f66MfB6NvbnkyTmXM5T9cQ+eBa78kYSOeuDRgEymyCBi5Ct8euzm985/iB
ZgPkTU9VFpdmcKP7AQ1Y87xLvI06cqzFshaoUtr7QVtvfAwOM0PyLXuTXQKnbb+d9Bfv2eUOE3M+
p/XtjymTNcfDrtL/rNSdubVgwPKRkWT/9jRIK+bh0ZXuBeqVcSSM9eQ/gUxJfXLYpBXVNe3e5GL6
MA8qP5pfDvBfxqm+BhtmCLfOmzdNzna3Dx7s3MFxSfQA/DVsZ9IEovDVkcMRlMi6LNBx3Abp95Zi
uN1AtNSUC4Ntm/em0w5fk8qeOhY04GuIUfcKQXP2O0D93Z31GvLcZNlgkTIGwf533bKdHthPUM81
ShoeqkrXX46as+0Z6TjEawitOj+FTbqjIgUsMk9HsG4fCGr7GUkryr182o5YXEKNGOpU68xZcHXe
l6WQNtmejrXzNwbZSv7WDEI19yfS+b0rh2FxiHyumrJAbOYl5Q5E/40BhZGSh0ZzHCMPZX8eBIe4
TxrACMmEv4bhdNWajQZVo4j74Sd7GIKDRNnb6A3unymbk18BSv31e8+bfot66LKfftUhHvcP0WV3
xlX18GSP4BuxStt0uvjIbtH4BnSrQvmQvT+OFmTpbp6nKbvzVAK/EOqt/xlxZxo/OHr1uwsTUOWf
/B4ihaSibHPAuZxqZrON69bedRF41Mms8fY3o9VuxdIoRalepDsSBDux6leet4D94//22KFJFHnc
qhX5xcgm/LQDIMkSr6+xypk0BNmt6hi2HFnsjDsmkXRg9/bbzYC9a2NqUQe5xzPD2HdC3VHpIpl3
CRQm/TUoar53rKvWyUimizhVhUvB/R5huRss5Q73DbCPhvKm4hXMir0Fwyz6SaSS+UVNY4ENMp8w
zZQ7fx22C/zmWx+97qc58yO/8IDFf7e9GUzODWjgn9akScL7ZZb8HsMF8+Z7fC2QUKvMV8vLAEZ7
nHcySr6fxgxQjsuMbiiOeBmHc4hUZUeKyXbT4eSBJop+TRPc4ujdUwBNBZOuJy69s6j51mx9++LN
SizFtnS7U64WlS6MbIBmOQS/fjxI4HDOhJ2L4DSqulY3xpu65jZM1cakGmxoNPlqmD/H1uwPI6YJ
WHxNg8Rd1XayY+lcxoXRO9tvuAfphncunpMrHEPX5ylokA/ZSak/JkqGL7jI9IV0GiDx1a+Q3xOA
eu+7Uf84cPn8ZEap55OFqUDhue7+88AgDOcN3f0cbjQhOE0skJiNzKyLavCRP7vrsp3NuATZHTCl
l5Rr2iwfvA0TrRQIAGrcM6Q6SKbQ3yLdNo4l9hk53F5H6VdtM78+de3S2wJh3KKusmYKvoSDvPUU
D4gqWCTJ3MM6d+pUDB/d2/9WTgDe7EKP+Oa04+UcHlPvPno7db6AxvDn66Bdq+PSI1n/jUqKIwh/
F+mLR/Lx/KgQ6Wkgq8Qz4CxpJR/XdKdIL+mGjd1m0+hP0/ZdcgHqgC2T9dLeBMmecdSAg/1wRVPX
SE+T2j0lUTKLE5pWxHMLN5i3B5PljtIOg8Eb4WXeD6kXeVWNEkGTP1X8UHtrKgYZ6YY3aSKossEs
l9+bcHz3nDQd9Z29nSL7P9LObMdtZFvTL3QIcAhGkLeSKInK0em0nfYNYadtzvPMp++PbqDhlIUU
6jT2RV0UdkWKDEas9a9/4I+kSUrjTNbfDS6UT1Mk22YbYY9jebodWc4xjynwPdRQoqLKKWy8oYKw
VOheKphliRzz1ylz+i/zrNX9SVP66KddOIgnp1ucWTBYjpefejUi6xGFyShgxEvsawM7375ZOLh2
EMyTAlVuVbv7pbfpv8BupyjfG9pkxEgYxv4x0rTiJ44f9MOzrjffyjhLyj1ULfjKyTAA7ZdFVdrU
54X+hei0NnpGhzN+okNBUzc5s7ubF+5NWBOWjrqm4R6eKdV/EHU4Tjut7DnICMiGnqVbDvTnnBbz
PoFz+QlTAcZtoo7qVwVXrds4qVvdKKskRdsJesCcdknjG6AP9g+Ot1O7dSLT/kZwePJ5jp1YbVoG
JtGmmaF5oL2Ol2EjsiiGh7UOD28dsmcmzwha6krVGTDFEV1D5RgtzQRBaWfcvzqcNJ7FkofMLeBJ
vKoetbOvhnFBR60vstkrE6L4NtAnqz5YlGnBOtd34+3AIMOrtYjqCwf78jXmQ4xOXYFsDTDRNLOd
NlocsL1WioaLmZL2Ns8ZacDkr+GWwCiEQF+YNARe1jpa61VuON3jnDTKHwtPEp8VKkb9plIiRyWV
9Oawj2K3tzw5WnN6zNQkap6XzRmRLVmH4meIpnhHW4N//WaikGzJPGEWAkhfld/w3kL0xauw4h2z
0ZVwVOnuD72CebWBOZ7F94veZrWnSQduFxWJEDxcUXA2F/UQ9PsGsUx7dDRAd0a5C6zZpjPAmFu4
r+2ORJHShXEzQ/GNKb8R7oXEiHk4eptQW6LuPlVjdadU14Y7FXWhupXWbPywJryLmawOozgALE3z
oY3dsfqetqo1t/EAR/60ssWqHbEYYCBAfM6wk1qIyovSwnGOrTEmyd1SG+UrzfH8xHmWxgeUNPGd
1sq+OoxTGNs3kMTdZ+yp4tei62dMzmA5C2jBRUP8V1nEES0lFt6bXA1czbCqipiuBNrpFrEBciTG
tyEgU0mbuMcxjTi/Ora4miHi2Quh2kMnHhFWGfE+MLvkFhvmpfNaSt30vqXD2Be9he+Wq9UNpyUR
iL8J8RHJCeLh8OKKIL4XdBrTDjpi9yuUunqpLGRX9447NuVxafTug8omK/2qg0Asn5ZwGPOj081h
xx5FRbIrVD24lAipav0kVNwtHH7Gp8nA9XabiYxTjmKfY5cbsMdXlK6pxY3WKMRBG3uh7dAqFE8A
2PHvUhu01woaH31dzzQR6mCff9fyggpRGWQXHJkZydizoyylfEqmyCNZdR15OVYMQYlq9rYBUSh2
tQ5NF227lQovNZRmg9ov6kcxRQzvjAGlENVLnS67qUBl6mUqhk84YMNmHaUGg+SQ9Iv5VfUwqnYG
xOzsoEsV/JAjf2rTBz2OR8zjHlCNQLXqJ2gxqxsOXJ4uL+bOt8G+96mcpxrGA3spRxBXNF+iZNBM
xjyrA2Fj2eN0qME+aw6F3PmOhtj6AL3C/MGpPsiVS5WGe8DGOvpoRHpfwe3nju4+ROlYMsGBZRp4
ST7NI9ePHadHwwxN6mw501xCcy/KnQY8/lLWkegP1kyrxUwrLPO7yCREBW1fUPaPemRX7W6o5+E2
HdICvinkSFoni0ngHcKLUocWGy8M/3OrIllSdHE/HTUDeHsDwmoczSqTOjyvCXUPoo022WEIVNzY
SVGLBzInomYvtRWGaQc3fuQPKr7BM+b5bBbmZNRrsxEBKZC0XH20gomhR78MHTRfLO1RxYzl3J4S
Vbq55+ow1FL0dnDxMSt3Dpxx+nDUIgiskCPcltMRsPwZgvpM/WzXZngXNn3R3Y/usvToINUCe0FH
DsHookPz0vZI7Q9g+oF64o8qwG+R7gTbMdCtT0HJYHdbGTHtrooiN4CMV3AYuxGUwVnvkZ0P0Adu
A1Oz1b5A9HCTpmz6D0rHOelInw5Bnx4LEp2sDS14ydKpBw8tyvG3DRFh8Wm7mumgMea1TtDlKTRl
kVp7qO4ZGymJ07u+NEbYqXDkn1FPwf5in5bZE8Wn+wrlMUU3rMK+3iLpMulYMQiNnmUdhd/hGal5
X2HladNJkM2HYksoc1/nf9pOnPIsvjsw91dzrJpxA582uQMjauITSQ/5gB9X2v6ezAiUGzAI3n+N
aSAbqC542zGF+7LX7b5aTiWfcrjLRBw/xmGeoNBQfMqfuZ0LtAAwA8K7CLa0c4JYHlu7PkWOClmS
Me4umLv6Js+sJNiC4Dlfakyn0gPaQSqZPk+TyleNkUYnw4xL0jUJhkCgw4gJ90yiz8FmA+be2yYT
bfVlLFO+MtNMMLXELo0YBLvQu84D7XayB4i6uO3LaUadMptV+EB0XMmtO2STxxBABF6ejEDclWY5
n8hVL2Gk1PMY3PGRQbFYm7mPeiiM/pgtDpVLoByOCGkjVJKIfZ1da7Rc/a5VlfK2nxSyAwUMwOFr
jOpuTOXyEjc2fLkWUN7d5lbA1M1NdXoaMxnmx5x1eCooFWI+4IpOJDVVEW916AO2Z5G8MXq5hS7Q
KwwBQlGG4HqbvoFptZWhKdIDdJzU2Zuxk4vDpDEsxZOraA66E0OvrdvZio9CBrHYD3FkrfwxO3no
ujEo4bilsnpY8iYuPvD9ltIPDG2cfIQUwMWZ6B8ihZJ2W1bRAGGUh0gtjn2VqVdGf4dD0OSc3Kop
7sMZQbvvzriOQH9JF3qIeHZgvwTJ7wWla+Mz3qR9ApJyY/0x12yn2mCxlgp2W7Jku7yL7HLXMEb9
0eaM8j3VamWzrRUYEiXWEn5o0QVM3+vOYkYWU7GlXgA5RB6qgWnXsRoaReVIPMJviysSjYcin2mn
SzMpDkMvhvGxM8pUIu7L5s9qxMefJWTuIFiwmhunnEL9oHfwXjf9EjKewPKBg70I0SuCQ9XcPHkK
FWYzpdLgDw0S5h6Acxl0ZV2TP91Ihc02NKco3jrNXBtejqW1P7kcn1vYltic2ospG+6vqWk/tUO4
SOZUpCuVFE2U1k3Yz5/aNHA+hIx4DEoHKP07XXRkehsQk+A7lxGy5wL7ZlQdmd2OGztQ9XdGIYzt
3cK16GFFBNWQhxODWVAXpkfI5EbqmZZagGpkL2KmYIiKPexzQrU3GsB/f4ZKA2hVQD+lBEv1FjAQ
et2uVmOsbZO05W4LcH4U/rRAKD/aU+78ZOaAGAs4KAk9a6ony1vKfP7EV8w4ETHmvHGMuTQOVoEX
LYYKg3iu4R+Wt6U7zt0prO3hMx/4mtA39KGXu2X50+qs+Td03RgFWa3NcMIcimfZw/jk0nDQP1UJ
eLvulh0Tb0R17kGb2qXZTmEQLF5jWfRPbPfHEo7Ub4bo7g4O4KpFApluXpZ5WBL+OEktPNJuIC0Z
wvqBIVVNeTjBefGp3EeHurxpnE0ZLJx6lovFwxbpTVF6hHjY8F9qTqPdFGELv6Gonb8Mrt19tGqj
/Trlaj5m2BTFpxqc+kbhlLaKWEfENxlBKvB4Ff7/YFpBclvDgXsxo8YpKC1Lo4KGzcHNllf15OFp
FYBoEreijs6oOelutiKkQe6I80bkQHY4VBD9sHTQagdGghMWjwSF1V+xu42e4jnVvhp9wWAnV9wm
t3hjZZYHUDnYW4jvzq1KJoQkJO4IiFA6oX5WqiBI5IE5HtchKKM9SPfg6jDs7loxVT904o9Hr58E
RgQYKqAZV04ZysNEfocLIgjl6KmbpUuDx92zoVlyP7dw8WJ0M0EvsRkK7GcbNnPCiMacnlW+1F+k
SImdsowy+t5x6k1eBv78o9ZgfG0gGYfTAVd6/TtbAudQ2hSdvkiN0wMGE2J1zFtsQY5Ik6Ze6/Zt
+0jOSwOp2lqMV1kvBd0Ic7hiVyrctHfhoqqPMe4/lldXffgYYyH1k8tcyZ3WZ7NJI21YMGuLLPtR
MKmboKDXir5mGQUsOytlpNUMJXSixaKYXyo0q3BjndQ+KpPmbBvBuwc8MvFg3sgGf4qtaURMNMQU
unhUxNgZdQxo+kMalkPANT/KF5LYR/QtVm4/hCqkFzIS13oZAmWah75U04ckzsLsRkJc+S3VEL+0
WsW3nPNt/YFIl36H412utlgjRZ9VWSbDsY4X9BoqVO5Rcy1zvEcfRs7X4E49fEoztuaTI2GdUjwO
oCFlSobpJu0m+XUeJ2gCU+92wSFlLH1jINqL9xXpKTqlUbvCxggixWHRlvm2r7ux900keO5OpjSt
KA5HV90wJW1zPsKav0LrS4BodJpJygwUT4mdbXRJdV+EARYX7F79U8ppURygbJH1pFnp3D6lsk8e
03ZeXg3UDv5koKpc5+QE0ndDWYekxs/2gjjJAbB2A+maW1FRBfiFrIUOFUXDc07EURoebLwZGMrb
ogx3k6C+PIDIR8a3qZ3G51IMWrtH1Cjvli7Mm4PEEuJr3NNZAK9W+ROEzmLcjDYPjm2AU8GWGxO3
jTGQy1OZ9fa8AUiYYe82Gj5soSFhs/TaTMtDtz+HxxCM0jP1iQl/EueGoHAZ6p+d6dAkdFALuk03
yknQ7SzBh7zPLW1vISB41bPMkr4YTetXv1R2DrQi9cdgSXMo96XTv6wR0pBFEP5TKojCtU8LREui
3nENeSjwroLKzDCpP83VYC97xObFowMAzq2BA+n3EQE9oLljt99dmUea3wOvfazRJyQbJNHxfQeL
OGEGVIlHAyicXTZbzALMuYyDO/SHMTrPtHEfWiPLpgO6TEJ4zXUiA4Om/qgZHcCUXphu5NldVvP5
aE3XP7hjOIXePGZEibU4v5dHjicqLjc3CPRlO2ZEB01OmrGfFF4icQF3JAqZjnESdY51qExhw9/5
gxDlqzIUbINrajuj776xy2lgx+WwmCicIiYxeLj0UAMNZlY/0iZyHxKuN9xhuEi+SeRdzSmOgtD0
tEmBPwBIjJan8BiJd0hv1ZMZLAaUd6uKcuIqGvXYRTWnfNtT5Gl5jToWSxx4ewAXDOQ2zBNCa7ek
QQW+ZlZqrzOXguNURJa97Zm9gD/qevlEkUYhN5a6gdSt5Zg6LLY1P2QGZ+hmmBmjjXYSryV0A968
DDIBGSvjaBtP8IA3Q0CY0o1V6Vm7ylEoJX/Q0yiFI4htPvCcuUtsWycxDD39/EHgx/UlKOsW84XI
goe/xJwge1y7uuak08E8haNKkeHbVQxFCEHVsCkT6Oh3wA4AYWHZis+BkwaPXbgEdzqTmuBGlHJR
Wzw3tNFz3dHIN8tsyPmmCgX+aVOn579JH6y+alEffJ4hjy5+iiPXb4YfMYFmBRSIDajigCt4HYGN
GYGb32IPzaFriSH6gZ9RpA6YyhGWOM/ZLGl/sEXwNVXVD0FUGyDwksbLsxtGfbyGqEDHZMvAOioN
Ej16fLnAZmzqhhlE6Rg7UeT1NiVs0D4yFmNUATsmCXZiUQ7kNZjOZG+kWV88oXnoH+ekHz5Yedly
TENob2HjR9OXRqz9CfqR4YQXA7QxJ83VeMMZF+gf2Y0IKeRsFQOUNds2vDAALEEICn9tQ2O6Gu/r
3XgTOBNcSVuzcctkeJdvpRMaerhJiVj6VTNhXylrKI03gPbD195wYIDTpzRPUVdB2ccN56aEJWV7
wcwIDt+mED1aYIXxz7DujWkHZRzrl9Uzw9wsUD6CvQ3u0mEYYLlf7MCMPmPVXn5Mp5gPJxZFd5xl
qeuMYSJxg0AnNDcJmwbrf+qdxLNTC1eJOdbdQ+km1i1T2a4gjRuY+6HoMzg5ANX2c+c6Q7upeqvh
Q4D+EwAnhNyYgvKxvV+CuHY3IWZV9rY1ilXFHVLXeFpoJC+yTeplXzNo6R/5U6enhssJY36tdkFQ
pW113oLcAD4ld5fkcdlMOHOxtJ+xfGL6k2VO9dq6g2o2RigdroqsR7kBiQPOiGg6mIDhGo6wTawg
jw+NPsH0wRSH6A7QIKu9Nxc3fgbql/Y9GzHDM9SUfeAZtc2dBvjP6DzsYVsDWtp16OnpiCMM/9eh
9rA/xrcgUQtWeOgZMfnn2aK5Aj4CeMXaQSW7Zhi7ZN9iaRvRYEXDvWkO+moi4ER3y2JpzscwEPNz
vn6MwBMJXW5VuvJZhwGCvYFdpTdh42QWDjtu+zIw9JwOORr7+5wLgTi1gljYkLFTydXQj986rKF/
4ZggboWWC6yNlBM421BAoj6hZNNxcK7KycedyD41DZGLG4QtsCIWKiv2K32+/c0AEP1iwNCkbIJz
BKCJfFN9lGZmVd7QDBKnGy7kbYvIyMeIYqgP/Lso3bTjhPgmM2Wl7yyURfneEf38LVMjyPYyRG64
M+mA82+Aso6HxHeFdKyGupn2TrOOEAr702AN4EiaU9vUJcp2vzM9MzNE+Ea03g+4Q6OXyEbrGSc2
/ePUmtmrxj752uZTeReJcF5lIwEnqB3MxStCfX1VKBvAZS4mdr+iXCPMjvmLnDYz99eNy06fbzKR
Z49amqT2doEXnGxsBdXgBWeMELUbOcSo07BnBrdf6BS5Zxg277qpGp+mJFm6p5JxHbopt+k+52CS
UEMxon+BYTE6B+hjVg0LqOCkJBRS2Zu6pvE8jnqptd8YjOvF1hzjuroF1yhPJfXVcmigxZhepIca
kgYoXJj05FP0gTrE/GaEAdVnsUAbgbPdwYFb9KTusNMh+WFTM1cqgZWtKjksizujKCsyiudK6i57
LioEZTIH4LTPaeE4BcrWqB6guab3iGma5HasMhsqkJ5DukpDq4AtnIjQs8GSK0rIYZ2D1rgwfsAF
Dem6bcRO4cOSkdYWXlbwHQeuMHmsertJ9kRhmIXXmO4IKdMx63sCnOt6Y8Q6fzVCG9M8mQ70b1ja
TnbIjDyLTgCkJXUb8UQDrKx21l86p9J+0o0XPN2xVB9mmQuol3PSyA22kX38sYb6tbfCae69zJzo
+BdzaCHAWkG5h1WXPBo4HWEVVZbVch/XtUXsLFIbAuBg34b5/f/ADJRaF3ejL50hOmHPWam7wYwD
d7OoeTJ2/2MGViMgxeb+EgwkZRl5URVY7ogi80Zcgac9LHS95D+1QEook2o+Vs1cKC/rubHmnheH
cCIdr7h7XjASlRQ42Gvi7kqPsv77v6xxGX7ODHqq3scwWt8admnBC4G/a9JnXjOHXo02z4xEMQkB
Y5VYUfK/MyPRZHULRdHT+z02CbsA0yMvlqZzP2MOswUhUt+0YKGfcKkDmWnDPSupxhECJtYV981L
RpHKIjqesZAilunMElRjSwOX6b3fqqXb9/hhYpMdD4f3TTcveGBKhTmcY1prqoN1ZkephcC4M22I
3wfNR15g+MWCYb7OFjUf/IAmqs4QZL+/qHHxKWOAb8BnJjzoPNOkQAI5BoCO/jgMxiM0BucgTEPb
CgYye6ounIvg13h5K5ddNab1hnBTd1uN5bVQ3ktbC9uu//eHrJ6kf20t3JYa1Uge8pDnuO9Bs3Ic
I75BLjpciWi9+DqhaxAItRq7/+PwKieZKdH0vmR+fLAcy76X2MZd8ay+uIoSiqdlWRDbzl7nAD+l
N2CI+ibprKBTwj6WY2N777+/i5vmr1XOnLGtLpSwsKberxBF+yRUhJ7DdOgLTlzFKWkgUlLzDVe+
hwuvisgfnRBTQ1fkCp/9NALkXYBG0fsKP0TPrubuvk/HAPM2ZH/v/74LTxEuKKwaCV0Jt/ozA/Qe
syX4IEnvE1Rnop/tpLOHKsnw/L+uY7IbdIv0GwMr2vPDJio4ziGxsPuS1rovFxOq6DKFV/bEv766
rEIZaQmFRvIfx1nMGuGF2+y8ALvFvVPW5qfAnbTptMSJ6YMDBuaVaPb1/b89RMmjIlKSs0thIH++
102iThR+RK1PidB/jmzaDC3JUm8qZIil8ur1n8oS97fANK8Y3/4J6jhbWxGa4Eo8x8lbVeu7/fuL
ZuqCECxe/G7QpOGnEH2xXhKaSwNcFWbpDwreod/01GNHpgKypk0x7FPfo07Yp7pb01cFaIqZ0ePb
YmdqzrdIIgL7WCCnhUSQ4wPKpNVxw1OubKbwFfTuTYYkP/eIg4Ihm+N5AlMwW8SzaharunJ8/rs9
cbnmYhAwZgTZNWfpg4ablXEcm7MfOal8xigKHsMS6R/e35z/fm/rKut+4YQmHOnse2tSLRXMNGZG
VdgMRNrYIS6MTH+slvbw/lIXf5ArXccVWChiy/T2nelIVRcnVCxFXraXCpDZlTp45au+9IMIuSBB
zpJCArS/XQUDKbdpXEHIIGSi7dzaWB8sNHVoFq6lDV74AEA2dbBVuh7FVO7tUnCbC3SLzuSHNEjl
JstH/KH6cbU0wsDQjG6xWY2+j24P7dbMtDm6crCs//2zj8BheUMoJKvMBc4OMNDUJO9FPfnAJRoQ
Ys68thyh6YE43NS1nuykVV4LIb/wfB0QQJukMo4Zkpvf/ugqqOJEdc3sJ1pMpIccM081/ehZ2N78
91fJUmtOgiDBgyDJt0uFMsFEPmVvJmJ6EebUo+5i1istkV9Z6eKT/Guls03T1RoWMn0++x1F6BPc
LXlfuOWMNMYc/BqXE2ayjty//z1cXNRlmmgRpKNTcbz9eejhaKAdBB0t5I0ffDHha17RvDiFadzl
Rm9+n5m8/nh/0UuvT3DnCR6qcPRzv3BkayFDnXT0QzQupzpHY6UJFA9A1M2Vh3ppKUeaAi6ea5g4
Er79fXhP06KO1eSPAlPwUdSIj+LhVz+N7pWb6MKThDyh24w9uAvIoHq7Uj2LshgMOfpJO3SPuIha
+5nwkE+MdutbJwihL8b66/sP8uKaRAWhOeMOhJn5ds14BlE01vHoAC04Z+rbZjcZFvO7eMI4CY8A
HfufGTa5OL6/8L8XvWUY3Afk0epyDfh4uzBcuCLFF6nm0rMj5NMM2zMyMH6WeV/+sjApCa+8x3/P
bRYUus09S9CHPA/Navjwxshsa7zstZaeES+5PI3bK+/w8iqUtBTPJmf32W4x2gJ3x6mr/bycoI+4
0PY/uIk0r/yYfzclP4YsWoer1fz3tRlAp2IIusZvRvzMYO+0y0GCJ467CPfi3++/qguLyfX2JpUL
S1/bOXtVTLdmVcdR52O4o910xA/uoynI72e9uha4tG7xt3eBhQUn1ZA01lCF82Qud7RtBgpB61dV
W3c/8WumizL7ObvHoBDW9MDwcTgh8gkeSTDK6HQNrvr3f+6FV4gJEp8fdzthcOdtCQ6QS5ACqfp2
EPW3etdDd0Fv9Pn9VS49VKoVl26O/CD7/NZz4qUkXqrs/Sg3o32w5N9R7uaeErCN31/pwpe2ftuE
fSuaV/P89zBcGCNjUo0vk0U/9JMTJmDYmEEzcx76A5ar3X+PnKYnJMhXpwXi6ju/E6qSMAULawJf
b7TpkdsAVyG5uDcmwtz9+7/uTwF5tmW4wLl3+KRX/up6wv1VQ6P0i+DBYIok0H7mpzWwrmFijjxn
g6pCnFq7KX8hjR2/E0ZgepyD+rOJzfeV8+zC+2TDmCYRJBZ12/mNBLN5Mmtz5S3A6X3Gu5YxpRO3
2nHOode//5svvFHXwnCY44xUJK7Btz9ZqTyTfRz3fgy760YbK/tTUPc5gr8WoAgbSDJidv91SQGB
nKNTQFAhSOjsDICpUxRZnLQ+ERM4OdjSY/ba7nRsz7fFiGL9/eX+/QZZjhBGwlV0xojqrJJZRuCu
qHMaPzKi3sfwojxo/NYrq/z7zliFsncNLNPB6s6eYwavWARj0Phx5y732O04hyx0IVevVi/v/6Dz
pXhTupJgddw8ktSss3tBqwXO/b3GAL0Z6lNbWi1MVVXuQzv+rwXLn6X42C0Hz0H3n8hGBjCwyJpM
90kSKY4ULS8IB8dVlRVeeX7nb+l8pXWf/vXpGRg4pGlXElARVeN+7AO5Exr2He8/uvM7YV0FCY1O
m27QdZ33J0MyG9wUveEbVCM4rtrys2W5yqdmV97QGYmHK6R7R2ZK6014HF752C78SJK6LL5tgzqF
Vuztj0yJSia7CMtIE9LFqdCc/hivYoP3f+T5J82PpBxSEF4QOjoAOW9XwcxLipiTxS9SG216jg41
xsaTHJkYVjdxMP8x2Wdd7//WKCZ7EhnO2/X6RaMaCjTdZzCoD9t8SZOXplH40b3/uy7se54cdZAD
S0b/5yYYYPvMWiFN1CtkuKKaThY8ljqAXDQ2+BtcWe7Cy4J5ygMEDnORg51dBnZZwxtHf0DbbCNC
qpPklper/Pd/lLU+nb/vHJ4eBz1th6krgvDODw6zkwnNLCw8vvjW/RyXRQTAIcr2ua40OGAO6W4x
mEoY7QvRzqRf1KbJdbvgkgl/dTC3WhgbGJ44vYr3oas3R/a20W4bx4XhXC/RTAoCxyqydOZ5H8qm
6LQdhjrycYGrA3STaZbYyzGN3a8YM8+4oVTmAP8aPYHJUIygk9MU6Gm/xUGmiLak9Ohwx2F8zlfu
30sv2CGpzdCZeSgAi7cbaQpNfGdwLfUj3Un8Bb3hJtGyEjABsdn7j/3CNwJsymMnyv0ClJQkGFng
J79gmxUNXxQJNj5ytHHXi776Nc3DlbTl9Y45e8kWowOLD2XFR84bBqcZ+2LRWY6YPnyFljD/TdCk
8ykkqWKL+a35gLcHyc85eSXv/9A/xd8/S9u0KnQswKDnt22ehUlb19CtwHZD+6YqRPwCH8J9GjTH
XrNWHTztoj58WHqtfjHzvt7D65fPdVCaX0acEB4GIEPv/b/qwpv+g//CUOeh/APX55NhhHEqiEFF
oH0Mm6494ftRfoJBl1x5AJeXYrTF9FWuuN7bTeWKBSsDTfKmOx3PyLKBrWPHxV2pQTD5X/yqFaU3
AYE4388u5nwwa3LVuS0xMkG7hEl2t8u0KHpCcd49vr/WhQ1srf2TBOIWBE2f/ax6pgRJWmfx4Qcs
6eeQ2u7TBJngrs8wBXo1zVm7cnldXBEl44o8WfzjbMVIy+PQSIvFN8ZKobHHUhLWG0kvfQgOm4XX
kqnP4QQORu5Jy2ZKQNX2T//WDlql6rSb/TQKzd1konocKphU0DNymKLhq+5a8j9W3n/WZE9yEFPx
MH482ywRPM48tDmAC1U+QQ5BzwkF+FCOWfz/udR6/fxV8HQl8+twcGZ/MZ0k9grCBz7kKdygjZbp
5nxla158mDbRskpaZBqe1wRYBUsnggbiu+1o3IwY/B96kWW/V/L8MVyq6jO+uNWVPXrp0zNRcQlm
2IyVzq+2lZRXjT1opY3o6H7CYPDQVU2MHRIa7vc/h0sHLLC9w2LCker8K0/aBp134U7I9E2GFGFZ
H5EpGsglU5y/RqofYrFIKYWAewWlubby+tn8/R4xP020ueBHwkzc1rmC/eTOmIpOhXsUk9H/HKIW
TkEjy+LK0saltdcZLh8b0bbO+bVS29XAAD7lrQ5NU3KTd8EAo3GOhx02wYmzJWokmnYFbdG4lVCM
/Rlda4IFf+Ce8NFyjI2OACDaOoUIsbhGHY272jwFzqax65awosUc0UWP+P5477+wS3sDFIjih7mE
+KcSz6M8MGbszvw6c7L96Gpqh3VARvWoO1f2/qWDi4JCN6njOLfO+yV9wOJZjMviD00978Myao/E
5ZQ7PZyX2ygq58P7P+3St4ZVIGNAinwbqPftjoAObIUh5q/+4AauuRe91d/BbQnCx8EqTcfPg9VV
wkjb7un9hf/Mi87vehgjyA+46qmUz1aWIfecjsGFX2qTWeEtEYvvjUsKjN+p2mkOAh6EsyepK429
sUkj3A1q5C/wLCf7ZcQ2oXhAdZKaWMvHyJmCUozOrppjrOId7AXSfYv2Wz+W9ZB8ynFCW71ygqpH
wBE14QkO/vIpqQcdjtJsSyiksNfEty5Ejr1Fk9S9Lt2y4BfhQBHaoZ6pn+cxUTCanXqCld/jeHeD
a45FbtD7D+bCDgCtxSPM5Tahyj471qekaCWa3YlSvl9tzCoj026SNBq/QbdNsn3b93G9/+9rGgqI
DJwfyP+87qrIlIiGTgOBL9HW7+qqmNl2nAwehNfAQKw6AHr8b9ZkAi1s1wLSPStAmhB0eGpYcxYq
4CUYEJo7zoa9rU3Tx0F3r2y49Y46228QLrgqdQv4nbnG252OQaE1BJjQ+2FOdsMm6Iix2doYd18j
zlz4pATYtE2LJCV1wdkLdHGIRXiWT77A7SHCYUI3NLx9ctJK8WpNsfmPluU2aefk+/tP9MIxJQQW
y9TP/IOh8NtfuIxJK3Wb2Z6JzTjxEDKeXY/IHmvwBtM2r4wvL+1T9qhhCwO7G/C4t6uJfMKzFiGV
X3dLj7dRhxGoiDVz2qluwa9EYmB+5Ry+cIUwwrDZojSvgDxnW8Ypo7CzonqBkYSr5l2XrvJgGaUS
ymP+XWranSqUNW0Lpwuu3Nnr7jjfPYxL1/LfsMkEPlsaN7RCb2lPfc6U+sjhn3l5B0GvcUTikygr
jpLYql3RJNqyqYa6ufK0L71b6dJcE1Rggd2d7V4g4Jzi3OBU6IoPDlFCPoEHPxZSWA7vbyLj0koK
D/EV+3Gpv9Z//1eNkBq4ahVhzXulTDIfosQGVEV4oBU7XHqYiGzcJa/uLNWjDSbzpfhWt3VxhKTl
fNbzwoKFiLLxB19BLU8xvJXOx1oZHOn9v/PC58x1RWqIMKmigMfe/plwVDrl5tPiiwjtptl3OIG3
qJCvrLJ+rGfvHb0M6npwRVDu86pFMw0SBLGF9A1u/ewQDHlf3UC7Dk89+UAIlYexsdDVGMmNIogT
t6ewWL6C45akk04p0hYI9MVBVzGkf4Wg+Gerw+zGSdm0CDlZTNVtcRTDzQ+/HiQmtJhEfQX5jNwj
cd1E/ZBai6ktltC6eUN/mM1Hp60JXZZCpSNGprnCJbjqZl5SnFYY8Hcc1rfDPCc/JhFVH0Qchr/N
SubdLhiNEPVuQADblrBSgmpwym9OFq504S7X5FyQkDOaJ0tv8+Lr+0/yHzoh7YoEvTfWTpBZ5HkT
mGEYi1lCaNNG97H5SlVQjb96zH6+oK+O2kddtIKeNx7keFP3E46hBS8m2gKkzb8VJPH8ygV0YaOD
6PMpgc9RlJ5PExwDg8usNsT/4ew8luNGtjT8RIiAN1sAVSzQiU5iqzcIiWrBe4+nnw9azKhQiEJw
+i664y6YlYk0x/zGUwpQ73agSV/J8tUnvAfH1+uT37gryQnpd5nko0x9udj+OlOiVedDUWp4awrc
LUi5tRVSOrGBx3DQwht9oc0Qfj6hoYxCDRIYDUOuL8tgjuQI6X8FNYhM10+EDVZ0HGQ8aP6ZVMnY
67Yt5211UExQQRoCekumvw4hwmaiuThLipcpcLgVWAs3tY4FAMrr2Tvw7eGYieXz9WXdeA/YTxSP
dZVehrQGC5E6Gn2bhypdbQP8KUJHMtbiZjY81ZVF9Fz1lKmCObmDAh3sAZ43LiAM6QE7At3hSrZW
33TIZjj3+C2CSkWhG6oT8llIqn/+muMhBxlIpxQiyRopN0R4pyRTrntJpw14UxrYbIfSnt/9xlEw
F0TQAtmkhb+uisetZvkqAZk3In/vWmh5YbXWCgeloHN4/Ztd9C25B8gBNaSqLEti9ZZ1/essgMOH
uYtFs1f3BuxyPdPuVbONDpGgzSdjMiYqxVn7j9r1ihsKZuzO+J7srOrGeVwQJ3w5Crf8ktVv0OEg
oCkVG54G7eg9jbUWUXPJPxbmoL3jEx7sNYa3Zg2oWF3qejLgWHP5RX/N2mxSvYTsoy/Rbo6hvQZd
Zs6haFpa6dJLwrdvwh4nGUZUWINowJxxNnYuvM1Zm0T5hIj8mPVxSSZxGsNUNJDmtNRjAivXwS0H
vSogBW6hGPFeyr9xRCyRorXMnb/gt1cYSIjvqR77neHBeYpNBEKsBKVaNXdbE2sTo1QX22szegH4
gHCUKTbY2lPvn7S4tntKvi768+ZNhAbNt+ubcOuHUfdU8ZGSUYkRV8GDVCBBP4iCxtk11ReDENfW
uj7Ymf/GlchK/98oqxtCQyAJM/QIu4sEqVeevX/xpZffx0H90SMAfNsMrbITpv5p9KyuYR4aOtZ0
diHSWKudjTQ9IbvJK1vWWSfYpSF09bHIxxI7FByB7RYbF3g6KaIBX3L0LOAqlQgMPcgxmsL3idj2
3xFrnU643Pj99ygVVPwe5BwBngmlFERCQGohsQhdN3DqYUhefH3AzSiRe92hPrqw5YV0/EYPR8AB
MQgaDXc+rTHcCMTKTZi0aLApWP/COETGH8uYOpZ8F2cSzX8x/RFcUqEsdcUAKH7gNgPaDojsaupe
C3fzQCqU+uCjQnAQVfn8QBqIY6Ej3eiUworJOsYxwdtNXRlieJISPF/tplYtwZamyDhJejchwCCD
foWQFfr6zfXtuHH9Lq0ddiMUEsDYq3NiRZ20uL7o3kyn4RDrAfZosYy5l5WJO3fAxpPJUFTGF6j5
0jE8n3aiJdCMTJlXK4jCXwkcJ3SLS/wJg3p6gPg2njp0CG5p6Wt7oTR/eb0zF1QD5TMuBZqvq5Ez
pD/jada9Zkb8Ldfk3lHHaK9XtrWU9EDJEomysP1a7X/kF6ckMg3NG+YRs8RAyrjZYuUdodqvn/9o
3GxQGkzgUkSQ5/PBLQOPGCXjZbbwe06SqPgB5FZ5iFrgFNeH2rpIqBVjKL0EqzQCz4cSchQGy5L9
kY2GchtoQvWmZ5l8H5F038sjcuuGXu/EVlsLaZFdUZ/hcHAFno8ZxIiuxbiReoYSdMZBIAjLnEjr
ywP6KvFOcrA9GHkBaGyCVnl1GNXaqjLsezQvws2cm6FY9Mul+ITEk7pzAC6HIm0VCRgh5BEeK6tt
OEWRlqg9l7Ilp/NdVU/IVfva/FrO4V4td1mi8x2/ZMgKphQUdAk1VkOh95Bwqcqap8Gzhx3NI58h
eni8vjn0yyMtLdcYGN0FeHZRvLP60A/lLla8IdAq62akayE/a10xhHcYP+cptnxWd7fsq185NhWo
F/OsIhbWJG9YGIpvlgqu0KmzuEK2Sopl2ubItRnIvuKlhtdC00q1G/ut+W00dLjnUijnv2e4Da99
CT7/6Be6SoVy9P0PPYXLaAtaGHyFKVZk9yZqaKYdd9QebUgWguSYva9/pF2iKTcRIoEfhobWAirZ
gvYfTr3KR41x3xd8Vc2fLeq6hUMK20/w0uUS48PKaG5Cq+yMN7hmlLiSea76l2ZM4/wuwaHhec61
ITn6fTn/wkGxzk5+gXi/Ow1AgpDTrOS3AXY8GKQKlK8DsiuXjtTkcH5R03xQ7ACZgI808cP+UExx
i1IIAfNDUgo6JnpZ1Yq3+DCiCSiJmWh3xiKnnupKp+884xvJMo13nnBjSRipcKwORNSKIq4JieIR
BePQiMyVFfwUq5DXEINqSX3oS2UAR5HEGFqGupWixykbwxNPlvQ+m6VV70RMf0Li1WYGOEMaKbGZ
JWOdTvZtP6AWKdKYyMJXEzdmZD5iBMnQsx7rB3My2gP+zkhfxLSuCkG13FANYySHFIUek4B4EFXl
t+tbX1qWYf2jKJTDzCKXoAG7uoPnrEBWMi1kT02nLkE2xBTy+yhHj4PdZgXvxgyG5TTmEYosDcLn
sZNZ4izcws1p09uszMb4qEYZHpU7P2y5kdc/jKYygT4gb0qVqx9G+wuc6VQgVxUWRY8qmV/Gh3Qa
KuthssTuxyxYyWT3TWIWDnKOIn4ANLLwWlHxEfsmZ+0ongS0nhRXwSm3RBaibX/Qnp++lJHU/7r+
azfuKRlcj7mgqok+1tmQhrknlqi1QrM8E18THEtHZ1IQctxZFetyUSjAgywG+sto+uoZ6zuIWGYo
Kp445Nb3tA8wcADE+UUhVEXbBruaDInnAQGisUkRPaqwUpB2gAGXTymvC6h/xEcoH4IV5Df+lYcJ
cL+RCaq4k/mPVz6piVpsJiM3gmJ8gLTtZJ1SYJE7qcDWEvMQ0NUBHC+Bfz4fNipRcWrameLX3MtY
8GbxLYmDvHNIN942WVWAA2CwpdDHXi2wn8Lkh5OienQBsIlHNcX66KwyeFZBSMfHT+8aEg1CSQrS
cM/WVxRRfT/miGJ7RZlp3oQhyPPcxsFO3Xtj4UgeDWq89F4BO6ymVA1mHqOgq3iElcGtLyJxA5mr
erw+l+WvrI4ryA3QerJFqZeM4Pzz5HNr+MpQDV4e+b712xpkPXHhFaioXzYcwIecnvXOmBs7UYXL
ANGY4OCyH57P+mgaBfQvqVKafwdxQacgN2IbyOy4JdqB91OBk9/1iSrLTFYzxahAo/gB/4SC3XJG
/9r/jYJtdTQqvdcnWJo8ZHIFVg5pfnonwJnqJ5YHJyusRttFQDagx43il3YItCYsF5F4uDlDGeIc
EmVZLLkBiorBlxF28dchmulzLUCNByOtcnwLkrCU3sKAkMcGjL94LidcuD8UzFWS7yVP1Q+hDaXi
lHBhNAC55Mg4DmmCUGxGdB28pGaf6XZY7JMzt9aePQUuk/KPyJc/XwUjtBRDrdrWi2NlevUxdMEo
BGFB4CytfBypX2ONIlXDy/XV39hmS2sOtD79OXi3y/n9a/HDvELATQW/LkGiekoD1M/RBTIcKK/m
M5dVu3PhLrfK+mNTo6QXSYK7kETPx6ME1hFAAyTHVlV7HnKp+UC4K3RQTUB4tG7nD4A2lYP6U76z
zzaOLbkld5BG6sBKr7aZVspN6df0QDu1QQYNkbEbLdDGm+vrKW0sKCNwipbbAc2wVYRdzWY8VKUO
Ry3qkCxpNV9sTnosyZ5eDnrAhi2S2casSBDcFBmi+U5r2BOvHSakiY2jst/+qgMMAo5cdD3iZnIt
g/sphOGrjB21uvN7N7YdtyV9tYW7dEkowl4E7+I6pomH3APtYb18mtIU8f2+VZLOjmo/9YqxTS33
+jptjcsVDZ4AyLMsr0ElZawgHIPIvycURnlKuzZ6VusCT+A+kb7wTDYIstbRt+uDbnybP7VxKn8L
PXLd3+/7EUX1hT+omHOJQqKIu5PZm4exK775eEx514fb2HH4/NGc5X0V6UqvjnSdJ6LaY13pNU2H
9IfRW9gwqGW6B8/YCs3pwS7RJiQDi4vi/FDNWkU7EBNLTwMLPbtDoEQ/cipMi7RvPmGLHNaqJ6Hf
2wPVSKJXEb11+aZXKw3jc1mdflyf98a3NQhpFD4TwRvgw/OfM/q5gJ6s2HgRFpvYeaeR8Vyyj2/a
Ti7uEmTG5IOUhsXnCy1LpMixUJZve9HvmZNEjGhJwCjsEQL3fdwT0yRoTj1hweH6FDfiRqSXqX+Q
21JoWacekzWRq0Zl4xVzKDlaoEt2VYuWI8ZRexyV0r+RfLE9RpylY4iZ3tv14TdKhRKbim4Sdyk1
ijWgI57Btkdy2XpIZ8y+KxsdkkQ5NgVPEWLVsNQNhLBAKrHbD0qUqlRZYyl4F0OUf3du9I0IzyCG
JIKFLwgaYXWvjmTZSD3C3BmTbnJ1MDq6rQpjV7tNX9R7PfaNI8wNDoOBcwUUbf1Mku8C3WobuF1D
AWKvDbsTaVZnW3jouEjk5ztp79bsDC5Iihl8bSLl870c4sxWKlbcegg1Q9quagUvoTGfgu94cjTy
l+vfdeN1pClLesZDxdZaj0ZDv0RFsW5hk3Wt0wkSovyaVHhdLAlHY0QheJQM7blCDWrnPtZkJnL+
MFNuWcJmprn0aFefEXhL7BcpBCIYfglHtSdUx+ihy2abMoZICwzqyOOcmsOrFYcYKRaqOb0j/i0M
Lhg+nyq7afr6IZhn00QJuhSxjDL9AQG9oW0weZirMbInPBQkFzWosj40Q4p4XRMAlrkxk2JcVNRn
FEEDxZd+ZxbeM2g6BpNhG35pvEplI6T2jJbZo99J2u/EkITwqI10DTyFmslbEfgoAfd13gH0aLpX
a0CA4mhB1EAGsNUEhY83YU7ZG4PVo/qnJ4B5MSNzNViJqOuE/vC7CBG48yDttYaD74uWuzVak74j
6RFOcbaWIbrsBFWoazvb7PLDc5TBclIuk8jJ1ggXPZ4g+iHF5qGdXaqvixCD9Rt7rS68QR8dNEmY
1XBNYu5b3yZkk/egb9s/gLiIsoUoXUD8qiDE0s0QeI91tY1f5gZsDSrFTfUQEM3d0DOKHwF3NF8m
GKX/XN/1l2eaeGlpeRB/cKmte3JRQ69tTpQZzWXeBNFAZ1TESM4eEFE5TgNh0fXxLs80AQdBIEtN
uoPazPmZThMjrHD7gWegNvkhQsH8oNXif23fDc71kS5fwvORlkP3V3Q9ynIe4Vohei1G6Id2tDoM
mHpE8HkTj3KIBZA2TtXN9UEvww4G5RSbEvE8pahVBNrGE3z0kOnJPkXUIVLM235M6p3ghhbx5Y1B
FP2nZk3/9uLiz7NpaKmfLF3zOB++KT1yt/9aVZEoP0oDUsWdqIbycAPbDDP1NqrRF/fRuUYmPkVj
8aA2slV5hCoJJSnAa7Fd6lM7u5jxylj+Ftms2YrUlpWdYgy2COiVZXwXWylF8UBPyg79HbC1LhdN
V3lNqab9E7HFLKP/b/a/StWHGRtGVYv2dOjPAvL/EvaYVTIavVuFDXer1Egtyt+pj8dwgJtdD4tm
UronITSIQgF1h+MbkCDhqx7FaGMGadAFd1pvYiqHyXzw29eNxHDVErVat+oiOo+qHjb2PKA86MyY
X8c31P3LRzraUXpYqkszsi2R/kWlVxIiO9LmHwVB4lHVfOnZBPz+VPPj7+TBwrk0CAMRt0pMwhp3
nilFoMcdx9U9hGaNwjOa79+kVjITJ8SDbGR6rfw4tNIc/9PM2NPZVMZbKu0+sQDPY1aX/5pxZ9Y/
27SgKIrklxXeaSgHTo+zKMTf2mkKfbeqmqE4Inlq3fRyrrQfmOJErwiHZsmNrqMOfTIx7iqexIIj
85FTE6iZr1AG2DLqDUiudpZf0fJHy6sZujg9lGPZFU9xBTXNEUfNjH7IDeXR28aseVoEFkZxpKyW
UTXU8t46IfzvRx6HF/WQGbsNWORli/h8UkvTLRaxpunkIRS8L2kLLAtcdI6JhInnh/9dL2P9tm1l
fLwojlPeVyj3/iNoddNTEpeS8S2dS9lyTdgvyhc/itXyAOshSxwD/Wbz2xAAILyfK1CE33Q0uIsf
QZIIki0bdXtSavTXKPeLxmirMSqh90LrB4M9jh3R1UzLWr2r50iNT0FW1ORTDUhyG1FgQcIJe9Ij
PLfnqjkimMirl5o1PQAx1pTyvW8iY3hvNKGR7bSS5R9BpYTNXRHleH8ETYig0cj9K54m3EJH3ESW
cM5qleKLpulck5AvDfGIJYWIoKOOQO+YAfJ1+RB57bZU4iMEaHVJjQ9tjU86aLw5vRULvI+dudTk
f7HW81HVxUAPtGzaTs/YaOGtZwaYUlnINiv8pz4+FFkyVUhr5mHnJAAsfvp+rVMbSrK4vMtNa/xl
NUbEGzWUfHYKVSOW6KGhCZ7RQlWwUzxaI1xGiXEOKb4Quk0GgR0fT7OcOk1vthKG2qbys9bAQRzo
/NDhxz8UzaUsbJvMDeRajNx8FKLsJGWdlAFX85Hrj0or/lZgXnyn4+dGU9z002dRa3XtYMZg1W/h
9fTTbWlJUXM0ZsP3uIOT4QuZRPSA14hY3KSD3tYOtt0cLCOcaC6O4ZQF96LUDsopTcXhNUV56QPy
O666aooAqTNrehe6w9AHmOeUQozqo153ieM3iITe4DcwP0y1Wd2xaiw6HWxaWRUtqMyeTDGXDnNs
YfIIGEXvvo1iWxu/oHt0WNA2HXZfvAs+ZtW1zNs7aflimgckBBoXT9avHHcP6WOUxf7bGLX5k5TK
0lcNmkxwE4Vp5A1jk0nuVGBtBm6xqusb/oTi9SaZl13UGi0bhIL2gteNfgy1yqWDueTX1kX51UxK
LYrTyPT8NgoqornQPKqZrP5QEZB7TdRJ+bfUtPShLpX6IYoC89gEsj7YRq2F/wZ9PvoHHEHRqMdm
QNrJSTdiDCSDEBiA9C9ftvoFPZLNsROgqvt+5bDty+NoWeNdLtbTndjn2udffgQAOXhUv8FIy8vv
+evlbwMM7dqStYjJC59rfDRGm1csPfns5dDOI916mwq/+/bptx/8qERCqlFLvGjL4zGERG4yGZ6F
KIVLktrf+/TtjtdHucx+WUKKd+DeqXNJ69ZBBzi5tXzJ8IRUsVKbpNDHTjoelMccn/lvdRXmd6pW
9vd4Cg4vcz1XH9d/wEYEh8CVTsFDhhuirEvwaPjFcluzupjHtG6jgEMsAyCyI+5Yp+tDbW0cBQwi
ofGS365BByKUVHHsZOZKccz2MewmJeNRQGbeepSgQO0lYpdR1VKA1ykeIkBwEb3JcdNgW6AYniSH
P9RAr27n1NJfUn8Wd2a2ESdaHFVauaBTqE4tKcFfW5QWuZxwnYC9C0KSo3SQHrV+mF6ur99lCIxc
BP0LvDqhVaEMcz6KP+ly1Uuj6WmNIN7FcSDgMxoaLGJbnugIFM4gs3uuD3q5P6CLLxj5hRixUDPO
B9VnjM+TnoKejGsSgoyYOtBA1gCl99Lh/zMUPVt2CD289VnAtKPyxaGmzDXhVo8WpGKHqjbdZLEf
7hy7yw9GyQmoEj1RzvYF8BZTrygksDO9KgRgvwDSH4h6q50axOWGZxRaAcjTANajynK+dnMKuCYe
VMPjJvfFA6DNILWVQDOwgxIwXEfMErXuzy+iBQKfainVaF6R8zHFuOE0YOGGoKm8xFScAsnhIRYc
va2GnVz78vYCtqyjL4o8ELKR65Zk0zRhi4uO5nWLZYGNHEwQngYM2oG+DsCZ3XFUTPzFiexw1wUF
6NLxG+udc/6noLIquPxByPBesk9pt53POTOMAjEvU/eGygwEBysn7ZE+raY69CasNwgJ8W8ogRru
jCDHS3shbdROUw+5jtMHUEWbdoJRHtGAFYob3e8Hye3LIE6Ovdlh8oChc226gaWX9dOQtXJHQjEF
+WsgQOF4mOYZeRb4hYv5FhVV3A5QxRkc4Amm18/1RAsoTpQPwCydvHN7X+5j6hyobXHlWDBY1rC7
qujnCR0sw2urPD6FuHnezWLe7Szw5WdGeQR6HXUVSIsX62tZUV9aAhdpgf7zSzfVyXdsOYvSVuRW
UrDTNMLbPMMTwZbrqrjBJ656v76r/8h5nX9iBXwKlzkdcAoKa8iF2ERx7aPq5ymDkcsuuBM9fx2S
su7uzJwSqQO02sqclBTprcfOtME2SsQeGuZ+1H4P0ZQd3FbAkuoEoQ2/MBH91uquigdDOUzCgEmR
hJ/kHi368vPwTWg8U4dc+sDr85HOhlCyaVSKFtJ8iGIpw0kMA43ri7NxRS+7GdEn6l4c++VX/PX6
DDh+WnVkaV6+OC63CU0Cu4zY4XOVynu6RctZWn0IBY0+bk3Kxgut4HywGP+VNhAhRgjkxE5njdM/
/TwYMWYr4fSkEqRWThca4n2ktLuyFhvrqTBDGjMi1RKW9HxwRewDJdHB2VcGZbtg0hOnnbS9x2GD
vAy2E8k0+LIIPoBuPx8GTZTGqKvO9FCrbR/g4zG9CcP050YW0KQjL5kECmtiK1dk6RwK2C8JWUGS
C8oA0V8MJMzt9fkHJC6AbVReA05JEUuFjcBCm+GjM+fYh1DTTw9mEte3ZQu028E0NXqo6KUDRE66
+rveE3HgLRWaXe8avP7iATKe9WFKLWpbeOMqj1ZGlk/6JwuFg34PTtzKnKN0i2mE9em7ZpHCXwqa
ANApia1v2T7z+T9j0zO7Jj1gXq2cFGA4n3+/EH+kB8LDQvVUXgU5hSX6ejCSXUTw8p2xNRKcBnJ8
lapp7/Xa2k0wmhAVE//oe6yKl72c8oriakl82IguNXDNDQnWd6p7W6fz71FWE6KgF1eqmrBscjSD
2imzYzD6/VuModDOUBsBIlEoshoLDJvIY/WF/CFKyyQITa8TpQHr5QmDSe5uXC6pDd1bFc16qPLG
ToS4EeXAYOI4LhB3U16TmPy5xX5MoniphpjQaOk8HMUBr0gaCuOhxknp6fp1t/XZaOsY2Iixvy5g
gZlYj706DIaXsJaPM+7aDuAzcye02VrLpQXHzUroxj4+vwOsFMRQ1CPIRgXS+l5g8G1h2UldBc+z
27IZBA8DqX5PV3xjs0CxUxeqHUHpxYNhUuJLayIJLx2x+ohKIfAwecMrzgrNnWh747Nxe9OII8mF
frbOJrjdwenlooXaVJiTcyaa/CEowvhIlyd9gFKZ7YDzNjqtgOSQAAa3z8tB0/d8SUfMHQJ8CH2P
6m/wgL6W8QugpPJOfcp6G8E/unnSciHOieUmcqY/V3HhjzuR/2UsA/gHSW6UPnRAE+v3i2C2QBGu
CG4LndI6nu/xcDfH04hOCRoF30ICKgvPqjAJHUvOA4J0KS+jnUtuY+0X9Rt8pIjeULtcrYQRZlCp
AWF7rSTOk22JQjaBAhWm3/nsc6WGeljs3N4b7zYlGxndLwAFyH6t9rOqISAajpaAh84ceSP4jacC
rzynj6b6FIXVaOdWONs9GcXNp88rvPYFlQn9Rbn47EOQaaU1U7zUjNZ4GnR81KzcSnfO65/LbRWY
INSGYBLZ6hIlrh7tGCJpMFuVgOPBKEo4raNI1Uu4fdrJAMbABs4t/icKRvIUw4vG1Mqaoi8iZqM/
ZGnW5rcsTGLf1gkOQ7ImbR4fiygrMhuIOdKypVTpkmMJfYszSyBE0rFtJcPHrykW8Q/qAotCJ+by
86GHzHrfwK1Er6RLpQGCU4o/WKhPJmbqUzQk931Kn8Huwa1rpzIIpDeYDNZwkkBX09sIeuWlGRr/
HZ2e6KWt81R2E6y5mwOtlLC9meDBPs/oX2GwNCwO4C25O0j1qVKxnU0Wh+E+UsdXPYG/7yRI8I3Y
pnfSFxwndOzKtCx96fMw011cU/O3nmgNh0ezJNJofQHHKi0CVurUY1YDx6xao3Gz3iozp8WGTrfb
QMJtTqM/9MIz04PuR3Kls8NurOjlFGP+rBUhjk14MWAebubpKD/lMZJDQMYVDFPjxJxuc5LR35nW
yr+7AIB3ObHGhyHosn8RpUwse6Sc3TgijeufcI2VtzqLsp+0NP3vXR3UH2aK98Jt3MXzV7hVmOKZ
TLVGeqMz76HSQuSKDSE9YhdGzudTH8IWE1GpFGpbbKpfM8HQw523d+PmXqJvAFg0nhca+PnlNnVm
o0hdJ8A3j96nUdbpDtSSeVDVPNp5ALeGQkcakQzicKKkVURRYXDMzyBQEfN8fEZ+pXjKcdm6jfB3
3XkkNt7aBdIoU/yBHHDx1tLgi31M5EyvpWNySjD5fJxiDLOu3xAb16G5sCG0BeVHJrtaOx1jKYzr
DdPDsUT4hw9Y3YWRJUYwVRSTlKkwi969PuTWxMChgPwBVSUSvKw+V9wEMQ0+EvQJ2Q3B6PuHVIa7
en2UrS9F7Me6UR5cqlrno5jhIFUReHFvaKTZTfpsdNVu+ABOluxsv835cMPCWV84ucry7P2VA6q6
kOp6yHwM7KhP+E9icFr6e/3w7fn87yjqaj4CRNA8zQGiUexMnQT1ixsaR5HTwoE9XV+6rQnxXlH2
X8RukDk4nxD+9maCmR91LAmX+oZy169GMOKfnx6F93exw1vIaRf1E/yPzVSoQ8sLmj47KF0xHaWi
yD9/iuAQijxKYOoIKVfLFiP/kGFyZ+EKEJkSGdrgWydcpYd2Z9E2vg8ZE0WmRbJ0kaM4X7RWnP0s
a2p6FmXXvSVDDFBAVlBPo4teBTtBzNZgKjsNfBWYrgs+guz3lF9aEhvIGL4Lyx4UbtOPNq5ie55w
G8GLBRQYfzRaFAaZ7vm8Aj0ncpHpxaSUPwQHf0/6435ixoo9FULZAgjozZ95iBueRN79fH2TbFxP
KCTz6UhxCJ3Wd0WooGCVzdTdMa/ObGEScAQdwlKFZVtOb+iaBDufcWu6oBGh4dIS4n+rvT+n1Fpj
wBkeghDJB7hfDG/7xp9d2n3po5CCwYSRIT42fY0+3vXJbn1VaBI0SBGaouK/Hht1sqhbsivgvfNt
q/caoY5WGw/AP1R5537cOOTQuxS8TsgI0NRaDdZwgfizURig8gL9UCtW9mhmcrozyuWUUKWga0ID
Y6mRrpezVzrMFZvG9yzgDieQDY3dNWHxZTR2/T82OGsoGqM/psHSsSiMr2YEwFSiSx36Xl5R6HHJ
0qfQXcpGEWUMxfxKSlEPDsax+uA2bdaMTpHhem6rpZpji6uqxIcHY2z0PZjt5Z5afhhFYrgYcNbW
IiAiCkN6k0dLfDIHwZG6Z/ITgVH1iAOxVCKz17SqI09BHdlpgS3q4fq22hx+AVLRmeCyXZ+h0Sww
3BAl34u6TsscDLOnHnkj0J+2EDTFXT+Iyju4yDQ6tAPKZp+OMFSRMI/CCJrdXFerC6SoMcXEa8NH
GBzWjypYlpuLZX/IfUt5yYJkr1W3kevyoJBXm6jHkO+u0626rio6q4XviQr+6b3awihF7UC/mTq8
TjupFQ+aFOMCUprDE/7F2EuqQ/lyfdG3Nj4JFwgSCqbGRf8Jp4W+aaxa8MJxUJzJGiHPpm1+kHND
2zljlyd5eUApmXJnLFT21QIbSaMHxVAInjxiUaHG5NOGnCn/j11EjxqdNB6eRar8/B0w5rYr89xc
VjWejqKUYuPY5vFhTJCS6rBOcdNkUNzIQMTx+lIuf/k8u+T9xiViEdMEMbUucoUdxDx/Vn0P3V/d
qXRFfQi6KndMUci/CHQg9l7XDbVsFeb3clYZ87Lbi/ObitFXa3kz8JAlb8sS+V8UwoLqRetnPTvm
WZe/G22rfG36XE0dA0d7w8l9Myrwpy7q3z3UvWelaKjuXF+MrVsOPCSg6kXXAiT3ctr/ija1xJxT
sS6BZKRakh37IUleRT2WEWtFne99mESpPEIfz/8VBStQbaTx82clMuTaHTojnp1KKKVkZwteVnaA
oBKOcOq0pc60+lFNsqih1IbhxZH4MnXZfYEM+U1kNdrtFEjpgfDgFx7bsxukVfrP9RW5rBayDvxD
DoNgxIUfoJ7LoaJnVAsDSX/o8sRNwtoBiJQ+pkUI7A21zdP1ETfONuggfG95Nk26Icr5JwiCPhGU
qrI8yw8BgFtifwhTSfxVStPn0Q1Udgkqec5QNeYFOR+qKyf4XnROvcjIZEcR6s6F8tXufL7NCcE0
WTqN6G6tA48kUghSKcF4wPQwMyXxI8OAavg6DwrJxudXT4Pmzp+hU0hYfj4lNKhk1R9JoQMdUCHY
09xFEkfD59nfywGXbbe6OQBjc2Hx7tHAXLdNxALWuil0lpdpWhed2h4Kme2PWGPYmE6NhSPqEUh0
uTeDVxHLx73DunFzMT5hFjkB/1oDfKh9mIRY3COiKcyuCTHgMCtt5RZGnzqQ1vb0vTdeAoDgTNig
YQudZXVHwz+VpWlJ5rtGGx5IhlRU9aO9nufWrCi2QNIiIOeBW703Uy/QByAx8YLJ0qNbLZCK1yxS
uIbF0vC7A2JDn8e6cwubNHORJNhAVgxYSjZyQBZnDMp/stjU92U2+w9U4tI9aufWWUBfFkUYCi8Y
mqzWcBKyzhrYo95YigPyrugd19QkHRFx453q7MZQdAdR7aa9v+iCroYSZxAwyqQrXmiAoj/MA50P
Smaa8LsMmyQ7XD93Wy8HpVloVsvFhbrGarikkuZhRrnIA9lZ/R4yBTEwcMdiYscpOfLNNBfF+KLU
w4zaflAjENNbsKfdJJFrqrANbNbDKJZiuvO+b+xaE2AMJSj2EtWa1R2HAEqVZAEU/lQV6vdZDN5H
LRders9+YxBrSetI3xCnuuiUiaGvSPg1655UyoEjUSn0hAl0//VRLo/GUtACjQOOnfd5HXo2fiV1
6gJc7MyifBb0zprw7Ip0wC9z/COaAnXnMr284Rhw0VClkKKhfbE6iwlKl0YjobcHj89/bnU1O46R
Vb4WQIPseQr7f+Aa5Y4Va81O0X9zqsuDTw0PaPb6Gm8kv1VisTcAuY/TDaixkmaSojsyhFs6kcrn
VRFQb9docvJu0Ai/uHUSS6fDXwHL9fvxphh96VT3g/Hppx25n6UYJSNITAy42oudjNAmNSLDg7wM
z0tUgvu8nn9acl98fv1QLaVQtOx6Ou6rZ1A1uj6RBxCZqGbLj3JnAYtuG3Rna0E6zmKk7VQpL8Mk
Oo0QadDNo2OM4u75s1sbfRzqMK+AECB+HutRfRhRmnB6wR9vhVidHIR7PutaroIbWljZOq8Rz/C6
4wcww5LnpqSnWlu6GxXYg7ChysOiAP/1+tG7POCgFoEvLB02izxlVYUF7NMx/uifRj0Kn/tmqD2z
lIY9W63LO3sZhicWxTUWcc0KnpQWjUu4fafCVIXSESSpcKEk4sErysleC2BzMOpeQGiXE77WSEYi
WeVqzPzTJOrpTdOV+DHplX8KpWoP6f2n73kWKyFbSVufmIRiuXZBX5MwOzMzvQ5vhckElxkiz2Ec
xC5BBqme1PZjysphdAuU13VbrFO0iDqtzX/ksxXnh8DQchT8x7F6z7Ui+2/IKTodu7mbCioNafEz
ZFy4YtVQ+Y6qdUbqxHMF3nlUTMH4ogR8M9kOAvxq7XSOVQOho6hLnSIvUNjNZNTR3LlLAt/lMZ3e
lcqv/humJAZPCLCrQ0EKQAc3+4S28cJodbjrDewSk4nNlndG2zvl4FdfNGGmxJXNQYhX5axk73M+
IJI113n/e46D+gSuSJPcMLcknNqHLoXwIc7Jyzib0GA+uWGXBV9MdOjMUmlc50wwELPcxwHp1h+b
wKXVk3u5DMDh+igXWwiQLSeQM0jGBVh0dc2IoYBEQTsKXgMm7KsqloqbzlL3GPq86deHujiBf4b6
oxbBSBdwZTNEBkLTQGcYdfM/nJ1Xk5xG24Z/EVXkcAoTdmZXq7CSX0knlCTbpCZDE379d7Enn5ah
hpIPXFbZLjM03U8/4Q7J0ZCN/jgX+R6IYPMp3AP0k5a2wDqnn0Xf2+h70EwbhHdGRVI5FvDXdt7l
5nZDrgX5kkXnE6LFTde7mr0mla4VXhgu6sfQ6USgKXryNfT69Go2Y7LnbbDxnehyo5u7AN+40FcX
D6Ow1p7xKL5i7I1kbas65xAsnh/Hcq8qugV08nJYzTOlYIq5aN+/vQpKbdJrYJnKZY7D+guVpdEd
lmbak9als/Rpbkh5SEQvBqiO88BRie3uimVg9CnV0/GTXozqy2gZXYwj3aj0flnqqXvk4BY/GT03
e6OvjU9OVEJnZYm3fI7V2miznY4dVLaLkxfpR7Xpk++QK9Ud2SBj6xPwCKYdjEGB56xuSC3KFFHb
HsQqV0kYwsfR4HEnG5QYUwNX7iGTozv7bZgg0TrheqU8RAzt8QjXOvdHnnhG/NEoIkWi+C6trzgB
wZiKkYoyHrIiayaf+WPnHAeV4PkoUezJAiu2mvijFo6ZhVhMbqfIyOqddVaSRGkDWAfZj2I05RS0
0gKviDJmQYRDYdA4Wk5f16fYsMKSVrcK1gKc0fwvXeAa7lsY6nsO0VtfgVRT5y/qIpSm3+4axUo1
C/cC+ripGRNs6+lqhDWE0vtRZOsrLLBq1IMQO7+JIrLVB6voi/BSm0rxq7eM+F2lidH0bQTs/xjz
xUkAYLZcrWhxeuuSSJOIfNCeDy8ilRm0w1n3LV3kTyDp5PH+e91k6sujoMLQqaJneDP1Rki9D42Q
6cSUjGYw2Og+5Jlwj5M6y6eWxtZZKbDSqUfb/uf+k2+aczx5EaAjuNDAvekPyxixSsUdvEvtAVH0
qymzHpKctgDajXWguEgy6rYAXpdb8xEUfrmTeW5tHNASFO6IQhFyVhtn0GaV67T1LlYRxtchtucA
NYD8dP8tt9YXBINK0xbpARhyb7cnepmztELFu5hOg8QdfjTyLKxYfFu4fA+KMvxoBqcNAOX9cceA
9WXitFxHTDnIDd8+WSkBb+G0HV6sYTbOVWOo5xGUE+jiqvjTjgH5O2eZk8Esjd7LstS/NX9bU6Lw
t+zX0G2yp0JXi8ei7p1TU8m9ynLjq7FVQYQsYsa3bbppadGhuRJdURRv/6qNaGF85nJHvm/jq0Gr
WuoSxsvUCqu1s0vYHKOJAJ0h3ezfSJfDuZAwbI9VM3jfZy03iGtWEZ/zrAp3dszWGy5EnVe47jIp
eruYTqa4bscU7FqVvXWGf28MB9WEcXW4vzOXd3ibWQN0phdAgc5Mil712+d43ZwVjA2i6wy77wjO
/GHO5dFLuvEBT5M9X+2NFV2oatBEaXWwm1crOhlTYupxlFxjo6qPQjjeqeonG1MdO/1i1Hp90d28
+drBEdrZnDcV5sJDgqHC8SPMMfR7+55jVnqIUDbJVdhg/EZNWudOiOwzjFnjUczNv/Djw52Gy2uE
Xi0uYE4EuDCpYDC1juBTbgMzdIS4Qk2owiO9ZQUJIbeMWt8Z3H48dm2Zp6cuSUvjIRy1Vl5zEG3A
1mQc/U/g5zv6Eypxv2Dy65YvzaSojrT9cQ7Rvd7yRVu2nW9Itqnfmkp01pTRNvzGayyXMGap78fY
0MS1kXZXXdu4CTu/dDpM0xPUL/928wkugeIlF1n1je5XpZc8g62Nvtr47n4NI3X4N4lUbLqiGqyX
H3ee/gu8hfhWYFYQHW3EgOJny8KPt8ss8xMD2vnZYcNC1p9VewrQWq4/39+vm9+Rc099C2L1pr9b
e4XWDwLNAnrkzL3yWes0P9e9wfLbPKrs8zBh3haMcIKNnSO5cVVRVPNgfFPpUbyyQ36Lb+i1JEiZ
5/E1dXrRnYXMInCMbWRan8qsbd6x4YefCnjp96TFvf6Etitzrfuvf9snZR+/7qklHyc4re6rRDNE
PxhJcp3SrMs+CotrGzwjE3uIJIQlv0dRdQ4U3JN/wlAfP4z4FakHOL5tHGi1I19maaTKTkVyO9bm
Z6FuCO4e6T8oMqtwZY9DGLUdobIs2lYeeVBbBbKuYLaMDCE138u1xDprmqy6oJ1qS/hWa5uF7wpT
26kqt74TkGIEpQwmOTdIFbMHMEE7ILrqsPAOy5jzmFZT+CwEGKswt/FnVYrikIwQDjOGxr/uf6Ll
VdeHHsAicz/0Hm8LmHCS5dB4eXQtzKb2XWWynkKS6p1zsJGJIjCOkQkoNTbleq4+uVSAEK14SkSl
CewJTRSechrqeS90bj9qGZ4y2gWtvUpeKENbJ/QyrohM945dP5ofjVQbDmhY1Dt56PajaLbzWnBw
1/VzFfVkMWkUXdN86HC2Us1DXsyz38t+byq8uWUpZ3HcwgJzARu9vRGaQcRFif3hRRSZ/YjuTHFU
QsP6bChF+zwmJQphaiECFYXQUzdqML2MUPx1f69sHmcQ/wuFcmEErqvdGmexJNZIZHptcr4x5kzI
geumet+qIkXJBMvY/DxmZgymOyO8vcNPo5wPZWQM30pTUzxftwtjz5B6K8iygxdjCpyWbuCpapbP
DlEkunK3yZ9IsY9A2UWkfnHCrn1EUhNGrT5gBHd/NV77k6ujg2gUlQj5OF7kpvH2k+A5KZkgKsmV
qQsa9DXGKT9LcOk/ynFSvxV6X3+SkyOKT3oqS5RLarVXfdh+Kfo6oqEo9brO+YQCTvplRkZX+Lkz
Kz/wBpRFUMy99tmovCn2k6Kupa8ag2IGqNho/cG144muglI1J1maOpxvj4u1HqoWNl6fOi94Igjr
asD9w2oqbvCtjee4/c74ohCPOaaHf2P5K6n8hVMdcYR7haojcxOgABQDW59E+imd6vpvJU3KISjh
AQCQR+8EbaQ8To1jVpRhS2Scyh+tq5Waj4B9jS5bauQfKA2V8mvrWuUjANHWeInmMTvmZju3j3U7
pr/qWFj/JFE8/L3zQW5D2ZvvsToiVTS5U2awOwcr+6HLxDlOjVMHhZnND3/8JEj3QNZhcTLgXMeY
fqJwGsiDrpMJ6M2S+HYVg3QORTJaH+4/avnRq022zDUWr0zGQ866TCnaGgFmpUuusvTKx25GGcEu
m/Jw/ykbkQz1T2oh5l4IWK8vRAcQLJYDY3qlJd7/zwyz5LnwwuRU4J6zk2beapMClCTJBNkCmIA/
rQI03Vn0fK0ovQ6KV/9oB3X+PsEs/EtF++Wlr7rh/dBU+Q+tlkn1kKjxgM/SYPTVcTDd8Pv9994I
Hdy7rCxlPdIa68lRbIEwljX5Cdi35tntZjSIsGY5MfF1jlaZ6l89S9g7n3SjiHFd2jFEDRCqN4Ie
jSeUoi61+FqjtXWEjAC5AwHk56hvugAPk+jLf3jJZRBHm3KDK4YwVz9HvOU1TRJ6TIta+UukFQ5/
FEn4jen/OPsmXShjJ0Ju7V0X+UpmIIBGbhA3xEKknZjZXmPK3cQ3CnfGjjp2P91/v1uMGTuKemXB
pVuYz6zv4Qlf8s7Rp/jaxCEUZQCC8rNqCkS7u9BE9qyKxAcFDuavugjHSysrgdRaizvrcciHOug6
NdVO9SzrnQ+9daoWbiJEBjb7zZww0qFKNH1M9q9r2fOgOMN5CF3vKZuzvVnaxlIvgnsUi+QhS3fq
7V0kYmkXZVXHVz2W6nen0Y1TN8OCvL/SG8fFQ2AWHgPBAs+w1dHFxLr2Zs+MrrXOhTMa8yHpw2BS
0ykIMyhXPQoWfx6ZgHNwzdLyo8W+DrXDWKC62WFlWlhCHEw7Us+2xkDeRshlJ6pvnEuwtQjP47nA
E9fNBcTEUkUVQ3KtplZ5lKnbP89JqkyBIOvvToVS6v3OCdnoMFAULgLFC/qHofLbz1aB6NUijROi
GqJ5V5N5v7SOOz0iK6pe4yTuHy27dRUmfKnSH+9/zI3duRwa5lnL0bmZz0t9tp1ctWkjVkZ+Np3k
m6yV8oNe1//cf9DW3sRVAm4K6HWgAKu9OWWgjORyPEu0ht8DF/qhAjfYKaO2HkLSD1oZcQ+6iKuV
DHFFNGYaEVetxWdnREE0PsaG2ezRQLeOAJfBAoABhXazSRRLK5K442X6Tr7UtKHPzK6dk9mJpIHI
qFZB0sCt3tknW9+KWhWkGHPHWxy2XaDEglMfkUQxww9NNeSBq+ELY5fTnonza7RcZRwL/51WHjQs
AuuqZoexYbSRXYkrJN4xPOl9W6fvkcnv/21MC+VH6CMotI1dZB4M+o2Ozwyj+1ChNgF4do6/palE
TdJJwupHC1TolxpF/UshOjQX88Kqan/wKmcvGb/9/BZzmSWbQK4YWIb+9iBxhMx2yidxrQwXK6I+
1I5oDVc7jYOtpyxzM3XpkN3ObVyvJ9l1IjpkQ5EcUnRRjlOdVX98MNnGBl0bPjVE7pug0Mdj3HU1
koyzLU5seHFuGq26ZA1siz89mgxroJMsQ2CGNjcFXeOmejsM6dVRwNJXoq2OTZnvCUjdnhm4U3SA
OC4azfb1NDCfuj6PujS9qh36r77e1XMXoI/hvA87JrO+Xo1ac5RATvagGK812NvNzESKtGCZE0GS
XM+CbYoplCWT/Ao+yFgSkVZ3A6n3zXiosAWJ/VSbTW+gyIrK9kw/1rZ9RR3VH5XQ+y8F8qDyMKQ9
lEpuU5thk2zzX3XeaZhI1RGahjGYgOjJK5MY8Csw8X9oQ47vLfRT7QBShPne9OLkU63Z6KXUuteA
pChzYzzMnSaw/es61z6iVWoAKY8jfTrzvYopSMSMcrsVSlfAYG7NBoa2lneB2yzSLKLNzSQoK9X8
azZK6NLSswg5aTlRAJqicRETsvjH9/fKbQxiKS3ydnpnKBmu5wvA4sFTGjrXY9GlZ4HN91Evqywo
nczbCeZbG2bh2sP/BatzI5BThVM8KMaYXEcETn0Qq/ZPM2vA+TqyeYGTgkPb2P4xFpdLkHksMZYu
HErQqxAi+04z6ow0GeSI9tBOEF7U0sMSbtSVA3DOeufs3Tb+gKtQ0NkUd2Cabzo6bdOhdFSkV80t
LXFIstj8lTZ2qC1kwAylWG6gkzN5xXAE8eL80qMamfL73/Q2/1jMNkh3MEzbEt5K40xpQ0n+UaVF
GMhwij7TixaP7TTkT3an1hdTb3pkZfj9O8/e2k+Um4w5WPZbRHkDEGvSB55dCOEFC/5x0VA2UcUV
ew3frbi9OJ3Z1CF04tdLnSk1JU7OfgoRET6OblE9lF7e7cTt2/wReW2SKVRP6Aih7PT2DhKTMXNu
7eyqK3lQijw/h/TffbVG2gXYxU4urm2sH55DS9HKK91KYUSpyBSrBEMT6b2OMsAU2Q8p6LfPbly0
4XGJBuPBilp4x66km+M3daY8yRxUUZMkIigUrAsf7AHZsCCEqP6YqtGeWMorrG4Vf+ksLxMsIKBc
nKs1GSMiHrpm3GURzgDnGfgLSBgmAtgydciDP2moC6rHuq/691E4ml0AzkuWx6SvxGcVC8Z/sQLO
50dbTcqLpavdImvdmJgUJ6lztKHYpQdVJi4ERKFW5UXQ/1Ku+OQIGbju4gcVIsQyHvPQbjOwmals
d7bxxt4CaIQiiLOUnuhTvv3qNp2MZOr5DBpqIJ/N3PR8Ax3pHQ1GZ1FxWi8k41XMOmE6gJhcLeRs
JBX3OEAjz23G6ZqgF6/5pc18DGieUjSPADrR3O6T2tI+WlVpKoGRMb7wW2uhsunA8nLUvKYhDFJH
LV7CaDYR9YCRPvpjr3a0dFuzR9hQuqWvY3uQn7wecGKQRoVogmic3HfUI0AYJ7tS56BXs+RX1pk9
o8jZ/pn3s/HJKqfB8DUgcomvtnGSHjN9dO1D1CtWe2gFlK6j1te2fhgk4126LM74V9kYuRnIYYoe
ytIaOj9PNPV7XSXhP3kV2s+aPeHi4ACK/ZwMwvgJhR6JxK7wKu8xLBBv9isan+Fpymb5rZnjXPEJ
4igtiEhJh2PeQ6h9ciK6g345DEpz8LBS/kKGpWSnGaOxy5QJ9W83LJzBV8ym+5nXcuL8gt2M0EJB
Fd2ns5Fo71KzHv/SGpzXTy4EeIu8YDL2yt2N7hhVDBAt3oIm+80tO9kxTkRogV+adkSamV7pITWb
KIjUfHy/9AmfvTYtmZh1xbtc6fpDxwwlcJxe34lmr5X1eseBdloKKnBctwD8SDfybJjcC6Ilhnn0
IhlXhzpt6+Z59saak6XHSfSYed6QnvOO7ACFeyVLHtp0bCy/67zBOwPTCqeTYQxo0OcO0ioZOsiW
b9Gad58Ym0z9P6rWJF2AUBJt75zt8kXtrVbgADvHSMZHDfyeUZFq+anqXVmdyi4bfubCwR4A3XOt
fOe6s/fOnifbPDSx3XxILSX96lYYvELGMLOc/2xs+eVdPk2B0jpD6iuoCXxLylnNTrmjdsDFp4TC
ZI7NfPgEqZwDMyGMXlzl1JfXoU16bIUJMONBeJP2XjVm7OIcj322E0w2Eh+KiwXawzEnMViumN+G
trJGPGceS++iq7jk1npee35HjXUYNPaAkrX1ISbT3Xnq1qbjsQhUwC1nwLQez4XlAthtFPcSI0/g
pzbojSHLy0NS9Uyz+lIEbt6GQdeSjqp6NTyiutWcjXbag9hu5CNcz5Qj/BaYvjc4EjTWU0Yf/BCo
ZYehzuZnRR+7I7Mo67nr1RFV+9w5WdZeI3jjMtUXbQvEINVFhXQVxR1wA55RLZtd9YpT2KZqkNae
eVqkGs/3c66NdiUXFTNDOiF86ptWxVgwajXxAbi42dh9RFgH29/UBYPtt8bMDNjOs/ljmkgk951a
ZZIJIaxPPveDMn83dMQTasQZYTv5URKqxR8jzMD9k8UsDEkq6ZtmzYjlyrBIibhKI45Zks9XYxzy
nads7fNlckZ8gyRyg/PiX+T5BMkeb8NUYbgFcPbzlHnNcnv03nXsMwdHZitO9jJBbSPrXpgNzNot
0K83CDqQ+YPT1bFyiULRjkejiRbRxNyzwK7wr0wQ+l2FLrQlp5+jlYz/EIu6T+wbhqtFNmmY9sZG
5x1tLbTqB7LNTD+ETiX/NwE0Y5jnpMrJHRvm9yk16aedrbP565dqlnQbSPV6TkM7edD0CH56NROp
wJEy07ZS0QIS0HLzaTKwsYD8GZ2qUlMfxzDSG5+62Argg5nPA14pQatI5b1njMppdnv1JZra4QEs
ivLVMNvxHAtlT9NnIy1GMI8bjdoZGOq6+u+92Wm9GMgxcURc0jmPz0Nl5v+k45h9TnJF21mkjaMM
QWZRYqJ7cttujLMaTknH86BPiV8ChkkdlLJvPkRc+nvMg82H0RB38MFGkWHdnu4Q78e4zlYu09in
B1pQuLSg0/yAFJt1uv/xNxJNuOqExgWhdSvlWKL/hkgM78UgeQy0Gf3mcrKMnap062stGGd2NK/D
d3t7A/GGpFNxQY0ggJ5U9SyOJi2ic0QidIhLfQ9jt7WA3HZ0waGkbfRToaI02IOElzG3+4NFZnVU
8FH3UdP48yYqkX0RAWMao2HFvWpsmmHojCJaXi2ZuieYqSrSyy6mX0ImO/Ft860A6tK+W3hiN9CA
bmDM2mfKxaxk8q5XvPFC17L9nmux49/fFnuPWn0wzGa0eIxSjheiLCdHdWmtwSX+EoXJHyvb01nn
WrD5i2kp2Ia3e8MBAzhA8w0vKZY8sd9PRhNg9jI8jA5B5P5rbdwQtEVQQlgKauZnSyT8LRNSmk5P
wZTAN8/66Niac/oc5zI9ONb8ve7jf8xWG3Yu5o2V/P2R7ioHGIrZykZr9i6anUAPw91ufCnRTpUk
p+0ehGDr/WgXgFl5RTuvU656gdio+H1cKtcunhUcah6zujUfC7tFfXaIBi7B2dnpq2294WKPsXRd
6KutAa38w7lr+9DFY1XNrnbc03stZ/0UWUO5sy034ghemIuwFsMtdG5X23LCv1VrO1LKUirdYUaW
8TAYHcZ5ZpIElOr28f5+2XreIsq6YNgwDljPgGEHh70sUHfIepmekm6Y/x5a65vZdfo1saW3U49v
rCTVGZ0exqCkq2u+eaIlhSKaBWsSx2gSW7hW5BjvnJGW3PMb2XwU3+r1/rzl0Y5lAm8RtsGV4Ds8
GYU1PdP1sT/0Llyj+4u4AfCy0EFDsAslDkbq63mAZQtcz+xwUR/1tNM45UpQjYV5GMFlnBXNmShE
Zoi1ENSeG6Pq/sqHrAh0rVIeo4iO9/2fs/XmjH1tcAvspZtJlFHz/NLTIVehenqcIMA9kNMpx4hO
7Q4qZeM4oj/DzlmuPa4//W24kY0MB0fC7cMLbXqq2jJ60BJFPTVzJI5Na30YlTLdAZ8sR2BVYIMK
4B5iXE//9LXl81uIU9tcIGw/KZe0LaKjNxXZR2YRzY5e8eYi/vaU1ZtVal7a+D8oF2mnCfU4tpZ+
6tWJjy404KX7X2yrkgSfD/eVr7W4ea+uiD4Us9lh/3aB5uH8wBTdugxIURxkCEOAVNQzPtQ4tj12
4ej9pdWZ6QTJbAAlq8M/ZrlTXUC4WKYVlBk3tbTRULynBqlZNani2tmOuHqRt2cqsbm8SNwt8jVQ
99cVq6KmTpTmVXRtDWu8ugIQjWvF3bPn5f9hWMeaQgkgTVr40qu1HUAUpnUNiNYdYyCYulc8CJm/
3P+CmwdhUX2j/UBjfn1FIETgNW4INDrEhcOfnAk3EDvDaTBFBleKpA36LN6x4tpaw9fADXyH62mt
EwI4SRsdBHKv5hS19Ab1EnNYVjMLIQ3ff73NRy2iEsQ3/rYuRkrCp0C/DP1oGHjBNGWYbbRqfgmR
b9vJ15fPsT7egDoQ6YZAcgvsZoLWlGpNrYZAqzj3vasiudJnJ0RU00PeD+k3CjDrSxeN/6ElDTjR
JvkEybKwOd4Gs2FEQAexaKJ4XHnnEsmtg5P0084AYit8UWDRLiGdXmZnb5+CQr82WC5HHeAxWiCN
ol4yXc927gBta0NSOC5KBLhtwfp7+xin1xi3ekiWKY01Rz4SVTUo2k5Omm9jUdU8hM5s/MOAjEFq
M2tjdWjaSTbnXMzW0rcaZeUzCei8g+M5wGmXvRH7pZjzv9Vibtoj7U19bxS0tc0WEWXqGjoppLBv
f7Suz/GIIZtyKaQ6XWe3Eb+8QjeOtjNq/+HAOkD3meIhSniDJkQnqxnUStDQKHP3sMCo/MRW+3PV
FfKUZVPh52WZ7nDNtj7Kq7Mf2m106d3VDgPZ6MWNCtxMCQeJ9qOGBSZGEMfMUj7a7gRdAUrWfzi6
CxnepjylSbfuTHk6PBodz/Kro0XmS1Y2SYASd/NrcuZv94PExsn1XpvePIWqdL2z83TWqjYF5qYU
KCUxTjCbRyOJtGe87zzsJa0of7E7s5rPQEv3Cp+NY0VtSoCnE0mnZx2hnBR/Kxxgo6s1Ar71tUYF
s4kCrrqznJvPoQdGJ2zBmaw7F2YZ2nHdWrDkm6wafGkNzmnAtv3nn6/l4gAJdk8lv1qvZZyjJDGb
kiYmSklXhs2IWk2AQZn3hldk57vAi6AJYvmxV+5vvSCtRfJZD5zbTWtGZ9hltyFt1qbP5ScGWjV0
k2bvUt7KeKiH0S9HgMbhDK7CYIgvijPVUFbjeJFknZO6dQ+QFRaN3WqaaWMOReUc89TLQx9qyjDS
vY0HhiWz0TuB0RRGtZPMbr35QqQFwwBa86aZXbpjZKUl7PvcVKfnlu4DjIBxLzvffHMKPIqFBQzK
+78NcpZAILGCrHKBHaE9jHSmr9iilYfIhuJhCEUHD5pHz6BvRt+Le3lRO68+9INb73RbNn/JMnvH
NgGI4Q3NbrB6RXJo3YtQUDI55DEQBnjhVlIfCnty7AckiHpEHNUax2mdQuVYIdLSnAygBq6fKfaQ
7vykjQvAA00PdGWpRW8USSyglc1kZeElmxJxakDpPBnpqJ0W8OB/+Npg0ha1CwD8N7rA+VyGiIsl
7HNHjY9WV6dHZaz3CEgb9TXSiegpk04gbLi+0capCI22xpfCzkBQxXUVPUhVy4AANeGhmtNf98PG
1vqBfGPpdLr1Nww9j2K6FOXizGtD8VcbpCGqQuIgIzPx53fZYtW4wIwWcvG6c0B/okabKlIQMUvC
c2u0qeKbdlM9yXa2DDLRWDP8zIrnv+6/4sYdSppNVCQ1QWlpjbMsEVPvMMilVMKH4dz0SnN1nSl6
DFMX6wskCK5ja+wlJsYGjsCDUEJgIORTbq1u7riC3o6RKPl9pRTmMakQXwqSGC0W5h8F5RhEzv7a
4+lt+KkRN7/6xsWqy6kByUHFDLno1cxUDpBQnOmhg6qR+T0s6DKom2bqj24sho/T7ClgT5oMpKiW
9GPqY8WR/qC9ODJZz+c8OXXIH33FfTOLAvi+zTe1g3nyofWkxGUOENRDWjWuE0hCWLSTUm5d74Qs
dGcRswSBtIpbjhJXSV1VtJyVuERUfnSyp3qqvFPtpHSe87gtL7GXecx/quR8/6NvhWYg9C78fMLz
jcKqsCCRF1qNiLeuJ8e+NrpznoR7KIKtw+oZ9ELAVi2PWrbeb52FMme+rg5cfUqdigdLbVRwqpg+
h5WFxUlpZDt9xVd09arW4ZL9/weudlVT4ZoI8QDVU6e06a+3ebAIdL+PRgCC/MnzzQljJAHgzddD
dL6chEnJ/aXdfGlagEQp+o0Ur29fGmdxdFTgpREyqvr9qHjNKZkjPVBqw/Ijr9yblN6GKPg7DBPI
R10kA18njb8tslK3qYzRjMG/RGIgLU2Uf2AlHO1Q7BVBt6HizaP01auVKQAjL11km12n+Dnn8xB4
qCkFzO6M55Y5NWuc70kFLR32t9+Ul1qkmxnZLRYWq29ak2Ez3eSbjqnOeoYeeEhAKEc3CYX0hd2W
H7OI7p+ntBhQCfuPfY8XxjCIUo0jCnl8XfhlreXOo97HV8PI4/fxOBdPbl9X8yUF3Bru7OCtj8k5
Qf4AfdlbKaxWtoOu4GR/zaJIPBth2+GmEo4fRNmlO/f11qOoClHsfSVfrFuNoxlNZtoIwK22Vx26
1MVkCKmCY5uhfn3/SGw9iv4XVmUujLMbepvaFJUadTBjkylRHidNEX+3huwOzmSMn+8/6vb00QOj
10AKtgjfrftGos+ViWsHiDW1p9JyW1jGEJ2ycMgONEnm4/3HbaR8PG+xX1tM0Mj9lt/z2+lr2nRK
ogHNXKQS3c+yKUJ/nEPQyEquHWXfTyDQbOOEI8N0wOgqe6qwsQrGTDN22iC3twmtFpgHdEIAmOOO
8vaH2GKIZSX5IeHQpR+80vICw6Y2RbbACcxxsvykVsB+F9LaMfTY6Na/ffRy2fy2BogcCUv2U3at
Z1VtQeq0VWcdVSvL3s0uGn1+1cyJ9Gk9QyDOtca49pgKVNdehOqp5WLuWL3a2AscG7cBVjRoXiB+
yBG+kTQYe4ZYkvr8qhfYRhRFa587ZU5OqRwp93JRPRqyTQ+dlC4frYnPaTmo/2HrL+qLOORR497U
8K2pYVfBHrlmneUEYdGo37S+7wIbd7Od77C19en1LO7YtGVvICVSjWpaSBCpsmr+H1IKhRq4qNEc
lLZyXgo6CTsBZHN9SWBIVpGdxuN1dR0YsYlWhaXE1zDtxUmPNTpcyZQbfq+F9qE0QvNoNcStUtfi
91ZNzxYLomanf7D11mQyC6aX/JUa++3mQ6feLdoItpxWp+53tens93LKihOyGu2jSQa3JzC2+UDW
F4NO8EE3VA5HS9NQeMRNzWVrWbkqPk1Kmj86gxJ/FGhD76RqW5cuhQ5yCyg8EEFXEaaM+8yoMLq9
5j1KFc4w4DJYjBjVFX06UdrK8NCkpvHpfmDbfEvQHQv+87XN/3ZZ44jMP5VoDjWeHL+NVdz5hRKn
z4MVMqyNkr0u9dYtz6jmlRsDtWl9y+p1k6td4cZXp7Zx3xuQitFy+W2yQwtN/nzGODDOgolq2S/E
9Pf9l93ayag4ISkPs4R4vu7pWbKkTe9hYxkyp8JdMNIQudQ01IbOSmfPpxzbrKve6M4Jo4DhHe0y
41Mh59jZKdeXSLnKdTT6sbDrEAVD/Hn1re3aGmMx9tFVMM/2BQILL9WgqDtJxuZTqDKBcRscmjV6
y2WFXeEyK5qS2vibztyXGknC/+2s6caFRJ2OcxZjfvqI631r0Peo+8UiRy2U2fJpE9FGTOake9er
FT7OEx2Cq+rGzldOrsjAviKa6hcSdKkvejC/vhKHc+NPHpvRxza0j4LZxnMcN4ja6g59IRdvyTLL
lL1Lfbkr159hadURRLeMvwR5tpfkGqW4bdZeoAzx/JSOceuekz4x1YeUHKck9dS7r1GuSuvguKP6
qIVZ9SPq+vDJLoWbH8gFyj+2H1jsz8miEHwHWHbTxhzgYYjCUgCVKdFwGuvOOMVg6f/WRal+HIt5
Twhva6uQudBQRCdh4XW/DQNsFUeRiDxfdXjpV0sPER/q4dB+uL9ZNvhxaPOTQIFSolq8mYeh96PE
dMGiay5S4fqQ5OIfcWibX9pZr9kJeYiaIdSk6IfeO9r4TpmM/AHNokYGM+zX9tmYysw56vlSk0Dv
HL/Fjg1CoHJ1xX1wLOE2iArJ6Ssof+dnI9NOPWsjJ/5gu2mN8MGc5y+lG2Io6jPTcbuHAUUx71j2
JX5vFjRU158xnxhOw4hEw8PUudPsT2ZZPoLu8yJ/kFr2UkyVbr9T47SvaMP2UXPWwUp8d/ifZP92
Mfx0oLVN5BzbihTpCF+mjl52VnJj65L/6ngxApu7iWSOPmflPHUwdNXJuILetp+Hti0e7j9l405i
bkjAJFrRHFvHKeklJQIAzF2qtFQfm2qoH+0iaa9izvJn2IdfvDLUvt5/5kYRQVlEKAEXwjhxPeHu
ZNXqecnWR2ehCsbczC81M+ADDJJkJwBsXH5AByAdM0tHMngdurj0U1HPgIamuvxVea7km2bTC2Yf
3vsw8op+J0nceB68HXoGywXI0HsJpb8l0FPoRoBKciACoTFBoFwgA6daKDSsIsVoxgC6pZp+ub+e
Ww9lKLGkTBScN7NBXHpFPfUyvHSJoh3nQf/pxHPr21OFNGM171lCbHw++BusJcxRAuu6S187SQtB
iflE35QD+Xa0RG/+a8sMysRId77gRtwCzEnnlnvyNTd8u6KRaVSRWi/4j7JGIULFFA/MoLFzkW4s
IZKd4GBRF1nA3OsE2ISEXdmMVxuVIcqp1ulOvNiDFwOB9pq5PFZNGdmH+99tYyFfEULUmrRrwUa8
fTUMY60WNUHlUg9mjebhrJyyKmU8SLG7s4obj2KuAhRi4UIwYFm9n2inNEa0DMBKLcuTQ/n6TlZG
nAe12A1c+sYnW9JcipdFXOym/w0F1Fb02RBXB93l4ihDDTqmPauW9C1LNrafUEb+anon+Z7keZ/7
5v9xdh5LcirbGn4iIvBmCpRpulve7gkhc3bivX/6+6E7UVNEEb0nmkihLCBz5TK/UYYphaaV6f9L
06R+JuJWi681MJdPVaqi8TyJyD7rs618gctjm17kVKoD8aqHIySNXftTGVT5t2YLE8OUMhk/2rhp
HbmT7z0XSZZKZ5+Wzk2rVZ96OgSTlAZV7DSI3c+VH2IlchCR91b501uh64H16vZ46dxExiSowQ19
ya7ViMSNo81HvbC9VUA1wgojQSX9WO+FvwOVUERsa0MWgATsnmJ4WV5bdkfmikerbMJhX7PMqLZZ
EBtACbTJjM6qWcv/YXOv4WjlHZDibO8T4Pkw2SGXBFUuS96o0S9i/laedcCpB3Fi/cEv80mwAgQJ
xHD/X9zq5WsDNTK17ZKkgRKKuPGoJppTaOb2h0Exc+Fro2GdUf69alYaHRTpt0eYLJ+26Z/OJXYr
myPskBea8qSnwVLoBcZOsexq+jAHkdTPB8XL3lOCWmSAZa1A2y0uLEJ8rqDqzgItguR2idqk7c+N
NdnCywoI9L9Ua0CvQM+1MOimGQLu/cC4uz5zZkjPZJKQ116+5bhJRybRvOWuMopHfRnFG/qnsmu3
RnTNoyl5A41NPsMoaw9W3n3JiFqB6adouOF1d6rVxeDEWXmRlcXDI97+acD4FK6tVkf79vZ0oArE
8cNghiVv8qBirLK+Rck/iCFj4zE/R08w8/rL/Zd5m+HBGACCRNyC33/jHZJoxcict4AwjaRegXrf
ZOQ+OgRt6Q5hTWytoy58Nmm8HA2NdlqqK1kBPRDU60gut/uokUXRt1qaByUSFJ/Dspmesywx5VOO
WtivqDOG911bWD4K+/1jqkki9dIiKzPXtHEV+w+flrYdrGowNLdkegGiOkFTI6O3WX2qo9x6iIxI
9WEdR59e/8YBS6wo0TUP3Mo+gTJWu96M8gBkeoa2sCO/n6Gsu05WtZ8apy/OFijIg6HzTucDgR2U
n9ZBADKC2/jQDjW921zkQTGU1Xk2BRoTijG9G+k0+72l/p7r3rmkTYcoY9YWJ3oeR7PgvQ3Nl2an
0TdZ65bNuZXGEL0CKw0aGuSXvrY1LwHXexDud58UVAJQUpAotxNnSbeFIodGGkxOk73H6HRwXFmd
nMTNlCpaUebj/FR2IjrZZpyXblGZ4+cFB8MjcPJt1rgCWlcbewDX9k20CNURujo2dwGeKuniVpo1
/qxSaJ9IZ07iVCjpfznMTM8IygpQ6BsaUNOjJdyTF6wUYtxzbC7Xx7Fl6O+lY2jWbp/GQ+o16tAY
B8dn79v+vfL6938lDLS/8TVqkyywS2l5o4+1GWBe3Bx0vndXodqlRcGcDvTzy1UmGqQir0M+besY
RQAJMETnNBa9498/o7ufDtAJIk+A/25EfSN5pNpwuOJCXa3PhvYbJaqfGH2pXuEg3Xx/sZ0QTDQg
DtKDXUtD9eVT9Z08CSvVkiAdVTX5xJwk/arimKG+TU0rvGCEUD7Icj9d7y+784xQ+xhpERfgBW9b
Pp0+60ypDTTf2x4E9LBQHXhhQgssVtP2US364aD7c9v7RbwUYUgUbNEOvBF8B9Y5VHFDr9ksRrrr
7liPav1kS50EKtYuhw+LrA7auS7iLPq3RZGqO+ej6PRPr39wwLKrcCHt/ZuPi6KSmrJ0HNgAop+h
tJZ+pTYDMLlSPEVWfyQKtTM347kB0qNHDd/9his0EBAZjaA8Y2s9JllRWPlDPOtPjb10l8YysQ6J
UiSXZrX18MppPKxwH1NJKN9J64aDz76329Z7F3TVCt7a3rqItPe6TmMnKKOUjmbW61J+Nlpn/lI3
duwPvd4+OJUiXi89CN4ZvhT4hRVote19CFTcwjRnaiVEmPv6UmR+Y5+VHLh/PDwNnfNOS6zi4Nrb
CRgkqRjSrL2B24E0QCEQDIPDqEwOkW+pOuuNs5RHXLCdtJBVUAFcJRRW1byXBzhy1NyhUELw1JBi
D3JGc16UOfTnHM/a+3t3bymIeusuWrHJ25Z+AaCltBZEnJxlhP9Udw2uT2nnhKg5DzhI3l9tL0RA
UYJgQ4N/RbS/fLBagmXcRlIS5PKEU1sMuqUDQHB1lvjnAq7q9VGX+oz2GGAkugPbHEUkS6nHjZoE
apvXD4y5bb8YtfaBEjE9JaHRHuS+ey+TJtzajqZiv0HEFYiI9KrEesPYRkE0hsupQ1XHL5EXOt1/
k7tLrchMJvY7lJNMmWYpRiY9kHKSkmop1FM6tcrXDh+mg7d4u+chlKlrbx2VT6LcZje2rXCcpJrS
AFV68ksqz5PaQYe8/0A7aRbL6NjLcIPs9IyA4JtsfJVlEBj2sJlNL2s5c6ocYUPr1+x3yIfVFwtJ
U1dSJt039aY5uDlvL5T1N1g4flHZo7q3ySinpENKaCajNIyeDUMUv06DND8lfG9vrJzJcInnpYvr
F9o6c3LEhV7//5f1PuujNYg6LTv2pj0ud8JEYdAmH1HbJnFNs3lM7bY5CeZ7Xg/yxx2qZX7fWWl8
cDJ3PzIHkxYa3u3sx5cns1PaHpn1nLefR91pQTb90ha69upd+6cxzrR0BZrA9ni5CnDSIq5ThKym
SAq9kn/ljY1i+aJtpIPAtvcqFSQumYeSud6Au1ceveR0FUuFXXkdLas7d8ZUuZa8OPCmJvkMinI8
G11rHHG0dgRSeEzqbJWqDMbPtiJra71TJNoYQT0U1vup1JNf+WCA/l0nEcOF1iTmHFkkxc9M3qr6
6nRWfOIi6H1zauNP7RKBNUHc8dUtHX4WYxcAR6TWNzgPoQ1DIWkGeaEw6xnkVhJ+WJCFbH2paQAN
3z/QezsKVgHwcXQYIBhudtQkqszCLjoJQsSzNRd9LPtTbXft6yUAeSoOK4DYlWS13VOxxeB9icuE
qr9vhnOCpONnG3HgAb0Oe3osu5zaHnJyJlAk1MKDCkJVdo4sykPozQLZvJXSt/QhqzonT4JlWer0
g5p3E5plmliEr6zKg1/zqRqQciqUGG2xMRnV2ddAsmmuqiD+5sa2XkX4IiRF6UoxyEB/Mlq7vWbL
0n7rJrWCktFXA3qOc2ieq3ye4qssD1roLrMeaQcB8PZaQZlt5VxQDrF3t71NA9XbvCzSJGhkNQ/y
dJr8zjaya7doR/tjN+CDHeeYoKRDC2wTbNXQUep2GJIgAkz1thx0DaUyVKpOM/psp7iOp2fbGJFz
guD2P7uLQOQp2Ca9fpeiYYQkHRw95kybiJR0cS8MAwFZcIbdm2kZJM/Kc+sg7u2dBXJUvOiYwpM3
bpqpSBJHRWcDW8jTengwrEa6ohlmHzUI9r4eayCEycdDj2PzRpfBHkrk5piuNorpR3Jsem0HY9PJ
hHXAyr7N5GhAgIxD5wsY+o3iFkF7hJgykuUsVfesIBCPZTsty2lQBn/R7Nm//512dwtYSaZm9Lno
4mxeYZ9OaC+uTkzZosk/UQOah1NnFYP+mClWofgNzfDazVAXzFynSEvrXdwX9ls57aAw3f8te68Z
Td61zUlCdFN50LMVkj0j6R5BEvJtvQmDKHGsc4JD3cFj7y5FDc+Ml3Nyo5qogyKBDAqstwQrOPhK
JrfK84jOl4d5C3Pf+w+291GpK2md8kFvQSIR1iiyJaWUVJ1ReBOQpkeRgD1w4lD/BQjzCN67+1HB
h8A0ot5BknpzR6gViuq03HC+CUc1c9E4zB61TterKzrHS+qNJd0D1KnEp7mIkvpUhY24plOlHfVn
dt4z4spr8x89M53862Vi0vJWRg29Llomy+TlyoKjDHCr5DoUY31wZeyuRXClPmAUC8Ph5Vpq1vOp
8aIJgDerV9NJmpNjwadLFUgo9z/oTtxh1Eu/iVUYoW/frxgbPYJGzPZBK/CS5211DuXwiI+ydweS
62AsSjeGq/DPZ/6rWafNE7RdCBSBiVqr7iJIOf3CV0r5B2CT/UZTihKrjjFUi8e+HCouQ7wHpx9o
rSfOCbX26nPnzHJ/0pHvv5ZNJ2R/rJIxVVxNmbFFVXRUq72EyrtxMTdJVwCPbZ30ucqc1x9tIDAU
w9Te6KJsMzc8x5kwo14cSKaGJW9tK26Wi/SamplxcLR3DhtLETq5dsCgbmuNfIi1QR3jLCjRF39W
pL6zvQY60ve4l6azpoezcnC89zYeFBdIQ6TEYL7X3fLXZ4q6BbWOnOwbl4r5uW91+1JLokM0sXcO
yomd7BsXD0Cn5L9gMrcPV83lMkDrYwpki/idVDjJw9KkZnnh5evPUOasgLlmjR0lPMODb7i36Sli
yGNAGZH7ry/+r8dESwroRs7aMToepxkw5qkz4u7gCfde5qqMxZVOuOS+fblKqQ1K2K3TNKfOa9MF
1mSg0S4l/5qLnhz0Ffa2CjhSsO3UTLekKzQ1E2TuuwyfNjM5xWpUPU6S+FCpQ+kXlj0eaAPtLQeM
Yk3dIQWwY14+2oj4UDUCpwuKMtf9ltvmi+ihN0v6kF5yzTgaYO29SlrG5GBoRjFY36QtRpxaja7n
WbCgS++n6hj6bMnCLzTp9SMjfAJoB9E6hON/g4GhXkFLBZRWIIdD+KhUQ31KRH40UN59IMQeGJoA
krpROQRe3fe6TZurm4XlTfRm35SVo7sL+ryf70f42+4rDwQVBwI3PfebVmE6lKCjqiwN7KZbzhJx
kRlYZL8FOptf2rZNH7I6lF/dBWVR5CzIl4mTNwjdAgRfXYuUQFKTKhtCGbjLqt/3n2xvF0JKoS9J
psXYa33yv49xjmW6CmU20EDxQkFv3NKp57OYh9qXlOLgPR6tttmDel20XAuoYA9lbDxVWf4jqdP0
XcfR86p2Tk/3H25vhwBmI1enzYPW+mY5R53hVRQiDeYBnkEP5MCTItinouQE3F9q98kAJQPVQyH2
JoXEh3dB0JjNqEuSc441Nbuqrei8OInlUxNNw/n+envhl30Pmx2U8S3tTlMXxypsGi9OqmRnUvkq
CFdV5fur7L1AcifELbimb2dclY6Vr9OXiMDZg3MyoOGeZjqVV9GrzX/4VkwYqFAZt5Akbr6VTcs4
G03CoUjU+FyGcaT50rRMJ8Sfh/xgsb2vZSGpy2CHLtlNs7UUi9UIjVgoRTIkRSUavdhCyFlemNdZ
ZXuEQNmLH6BuQKZCGgRAt/6ev04ZqBOYJwXX2Ozkxecm71oXAd34HFet/Bl9meWkxtIRbHVnUZJE
bhgqYb7eNstiH+ZNuvbJeQFtUGaoJrtZZ3bebHbCM6UcM+O+ab/d3zK7qxIjV2UoLu6tSpNkqXBM
rSUJ2gKrw5gK+pIxIjpnTWQ9ItNTnJelVF6/T1fBTmaThrL26jcVTjU4y1AlDYvObfqmL5boQ6LE
qZ+rk34AFts5EtT9NMPgF1FbbD+lakW6M4T4Ek5WpNjn0MzqtyIFOflQmpQ2B6XFzkYlnqzYD1iR
q4rGy40z4eaRaVFIPZ5m1j91VIeXoa/bixGPUusyax0PLp29z8cQghJtlde+gR3zEpdiGLB4hBYn
eXGMl4iqR+KqRepwLoDHe7qMFfb9PbOe7U1Dfi0H1rHun4Ro8/nU2u4HE5v2oC6U6p2lTG8oY81z
bOHLaUV1fJlFMV0mzLo+3V9472OyJuUB0ne3fSmlaPoU4AmNOIS9Eg+/HqR/8xEW02Ca4X/4lito
nbY/cfumPTWrpAyow8eBZpZR56GRX7VepVURzbASStU7u+CiP7iXdu4JLkDudRTbQStssz48Z/M1
44UOt85aTKfInm08uA4+4N4q6IhRYJHxEcM3HzAxa2hRHT3vOjcqP53XdmM1FAdRewd6xnlj5GdB
/KGw2j5MIrKxQjobIJ9CEuEN1H3fnLqS3jUcw8RLUa0o3Laoi8pVYAL5QuhG5C8xQBPZ0rqDDsP+
z1nBqStperVCe3k4ISeUOQhG0gsNrIcYytwr8M94UpbC/IpLePWtQKcc7ygpv2bM3fw+rbtnMaEa
eX8b7/8SOqurmtsOZSxypoyTq1BQZ6nRePOkx09GIsVsaTNzgjYU3ZtGafTzXBrzW5Sb5eeowVMe
F53u9TxXQBqyw3Zg/ozm0eatYA1sLkVJr7dJo18ZmjNUbUnrIrqqXsZEqv/D1iPrIvIT9m9xwiJr
gaAYJimlkiwfDKtO30ZAFQ7O7k6g0Mj8FVwdVrG8bQMb8Q1zFuimB4DPxlOr2b/mNurOpMrVwf2y
Ewth/BMkOEYrb3s9an+nCkNoT1YhQ8ZvyuqHHpXJ9JDbbfZGhr1QuW2UF2Beakwvensypcv9nbS3
Oo1f5F3RagKwvklUxGJXbUa7IpDovTIABm6T1G15Vpopuqa1bl4afAdOKoHs4DvuvWHakMz0CcTc
resv++u5eyGUec5yWt1yOp8SS7L9yArTC52q8iCO7MyfAQ8Aj4CKT0jc7lCUXIjC7SiCdGm7QJa7
BhuRPPfyVkyfLDT83QK7tIsV4RXpMmR9PUuQAny9BLhxCMzbUT+2ESPm3XzieUhPMFSW89It8Gy6
Nvb5sgcvdudGJ2LyM6Ee0ObdokHwPC/RYGzChyJxUGOSjOHJtqLZa+Rm9lPmtqdolMWn+/tohzG4
MiDRdAY9QFm5bVa2ZN6lyLgRZFxDptMiLKbC5mLm+WmpSxxeBtBiqFdraanAGx7ND4nRRVDwDTMc
vMmqlK+KIrAtsO3xX3mMstpXU6wYvKbOpae0CkUGz1pFoLbB/cq6DMsk3sfK1Om4CXXVY1imi+wi
yyGSc9e05Te9KZX5Qi2VZi5D+O4H46I6OjPsar5gURvrfHQUU/05c2L7WhjmHPu5Isp3BfTA3u+R
hsx+0R6nuEPLYTktXa+L61SXQvmqqt38Cf/Z9ggpsXMcUYyFmsJ4l5e5nbqmSCZCcIyjwMjC+pLj
1HAeenTwMqlK/pdUDGTmsIgg48Ty9f4H3Nk10BFo4KBYR+a5HRtGoVI3xciQS62iMsBXEvbmFPXv
6XqgjzGIBkHU9Ag7v3Mwyd/h0WMrAtp5m1vXGZY5vQM7Mu9FdXKWTPZT5LK/1qqWodKTVZdJFIPX
WuDPhqnsv99/5p0shm7BaloIjGkFT7wMQaU1JCm0UBI0hMgf2tiKz3K2NAdKIHur0GkBxEceg1PD
JsBXOR5ZzpyuI7ahFC4+voNfZsV00F7cX4ZxxNqOgHG6TcnaheshAr1ojEuRu/ks8h9FVB45W+wU
KGgbEbAJaH8yzJfvTKw6Nex87B4jx3iubPyI4lZT3RbBBL8cl6N59u5jkcyiHwNph03ycj1txCnK
KUiii06qgsTuso9TNhzNWvZXcZiDOtzF/PFyFYT9jV5w1dPvQ+XfF7NseCLNYvX1aQV+x8A6ue/I
wrfoDSuBxg4SCfGiUe+EOygl9VZptdCWRwmQ++v3NyvRLYJWJQNOeflUUamoSV6DmcsK7M+aCkR2
1BwKDe7FLFg2sIBJy0ClbFYxu76vahBIgS406Q3HyfITxN2eFjttUbacLJ+IUniKMr1eZPuPNRW8
GxUljpsW0iI5cMVSYKPKwgBzLmVs6Rapfw9r8Nv9N7mTrDAhX1HBcDIYZW524RjZ2tTkeRwIsxq+
l0ZR82Rx+2kCKH3w0fYO2Kq0DxWYodKNs3niDJodd3g64//JHKJxgk7NMs8sli9d1H29/1y7i/HN
6Aev236bK0C4tyUt1TH77kX37Bhx5Oa9bJ8r3LlPE+/iYFa2c87Wx0JcgBY+Te7NXokXXc1GrUSi
Jk/mM4nE/LDAJfXvP9XO12IV8llyN+h229Qy7rJxmpUJM241Xt5OLW44JtPAp74dj1CcO5vfBGND
ZskJu022TBnvIAxQooBBi6MHiZxmiW8ufXMtbckx8BY0k0vDJv3i1It5EPL3nhPoKKQNZkrUpZv7
q9BKfGPwGQqmMWtSPxxz5WOYjEnly5E6n++/1L2aEzwByBSmnDQ1t2dAykRYmLVZBBkahidl1kI/
lafMTaxOOg+WGl5jxflEoYgHslE4kJKVyLf79OAo7mzZ1Y0N/weuH0aF69//VTegNV+HTTLkQaaW
4qFACcebwKqfjdwhSRuSoxxl5wuvJMI1wK0Yo+1jq3Ip6XVsFcGoTXKDtEgcfZMnSW19SwlnMpfY
fNumUezPEBJ/33/nO8cFkB/QEbAqjNe210Vtj1zmoZ4HbQ7Ejw8cGu+EbHVHGko7yR/gNPI+gP8Y
l2w57Gq+dIYESzPIxkGgTDxAjeU+PhUtIL8aSW+vbdr8+h8ejo4jmB+ETm8KX5FU6KE1ShHoodw+
5nqTPzRjUh+U13uPRk0CC5Y2HHif9fP+tV3AoepVKs1FwGTI+NUOi3oNFSv97lSlBptGIOWE9nB6
hFnf+3LrSJnGiAH4eKuLC0wF+GIYFXTF0/6UNlaM6KY6HsDFdgIAkx5oBkyEkHDY9sdCGt9Qj7Iy
kLWqlF1gPNr3JmnLAVtKcWhqtnMSaEhz8uhNKxivbIJ33ZGhDVLISQhNp7/a1tg+M20ZvrWOEhW+
pQGd9PDZ7RXwl/NUGpf7G2YPAMwPgAjF6JKCYVuj6KGSsmtspjjLBDll6fVUdsGJNT/ayEkw4quN
arkOhI3ItVKR/9Zwrf+yRO30s+5UO6G33AnFleBahwe39s6X4MbmCCmAvHYgV/jHoyFo8tMEWqqy
sOezpWX6lcpHPngNOwGQFIQJ+J+odEMIk4Dwm/TAMnK5uvKNpRyeMEfssUZbrdehXB8Eod3XTqQl
CAH9uHUkl4xMwC4G+dE7YfemTUzjHbl/bZ9xW53tczzJ0oJ/4JTKfovksxlomdl8RG0VFXerlxL5
YclT7QoGHznL+1ti77VT7aztQGhpGGy/PN1SFY2lMrEjysTIf0nxDLddQuIjHA399TBv3vh6Aaw2
gjfNX0m1s4l8A30CLf7XCHXnyW764azRfPj8+oditgUNhRbkal318qEmGENhrBpZkM5p6c9yHFNd
ITCXq7N1UI/8KXE3kxgm5SvYlCL8NoXGZdOYo7jOgy4Lk3/Golned2O2hO6YOumDMjr6xaQDY7p6
kqO9Y5fGaexo37z6+DgEFkZsNgXyLVYlUQrJSUotD2pNGXUPZmGf+mDdVlDbrDZHMqG328ahWU8G
sZZ7K9nv5Rsu036w5Qh0ubWGzTKdsy+zaf5A6FV79SXHSkwoyUchwt40xwdu9SJEfD5QcdByDTlc
HuoyO8Lf3F5yrIIOE6qWOOTeBEba5KM22DGDCfR3P7NP5CtJXPpLA29nuXJk9qdBRmP+4KvdRiLg
YLg6EfjA9d30jFLu7KROJkQJFzP7iBKwCqO5bN+Ys16Ly6DFinq+fzRur1VWpJilJw8v4AaubJUN
BZqhx8EYC5y2xy73pcpSDiLs3utkV8CyWHEQN2mXVhLsWsb1QVtn4tqUpXKa895+E+OtdqYU6D6u
cp6vP4qM7RHK/VP48ccmU4liChVloZqNk0J105Cjtzh95NEonD82KNv+OzItfVD6JjsjQijcCs54
cfBJ914wUQ4g0jrNISl8eTIqWx95Jwxz6KTnlzBywkeSl6M2yG3fj6EhvEg6VSYI5W3YBt8xK1g/
JEElSXN/mWPduUpc3p+EipbfWe0GWYb/HmUfAODGvccktXn3+p0EwpBOq8pOIu68fFBk+0SXqxHc
gXAQD5omKf6IWO5B72/vhHA0wWzSvzLIj16u0vOS+w6DmkC1xeLN+dS/SxsVPXQhfiYZYJf7D7UX
1wjmJj0sgMM3CLkCFReceaAPyArBTWo0DVeayH7okB072Ch7ZwQXR2VFyK3l2GajDLmqsf0soN1R
Vvm9YwAxR4sUhollRqvKcieuSzH3X+4/4Q5Jm64I5N2Vo8y1v615+1mqRrmk4BZGPYWeDdDGm6ZQ
fhJAXv818rbpPDjzysUQ6ey41Ip6eKqXxX6L55bEeKcQ9q/7v2nvzKwfd2XgkhVvK9IcBUS7mYco
aMdY+5kKu3inD//B0HW9pulCAbEEQr2tBSVbgqnRMBqwjS4MrBEZFkcd5mezkY8k8/8MxF5mBXxY
JPAIgIyrbvCc1MJITjkE9iSNM8xcUXN4qvMxn91Fq1swGqnAJk1YyHqdE67QT7gJ5uJnI8oI9oja
fh3Mqn8rd13e+J1ZD9rFttjytOi6xXSXqNQVFwlHjRnMBCr2bHeOccIxp2ovUi9Xp6q19Yx2Qh1/
6zRnnD2tHZgDKNMCestR4tLyFvC6mjspUjscRP+dz7lKdtEvRYnqVigV0WlyPQkExVQ6n5Q+M58z
hNkPytKdk8oi7GF8PoiF2wgotEzt0k6LA8hFnY9fODMBdakfjWGUD+7MnRgEOBdMyPopb6smNUqr
uV4xL/ooK2jKL+PbsVOjZ2tZ1B+FPA0HkWF3vXXWyT7dEfIarALJfIs7WsoQSYxj8xs6nNl1oHv5
FgVf++De3Ptc6HJQF1JL3bIkpMoZUMeI0Klr5J75nDKdYKh3B6vsfS+eBy1iOm23Te5aLEpbwrwM
pjlLHpXerPxSUhUPalh1UNSvkXNz+FbJcBKAVTqcG+rlnVGix4gLCQCHqDHmXylak17P/P469Vnv
VZKdPFk4Rb3rkkPTqp2HRDWRemqdytPOV1+urHQKw0UNcTKHNpBxRtczfRPnSfM9S6Tun/tBc2eX
AFKijwDji1e6VRkyG21GWnmlE8hzfMbGoey8XmdmXKSt1LhNoasHBdzORsGYl6qKuQsEu20ATTVt
Kaa4yoMlkkrPHArtsnrOnO4/1947hE5Ae2LtPN84FJmSASdxifOgaXU63CKKA4x6TQ9Q2pFUx95S
5FDAuMkv6JVvNgq6V72D0WgeoMO1/MBRUIQeAznzWwxH7/f9x9q57hGEAXRjMC3lwt+sNRCc9cTA
MLVUx+xZmca58cK8VT/GoRoX7qQqJWqpZXYQi/eXpYmGVZzCjGf9pn917/qVnVzN4Ggbeyp6tyes
VO4QZcYpmnTJ8BpUy4JZHp0ju729d8sUBtQnOHKy1M3zzpyS/6cRjVNv+jH+gp8KDefTfJLVD/df
7d5Sa9OVvvrKRtxmUlJqqFOaW1wFXWGgOIPAvGtVenbKRw24w/3F9oIL9w0oXLA3t6oTIxbJc27i
xyGPhvm1zSYFfVuttR7MrDEekqXSrgrsoeekSPQjUvDeg9Jihp7FS9UtVXv5MXWQs7PekVUYNrSX
staXk1zH9TmObXFw1veiy99LbfZN1o+ZqCaFqbGdJ+cisdvzyO3x76LFeA7VUfj6USsIaFwF/zT/
VnLFy2fTpLau4gIXgl4Z/431IXzK2vgIrMU9w3+zuRvWi47tQmuIXtwmQiOEEjNmADQVVpGhf8op
b5bShS0vwcvtVfmcLXFruWGopp2HmI7RexEK/pTLEEuwXimK3LOUXpovZm2blTcLQ36Py4321Wpz
Ybkwa5IGP4F8MnxZz1rz3bykzb8pFKXEte3G+SRSoyiujoncxEWza0Wc2qgoW1dCoDvIFAVXdydP
Q9mLimn815QLGweW0pa/KWbhqL4AJfl+GMbwQzqYS3sac7WofFOdEHB3EjE8SZPTdufaSbRvdiFN
g6+nvai9ItOW3M8Y0zh+a9RD72KiK0kYjS7Lm0nVKvOhGnuw7qME5N5zoLn+MloKyw8hnTZiRmim
ykWtmhb647zQpx2QnPPmuEwzrwsla3Jno2MkvwBbxBNxzov2DYQjnIbrzM4qsoty+pkjOIjCNb0l
kCmFmL5MYko/E6Ws5W3rWMylXLD+mfEbsckJKYhWib63SR2PD3mlO5d8gDPyIKljK05k80riaals
Z6dQzlLzJOdCx0VCF6pGXIs1ySu1JH6zgBfIfLye2v8RPSbzUc2mWD0JSWrARY1JMXxOZoocf7H1
vHi3lHX7sUpq8xl5PZG7izlOzbvZrKLKzRpz+WYbqfNrNJf57Ex4WLl9jNDPVVLMxroUcp2jcDgO
w5s+LdT0eWzHYXThnwrbp64cSe9zIxX+kg9wR1Nn1JerjDeecIXMrXdCpt/KfGXu9carRhNnw4re
VHtN5UHJXZFVte43nRM/FvPY9hh/p843NMhG2+umwvhcO0ZbuBZgHftZlcYxMCplzFAWhvPryVw0
03WIyrlG9sHO9Rh7kzZX3M6BOQXRpxo7PwMfVT8oaWTivcVlUbv2ILrftY7MnxtmklljV8fE2Wtx
kZcfq24xvvRSGAEAM5LCy/oCUUUzZUbtzqDcxLuBYrJ1c9uspS/F1KimJ6BXB1LVLh+1BJH7dwU2
u4tLzpYMbEpnHh6muG4+D3NrdK5eddrXqlYX5YzQqln+iyWlmnsqZhpHDaSdu5K6kP4fkzzyjm1l
XKWTgPEHEcPoc+0dQNzwk1M79q+c2vxj3Sq/m6maD66Tm5C+EjCQgOKCJNm5UUpvU3u0ahgE2OnM
sdeuWLsqlpLTLBk/719cNy0jOvyoNVOSoo3JWpsLeaKtLxujlQdmq2bf7cnJ3wutM8EcOUn3rUKf
89KnbcnJm6cv4HWT6nT/B9w8KiMn6ijaj6SrjBI3EX5KpnbJxhrd6Nop30/RNOPQGI6UbU16/i9L
oZ0BtJsrZYuSSIaiEI4METAc4WvmhVigJ1TGWZXCI5uq9VdvLxSyOUaHKNjcchTiaAHsaBfMe+ux
/r26df1SeiZlr3+gVRuXG3LVDNp2FUWMthtgfqonbeDYNsuUOJ5tJ8aPVT52OdiUe5ckBS/Gp0Du
VnDxy7tY7yptdgoKqBSm/pMTa+NlYEA8XUxtIm2tnXh60IdCOZWyMh2dwr1tgvM1bTGmzYBQNh2/
ogZ8R4uIU9hiHZl3eiO7Kus+FFLXvV4NFxANuAB0eYGu3cBpCjOWu2ihj6oqcP5TlRBld9OlxYzk
4J3+QZ6+2CgrdJGrkjeKb+1NXaOaklkiycpAO8mS0V8bpo9z47Q/F72w/2dGOveVnNup6uZNUzyn
ZhPZz7NeaZLfRZKdncMpi7/LYSEzsh0pbO/vsJtvvv487NZgIjAbvdlhWHbOOnaleRCFTeHhqc49
0i6j5meV82MQlnay7SnzwrA4IlDdpJqsTKUAunyFkCLT+XK3lUocjaLuc8qQcDpJWpGfsqoaLkZq
LU9qbMxH/ZWbHbYuSMW30nepGraREOnhOqwjFixwNQ7KWZ44VtUHKCnZQZPqT6DZfnRYtBQmDCJp
Ca5v/a/yC9ebGYSuxSRSXcLBVUcBYntSR0P4utY13IthbZcuGcvKqqyLGknbOWn+UdOkfC9j4vRJ
NWJ99pcZRvx16BHLdovYaKOr5tTW57xtzREjiCr9B7hA9j1TQ7BL88TjnQa1VJbTWGvLr2KSEPus
hhBwA4KrSoZ1XtOoX9jzfecm7TIN75uITt3JaiGVMmWDYe+S9pg01UDpfa+FMCaXcsCKPRxGE8fl
Khw6V5S4v7whbKUfG2Sgwv/j7Dx75ETWNvyLkMjhK9Dd0z0ej3OYL8jetck5Ffz6c+FXeuUBNGh2
V1odndW6Gqh66gl3cJXJHr++vDE3AZavBW+QnjUKePAj1eevsCgiU0QFsvYxz3oy56D7bMRS+lpc
3bIKXTDGmTBwNoFAthLcr+Qsv8lZpxLnYumhyesjVcstBIxlmE8RvyhCttOhOEkyMwNTeputIL5k
WTCeyHdkX8RJz/dXAi/KVP0xirsYlzljfooaS3scmVv7L7/VTa6z/BDGgGR+kAhhQT1/q+YYyHSy
mPvHqT6dMCMi2Ests2lZE35qS+xJguPBcdiLMSzHUdDxH91Q6zhpzrwAT+iBhMWv0MiHayKFtuVS
X1rnQC/1J/hhyUOAKPcR4W7v0KPnsyC7wR+QAT9/YLZWxSGripvZT+N9I2cDeLMAa7TBOZL/3V0K
kWNaqqy2UbdJpIpyb4EuIUZt0+CUQpgqiAWIdLYPEp2dz2jLDFhRZaUpR7//+VNRRYTahF7PbWqd
8jLpaXWrUss8KYwavKqOynvZCoqDRXeej4YS6jDgJpkgrZORRqtNMvM5vyG13T1pOFJe4qbvejdW
Z+sIWafsXA/0y5AKoh2+Y3pJ44wKYmDTNJSNbjMYytVsmtwt2wxxwniSXeD6yalJe/v3yKjQr2Iw
d6kpt3cJJJqLVMzGlS5Yt6hVzm5Qy0dqRjuZNeNeukEINclgDVcX2KIcpAjBfRIbFvApBB5zgiUi
dWesHcpPmAG132bww2eRohGF2kY23b18mnff0TIm5cguE6dVjKxt4C4NpfZtVlPzXu6NdxhUoMw5
5jClcDg5yGX2lmOuQzOYseVW2rAy62Jm4pTfKluRPttli/CAkaM8Wg3ZabamThwsuEXZ0IaE3oLZ
JBil7dCyHarCyfIOzGpgVm/BEYWnvKsidJeMNPmON9F4zuqusjytcKZPQZcMV7hO5UGOtLfxablD
0aeK2vqDqkLKmlwHZJObbXyfw35Ct3eo3U7K44P4vPuKcc6iTiMXAzz2/GDnmTzXdjrmNzszu5MV
xs4FvZTszqlC676bG+v7yzto79Ho7esA40Ck8IzP11MjUY2j2cOHDaP2iZWM2UN5Wf9sDEOjH3zO
vYdj+3DomDiht7o6MD1m0yEWVilaS7hrp0o6X5RarS8lwiReb4noPzwcVTaOmLQ02bXLw/+VhWVK
kVrBjFNCxUm5zEHxYXCEOMVYon55/Wv8e6Xlyf9aCVSJEs6kQ7eOIbMPLCyl70XfDf/Yo4bp3hej
nsAaaSFEGuszr7a4wDgKJeHUVqVbguN7yNoOVynYb5//w1MtmFG6ofDb1snCBO8VM17QUYlcdLfY
4rD7pU18G7Fhkw5K3WWnrVLmBbKtMTX4o3e2eoUprTKZLlFy66Ow90Zbm+6jyp4PUpG9t7cIa5Ka
GzuF39iasd4Bh0WnetY+J3OUnkRnzOdqbo9aPHsPRIFDuUFltcwGn++JIXPoJ9UM6towQ5WIdvIN
8M4Rgm0nt2IjkLxyDTDtXg9BMOA2E1HjNgZhE11UuY1c3Z7aqzGY0Smyac/G9dBeSAiPQtXeqyRD
h8IBDnDLJ8/NDFQBlxqyXEkMX0Oe7uhCpV4m0vL88kbcfZXccKBEGNhuqAutKTCZiszsRnoN23nq
0NQcrCNw4+5tQzYF44uamPng6jpFXzsSrbWUHIHTn5I2mWmUytHHSZuTM8lllrjoI3UnLZ3p1I19
i2GxVR5wU7aoYe68hZUCfYGLb5OxBj16nhQ/GV7inRqeEjUwBb30RD8PCVIEgErsHFawBNHeLQun
6S9lmaNonKY4tlJt57kLlKC/knMfNb32Nhsxh19Gz2QL1m6GMCkClSFAAVz6fjRrhhimJb3L4/Ln
GAj5h4NY29PAyOHg5tjbAIQGigfqtC29Vw1sU9KcKrsJeTAfrG6MvyJVciRNtZdVc8sD3oGvhpHH
6vtjRqEWaZXnNyu2wn/yXoTfHKmbXEVAcgdCJFxHpEfu7nvHiEdaNHkWQOg6yHY6Fjp2h5yTkRvy
Q65MeeUGjtXpLpAs9efLB2nvAy4KcDiD2PS71whps2ntWc5ZjB8DpVaLx+qCXkRAftxE+gVNoOit
qOXRpzvdHpTaSwBfBfgFq0x9Ccmdjs+iXP3XHRlVWYgoJ/GQgZL+oVakf1OROb+x4oqogfuhORhl
7uyZZ+utvmYTBergLCPwLlOGzC3UbvrpzGriv/xKd5eBCw2PhJRmk4MT/qE3RloKf7+UHqQavjJD
3INMZi80IcCwMCmBfugbrXS+pszcEhuzIVKH4Q6hIVpJ2LWbvhlnpuJLphkrrlH0pupGTdcULi47
cebn+I29ehyNYBXyrQB8KT85KKubWrbShuBHzliX+ZNmpLgI273pgTotX39bY22CBQIxGVeQ9ehA
DvRGSzqEJvs+L790pU3XqihhB2aT+R8yg+UjImi5DCo2AN6B4b7WZzTibHQmPlZWajxGSRX4lhis
g7Jtrx20NAUJNTQlOPmr1AAbkEIyW1TVjFbv4Z5Mav87T6vyZyPX1RuRKMFZydoaEj8eaicolMNV
1YpecfGy0w727078YUfh1gvyDBUKx3l+LKe2qWxJIUlWzSj82jeT4hlj2dyyLJxOLx+Vl5cCKPV8
qRKb42F2gElFUxB7Zd/XPqJV+VtJo3B+eamdUA5vACVD+jDOgr95vlSrYQbcLgl5lCpgliz4CSJK
4qsjuvRSo4x+N0VH2IltJAC5BFyQ/UoBxw3+fE2hxnWXFA2tdBHgwBaExifqRvlIE3gbR1mGzUgD
aMnL1yWbFoWWMTv0EofBnk5xGGsP7SgVfiAV5pu4bY+EBPbWU5E2hBLMpqUj+/yx1LQutVmh7RNH
leK2lRI8qGOUvlW1wQS/hHHOy59u7zXC+ASowVB26QE/X68whdO1NTzVNhisj72kpG87WakPVtnu
RUyiMJ5gJKmR0azLqFinljcRRbiNpP7/oJkbnNM+Eg+anB4IxW3vXFaiAF3Y21Q36zog1ZlnTRHw
OSgl1T+zg2uSZ3WycbEDwVAA3dKrYTB7jW0MIw+Owd67ZM2F+kHFgy/F83cJjgO2sQaorsRW6doK
obyJRXWEJN3bIX+toq6+mB5EUT6pBTvS6OR3oTql5yqaprOp9N8lgM+XlzfI3nL4Ky7mBWSEGwRk
0pOYw5JH6niqOq8YJStxMbAI72Ozby8t/82BftneF2QuSsarADfbTLDNVlOCEVbirVFq4ZqRBcQG
DQWk/kTwUQK7TVNySL5j7O4cxbE/ln/PsyZ6TuCi2D9L0b+p78Dz9xRU+W1Mpg5siEUG5Xa4gSve
wHzkU1WnClFUBomiBf0tFb30BtQ+RlaYQX4lnzN/ILGaNq4t8iRHqCoYDvb3llkAKZdhKieWlHKx
IHi+yWw1NUaGDRD8wIJ8CNMyPY/NEHxCw2h4g2f0fAfECxPrDEuROrdlF81mzQuH1n7ISis6ONh/
9vT6jQHo4RdRFBONVz/HkEFDxd0A2xZCf+H2Zh40XpJq+m3MR7tx+8goYh/zw3w6S2NZlb4tUAB1
Y0XLbA9Yk567dtCYtgeYF+fpUOmi+F2SNK3ldUOCH5mVz2Cv4simwy+6RpUPHmE5lesn4E4mByEk
ABtdDsDfmXJtR2XsmPnNofY76TSRzj0KQ3BC7eZBDVD3cTKE4qZqLNBgbY60bHfOl4HBJvr8C0B2
U5Fgwuvgl64WN3topMdRHrqzYmTGpSknx6MndCT3uJPccpg11BcpTOikryMkh0sqwhCDlzpx5OuE
T59XG9pXXThl7RnTPGOTVJUgECBrD2/r2si/wIMSr33rIHQ5ZYtIDwoYm3u1LEx84plmXnGS/VY3
ev4O+ru5jF2Nu6Zq8kdtbkCByXO24LGM68tBbZOwMJ9aKMJQcheN+PVwhQczsQoR5tWR4IKU4MYe
mR0ND4wexDlXsTileXpEvv4TPZ7tNASzFwAtF5QFFdFY1WTCdmY7kRPn6ujIDr7RVBOSSjumenqv
G8L5gty0jchT1seu2dj1u6GvZNPFtT6J/BRZr0d6ebJ0FzgTk8M5SMOPBZv3rWyiizrr7XxP9qAe
1R+b/cmPRpQAsWU6u4huLeH6r+NBo1qIrJTs61BHXxMM5i66FabnFqq/17V6fZC17ixHXmxCOAX8
vuX0YArYBoth6hW1RvEhsNrWY0KM//cUSj/tuvn02o0AGRVwAk21RbhzvRFsK5QHHf/Xa6kVGgOt
NOjfaIP6TcoC/V2OaOUdSNDu4ErdZEM4cuA7i+crnVudnuXzVyryqh6ojZwrYKPpauu17ekT6oLj
iLjhy8+3SUlYijYdLDuGiQCNVsFt6EsRBq1gy5no+Pk26nLhnQ4G5N+X19l+NqgK0IQWMggvdK0I
NxicJnpV1rUeM9tP9Ey6Wj3wnmCO43NX1crBNtkEbfSp+GwIKjFTpp262pWdOtp1rrb21ejD5r2T
lt1dDaDiLjSq8qYIZ3Alqyzf2gKt80nLj9rn2/iBTAfFDlp09LU34JZazxx57hTrmmty8Ii0Q/ad
sWXPqkZhPCFsyKXsWHXov/yWtxuHZZHj4rIgQdok633ToRoPx+IaWdJ8ScEXe8iLOme0xJODjbPz
QSFokoTRPGL0sd44YR6iOqgNEsde/gxAW72OsWydseMu/KES2ZeXn2xnucX8A7ke4OKc/FUagVph
Xi666NfEbMbche7Vfh/tNH4ryhwh/nF6NR4KdATMOT4iY/1lovv8DE4tBDo6Ac7VHgv7o1RXspug
+fgN2DnTHaX5/fLz7WyYRXByKf0Ja+yb58v1+P1RqyrONVgquhGu7dsp7ZVHTbJqt3GU/jrLWn9+
edFNJr08I0IFTHoWtvY6VYSGAjxlbpxrl+tOeAlxOqtcJ19gHzMoo/SKiKP0ZGSF8qPMm+7IqXgb
e1geeMai6raEodU3RYu1H02TUN7w0OfJ1tK7gIc86FrtrcKfjjwr9ziHcdlZf91PdqJpfdDZzrVu
av1rjYborYzDV/cdDTYLAx8DUAvc/nU7NQ9bEToS5FkrLmjDS6166qv0KJveOd/PVlm9MbvR9ZA+
P6Jqk9OeaqcCNxxoskvX4eha33lt4ITZk9wJfJ11wA5Ltr0eoqhrdXPtK/2kXrXeDg4C1u4qfBqg
3ir97zX3S0SVM0pk9Mxn8/mqiBSsfDi/2reQj8O0ymKOA7GCC+H5FlBCRcnrBrFHLSm+zF2QXfJG
ib3aMseDrJUKlD/reQ5Hnr5gMtC+Iy6uIQNqXo+qiLFMbkfberTKOvw2oF/xqMxylLi9liIxFBex
LtyxzBFZAxeiZl+KwYBSHwy9CRIyisD16mN8h6AHjgs6TcnHSMqS36kawgHhSAP3XZhk6UNsoh7m
R0kv/yOXkdm7UDXUD1ZnARItaOvhLJkM+kNk59nk5jr9ZzclpcXEWcLfwwJ1G3tOFw/qOVO6Wv1E
Up7LroEGz3BCftwi0cxyOfHLGpdAD+NXZl2TVZrvzDktZGoeycpO0qhzszm9Yv+r26lcwV4IuW/S
Rujv7KmnNmrD2ZndaKzn6S1JrnFvtA2KkYOw5R+lcJLfUaRZ76H4hoE/SujNuybOJ7/0Jis+ZBmS
c5eC6P+IRlJQ+qNpgb+UeynVvAHXl6+JVJRP7dDnjjcaRm772VAFIw6YVvQptWHW+B30u5MW2GN/
F/TCfKgHSXS3so+bzJfaQPuWdHAwaNVrC2YnSqXT2GsidE10GKVzqsT1m1yMbeyNqZQ+xQhWxXcF
sl/CtVqlcc74YkeFZztSDX40RuwB/otAbqxXjfoRfzOl9gPRqZWnZ3mtX+cWUSf0nJKvJbrwNQ6M
ERQXKZ772jXazjZdM40GyYdRZvVeUvKXa0tG9YhosZT6dQBZ2DdJ22Q+kinRgei4gN9ODRgoZkWT
dm/llmgeJDWf2vdtqMm/inJWNC+tUV1wh7qe63dqkKaXxCxx1wjpWUkuWJfmn4rvPHjjnAaJV7cF
nBHdFuX72RKj5RqJUzd3kqrWv1EiyKJrw5J8ChUyjWvEduK8M5NKlR+HwaQ1Q2HSviHWIqEAEq4C
jWVl1g/MUaIUktSQJx8CeKXlgVbFNqQsU/6FhEhE3ipiBDaYKB0R5SsXu/F9CIPuC7fK8NrABe8Q
0BXeSqTOW6ROFc0SQ3Dc0nAGSt8mCEg9WbHhHGSxm2dZViF2kckx4gHc/zxw5UMqBZZkpreB0AtS
pulvoHmyu5fTgM0qhEdaC8zaAQIx9VylOmZcKzJ0vPg2deF4r2htcDLMojkoqffuLpuLmCqR1HTD
65m4twS+LujC9GPsw4eamdz3id8E45HJ0N5SdAxo1SwibwzIn782TA1RHo0z1OBnCf8kajVgJXF6
oW5sD1juO0uRlEL/pre1M9mQ1bYcjaSWrkHSaV5SN/m5qs3wjdYNzhHWaPnaq6sFnhJuAdzGeJ2u
r5bOMPGRAwSOJ4ben8xJTk9GaWQ/pDzM3oz4IDYHOf7OxuDyJ0dDcH6ZSa2S0gyqsFoORXCdrVb4
OQ4Vfk1gOupY7i6zTIUWBf+teFcHujrDLpYMjdzTz+re8ZwG93YbcRDXHFX9H2No0jtzyjU/N8Py
fqinnxzOzA9ns7gbK7X3uqYcDo7FTkpO3xqFOqoNQAjrxJGZEhY2c2hfW7PCuiB0IpD9tXzqLLt8
0ifTuJDBHmFrdvYTi4IJX2xzt8zYgBA+ZwCxrz1dZj9AO+Q8zCGwgF6yDgLldjvRxF4GISQxi3j5
8ln+Soyn2UZW0KjUqxKGWe9GoQjiL40MdXosojb+UY7BkSbE9unYTkzlmRUwbqW393zJsICLK9pB
ucZitP0G3cxToIJ3T4r6KEADaF8fFxahmOLv5SE3+JEKOefJrpkpJfpg1ycco82zKoeB6XURog3u
JCrrd1pgxn5Osy6xXVnPLfuslUGVeKj5W59VxnmhT/MvDnwxhnBKwQoJ7tnSKt1UU9vaj3pszHGi
LdXHGHq9wFe5JMNDHlhPz1I7Gu+cBsPhS1ZM3VMGZPuXkqT5F8OZQvXi0J13rnKIm8AbjZCleznD
aC5UR6j/ml1jtGccNMZvFuKA012FKpB1CugEfi8w/4nhLWftfO60LDvPyjgwDWxKw7ourPHqrDjJ
ZPvmgBjIvdS3pCohYju6b+hZ7HiyNPYIVeACE5yiUgAVVsgOn3JIwyUuGXmduCrkAcOPbalT3UZ3
mo9tC+GZVMMGzoC4n6V4ZdDTXEAWXrNQ/x6ayCWtKgNXcsxJdfUsTJXvIi/NEhB8m0FUSbXkpxE3
ceCRBaT/hEzD9HMRO843qbLhsDhhkd23ihM0l4ZMp/Qy3Wyjcw/f/meaK0F27g3RfVDSqk/wPYhL
4RaQ0jK31HrtzTjP43yvVU4UPjipZA9eAJ7rmzHGJnlsZCE/nTvpfB/J05j5NnIunTfIDd7leh+U
/3b40WLnVyIR6CtxkErwtLXqje1k6eAhMDPpbiJC7dec5flT2nXaPd4q5XhSs1C0rmUlYX2XpK18
h+mm3Lm9k4MBGQvpX9VE+tBWGuNpGh3pLh3U7GfftPW3psCdAe7DB7Rzyj6I9bss0JyPU6pNyakN
yU9PSzSEuWzmSeFGczL84qPXD4nWz8o7RP5N82SrQ5+9x/0KE9MB9mPj16o0fRpiAdsoz4bhIiVT
rJ30IO/QZahi5xGZJ6mGfz7GzFDMuTvltppE16LXgtIj5amesgxStKvHjdGdW2eW0zvLDPRfpaic
2qdqlEC1RWQ+ftbPMFhFagTnWg6rwlM7vY/9ou1DtoAsiWZyR0W0HwJo/Iv3d6nVb+SQwsHtitaw
/FEOtNTFbhDSuZil7s4cstm5YzSBcKPAAPaxliKd02COH+YycB7aUpc/ThGzzbsq7LLYzQcz+8wM
Lpv4mnrYnOrOtsNLa2ntE7QWiF0VdMbhR6jOo+LnTq1QeaSTUV+iGGJAHrdN6s5dXUZepNjV6NvV
kN+JWKkanyCsfuiUyJjfOpJovzel6fy08COQ7nGDl7v7KAopL6QwLu/HyIzsU9glI3AfoWWKCxmi
e2xSLYPLCI1cukwSilrwiwPnM6ZrYvyInBSvUk3Y4ZxPgvxjSQrRfUQMNG7fz2rRhl6fUdve+Coq
kPq5+xqgVGZc9GKuPlVlU8/+y9ng5toj51zQRIzqgN9sskE7R6kbhhkD/zr2BHRHxFh7/ZTFDdz8
uTVPQ/lq/syyJNEEpPEi07Uml1kls0EwDMDs83E8dzE2GVXbRD79ieZqzVbsD3oyHZTqm6xjWRR0
4SLYyWBvnSQWVflHlBpSoGiDL72a6u8p7o40yDY33p9VFnteoBq091Y33qBoMdbGIZQJUecew1DF
g4Jff+j18kjwa8lqn6WHf5aiwbpofqHwtLrPKXfogyOjfONaGWJ37CvMTpoU6CIiC4Hb4QsEtqnM
zqkWh9/+w6b5M7JiLk73Y7V2GdPGa3sgVJhnWV5bdRb9dV2cMqtDVEHEqeRxEchPL6+683LBLjKh
ZFxCv2UN3MrzCL2NcVHBqGL7TYZJtltbUvKEAOpRQ39vKWYkfEDsiPiYq84b1N+uEMvLnWc99YYJ
pW1Fywu/x5LitQ1L2sCooKJ/QM65HTlpdtDqIsPkQi2Ux5jM975BeOEg6d4kfyRHwHmWQ+cg9bmt
+cAkF4twG3prELVCORlOtsEsJq4L3XUo5Q9qie0LpMEsL9IHTNLpxq5qiVGOcJrvYOiHCTuik2Tt
HuHV2QthOh+8wJ1nW2plXh6p7VZN2RoCCUYs/nZ5WOd3dVqkpybruktdypWHOMnh3HbT81ua5wQu
KmiKTeDKz9Na0BWG2cVjetO7OJv8Gm1HCadqLXufS8nc/FKVlNwo0tSRsWwaTe8KgevTEE2K4k5T
gvSNwea6663FpfnlI7KNcoRwyFqczUUYeR0UAj3Kh0jHSljK7BYjKyV43wZ9/+G/rAJCng/M4G2t
5+NoDe2Q1Kbp2auVL6Gz/ZaMZfj35VW2W4iDseC2FqkwRk+rIGN0EN24PRB5aKMA18QgdNH0jj51
vWgOYP97S+GPSCClpY9s12qpIMWvIIU6cQs6NXmYRGa8D/J5FG6XijE+OBrbb7TYpNLjYcIMAHUN
MIEFqznhiNKpaqayN2pRfNaU5oiasvNI3D+L6hk3EbrDq6bIZKZzSRc/wVFXekrbIveFlKtXNEjH
g92wXQln0gURyfgVpYV1U3/oa6OvChTjdKOc3wT19G9mTRi2x9qrjbKXHQfDd7m/GV+tp/N6Ms4t
EqUpUu2QiIeCDi1cNslVo+oIFrMZKC9L8TA040Akb/AoHZguGTlobtcSfcawb6zvDozTc4bK5tey
NM3PPPJwreIQ8q0EDO2gWt8SUZYfAGCRXh0DbSx8nweZYbCMsqy4gabOqsUlL2LTcbVadqqTVQVF
4GrM6az3DW6Lv+yuUlK/c5g2YO0ZIFGQpTaaNl1kWm6oSMared38OGYr4HUIAFsTDMSuHK01aFTq
YaLcqtnULzTkpUuJwedBRNvLT2mPqAxlEWFjQz9/Dyg7TaR1fAicd+H25kr21izM1B1HICBuFDAF
KNv5CJKx9/kBjII8WealG3Zxh1sAcuvI5uOTbpyQWSCSj7V50ajHLx1Tuc9oXs9eOkYXJTqybdpe
aKR0OIzQIgNmvAniljbi+VeR59SSUX7GM01yQ6Qs3SDX0tTFPUc+6GruvWPQzHC7gJ/Q/1vexl+t
IXwL5UDq4DcIwwi+DFEoeTjmBG7ajflDXyXz0veoDhLybdjgKf9/URK654tCzidEJjEpFlLlFwN9
8PuxXpjk9aEy+k7EBfIAPHIJvHCIV3sIDHDd2zB7b4NQaYbQ232Ug/ToEln+lHVCvnhpLGKdi47m
8ln/eota1MOTDnggBmTqB4xu83M7GIWHdpauuKXIzUsSjd8kpT2aG+zsVnSKwNlwSwKR3RRUNUjK
eprCW52qw88Q5auZ9RqFub4KXtdFM8yp31eFZf2jTYXc3CNhmhwBg3desgozhd74Yj67EbdQBq2G
Ol2EeICbE7jNKDzrUnnEe9xZBSrKAiwiACmbvLKbS0GmS68/QaHg3hlFZHhWUtlHu3N3HdqI6AY5
i1fAasuAyBCdibYdbOlYwU43Cx8zGIEHZ2BnywB4xJSIHr+5zGSebxnFTk11zCXpqvZ54TGjdbD1
VmZ6RrX61q4S1YvQlH8Xghx7fcZDdWj+YdwAxVhf2qoRyUOMuPEtDgOk6gwpOKHMbvt9OEcH0WXn
VdKS5bAjPoKz6xp2EmrDqBK8scxFuOBdM1rKD8hxycEqOzGMLgY/kaX+kLOfv8o5ruNe6oPwVtr4
SZ6UOlR/GanpoPYjssY+Q1ipxLUMqXUOaqudQPZ/bCzmXECk1tizrBia0lZBaXQj3TInShs/nubK
F4UUXV+dEpMH2wQXdGXBD61CzKi0cQaODRn5KsbulPqhAKMYxmf8jdT/8FhcCMtQDdjXpp+eDilS
54EVomYY9jirZJF5N8FBZawcF+ORQefeS2ToQjkFBhnS+7KJ/gqeY2M4jRS38S2tudwt9Jn8sQ4M
346lo0HP3n5cilKwehYZ67pHY6tKZ2fqTC1cBOED7cXpImnj75e/1BZWjQM8QGYyFkA1DI9WD1Q6
jTGaZG03qqPqlGhp8x7FKKzXm1E7iaSrfWa9uJAmknkK4tFAmXN6NRCG37AII6DnhvwO0fn5S41i
q0/kgMx8lPP6mmm1ctFG1NTrsJ0OdsveS+V0L1p8ChfAZmdKsSMnBWKqaRZ1d7ZIpotI7fiAVbr7
VuEhgx5jloV6y+qJaCgyAYVBcJMrRfWjUrXO5ZzPrgUN3uvlPvNHBMW8EhEat5n6/H0d6K8mLy1v
FTYIYHtk2zZQyHiahiyUqxgqbVmeYxogAC7L0QX0kh281b1TQR1P7IQPD/B6dd4jXLCrvm3wcxch
dmH9ZLmNEM3T1B4iHHaXguUNZI7aapO91JYW6QYc8xuk++SkoormayKGBx1rr4atoq4CyJLDQfMA
bsqqf7KIi2lOpuRw7PvmI8AZ6wvCJIglOGZkHhSnyxtaJWULnILlmKGjo7G6YSVOt6UXSLpIWTec
ZVnu3XmhYKtNIl3korJ/vnzud14j67HcHwza5tjLUp+EqoxmTl/NeYT4sNq90SjH3gHXCg52x86V
h3jMstQCHN8QdAe9GuEsLJRHxuSJb5Dr+SgkOAXCCWnO/6GnyQWBW+vjy8+4k7XAT+FGAA8DcXXd
/5KNUqsQjyVzV8v51KhVTHyTs0dtaGU0bpOWwVQvPxZZPr4+a6GRiXgrhJWlU7M6DyLPJU6JgQRC
NwrfCKPIxxsxO4n80B94L9SwR7FBXMQZqR5WoaY1J5S8MlzFmfDqtWvFpjhVqiLOSWGasPc1tT73
ZmndVAnglV+Kujfva0frv776bS+pIS1HGqrb66qSjDjMVAl7g6BvHiIpbT16b8x60+BXquLmK+Nc
4wsBy+zlhXdCOgubEGMW3fPNVsaZXpsqk6opylXnAaq4/tBVSXx6eZWdA0Pzm4iOxhNXh71s8r8u
/iLMau4ourcqg5lPityPZzWcFi2NQ5HT3Qf6a6lVLMArdLAE48dbJyrTd5Q58y25P+oc7ZyOxZlY
pyJb9IX/cAr/eiAQrlHVLsV0Oo75D2i74WcV+s6lIue46kkRJzAIjYK5rdkXn19+mTvR7tnaq/Oh
atPQyJS2Nz3NixOyXBbjJ5qnRA/FjXm3B1tky6Vf+Pq0Z2jOLKn9GrFW1kk7tRKiUgA/wwgQQZhd
ky61v9K8wgVw7JGzclsgP748BSFP7mTaGyMs5wdUA/MjEMjeXlokC2jNo0GMUMrzvZToM18fS74b
Vz9a/RZT1QcTLEPl6trYf3r9u4biDsddMwAN/Ykff31nGoFCc4A1oCtUPRXM2M5RgrAyJMfYzxTx
aqQQbxqlkuVeIdRv5pcOCkagUye64bFT3SJdb73E0iU/Ck3joPe4t4OpSMkaKbCtjb22GtXBGGm4
6WoN6ArgokH0fpRKNNOjHsjLaIWMMJrYDIQP0ih9/R4m+1iaroSFbc4DHmESBnKCNzmeTaA69S95
QurGUKv+fWIl2cEW3tkzCLJg58IdSgxaXynKqNlTBvL4NjRD9w7VKP13HY7192qQ+qOIurvWwiyl
oWxuIWa2wTSoNxHS6SxDvCkC07gqQNGuvQG98uXdubcUXA8ScoMBwOamLAKZ2YNCWI26IXo7S+N8
NsN8+JRItXp5eamdsEqOS+SGx0LHfJ3OpcVoymXAnCYTRvJOAAy+A/DxH74TaSlvToU5tfOdAobO
tS0vM6c6+j61Xe11AHYehr7VDh5I3TkADPi4bilnoMSsj7aEhFwSoPJwG+3ZkgAvV1ZzwhNdd84C
iE3saU2e9B5cM3BWamGZP4NCR+A3aTT5qZsxZqY0KSfwmoaSfmpzwX8SdaOJOYo0tOj4ZiH/uzMm
AzrnSCJs5bmNqFWPdhj+9VMyeE7kSLGP2xAbPixz7Rd+1mNylo0AA4K4s0HuvPwVdzYMg5Ul94cE
tYzdnsdO0Fy9I3KIDMio1icYXdPJQXDyMWrHdy+vtPd2MYwEDoiSBoXU8u//CpySnQZtg5w5+isq
ysbgMS+2MNMLHg0lHm157ml9KPDiwwLv5ZV3rkdgwnxU5voLB3L1jL3VNUGulniKDUl+Sngfbp2m
4yXpws7NC3k4eNKdkwHClXG7zo20xZww654wbQID3Zt6eCrLYP4Gst45SMf3vtwfvvjSwN+BRahR
NINhjG/BDD8vGdTxgzQiTIbw7lHmv7cUw2/8i0CQUuevPx19QiMMZRoKjVn6dRw2ZzgimZtC1j/4
VkvetyrcmCouKHh4Vlzmy7v9e5dMkO5lNcCdRU+k8WJ2Wv1NlRCx8pwyiM+5SPL30Eyr8D+cgwVL
gB4YCdxmtl2PijWHic26EcBA+FLiex6It31g1R9e3o27L5NbB1gSGcSmj8BcFkCsYcQ3SwoTlOZC
3UNtVPcmpTxKsvc2/rIF6WXTsdhcct34Z/wxxWj/TLlnwpX9kQWZ7BlOOL2xahooLz/aH1Ok9ddD
25/ECD4122V10vASM8F2ogBkjZHxjaGD+rUGOfteBtX61ajy6JPIasx5YquJBpTYA/V3CXbiow2x
Rvbk3pImj3wHj05rqIsrWgT95NotfnkjBqjduU+s4cdgtHbF2LMW0JyEUed+o5bGvT4X+pGR3s6E
hd4BD4KeEf9Ytye5KwYdxZjkVvT2wKBbyv+tqHt/llbSDJ4+6zb9n0YV/syE6LM22u18cCntxRJk
gJa208IcXZ+H1rCF1dQWzP7ZKL9qJsiyMg3FAZZm79SBemK2zZdbFKCfnzpIQt1gLMgOqZkKgIpx
exFx/tlxRH0HWLjxHOyS717eLHvngKbrghNngrUptGcqzzbQAV8MlvQ/zs6jyW0jDcO/CFXI4Qow
DCdIo1GwrQtKsizk3Ej96/eBTiKIIkrrPXo9zW50+MIbvkM50l7qLI0f9Fz0OwWTrWPgLnxiQjCK
T+v8QEYUKAi4QMdIVfnqKqb2zejyLELXTFbPY1fuaY1tPXUecJxfgEMYgqvljD38OmxrceyO2/o9
R2IOvASvqVpxTV+tR/HF6JT5mOfs3fuLevshDYpZEC2B/G+AojoDokpVcVMLb8yPODCPgKbd6ehi
LRtMPX6WTWHFO7vndroMSh4PHRIltxuAnmyIYNIUz04lFOWDrpjfRzszg1xGOkZHufW+CyvroGN9
uVMX2kBLMDIncxGrpmexPh3ubBltMmIpYlZ19jcN19zyx0RKWIjYChyhJMN3TtsM8QHhKSP3juV9
Cbuuetfg6aT7HSGsHnRDHu9dvbcCPfS9oCMsTAhjA5KF/rmukxSSz1ip8wUsRwmOCRn18GBpQ/kf
BmOVBbtASd93syi/F5EkIDKFbvyTARqVPp3DIt955G4vE34T+jaQfckqqahdH3Otmiol7wmm1aIX
D8aAvKndwkm8vwdvDzZlBdBbyBNsiTM6ZUrruyLc8sLCehyUzI2DOk8U3e9Nr9hzldnafKRwIPIo
RiyqW9dz6rUicXuFKzqLE+WpyC3V99R8OpJMqudCNeZTH1Xmk4m8z06osjlPkinwyQiX3pjnQDuB
+dgDtQKTAh1gADndNjxjiobm0v0l3ZrkoqcN5RF03029pTG6tIBJSawXxcUlhgCSBGXoKebBzZUS
N7g5dL80YVc/pRLJ1p1tc3t/0nohXEHVb8HjrOPnKI3s1OQLPjbG3AVznmQfnMiJfVmN6dnUs3jn
zXO2bjG6qlS3EUdZlHmuvymQpzlpqsWjejDSl0QXYwUHuC4FRIsW+XdsGYuWjwuzIpCVCzk1p2P5
zcm8zj06bj9VFygac/uGuBuMEWm4sGfjMRnfDYYU7l9DMiriSM0sLV6ko1fcij0omwP5naU8tHY2
hWech5PM78JZ8w6xif3daWq8zjgWAxhXpFzDsvMpVfQGpIKheRntIRV4RYU2ql+6Fj4V2QDVoHKl
/RfdaDfy1bgpF7pMZb6EdR+rAbjYoYbUL6q33ElQFR0nxaiO6C8VybGV8CN8J2+pmUW8izhamPmw
gJAMdMYGGn8Kk04qSDeA6LHc6mdjQrfJHr5boG71w2hNDh3Odsg55Ik7O0HZSaxkdUu08Nw6pRwP
Uu0ErIxpyGy/ltagH/IutN2T3iex5ue1Wkyc39isH5UUN/hTjxh+80AcZ3wuylrtXwroHvWhmQb1
VaXDn/h9aA/xQYpRM97uH4GNTUhagHrnUgZgTyx75rfEYKrxSNFr3tQMSzO/oNcSzM1ovkv53T/s
yBk+3R9vYw9igmAtJU5PR45hBY4qtEoKpUnSx7zqdSUwvecCRcvcD9XI+DGUavdWDG6985JuXSmL
NOki6Eaner3xewQseJ7BFMxpZByoXWG9SAx8bkYhdiKFzaEWbxYuTXSd1oda0JFvEjsHU+DJ4sQt
3QaIyoRPHQbp91dy48shHkMSgjDD8jIsr9JvX86CoS+LZKB5i5KF4fetnb6RadlnMbniu9Woeyj+
5Q9eZyGojVAOppBJKecmshSOHABGNTCdC6e0fCWMGmwrFe6LnWt5a2ZwzymELyTOG1Es1e5teiWY
h0s1bYORnvOh1xrhU3YcyGDmPbW0rW9G/w0uC0VuYovVvTiFJmLpLlZBhirrM55RzaHKhu6tp4F7
vP/RNodC8YvUEV8MSkPXHy3iNR3UMk4fbbUfniI00B+12uiO82yb/8dOJAsgyTEgw2prx4hyBkqZ
pxOrWJbmUeky02+iuD3GJpSFP5/VUumi/2ovJYbVrIRtT0ZcoxY9FxNag8o4pQ9opYUhSSZq7vcH
27hB4NwisUcN6Jfq1vUSJqY2o6qxOPsZbhYY0nN7H9hy7yNDUZ8FKtnvqGPsgT9uU1Z6hjCRDMCz
ZK3re6vOK2RVVeKhYjKT77SlmmNmao3rt9aEfzjdi5B+jA3VCpqrZ3+OlN7bDX5vSblgsvjPUUmm
a4E+5fXUHbXl3eH9fIRl5lCSKhvlneKNSK3WcZM/IzbjFm8RhOUWcX/Q+QE2PvXnQlUL4osEUZqd
T7FxUEHFLyZRS4GXJvb175m0Qh/spEIlfKpQ+0Nh0m/TSvetuM2Otgj3+BgbDbLFFgJaOZuM2ou6
WgCPlwkcHiFTrKe6L2Zvemh66fppHTuHzGqyB9up6pMZyeiYSZlSbO7DR+liiHp/E27chTjXU/wE
rL8Q4VY/RBssNSlcns00z/sHJ7SSD15hhqf7o2zOlzIyzSPa5qgprg5WS7sT5WcMUlJ3wVu4hXfC
uNrE4R0ZmG5wy4vj1fD3yYOC1kI/JeoA8pgU2M/3f8nGvQUAi7IaHRB+ynq+6PVVlYNWw+M0T9EB
OUMuEyuTAS7ie9WuzUkDWWF56YIsPd/rXVV0SZgU0OwezbAxBl+tOteC6aq3P4gR6/cwKNPPVdJb
D1Y8P48o45Pqlfqli7s9mf+Nq2ZpEzJt7mqA6+v9rdsEJ7Jm1lanwK2N8+GJ7lb/avdJfyYZb79Q
dZj2bu6NYREwgFvGcwSnc10ei4SgQkdF9aKVE4aElXRjLTBQMT210JXKACY78kFd7SLfeP8zb4wM
f45u4VIb42+tUBq1E3X2IDLvYlrCOel1WV680ZnOiglFN0XrB3OZck+Xa+MsAZldbFcWZshNNdBA
b8SJSwZN8HE4gZHJj/ZAjeP+1DZ2MG5ftGSoTlB7XLOsAKi79AlRjk6Brh6UJo0OrWmcOijUf343
4NJHGZq7iOLYOpyIpIyBKnIh1qAu/Mlo9VcRpfrOKBuIGiSBmc0CRmSgdYaOBaslMFVB4xWzsjEY
RaO8pZrbETGNUaL4sq9t80UFOb8wouoG4dm4q6LnhsJO+udhDZ+OG8pDLIJNu9o3aMuGTqiK6DEk
WTxVqBZ8HjPH8mNH7kkLbsx7YR2DSuYBWAKBJan/Le4l6s3BvIHytkvMVUsvlDPvnKZ97/RCNkGq
eY041rUMPyaLNkRQpt3w3hOt8eP+htr+IUSLPEiwS276mm4zxEPPDf2IRkOImVSVBLjeGolPoSyE
wdhppy6u50BP9PlQJJPu66Fp/3f/V9xua1YDpY5fjE3UjpbD9ftqNJVVY3ytXHq1Rt+Z34NQlGsj
OmwVOydoc8JsNG4IXmC2nH49Vl0VZjxElnLJFqOywIia1PCTysAVNgc98YCsgC7OVawqqe+EgxWf
CitqH9FAhtd4f9objwRgR+ZLYRTiH5qo17+F4bxMWFZE76yLgW1Xtf0xReftXRHVw7+pYiQ4OEnz
bc7b+dJXyFwfMQc1Db+UMRpd93/NbXB4/WPWC6OpJM8SxohequVbbDkoeo3a7Dw3aT0G+ay5CA5B
IfPc6LVGF+zPrwJCIYCtnED0ExE3ul6MpquNfkD57hFFbxQYTCL8X8jo75g3EPrlWe29m4cqPKHl
twjcKd4ja6GUO7fA7UW+QM2JhqAVOovX2vXPSE02Y2T30WNmOeKhsOxZCWSedP3OOLdhJ3+bNH7B
LdJaWX/7SjherIwabBJzgszlpOAyrao/ScuOfUTRlA/3P+/WGVv8RCgteyav8qpmEaOUJk1v4nYr
auXQTfV0buXQ+0iNeDu8i62hFl4e4BmmR35/vYSlO0SlO3KnpJaS+BFNvUPkSgT6SsQ5dqL3zbHA
ZIIUXPxbfokx/nZ1OKlVFmWZRY8ijTvIwIAirU6dwJZZe+22zaEWeoBLRkoTZXVLlRkAgim20bvN
1fgDYjLm58Ieh3eYfXl/3/9YW5twwUM7C17Hphx/vYJdqOC+bqewt8xhPJp1qJycLC92InN3a5iF
HQOUlGCCmsj1MEYRWVU4zuHFS/opOTmJqYqXGVJ69Cosrf8rabNcCwpH0n0e6kZ8S2DupGcU9cos
iCuvsgIeiDkBw+eln4p56tJTNFAr9hsxqz+mlqfTr8Op6hAHapMM3xeRm+eWyEIeBjlTuexiO/qZ
mGlb+7xFuNDERjKlQdXmznAQnQLHUTpWEgc6xZafJUR7UgPLml6xJ5pCnwpRPr1vwortrKKHKYLR
00tyxrR1nIfIVRszGOLYLnlSc+OE5kbRIG3X2+1hENPkHcn5swEvBrBEL6ou3c+plk3FMza+AqFq
FDGPs5lis9jhkfWQO2UBPsSp4/RBZrbx1c4xA/DDso/CYzYNhTw7+ah0R01UKHbWap27z4T780MU
odXpL9ov7wylAhM9j0r/pXXzIrzERtv+IL314qOi1tmL3ogGlaWxQDgHOqTojwIMObpPYYI6ZIuk
QeV3ahd9JGFCfyKO8Jz1Ox2rN78stRnxqK6lbpYoZvWN2n+S7jwUG+cANNDSNFU1iwroKnYJE9rB
Ovo3l9Qc8yfeddx88wjIh6TaHO+c79vuBrnwYgzDU43shrf8mN/Od9i2lRGVbfLo2VFypJ8w+eiF
y0MhVXFEYeBQFjlagk68N/BtFgFyhgrEUkuzIFCu3oFer3qjddz40VSz7EuK88Jfozam6LDrrrjg
KsxbLOrI3pnvxiuMG5tFkWbRY4eqcz1f14jDvslMqrxx1b13WZQHVOffj6Yrn1LP/Je2pnJup4FC
fNU3Oxf3Rs+Uch7lZYhBwArQBbke3bOkZhaiTx6RES099LWG+owvE3WpXsBB7FpzqB5Rh9Q7H0GS
4is4o/61NzySSeRaM3/SWuOcxP34cP8+3NhyVCqWRpPL+3UDoHaKqJBJq4KaqnDR5Okkf0z76TDR
FNvZ3VvfHVdDLl2yAJ6V1YZLkF/TZdrGKBElNpRS2Qe5V/ynGlHlp73nHekZ73Xmt6bHFWxqMFIW
eNPqwYzTuchHF6IizH39xAWiXUJEyZ5TRdsT/N4aCjlRkkiy80Uz4foLZwL4GQEW21qj3WrR+zkM
rTZgiV3O5/sfbSPCIR+mk7zIly7WL9dDhaPnAk4xecTSOTT8Kvei57GvBkHbPRXnBGqYunN6Noak
Hbn0IxdfSgrG10NGuLTguOdGuIzV8RGPAesT/afo5MWIomXWpOwcmI3NsjR5aV5AyLotbVWpMVLB
QCI78XSe6H76WLZ59RVcth1IrknfGuf5/7iZACezsgtZCprp6mbKgYM79uSROyZNH7SDbr9X5pLk
eeryAN1lEUx1/cfmjXxFzaZWjYYVSvH2alAbCUN3sInpJqtCKDGiJOkEIQfC+T8+4RKNEKOSkwKD
u/6EWtRVKL1J5WJgSu3T0IgDI63cw6Ijd66SXDne36UbMRBFcSg9C5KYOvBqvDALi9QRk3Jps7b+
6rhlH7iZtbdRlr9y3XZamMhU3ummURVbHzslGWTqZK5yybtSP49zXwaVLN2gq1rrz48dHUL4OTab
kpR+dcLnafb63GMoU4+ql1GB8FEY3t9p2rhHvD33VJ22jtxvw60JpSkYZpv+MLl77CV+HFvaeTZK
cbDiXD+CTtsr12+tJGA0HkeL4r+z1hkTRtzNTjh5l9mUo48wXfWIbqkZ9IMidrC6W0Mt7GPIzosO
/ro4NdfQODSELy/dnC1zqeoHs55YxR42+f1d+KuRtdog7JAFgEZ/97YO07WcrcyJ8YQr9fLBRmq8
B1SQjheX5v3LpIbEdWPWetkRG+v0R2v27eiPlJ4BKvUzJ9I0Zlc+iNJAzTsnebY/qoknxSd0e01x
NPGRUQOk6cPmUFRStV4xTdPPbplZf6WmqMbAApvzFOel/dGppPUXaqjE7rYtc+MdRTknPPHMVz/q
3CgQ1Rxc8RKSC0XfXQLP2Yf3gbNXMgEsCyZdi5ODA4Zd9UcldD2/NoHI+8j8C/d7JwehHmGxRl8T
zEpmP7dG1by4bamOQZiow9+Zno79GSEc6wv1OB4pMhRU8o0Y8TpT0aLMH5xuBnswO+nPgtI5naP7
H2Mj5qQMwf+W/JWHZNkXv8Wc0rZTO6lRdI71zH7Kxyw8zBpK60uDiOSDpFkBJPJfDsV35+xu7DiK
rjCHINgjNbO+JjqNAErFiRc/DKs6jfw/DnncUe+Zrent/iS3CmELjIAQFyVNxlvett9mKWpFgDMz
lIuCed/DTG4LRUzJZuJrdqCSz4rP4zUGbWyb783S+Ib2TfPh/o+4nS9mLuDTaU+YNGXWhb8CJ8Te
KoEkFqL2AhsYbxC2jvxkiEzuPNW39/wi3rM0+RBXhiy1uhaLwiydyKZVPdIYeiC6VR7yrOl/3p/Q
1igu4kwuQ2xUWSwJhqcuCd8xddSeq3k0L6jY6nuYL+321kVuCWUewCf2ApBdBTpiatAiAmcFWs/t
P2hAXL5lwyTtABm5fAiAWFNCRxlDvCebFZ9xF5DnOYEWm0jN/gZ5Nfk3HVsPsLIaf5qxEXgY2c6f
7y/GL/TG9aVGmZWWEyp8BLc39U3KNbnulmP8iIB191hRq5l9tY+Ln4PiRg+kFQgN6lADn+cyGsh7
C/mpkNl4rFPFOViDo54Gp7ffD7EtL/d/2sbGo1uDNAftGnoc1mo3xL1MJnxhEFJ3u+GMw2D7YIXY
25S2lh/+fChYA0B+dfJlhMquz5mruLTBcmRVhNKrBzXv8Vwom/CYG9mujNzG9gOODhODZwQs57rB
XxIWgIgjHo0gfX8bKKEWfkWZMTuHRj9+s9FfrIOe5DXyGyvs3wN/GQYftI/4ZlPWEM8iQvpiMrvB
BBJGtecwSU//XgPxwn3ZhSzjI8Mqp1McqYLSnlI1md8MRvcJ98bkL7ctxtg3aPM+zPqU5oc0CrWl
9FJNXz0LMO5Btfr+tV6w2AfDloiqd4qGKmpRTOiUaZFVW5CnVOOboAdD+TevrNYfeEN+TmMVu75A
WN+mITGnTaDjHRJSja6Sj00svT38zsYOWSCVZNhUo2kJLf/+t+tRoeOVdTG6KoWbDIE+yfKoA9v+
MBnVHnRn2WyrY7I04XFFoOOANchqM/ZebhmhR/ony/Sr1hvxWSqWCNzCaA+626mvHmyIA270qp+U
Yt7Zn7c5DHxACg60+xDjoYF5PVENxIHb5xSGWyNTD0XriQM05CaIPA9jYXghwBqbPWmerSkbRPiL
eyvCh+tDEY1OkSnIgz9OauoeW/ovF2F3C5auH8O3MgxnQClhEZ7juqKu0PQtEOH753LrDl1IS0uc
TL+BGuj1xJHKGWcv1ENUr0XGvvPy4kIbKPR+zjg3aP96FJp6f6DxcRGgJpMHzJ14FCVtdOXYlqb+
Omap+0WXpfXTHKsROUVnoHgvR2UPubC1XDQjgO5TG9qoyzQmKC6nDS+FLd0G5AR4MkSqE2LAmuKV
7Ysk0R24O3JqH2o7itXPWtKZ7s6SbVwvYKnZqcBlwFWrq5ChTFQyo6wlPDG8ORh1O381S1H/MSWD
BIntCGNgYaquMzKRZU6HXrtymetEHQ+W4sVvU4QiaFDNVauf0NeuP93fCxvPKZvfgZwEmea2KhLl
xJhZJ8KLkeH6eWiV2j53xTB7R3A63keX5v7n+yNuXC/AVdn/C/oGWtRq83VaCPS8i8JLy4XYEFQf
hUG9YMqzYqd29qseu7peiOVRFEPGdGk2rR4gK2vCLJmFchknW3kxYy93fJJRqQZJPU3f2XAS4wCw
SCCQ67KYL1mqJd9HajflQSnr9hsa/Ubjw7bz/gtt9KN9U7G1FysbrVf8QabR77Qm1QKpqRPCl4Wi
dqd2UErrcdZrqmZORwX9P61DzyXQo3EiBgjryMPNYGrf+jHBy1SfpxDYW6bXn62ko6hKkhQXmKmQ
Sh6HoRmAIIS9+E67BakkfVLMT4MmaS61tVe+KnRKLx71LBIWoZjeG1GJ+oR5maYdzMG0qxeu70l8
oFMFytrt00IeQi0H9z2YjfxgEnIrgVt6GTTcolTahyQr0bF3y0aLD4remtir4ap49qCj5h8I/QH0
6NWMVkTrepMV4BHgiCDpdbXH/bru3zeqaAuqpw7N0zhXP/dwST72yDq1vhIrw0uSN3WE6AxXciAn
0I1V4bkfDYOECuD24LwzwIJ9cbWucgHOIDp9SCqnMU8xXVNw7jKd5KGUcmr8oh1odmFuGbWBYF0G
X0Y4MvlNGcbuwY1tl/uoCPP+gB1N2h9gQ6g5gizSg2AyVTm8Ez1SVN/J6vIfmBL4MiGpmn65v9lv
nxg8P6G4uzDdkE9d5+xDKyyX3p91USkmH4WiJ3/nqDOf1GJAUXKyphP2BHtx10aCsziNsuvJ4+AU
r9+YWJDMWFZrX2bUxVBJMhsTnSuzmi16kgD8fdtoo//y1sDrjOqkyyfR43bOnyAsZd3OEtye9+sf
s1ytv4UTyBDxcRQHdn9WRIcSO8JjZTf6cVJ3HfU2VhuMM3Rt6lq0mNdES8cuOFijbl40bs4AeL/6
2FtVXOBeKb2T5KC8CAN1sfvfeGOC4EoJYrhklobJcsX+NkGYeSLpi8G4DFyb59BWmwPSBnAzxj2l
+Y2RSMyBCvAPs1zLvybCRqU8xUKmB7t9aISVvgk1Vp+a3or/vj+pm3fhl6oeQB1rgbHxPqwmNSpJ
PeiRd6l15U2yrI/a2H3yugQNQWlEe4/C1nA6jTUeBGZ40/bVSrMClpRicYpHzVHGwgwIJrTAS0Mj
MAu5Z795s5JLZ23JTIg7QUSuRV5xComtUJVg9EKn+BwOIgRfpWBxWpdS2ZOfuIlhlsEo2CGJwGt0
U2jFIDCycmQFL1aWJOFDCY7ICvJSL46Nbnd9IOcGv70Bd46IWzLO33e9LHfE4rYWmHjvFwvS4uFd
fU+p047A1tS5uLStX6LZdPLzANq0IbbPy6eaK3Qnsvil7XP1+jJtwhkDjX0yzpuUzOT2LgD2eJc4
c+3uodG6XB4MemgQg6EpDICq8AwptcSCA+f1pXHQxBD+6MpRvwinh7wcu1n0uU7iEXxD3WUd1Ppc
7NW8bkI7fiYFGNq6IGSp9a+Or+JKnh8FI9gGGOMnHdXm/5zB+GMF8mUUpA+higH9JOq+Pk+eDlsN
nw38Xstm+loXsw3GaqbHH6GQ9Pn+2d2a0UITA9JH+eHmMFWGN4aSfsYFtZPpSEzcPyV1oh/uj7J1
hBA68eDbLDJD6yNEdFcUJCvs6nTMggwvnDP11doPPWqq94faOkAk9eBCoK3wkq7iOHvscFwEwH7p
tFKNfMcajL9r3u0PfV+Ef+WgEmLsjqKW0DWcQPDZtE3mnQxg6wAB1EN5bKHxM+nrD6hhaoVR1uxe
ZvCBix0oZQPIYN2QUsgtFfWCGenevDc+JKU0Ti0pgbkofl+POSNqTmiu2xdSGvdQlkXzYCD6f7m/
ur8gl6uDSoZFnMLlxIW4bquZreYqqYrZWwTBqu4OlezG9kh8kX4sEBQQx5RE1j1oXdMJrKNsJDzx
3MrbVxRMgdDIxKqaAAcUxfraYoz02ocYofhAxKMoUDUp5ncesjjxu9CJq79FZQnlSfYIYwWz50Q/
BtMsiLGVUp6Q2/W6QLWwBzNDBZOtHv8KzK46zcgv9ViFX0TppD/cPss+4oJtuAeUfWb3QTfxCQrG
thm+qs4MxmQyx/HfUZjVHrp9Y9MvAshAPxZBB2oG119EHQfXyUaMyxy3bc+aGnWncjCUUyWy8nT/
s9wEM9RDaM3xyqNqyMO4GqrM57i1FUy4Z2LtADCI53dmnB4ghcizpRekTMiIHe8Pelu4XEalYkmv
k378DQqDEm5WW8gmXpDoUU7k5SXpAP2bj5WmaY8JoWQUlPT0Xqahsd7LLiteFAoa74WdpRd78OCQ
CFO3v3rI8cY7+dzGcbBYdfRqoPHz61bXAA+XJdOaWoCu2NW/oWLJD3M0Nf/PupNOwFHRSYjXwXNq
dI5IGte7KBUadSkCQVUQ5rHZPjsQGvpLqnTVv02aISh+f+03bjlCkeWBICFYyNPXe6vV87Zu0yG8
AEym1eMJ7yAnLwxmOy2PY1qpj2LKvaPQoukNo94/RsHy5Sk/EFyywc2b/YYv75yhrO8RXFr9pRZe
EihpXjzkbV+jZqXlz61X9MeuH/VTnVv6Tpdia/YA8ujHeIRkECKvZz9rdpprTUIE6Lrtl0XO4b1l
VCpL76DWp3XlodHyzieBHIPJUXfR0Rv3O5aQPGeLKAy/YDn5v0XxzHd2wzIPL+bC3kUurytfUzdP
tYPopf46SV0pyRDb5r9UjjEbL3P+aazYfALRMWqIJktjehA0Mr+GoUmQUppJ9DrBjq53tsnWFeTB
OV94/b9Ega5/6NxmGFwPhK5l0jZfJz11AAukM3n4aETjziO/ceTAukFup+u45LCrI+dE06S0EWmA
DqqVTqmwftqT2v9zf+dvrD35EwABYLoUa9ZrX8ZaripKxQOUSfsB5S3tczwLcVJDU1ED0fwx/Qti
L/2wBdGB4u5N9J8Zoq3HNvYuY1aG5w4h8fToFH1b7GSGt3IXDATG1NABb9Ga+GXT+dumkjpSHGFK
4FJqAteMXJttlxpEb3zFU0upPnrhPHzvdBNxXB4C8U3PExMHF8+k9uyUSf2YOnUy/PkGuvpR+vUG
wtfTwemycTHLbOcTWvHhBx3D4GOjhnIncLutRCwLAFqBlww0FMHF9ViNUTptVavuZTLD/jzG4J4S
yLm+U3n1Q8FtE0C0MHyOTIIz6USRqi/zbGcTb5wYLjaTKv9SFeFhu/4RddrITKk7Inye2xfTVuCj
tVX4iGrvnpvf1lAL24wOJTrEN2F+2ct2tgp2VmWK6Gcnhv6IVbn44tjVp/tnZuNksnHB6i8Ecm7s
VXigWVTSErBzl87qzGMRRtWb7GJnR0tm42QyxgKIBLt8Wx6WLo1LqyXqRYpKflFjkT6M+DW9Jix1
FGReb3+/P62NZ2ChIC08f55CStLX30qkhXAitXQvVQdM2XfGJvmaT046/R1rBZArs/Lib7LN+7cp
h6IbDGio7h2QrV27kGJx9EEIAF2+1Y9AtNnpmnJ0Lih/jl/pzYXnFnPizncHo0z9kBQg9iHzlZKG
RNs+gRGQj7OL1cnO+bnBY5BoLKUl3uOlS7W+fmcZon3Vq9bFiyl/Rr1r+Jo1ZsdUQ+W4qHPxYe6l
ElhICe08x7/e21VSAFuCM7vom6AQuDo0DpY7zhg19sV1akcezakzTw0eqa6vD7oxPCNyWbe+gRjE
Q+UZ4adYOOGn1HPku7nLwr0jvBEM41WzIJK5RBZy4/W2CEmx4jwPrYtetB1GR3wff4T4cLCRRTlp
dVsf3aKV3+5vxo0zhkSig5IgwOBbgjQXOiD5prAvRW9/bWRTPsFFiHcqMxtXBorSYJ7hRGM5tO6B
klbmELyZmkiwuC/UqUE3fO7n7/jV2c3x/ow2BwOkQfcFgDdGK6t1TKPFYXumHp0W1aVEuuVxMYg9
eN1o/nm0TgUanCYt7aXfs/pkrVrYYW5P1oUqDuiMohanWbWynROyuU8JWmGT8ywiUriKmie1MMZw
Tq2LNKcmO7pqWaD8U+TpW9hoqQgaqaXPfVKlWYAjZPyur4E2+eU04ohcqgWKzH++wtC9F79Ruuc3
LW3PqbounzN2ql7FTwOFpcof4d1lB3VwzX7nadvaobBXgFcAeLstLVKrNCfpdvZFob0XCHpJAT7A
+U5KtLVrIN0CuIVYzFO6+pQmLkNDWTEKbXzIeoY1BpnZzCfQN/3/sXwQ1HnPFlwUUpfXGxQpw9qq
S4aCD5D5uTdOFy+dvEMYtdrOUFtrx9bkBv0Fml5HnXHSKrKGIHpRHaV4HBgPpOO0Z9m28Zigt7IU
/+gP4NC4Lhl4lEpc+OAcuaTwfgistMMglEKMvrRnpI41oKk/iJFsNI4KmWPWXZXZwTBHilr3t+bt
Y84vWcB9i4ws0fZqbbuIjrmbaNbFAUT1MmTZALJS2NGASbRTPOuz0Pfyh60hF/jTchKW+tJq59gg
VpOIEPGiw1R7gLe0KMJAuTpFWIA9Tka/V8293aqUB4Cl81F/2TKsnm6K6ENhuIlzgUAwHNKijU7U
k6xj2YIovL+cm0NRkEA4biker7vLxqQaICQt+5IrdgFrWsWzDcnSU9Ol6g5FdFmm68eYWdHzIZp2
iGHXQhJEYDSaMVS7GHXrHNVwGk6zGL5pyWQes9ShJBq7IdJZDQYNc7oPulvocDfjk/8t/H7bBs19
fSrV1FBi4D/OZcKZCAxE1H7EMUt7UocQL+BGG8/SaKvez3BeSnyjjMd3yNbsYRW2Fpy7jmoYkJXb
NHGAKpdaZuRc1E4rTjrkisA05vxB0+nX3/+2G3WwBVzI1+VtWTiqy2/5PXOrQBjD+bYvgK4RUEUA
TP83T+OZpMVVPuUgGM6KVXgf23ayL9NUYnffQ9N8lrk6PrWu0Zz7ZEjfnD6bft7/aaaj334NtjcC
MsgJIjy8Psdm6jJ1MJ+XMIu84RvhV21+GK1cUwJDMZzmZEobBTMH0TL9GVaPACk9K/PsLwpr2mmK
MfCs/dJqkOtKMtCA9oe6VsqufrYy08peifi75NgU/Hl/aKcq8Qcna36CZXOr/+bSFtGp0UCwPgu1
TPXnxqO7+8lKyAj8HmN391Gvhgi40KxW8p8497oysDsT3TjF8mbsdGwjSr8B+mnGw2DMvXFWHKPQ
HoSrCSPw6tA2A/S9+/Cng81WAeJgQowtoJMdpS/dMLZIlEJPnw4DmvE8R2bVf8vtOM1OIPLBcMUF
wnRBpKAvEpRuX4gD8S09iQ553fl9nOoDhXvF63K/a9PmsZ+TMfQTOAmTj4w/AnbIIemvblLRQWm7
BvGZLJu1ItCNpCP2BB7tgjSahu+tVQ12kOhxHx/Upue/bJMwfkU6r+kfs6TRwocobFT9iIsduO0u
8sbuS9YbhW4fHIrjzjc5tlp0Ks3OCY+1AbD7OLnJjDUEGFqZ/wU8w62fpzTRyqcxtebq1OakBN/H
qpjUAHi7PQTlpJvVMSl7BKIqZD/bD2peKzk6o3L+2jZWaR5geuQfBSr0ynd8u6t3UZUZ6gFWfWmN
l052Wi383o5U8yWf8aoJGtOYnhduFGiKQVjfnV63wlfN7qh2o3DX/GXZzZAdkBcGPKaJGBQWzGpd
9VFKQ/UX3RF1wPAq1L9A64//04zeI+LSp+m5aCBrnu2a7fMGAbf4RovDaXyq9VnsIw+j/T2HutK9
h6w1aX77P87OtDlOJc33X+XEeU8P+3Jjul9ALSrtki3L9htClmR2SCCBhE9/f3j63jkqKVxzJjpO
RzgkFQVkPvks/8XApfuSOY917YzuMqEWZecvA/Kl4kualOW8p988XaIb1VS3C0dCus0Sx8zDfCzm
PpSOq84xyRnj3bQ04xekYMxgM5vadG/EjnOh64X2JZj5H5rF88wZnHlVNMxp/K2hrHNCvYuLcTPJ
eUERITBqLwiHzEuXCJpJ81Qxy00i2xbWbUeTY7xwkd9D0HDmHkOrGqw5ElaL9VZKfHnwplo+yd4f
zE1Q5UwudPA6w0URd5W1L7TMGs6ycahfoVqJaVNjFv6jCoaiDYvA6axQUI7uFulmTxmyId8rDx/b
0NVLJLQSbQoesj7VDeZehTGEyTioO01o5IJ5LrI+DByGc+HQupmxswF2BjtkDvF80SjDNyqOmbGm
o2dQ42VVfZB4lM9nhVWJmC9pZ1c5jq8vcvKNdmMYQj0MyeymGxx6/FsX/bh63Lidsrw7ZcSVHVlZ
PDg7puvQFTpbpJLqbDD0R6tHWO9Qlm7SXHQwImIt6lzpzRsL2jTAvtQBaVWLFY/Y2R719dSnQYwk
xuSQ+Q2Wpd17tqi8C/pt8qGSzPme/LkoMfTshzi9MrrccL+ofC7OSFaB02dN2oPUbUs1yQtVJFZ8
45lZ1l3ljvCaCIXJ4IJJucy3iRbMVyLQ1Y8xX+iBQRzAdCA3WvtOpIXUbxdkmgJCIdowRNLSfjYY
gRQRfNVAnVt+b497BpH9paIR4IYlTlpJ2KD7gookUG55m+UKJGU8tjgiLpBEwtgyRpBnXV4/Tng1
Qniwh2WCXk5v7nYQfXmtoesen42xKMbtQEcpYdFVs4P8W9bci6Y2wB3PPLHWWdpPfVs00xcjHeJy
mxBebpZB5h50F03/7gq/vUFQV9rIW/a6Abe7kbBaaUvNIerWixf6Unq3HsJoNnwflMkuDYHKxh0M
Pvl16TT2h5X43VXnsrZ3KecBYNGu8CPdhacToQbezpFr4b61qZE1nB+xvyrmXWIBZ7toFiPDByZR
WfOYar009jYM9U/pMNfejnfrB9cc9vMQ4XY23oi4SVQEJnCarsTsAUVDFcaTGyvrlgKpCBQAwzKb
+yq0Wz0tI68px3ZXFqab7ERNOs0RZwzl1jIRxCchMZqdU+FuFmXJCPprLEznebCVNMJ6MEsE4Kni
Qhp5LN4Z27DQm8vmXoF8+WFoQ/bqeZ11W1Zox0BnrPOXrO+mF73w3HwjxqT3wglmgb6Zhtn+RKc8
B5lqLDokGdbfIwdyX22CoZm/BUYbfxpd1V80qp5/Kt9VTI3LeXgYqbuJE7WSMsT9sH2czKXENLfU
lm5XVkb94Fm9+CZiI/tELznF8KYoxRblSwNDjGz0vzsFPWMMbuus2NRI9/x0feYC57Gejs3BGOom
3Uxjqt80vla0B/Sds+tl8Cc3KkCUx6Ec8ZmLEJRKHxDeFh5FCas6ynWvEgcJ/DPfMPd250vZuM5j
CiQoxhxi8PQQEW/1c/KZ2KCkhXGUD5nwqkMA2Q6dzkFluHSd5NIua1GEsFpSdNpn2W3isSeeOYW3
0AqWsueVAQ+8q5i3MOWUiVoirc6z50XEi72lqMBLyJZ2/31MGkM8KuVXX5gtThpUpAZRntpJibQ4
K2neYZhFevBxmmiIG1bwfRpn8WzjYmNvCUWV/m0eVevs4i428GpIZ93eylbU16ZXdd8s1Pc45CdT
Xg1aZ36lnyCXyLH6QYXWSP0SNiaftxfNnLmbtlfAXkJZLsI/9+BKW3DD+rELi67MkIVA9g1Rc7ep
76YlUQ6t76ocorjX4wOppPfVpdgrIlps8We/Rsg28ue2725JIU3OlzITsHaDPGg2s6Ytz7U36k7Y
DJisbDogCtSOnjtb50qafr6Bqz8bW6WVSt+bo9Od9Yb0nI3W5GN6WZrect+NTWvv8ZBkjQN7Ul+6
EjxlNEjTG6LUD4qSN9JScBcd0FygSA5meeQL4hojt2U+c1APpeZP4uVBJil3GYCrva+abDIi253Q
TlSzVWkpnNx4cV9q2bfd4+/T3vetULAma38Mmc9Vn/WoeB1HdoOdFsah8ir7UGj5MG2kXgBmtGZK
oDDR4+SiRxL6Mh88oz1RgH1QeiAThUAWWSYIteMiHra4XnKiGYegDNYkLcluYQNXoXDzU9okH1wK
8CK9XhTSmYYd13oE5KrUJLEY4eppk5BHRV4c92ezFH9b8YcbQhCfpo5t0F0+rmAbS0+adGqdQ91b
zjZGW32XTFVy9/s390EPYBVUo3Fr0qV6N9ltZDXoQzM5BzDE2hJChBFfFDHpkxVP3c5FOvj59xf8
6AkCbKV8gygOofqoWh3trqmmMgCQSV65NUZpXk61h5JXWZzSFf1gVa6C7vA5sC7Axeqon6pGiILY
DtqEnsZotwua0ttYzHF9JmOt36PG5+NzJKeas1EY6SknjvePdh1PrCuSzgDaDUd3WhV9VidNAyBU
JvbO07P4wizB1trBqG8Q05tP9HQpfz+oPTFBphuIEgqguaNtWJHmL6NvmkgMptqTQOAwxruBbxG6
S2eVUdcNehHJehzHyK18fQmLvu8v29jSwWXVuABu5wTaLS4mmEPzvXP/yezxQApzZhx5aCf62G46
nTOVo8JqsCJq9eBptroFfbZVompTekWCoa1tykc7GTX1ONWtWUTCrp2vo17YBCotKwA2L8JFuDkm
adNRFc9xYK9g1CydFORNI6IyFAMi07aFGcj4nE+Jlwthr5GezN7oNqlgMlMggjv5NzG4k/m+bz0/
22pjJfy9asv0thP6bH/vDEtZGFmZ6KSTUBpJJGj4oQiTcsAlm1IEWhXqENTivZt0E8VRbPT3QdA3
q7706pZ1nVfGoM6AWpgIfGS1YszSVpob6bqMh42dWQhq+rmuGXvayKrYjFriuLssUEa9IQmqB4Ra
3LY5a5VHyp2YZi6uR9dAyAM2Q5s/eOjMaaGPxmp2AW+5FVtP2ALRIWzCseayoH882JTwN4sCYx/l
rrSGSAz5skSJhYJ86PbgG+j5zPqtqvyxvALO7XxanCBvojSAtbod08SotkaQNNh9I/wOqJzhgH0m
xmZ5UmoxvsQo+3AUV0Ikl5rh9XXIfIuzx66aCl2VrMq6PTi+9nYIVugWiiRVQJ5kqvUXUWLcmljh
wPGk2Z2Gc6wtPlPARGhbOXaZjDwko+hVDE7eR7UI+jvN8itOBs4xudNkyzOIima2PtfCLYckrAJ3
kqEshrK9ruKs7X7mS1c/unrmUj449uxfZIafXCIjim0ktVQxRCB34vO2K7B5DWrNR4FSL5v+sprM
3jmbNZfCBap29SWoy9aFxmE67ANAAI/jNLjnQigz2PezkUOurpL5XJZO14Qic+JxP1W5sWyk65df
hwzWH0KEo52GpSqsT4Mjgm+UOfknFbTmRcIgUouG1KnKS+GDkg27ptaCMxjyw1Vpz9Atp2Lx8jPk
8vs46gsGBTtZ5iQOFWDkZoPn5iBCtqqO3lJr+tdFiqYRoOQaLbG+TWoRuWPVPNk2bnlswTJ4tpMq
ndg3i7C3JFs688gkgZ6CLoGxRCZEGAfVxGa8H/TaLi71EokGeIxz/GhX1VKhwu9nX8kRvTJyS2f5
HNAW/zkurb5s26RUn4tFiWGvQTeXyJJb62fmKit2RTe698kiV8aG7kkaQbVTX4uxbBsGn471Qgmw
aFfzFAyfphpl13CE4qxvSz9rC2g8s+ftY3/IaPdUWFPsGrAar1rpihmGC0DBcLQqq8JUwJnvkbxr
6yilx2iGFjYG1SEQdbfP+ioIIokidxPpc5DoESl8VV+oDKAault6xssaJMTjJRisJkw1K95mhYiD
UNfctthR0VlUd7hJ81I1Z2dN6cB0w4jVxWCOQx4xeFAVjGDBSNtr5PR5zDqfEWdg9p/zrvHMDbAC
140Mh+qLyVOJczOmUV+TPrHNvdMmahPno0B+jClOGsmk1w9FZ6lxW3WdNkTFDLrpoMwENwJjjPNb
am73e2UOaXfiiHg/VUHUD249nWqgXJwSbxunpQHLHGEW67CsLRRGwf3GHJPgVH92/Zi3HWkuA2CL
Q4/e+zspGMOrKUra3D6AjB3ycHL6/iao87pjP0/1K1P1+mbua2dfpIiLhoGbC3flkJpIJ1r5t98n
HO+zAMCziJnqSP6Rmh7fs79gMO3RAzlgcdRcBjH1qWaawzl9P++OFl+OjmIwhL5dFfvfX/mjBADI
3C/EyQeTOVm2ven1vXXoO9O/U4MyqDHmamcPfn09GbF2Ymb24Z2uHtDAtFARPU6t7BR1w0m01mFN
9cImkM3Gb61sV8bN9zio3K+USBW9ym7c/f5G3+d0SKeT0K1Ac6g2xwm4lo+QEi3XPLhlsiCB5Qwb
ZRY+XS19PnGp9ykOl6J9hQAavA3sCt+uYFobRZ47iXUA7rBsyqpPriTB7AZx7nxXWIw8R9dzo9/f
3wfbZrWaJFulrw9kf33wf5k3jO7cN8OS6wdpt+0hGOJnZ9ZP2Rd8sFqgofD4sGHEfel4jivGtMkQ
2NcPypBuG/nDVP3AZldeofUetNvez5wTjNYPXhurBeoO/4EhOsa0Zu6AAHpiLYe5IILqTpoho1Rn
u0HzqxOIlfczstW4GaRGQB5Ms/fotWG9aI6NMxgHvEGW7dK55o9VWmwPp80+71BkiKjvOsQHBqp8
5FNPRKQPni0yUS7qF6g+gK84unyWFqVXMq45jKjAbbsRCG/h5jFp6ZJHw2T/LzYEuJQ1Df8luHGM
z6kKJmGV1JfDaHZ6JJaiQQYyGw+OM5YnQGDvxfEAD7A4V+gND5iw/nZxdo471c7g6ocqbtjZuub1
T6t8fRsaU9o9ByVeOQhjWbUI8zzQ8oiST0mYop1xPci2gOro6SM2ySqo/3ZxyVejqkQ4cB2xHz8G
u5W9O5B7IU2aOfedZc0/jFHlxWbyhf0sDBonJ3bqB+GBSA8uCuEzHE6OJ4NtCcvP9QpIGaAtDqPe
q828WBgyOmI4X80PowHa6u+jw/ttRGdzJZGtdZ6DUt7bF9AEtTKcZbEOTtzIrTHVzJQmxgwBooB/
/1JcCWQx3RacjI8jPDhKN4tLThSjdmKma9NQ7lGLcedtMSAUcOJhvg97hDyob1TrBCZ4aW9vDF11
jOA03zwsI3h6eofu1SJt50RoeP/KQLGBQYWDBtAKMNvbq+SYcrZlm+jIGunZVeeQ42Zm5V46M3Ti
UddFNFul8fT7d/bRrUH4A0OIaRdas0cXRUcy9uxM1w8YBFYXvd0WhyYYTonGfXRr7E4winRYVmDX
21vzodGYNq6RB0hE/o0JzIEhm+xviyKxP7dtoMfhnIJUPZEHfHRZghwAHVaIh6XH28tKQk+2ZIN+
MCyh32lZjmBN6WS7kSGYHRkF9ASyg3xsT1z3AzQNpBQeKJsBcTIWzdsLs5BMe4THdKB97a0UmI7J
bNn5yyOK+mBq2qlz4k1PCroTmUIWzJBVtSnq3jtl5/J+T/JNIOcwn1+96I/PG03CPzGqlgx0Xopd
TEP7YOq9szXa/hSG6INLIVRCl27NDN4fbbUnZVat4xm7Fddx5svrwpAoltSauf27i/bXkeKCwMI8
kKPl7eOFbtY3PUYmB5O5QLvRYod5mNNUxokd+X5zQLpdLWRXUAvB5mjZmiotswpjl4Oj8uYSrH+9
mUdTPxHLPshWSQYgQkJqA8F6fDf0MmvNEbZ+cBUHAWwa6DU7Nee5ufPzVoyRI4f8x0wHjVFyXxen
NucvOOVRlYK1ztodNIkD79YI5Ax7SNzZIKujDRn2yCXDXilqan4mj6Wgop0nPQSSbt4jYMGYHJ6o
/YxGXPA1cIX1rBdq+hpji441D7PW66GlZR+pdJUTn5hefi+syRyfTGOgn9Qxvg/1ARjtwULg4Mai
IHoqUt/5JswsbTcYrWt95PXe8L1z8uXC6gupoV0Hx2MjZjo2JzbrBykRoN31wFqFjN/Z3zi53/QF
YL+DhbEBvTaFOLmWMPel1I7gmQ1nv1+8x9sESpi/Dgh0XvoK/1p//pccuq8ss/ZdyHnDmHYMzpjU
21opIq1KxeHEpUw+669v9he/FmgwAEJQ6gSdt9dCUKzyaUoq4lDOxK+noXddap4yr5cCIH0UdEpe
oLiAWYGWZOk30JPTcA53DDU9ycjbjPKp6ZqvuR3P3nULBDjqwCI/qRgz+JfOKYNLfZK9rkK/TV2X
RtHkIGA4OkaxQbjCSW/6VDlMyTsxNJFaPbWipHTjBHq5p39b5mDBvRDVULlTpY4yqinaTm203i37
SFvZViH+YlCq9aVrk7NB6erR0cwUlGzlckOy8v1kk+aTqG+naep3jpLjfG3HFY2LHmnX4Myegsy6
bc0k5zhNxgKNE5JScaCllyX7hn6IewYuZ8atz6fN+/D7N3B8AvECOAcMZjG4076nRyKpUmrsg+GQ
+cJH8AF1tb0Vx0N5MTJtH8/oMppfgyZVySkm8LsziEuvSPSV2k6GBDjs7bvHLMW0Nc0dD5bfJUXk
pwIXpXRqku96U3hjlOIYop27EkXpgyE14wu7E0XzqlxAx//tp0CixtbSGeUAZV234F+WvDfkoODp
th/6Ph43DRIKYW7k7nNgg2BwRSUi2+uTE8H71w0eLX7GOSDjwMiB7T5GzmIUQKNPNMNhAhc3UpK7
wY1R0YdD5G1C1Cy3Fd3fdI4b/apSCcSJNmmlu9Fy0YPRMZL8lCzg8db30BNazxPmWSRB/P/b55DW
WZ6hVjkf7LoJbpJByw++Plmbpe2LE1Ht+OjiUjztdQFQAZjv8LwlrFGK3Wlh5DPkZ7asynMB3G7/
+xf70VXQiwHWjj4X8t9H/YCqCJZYM0f9sJRDtUmXArZxV57il3ywlC36Vr+8eHh470D6DiJPk18Q
ojMM0FdlcR1dQL/feu1gbMxitaaHXtNk7UWgte61UdfTiaD9fh/zDeiZ0S1EH4MJ79s310w9OB17
1g/DVMZnIOyysxYC7i7zYu9QWN0cNW6ynEgM3lW060ukz8IORu2U8vEoz7FGBO7KCXFFbCzB45ix
hy2tBqc53Q210g+jKFqbGQXtXcOce6T4bL29AF+XSlT+mMWkXqJ54CLRSTnx3d7R8X99N5QVIDVw
trw7xsokQKsjlcuhNErzoskndx0e+e0Pb8GlBhDLWCnU4RjUbPp1SAEGKFjqgz52dhoBsU7qCBQo
klCzmOoshMtUmWedJLuINIlVZugi8tVFlqQuieJ0ch8tq3dV2AmkZzaD2fa3LkW1inRAG9/wFO4F
utrtyMCETv7TxO6/UVWad2G8pi9hJ9uqDvVEn35iY5HR+5RenoWOZDwQluDqb21U7L/pgxSnjKuO
E7z1UcETQDGG1/ReDNR2RZwFsl8OnWPE17pTe5dVnuCiYS9F8FKDwvuJh/HQ7bymcz//fod+EAVp
O9ODQQ6A1uu7XBkGmdmzf5YDYN2s2Xqz6fwsErQpQruoPLWCq+KbNh/yMuoJjvVmTRoeS6nwbjBs
SXf8919orZXfRmXLRKGC3uyaAFGbvd1JGkQCO5BSP4iqabJdi5rDiBwWfmyGhXB0KNOCWZABwqva
zLaVgdZlEZ2oej8IxOjPk3ATvOjLHx8NytbqJJ676SCaLgfCoM9bXSviTyR+4kSI/CByoPhJ/kUz
n+T4mNZp93FMcr+ow8JM5qaVBaPlqhXRlAj9vCbyb6oiL//rIf/Hs/o/yWtz+1/Ps//Xf/Lv50bM
XcZOO/rnv27G104O3esfV0+i/4OA8PIks6b+z/VD/v8fvf2If11lz0Bnmp/y+Lfe/BFX+vc32TzJ
pzf/2NYyk/Pd8NrN96/9UMpfF+A7r7/5P/3hH6+/PuXzLF7/+edzM9Ry/bSEL//nv390ePnnnwGH
0X/89eP//bPrp4o/27921VM9H//B61Mv//mn4fwDEjc9ep85CJCSVU1nel1/4vyDvijuGngewz1b
CVt//lE3nUz5EX8EXH1tt4O1A9XOyqbbvf7I9v5BTw8akOXQO+XvnT//3xd7867++939UQ/VbcMk
p//nn29XDNATxLlQuuciazVIY+btDlkQJBKWBEgQz3ECa6IHkJCgVxHr+SazldNd4Y2hng1Vn7Ki
fBuofl2Zp0JtDbmdxWqv5cRf87SpL3INb6uoZwgZQ9fQ9R8tFqseeE0xD5tgRa4fBl8Wr301VKfS
o6Nzfr0+ehY2JShNPQTSrCO/I/Bzoger1ERwKxuGkDl6VBGqTM2+6VXwIGejfLVNfDg3WrEYUSaF
0ewpP+wTe/ZtePj1PTwTTaJ1eLdinI7SmlFvyrad6RBjLwIC2yrSr7Y1TOdDqtA0/Muy/Pfb/+vb
flt+/roWZwPxGeoMtBXz6Jkzp5qWUevzqKhie/zsI1a0cQrQhojAmTxzpgXqhG7++wVmwZV2Vsas
TgT0jhZYryYlBx2qoVww+g1Fr5ziUIKxrNAp1fAdU5kurr2l13/8/l4/eq6oV/GeQVoxFT3Kf/va
5fgRRgF2Mu7ca/ClcX5uAQlEdzE5mQK/X83wx5xVBQd1qbV9+3Y1jzPi5QqgY1SUJUa2Vf9Cn0Pi
4AZQw8INZ6fNC4CecsKA9Pf3+cEDJoKwc+mCcaPHCnhikBagb6uKCuU6a6VXbJPR0Glt5C8VyEgU
PFlXv7/m+tL++1z9tY5QQzFJNDBbW1uPb+9Wgeh1S4uyRsBx++EYDSs1J1KduMz7V7jm+oiweMwx
kGM9qiprq6eTJFQZTQ7hIdQKutT4ay0vWLZWpzSejXXxv70pHh+XQViK2Esr9+1NeRo92haKajTm
dv7FG0E/R5WhD3vDyIZ+qzAfLTayTMGE5oOlzRAFpfSjGTHHbdvUjh5WaT2dau++fwbo8hMlGTZh
akcb9+23olmUNDKeG6AtrTVf6HFFo0gGxXSVZWnwt2PR2pUiIq7dIhCQRxeDnmTTHSiJiWJyLmSr
Z3umvthp9fYkvv3dNbQebsgqAVZgwxwPcFwiEGNIOjWQH4O9lVM2wJkRiTgxT3m/M6nKmYSteEQm
K8d6ozI2gOcDCYy6qR6v8lkr98s0gZlb2oGeI7PYZ11T1ecq1sZT7mjv4y01HJeksUtsp7P79uXJ
uk8kEB7gYHAYf7RDRrFigohMsJnOzeIKbBtHz99+rjRboLQSFSjVjjdNCzzLrWO3ilJzUbca2Pkv
RF5/8/urvIs6yN+AkuUkIeyt9eLbOxvAd+cLdxzWnaHd+nYeX8Wtb8PxAveubF98Mti8f2/qStwh
tq7TZNJpZlc0mt5etemQTbVGhStPGaTBRQwJ46ysEBpGnX3x8anAsnQ/Fn45betmYEHNkGteMJeq
z5h/IBAEiL+wzooBWNmJZXZEj+S7rWJRq3q5jxvk+3zGaopAzvDVosURzR4RjXzc5+D909AwRz/0
kGm7kKpOb+MqCaI5pz7t8zFhGy/Fa+YFLb135bTN1reG7NS+frcJ0A6hrcy0dI1x7rEM7KiyBYeD
agGxlfuPnRyr7wsqKu7WncvsbslR60OIWGNhkieSBhpLp8ztvJheWJMgPjqQtc7MwRu9TZCM5rnn
xRMOLN3gJZu+7NS8EYsgJBd0GNS2ywfGXEMw2XnIa3QZByOi9tJ0LKZoNItx2c3Kl9NuqitTREKz
SQBtMff0XhOlX02u8l9HqB7qjG5anu/Q5imnnTB9fs+c6X9uTb0ozxPcjbIdyDT9R6fnK0cwVXyJ
YJD3qjOyW92K651ZZTDp9EmVz55RzpEO4LaMfMp1qGo8E4iO2qhuGwCBQwil178wE7utw1GMZERy
qfziW+7m6jrTLXVKA/P4vRDVyeORCgS1AMLFPzpzUPhWaTU2tCeuyxEmYWSVW3vTuKc0BNbTgr3x
l+MNmvIqt7T26ChF1yHd272Tq6GTQYdvgmlnbvqkmRo2CYaa8eNkBAwUYcF3GKCgkW0XPRdyk0vr
Ns6glsY6PI6wx3D60qV1ee3Wiag3iRukt0u/wDVKLy1laiGzOvhd05TbEWdafA8GbGk3Fhsv3abV
IqMFf8a9OVUmRNwYNs8ks++LOWpaWC1Q8/opc7eNmDAmUUJ/mvr5rIFO9VXviqQL/biYPmX2CK6a
hMcPGcPqfZQKE9+I2Vjyjdu2d2tIpM5HieUsjj1x2y6mP15mWZEjS9O43T6XUMVD6afE/mSIrXPi
gbdJa7tTYex5yNeUWTHp2xiy890kOucKeRO6+Jru7oZU02Hr0PYTe61AFT5NZ7VDgYPZlTEYy6OV
ZFikC2t54qVDA+kx4N20qSphRtM2scOek6fbaWU1fiaeBGG8DH3UC6Zsg5zzO+ilVhpKvsXMzNTV
EP5afA1bl6XZ5HCn7mJ9Fvet7RWfTCTRX+1+AFeHnx28K6N0VoqvyNUeNfmbIQCStu9KH/1vve+D
n50wuoatpjlf47FW9BCNxU/CzFJeJK3eGsLOU8MtePn2zgAwc2DGk10CAHfONWnt3C7wd6AnrQse
vn5dz3YHjkfL95k/9FZEW1B226RubXmmG85rGs/fNehElJLDFHztWFH3+DwJCDs4WtI9BctbTob1
TeqtgX6Sv4QIzX1xELq97XRwD+Nivhh5Um/zzPen0F80Y0Lyf5x3zPQCNNiZQV9BUMsvqspx7kVg
TB2A08SV4ZiDUOdi3U81e40fNRqp6X70B6O4LmPx7KXupyzvAcp15sSUU1UL/akF6asQy4UvAgW0
ZB+DF9+JnEn+KhMc5jrkavo1VphkyzN4dfIxJ0+ifmTOIQpruPdKIbdlEbR7QH9LsaF8a/Y29ngR
wxF2E1Grd9CE5QnmTEq2q5vtOV50strWsJHjCB6m95k5wOfUjPGdp2gpwavqVspQO+v3ZiCcfIty
aPmIetbCkyyckoiRJBwjuGdEqmyG22rR9D30TrjMhr1cJQN8X8psl82dfaPvWIcNVMPYKgF5l0AD
BmuX6suXLne+5FSOIU8VsqlWH9DgV9uJczycCFxooU9i4yJruStpgzvbZQycFzMPsKevGolNTm/V
6kagUBWHECXnEIR2FiXOtGyzEmn6pVDddrQT+25UhnZjdinVLPYzGHZZEb7qDzVAx4MXJJ9wFm7v
hrnNXlKQE4e6KS9z2X8OMifZuKBzw855Emp5KrwOoisT6vE72c5LgCJ2hKr6j0619ldsaTzWs20f
ECksonGs7lWQ4IzY1Bd6a2uPebzcOMpbCVzZN2N56erswU+Cl3QyVLT48zlIwyuCFPzHYdx6st8j
mgNV1W3rLbJP39D/GyMUH28MrUemzRG7vF4eaDGrCLmii8RVVzT9Sk7T5iHRDGvvzMXPYXY2wje/
BY74oafZQ+BMMJbdxo2qocX+L1FPYBCA7hZifia/u1fW8tkHkL7TevofpqHhISlggDbI3oZwki8F
a6xM43DsjPs2Tvwo5eC9bCqYFyuD3RyVi0xqztTSNW4AwfOGllFFaZ5ckn6WYVw2tHmEa26mZtau
Kwn2e4AoFNJZtriC7pwrN9U3pj9ZYVU1dpjWWtQmVnNdG0Eeem0MWN6CIzlJ60yrCy2srfxzMrl7
Uh0ksjqn3TL4isCa60gDJ59Miz3k181NMetRgK8xmXD26qepfSB7c/xN15p2z8TOeSlIPEDPVZp6
gRMgvzrSqM9j9tklTAimeHWxM1YN50kB89fEeFP0yD2MINg/2VonI6OqH/R5vFi8rtt2wVpkJNkQ
mU4bKrGg4u5fLT0ovaClXbcYYlNOgb0tzeoC4NXXuojP+66M95mqa8yaMV62aRbR6gsix1HWJmHy
sRWjz5DbKx88OopVZBs6L6byPrdg2jd1Pzzk0tiBXbgryb9CuhRq9bi7wyrmGRAEVkJIYl5qrSO3
QkufezPJNqNJRKwhZ4Vel1RRrfUOzPIiucqFeMaT4BxSon8eSED1qqx/+tqQIiBYZT8pD9PILmO8
6eYmfQHAWl+AK6h2yJmVn2xHlg9L3PJSzBTmttCWrS6AJ8oBY4siKXZLoe/JmvdiMueQNfFqVsHC
qqOpMfRzdgUT3j90Yr5Pcb82pvETwgeXchD3da/yr+h63qGj6ERauvLKhP9szCgoNmkJ7n3sTPpZ
CF0ApCtCo+22cak6uEAwb4nO91073mN4n4aIG+1dFxGTRl1ZbZuy3u2HpqC48IOEuX9ymxfpeas5
l4sa78y0JdAN47VpF9eFJz7HC4gNSGn+WTGNP5tFNiEd7UtYOMSNur4czcEJpyRdXUv0n24fiJmX
YloXmVU3pKrTRQEqIWwq04QaN136fbJvq+b/MndezY0jWZv+RbkBb25BAnQSKV+lukFIZeCR8O7X
78Oe2e0ufkUptq82YmImeqqaIIHEyTzveU3pccqwge6ne71k9QcqN9LLzw+86F7taGjX9mTg2WEY
NUrnODsqEG08hqIYV5blM1kh3+ls0ME0LSpdJsX9ugH4Yy0uBu4E9nysccPoGnfxcYZ4pYCbKybo
38IhwaxAjdjEdQv5eiyiGzXRlFtjgimj4fAsnaW/HwsWJdBF4aH+n704wVizHMLBa5ZOrGM5h6sy
TIPBxcJEyTaxQ4yqQXQLyPgDSi92cnNUVk3FJOucEJot5Q8lwYgdNMANnL6Dpl/GjLpiosUH/VRy
jl6NyHStsr6xcrgOGHJLtEPVWzSqB6QN0wm/u35rRoRs4B4Ma2oWX4bKSm7zYrZXfRUepSxCXwVg
yItsp+RPiJy2BO/Aeap8o1YPiRLf2nHqKxAKNmFJEusYkk1SZ7Vcd6HuI3b5kQzxd8tOdtH53pIL
92QqTenNi4FNodlkzJjQwtZkWAc4CavrLK6YDC7WpoqTjRjzNDAbXE0YdprKY20aISGbCBR18RLS
tY1pz6DTuOOkESjuMjDCqtYgGj+0fNi3iTwsCuHbCrIr0RMW05oiiND4DzYeEKl8VorwR1oagdmZ
PsiRb/SJL6X9OJoFHtEmAelF9mo3y7rWx2fpIDvr2WFbiecE9t9BpzVZoDv5HfhpHkz9IH0NW7dV
recWGFgScuLkcbimupZl2h7TdOTAbrVeGVPfkZHiGcsqSEp9E5vDjKd+81jXrd8IUQUOeJpnDucD
j5AvSufgvD8pN7lQHpDDHI0CuMmaxEGVWEHkStbtUVaTFHPWXsGiOggjKTfSJA0bLkfJdNNyvyWg
PX6Yzc15K8BDw53v5jk9LE55k+EMc0QG8t0mr3xlj2l6Ix1O5JymvzhFfWc7Y3nqFyvemmerJIW0
L7uA3aWJZKujaXtO6EqeIsd9t3pmWThZDUr94FjiycQyo2sBCCfL+JXYzkAbqtO62fY3xWUam8D3
8Ea7PrtlLLeJg5JQYxPgiD28Aq+/9R2SDUImK98qnSdrVDUvVrVAlvmyISUo3RO79pRFzmMcCzhm
Rn3P/OYeC2B5VDQTbZNcvhmj2Dddpa1iC0pXrtsI8BgM28zi/CKq7kSWMO0MpxyE1N5xSNtgzdcG
7sS0047NfA1ofkoI+iH/16oDxi33sk7fs6a3vFnEJ4mzNOe+KYf31Na/UEbeF61K8QdHQk5fvbSK
Vqzqufoh9fFerVxjV8HDehbQPD1tJMcQmfa86tV22g/jckIH3yHziobAjFIs0+sZQaAT129p0d9o
eXWbsIHt0Y+Fa52uZ81+hUYLLDC7Zd0tKLyG167MrRXpUNQ5jiMLJfTGZuBLLp1qldswlt9Fl037
rnORIMYJk8jwRITgfhz63quK1MUyoGPXmW3hC4OsBLWpRk91Ym0lMzX1FG1p/FS3wnXaZEiV0uKl
Xtqt7UDLi6ksnlLbTDZFeZPD2vPAPdZLXz7LQvxcSLC7w4Q+vlWcet4TlaQFRcJjnqQq/Nwao1sd
gwwlC3fxqG0YDInXoeTCVi42bmHzBhGotilzgdd1GTjt/BIN3Yt0k3Y1ztEOA4wN1QwfGBKO20m/
kV17L7HO8KCT3ehL6Lvm3KEuK002Lw45MEYeetd+kinBxObS3NWK+XUu3RO6uG1fYD+CmX23Eo4z
rfN+9NOofUZiSGZbTYyNI+9HJ3qoVflQYMvkZUvyihx4oxN9QPqccTPkRBDKVts3prtflsl36oqI
4Ia2hA6GrTqIu4kaJW0UUM1mnCYfHGOXL53KxtKWR8eUmrqynHK+0Rpz8OvB3SVFeK8aZbQa7CkD
MQkR/RWBXowvBSS/dZTjraDS1E4Z2u5R/dVV0/ndrVQvhidETpqNOUyOSAuBQ6gp9Kxy0B16VC2T
a4KMRysQY9MgwjNx6qFh7B6hZeNeUjMZL4j3rkgoEmkaVrkH9Wg5mvAjswcradim587N262ZDfFt
3Yrsfopk/avFd6r1RNNyZER9pR+xjpegWUlniH04gfmsImlqP0ByzBfUytNWKFiydboVdRt1sqeX
KkyrU5U4SrhS1ETkQWL22l2IaRCbNQJBayf1PPc7E43VmlfKgdrVjr2Plc+THOJevenxhHiyqi6+
g8ISrTEFOi1a+OQ6870Kwv8Oq9RY184b9Q4fovkdAfdpxE/FS2ot3VvRjJm7GqdpHuCe2L1O3CBW
WKt7bigtOt54uDe1og9s8CxYk29KGt+GInqaDNVbSr73NOUPsC69fOnvCCq6BwguVzAP+hXpYicI
xkAfs0xvyQbDQiEK2/DdxCQMA7DKl6TArXDUx4gxddZzbbzXjWP7hRaOu5whMbVdYuaL3wUZZ4K1
uzIbdplmJKlSTyO/tCZ5kmVzGPrhS5a00mtrpX9qbO21dKoX204A4fISKLyK7fd0MgU9R6h6jKmW
A4wVTvp2/CUmgBL0sVGGbUEt8fLWfMlnJ38squirhqSYNVdJ4sr4TYaQ+trOO93j1FcvXijLzgE4
UGk8ozrW17hyjOsiKrd2O+yEXj8kvX7qFpms40kLD4zX32WWyk2UzNNjXIliuOmnvnyjL4ve67Jx
7nI4T8GUOPlDVGkgu8m0OofnmcwSxgcAyvUcOXvoQsvdNLRyJZqIWPreop6lKp1UGqc3ShmZj7zg
b20z3SWc5k+l20D2wwAT0+JyEs80wiCuIYOdR9xglh3bYgODSJRPFUK7G1zL0jvb7uc9ZKcvi1KK
PeTiu0hPvxg8h4OE3+fHtru84LnIQuDQ1vpt6yjPuaSj7+Ms9se4K57dBQDBSpCoq1HET4DltXhM
MndTV7vrCUXTXbW48XfijK3v5mAOL0SI6F7eGS+1qjiHOCnyUxoJzuFQ1G9zJxw4SjBFx6ZH8VLk
up47awenGXrIUabpOWPrY2DGEL+dvqd2e8tjYYI2Nm9MtsnLM6v7sZbjWxWDPvHGBAVKbrA2Iz4w
Hin9pq6K3VB2/c6RpC4kWD9tZWUOz/o0hwiEXbSVaqf5NYfoFUcprLzcQoVKoPV+5haZb7uunwAN
eTizalu9tJzVMMHqXvXMvZV5ebRQpq2kpmf7RWkxkMyZCyemixm7yUGmcdqv4zz+QsUVzA765Zyz
4irvNc1PYl1f53Ju08081JZ8jDD3FWts7JrbrlpArHR9UJ4NM2RfwFGh8qCwvQKSnJPbLWVaMaBX
D1qCPQ1GmuBnAr+nuOvvEHSCjJlWvhtwjlxDSHNzD5ryEAxK1W7nyrTXE+T3hvKei50kCePYFFa1
TyIDWbqMccTDZytazU4UPdpkdN6WaX8jCq1YEyeUv+Yd1OuyTc3JU9sRCm5lK2+QnJsASrH+E3Kr
ypAAmbTXR0nz5rppbNykbWj4zNHz2EubVv2OwJ7JgInf5FqGPQcV3p3IIO09TlmQM+xkvAiymePi
NFeWHlRLPwAgkRks0ZzDiLLvpZKUJe5xBgtyOzd4Rq4EqDXv92j2K2I93bdFGWZYeThvuZy4nagK
96TJN3I3hF1cglKD7e5VbJ+Mn103Dry9UJRCzyqWsvmW8pnjV91t2AvUrNOjd1crk+lGOVvG7UZk
75GvMFZ4aZEMnqcS6Bj9vuX18lLNqZQVmwSzyJlTf8dZW1E3NY4dRPZNGNfTAllR8oiHhvUeFZF1
V9PwR1v7r3FCU2ctXFtLzAYHirLd9kpSOff5wCFvjw2JrQdh12bjFhuY7ou0chZVmVn8H9Mw6Wnn
zRNTfoAQW6T7WJswxI3nnkSuVYs4f9qPxBIWR702pjv8stIm0PtziPkwWLhFnSVWqx7cETy7KWbl
vaihwReFgk9lh4+gcZoHyyj81CwMk1GZqUTrOhrFFOBq2ddbYPliQE1hKcJneInZBDsXXn/2ULnZ
Hic7sgpTUNU1Gbxr2u2Nuoj72ZhAZKFjFhgL6Nq4ccfqYRqz8atMgZ9d9bsYU4DC9oRLRDA0LZ5L
XUW5cdV6OwAx3y/ArWunjdUDT/s15lQbD/1PBzGnn9nj8trmyRplXoWznSM5BIHd0XGBN/jzSOfT
TZj3zSmAy7mJjwNDVjatJtlLWGOuFEswNkKrHNDFhwXuBgsegc2PxHW2gxi/qVFnHaU14NboYsM7
RPWJf8V4BDLPnnS3N18UtUq3GHm+O53B1h0v9rbmtO3TQsW9h72MvZd8V0IVbYdHDEzpY+lVgtdl
g+vmG0PBK+wef23HXqcuJpLR1FjzBpc8IjnLap54Ray60G9wESvfIwOX+VWWJoOxr9uxwNMuP49b
A3XU0nGbtgkNPa6kDQFYcUdfIG2d9oS+se9Bd3J3Iwn7Mm4SPFGlX5Ow7eIeiiONr4+1ZR/KROD0
KUutLAIWjNMG+jBMysEuWmGewn6wra0mE2H7hoBiEJaLmd2qQ6RYh7FSdLnj8SbLVh00jezUqeN7
23YNbQzOCFNY2BzRGMi607J7TsxT9NTlc45r5YRVQGANgv+eqUKOpyjI5dd61WKTupThTWO4IeIM
PNhj7BKNSqG6OBGxp00mEfGpy6w/ou5p1IPbmW2+VZJ8GbcO1lxV7f2nTAxO2hffBsuqkzsDW4Pi
NqsZ66xxz2mr1NOrc76niyRP3KImIseZTw4BMJo4P6idY4JmNvUpMho6LFQb8x6lF1uikbUn1vDS
BQ1BeMLXISqML71bur7eTFXiuSJut4WgDcxz4I27TKkwHZtc8nCX8QX5oepgxNe662Zkehlx7jwu
UYlxRWL9IiHgC1sqTRYH8EPd6POJ4t0dEsM6lIOTb0nPsDbQFc7MjxEsRze7TaEh6Y4XQjVbHM9X
au1yNiqNEXdeQRLDefg+T8y1VqbV6z96JxUBM/PwK3bErXqG1eKvRUuOYNCOkJLo8psm3QJBn11H
m26+KZsq5lCXsBbMVq8Pua0DBMXoGo7FNE9bLXFami43NWlDytAPZTanODrNnNyLtmyfzmOVoHfZ
pKcmc1nmulN+r4lh9fvGvInCLHufInW+F5i33Q9tMiYbePcNVjZLBH9VeewJf8cfV0kC6BkWQE6O
U4eWQ9ida7cNRNRre4R/Sr2faMg2Wp//zCORYhIX1o9ao9HVAMgZ/JJ5GWn/mm8uD+0xZnzyLUvK
EWWG26670igxncMq2FOk4J7OScVpdgbeWhrF2C4t1PYSW5I7m071zmbd4e+ofzHKRUsg4vdo6kER
GJzZnbZmwjE/ZwxaX+JMl/eZan/VR4CdUS0cv5iG8B49TjX5mTPfFU2oUBkkno1aWd2SmmED1nfO
iQwR7HfJoOYrzUS/xGWbDTuy2PONY2XuO/rjblMNo7xB9twe9RBxkg1CSfdtapiln6tdHb+oSqgf
7Kp/bzIt96H67ewknG7mqbbW7Bjd0e1sfQ+9qGLC1FRvdpIl4VqtNXTNTXnGSFN9kAHTRN3PzRpv
KMRfxnsv4qhfCZdAZJ+sM1ZYNlrzW21n6YgLsdBo+9PkzmVw9zU28Mscc4dtQkcTyyfd4mJjnXr8
8hcOGOWyV5gcY0HLyOw4chQJWlEOPwyzbu/LJW7vBAEQqWqDG6nWaG8BFECtsH8FKFJTE3Z/Jhf9
Na4Xx+tmp/Z1OZfHFsusbWPDA/AcyJXLSu3TbFOkSu5bEHVwpFWW+FuMGXQgYokeuGOuzQi2qqir
Tg+Rq5rAiWOtg3OmHZYYzFAleAqYpNDG1ViZCuj+GKm8Ko6z1hDlPupKSTsAo3LDQNJlqBeH2ibO
NXp2W+Qo0UbS/BYkE7eRGJp3e071Y5oNP7EGcmt6pWVHTxPhdBN22FiSm70rCzntaouDqInj7UFN
wLIIsTQ3Rj0mwuuW0LifNHt8rdoKF1+8VOdbjTCvhzIaOXk0Ve4vWDgfAXAcL5NYp5oL7stLErQK
irVKmR7ghIin2Sq7+4apGMdXfFdZ/9AjXCUN6jzRv7Sqee7cQlPfIbHD0HmapP0QJjAAHJnmO7cZ
SO9O+3BLUAEIXeKuU0eRe17ZHZrn5RU2Hah2BPaopFZzLwzsb2KO/XS0bZo99vqofh3R7x2Jgh3Y
m7UYHMfSTtrkvmTWGV8lVTPd9Cb2noqEWwAdL165HPDp7VptmyWLvgnjrL9bqj7nmJHjv8aI4ych
GO2PIit/5mk5YifU929DqqEslEbdelUPA9Vue67DTI9hN+IORuIrZ9RiDjZpvp/tNnBydfAYbgdG
LbZTiKoMq+UFtNTca9pY45+RVCsXP9NWS1MfIslzUWTfzQ6aicTgTJ3xHzJL5Uaabm1wXIAviJsz
Z6KacECIQQUuXMX5fCNEvi5nPKbAVaabjG6cUOEpfgAKx1RJyR8GTs6DU+CzKVvaCdEzjtSh3e4l
OkWgppmWOSrEHB/apk4CdxiiAzyPjgdBTXSRqNxkBRgWOWmPizLKdUYR9QlkVlf52EKlUlw/6o0n
W0nfC/hiARLWaM1A0OfspT53arYFak/3hTt/q1q19R3uzU8h2Y8SfUyMlaXPz4tTjapXJQQ1sAks
c4GU1on3gnTzL2ERFgCW9pzwb6gptXIo2nTthDQG/chOhminFIccR7q1HEbxNLVVt9f6cT5EbM9e
gz/U1gVNA4Sf2lNbOwBKdt6sGBPHByezcamCqHl08goMHdh5NhxlA6ZIE0Lbhe+5DvPPxfwirYvq
KVHE2ZnU7fwyL8xAsgtiEq+l/iwKe12BvdxGqgUWrODDhpd9u1Jb2z10ZcMuSHzCgxLa880y9/Uz
DhTjWwFS+VVYYjcjdJRzr2jrIZXyBhR7pXTNt6Q3i7u+N90D/pjJXkNJuK0b0T6HjqEemlpxbmRU
1z8Aj5VDIurooKrlgC0y7l0iSpUTDC8R+tQzpg6MyRj6oGoySYfaVjMkQtc5nxnlkvCC6pmPi7gb
aJowO+YWZnfXW6U4Oglji4jG/6kSlXMXwjj1cxUsTIsWHO6Gs9WvolVvjt6WN23Odhi08yC3diUt
PzFmXEymuXt3ySQmmr4Bn64synOhHayJ1ut2BuZ+IL2XyfBSRLW6GoB692IAajwfGZkAycEPa/S6
oWJPGzATdW+PuSC9iF9Q4srlpSPIZpDlbbu3pomkwAabrr3MsK1myC2/zVSaactbTc6AzPJolVbF
tI4xfJqZZAq5xSWdGoDI15+hq20Le+58uAm8bYnZNF/ChiMm2IfjNthcDKh9Qe6Uw9QIYx+BqWgr
va/tZyPSlF+xM7vbruFMNsyxoTxXptXej4Yhnsuk124bgtz2S7d8SWunuJ1ose711Gz2RWjJB1HM
JNhVUaHvLJSDDTC6huPbePb90kuUT50y4bCdm7lv0hgq3gCML3e5VVLlrSFSwa+jZjDWooualWV1
Sr+SxMB8n4mS6H1XW8LnGIHPLz0LXWYqgr3AcZg0dCQQwIhyh5Qln0jFPUue0yetmk3DgxWnOetE
1iZnYLU9dG2bbShonNnwn4MDRt84Qvm11aDtFhs8YYHIaYEwZ3Mv70RMt/BUjFQ/a4YZt8KUzjnV
AHq4VC5qo74YcCo4PKVWtCcmNVzRkVv6VisBGpSqSDpviiUjD2MaTDzhhkqdVyp+AD+VDmFWptnQ
tPAX32t6qb7r7VjvO3ehPpj6xBRDX26wjaTTRDl2K/FL/6Ity3s8lQ4TeWbfmUkdG5PkJsvs6ahP
ShbYlRgrRoPnLtmQPwxn3HVKFXq1m95Ku39NWOSgiVOinc3Rz7JO0/HrychobKoK82NYV+UJK8Iy
8iGhUfU4bW8xEauxS0lAlno9rVeRFsqNGhU1fp5zIflNFkrIWDjG2RfrOzBeEjR1uWlNc/RjUhFu
83RoEP1nRDm2SBSgZFseTk6s/8Z0g3huip1G07DSJ+c7icCQHCBTbopa7b6kQo12rgyjdp13dbMF
jqp5gSBC0OwKbyY4/Y77DY8IPt4hw7sS7ukoh2BBiBNk8Qx4vPCQRNxV64Uphji4ylI8DZLec20V
uNrzh+XtYqjLneNWOJjWcySWPXWVGS2xKjEnKEAv5qPY4w9eweJz/Alf7F0blZzR+TPFbynSDJCx
KgUxg6JCQxJtB0vXm7WpjIMfQSwJgP9w4itH42FkzBggoWA+ZBuQsCbz24CUTrD5n1cfrqxbOizM
18tk3Kp6lXNwcMqRIGRRfdV7k4EqBqP218YUcAXtZi5w8DLTw6hMfA8OfSEzL/rlqFeGtRja+1gH
0iSWCgwUR/BllwDAfsLE/ivL8nfKJSwdS8HIB1MEGw7475RLiaDLGBr5Xzo97n/ztBrxLEyxfS0h
9eC+6lGzzl0nUXG7eXS6N4b1NoNgnBMRyLh0wdsxDHNW7FRCcKUaTncuE0lOY+mELeuCKam2JvYu
Fj+LbmY4k/VY/f6HP/z/JPF7kgX/udTq/abvu6ro++1vbX7Ks2yuvfyo/w9lfwZP7LrsD9eCEi3o
fwSEZ5Xg+a//V/SnG//LxsTlL+UGXdFZD/Qf0Z+t/y8TIRT8T+MvJZaFsu//iP74IxMXAYWcRYQe
f1F0/yv6Q0SIhaVD2hAKaBuCufbvRX+Cz7YN0thQDv4uuSNUMZ9wfT2FarqRWbRX8jlCmYR9Xz1Y
Gw5Xn6gEftc//H2hC65xP8xKsthxfeq1+S0n2yrJtMCIkMhYS/hZFNuF6vjvq1zo5FFydrWsHKZ2
tnWn0sifeA8hIIFsrSpqlsc4d1VPA/2fba9IrDiZef7rH08cDiJON+V1Rd3f1z6Lif6hXoxsIvNM
Zu3kM+Ak1YnkdpqyHM3FGe79pI6wIqq/y8jf17iQPy2NTpZWqhsnoShP5FvuZic+KkP1WBvRq66M
XlLNfmp8crXfKel/X+2Ciu6kjZXUhsbVwJmUKfOU4T6dgiIcD2lletX8iQ/ilV916W8Wg7zT50/m
KUvMN8Vot5xKIQI5nut+7fLm0erqZ8b1Hz+m88r+wy289JCEOG6pNRK2k5LNhHDNHKhTc7sM2veP
P//CPeH/3jX1QgczSstN7UEAq1cy+yK0Tu45e20bpSu/ucpkB9LBR37UJtWHbv2LcYC2zTvxjQl3
SbNvpZ/c1Qua/99f5EIaU4Ruxembx5ewBFsxrqfvbb6bMu1uacZvdXruFntfKnb8ya29sl4uTf9s
oc0OEejayZyt78RVB6DHO70viX7IAeRd8tL/uw2xO/xZrHztKV6UE1xAI7rGWDtJ3BrQDsQG7HWh
bEl6+CwQ8NqvuaglitXneLCn2skdNVQHrzJeduDUA7mDRnlcwh8fr5drv0T7vWx0amMjnSm1Exkd
K8Llo/VikusyQtX4+AJnVfkfV/xF0SDACSsLc9RP1mT65NZjlh1k/c+ZMYEdPaS1DBTo2qLaxfLW
1Bj775XWI9Qt4rzRml8ZfZ//CUSowqy7SPd4RmME/UtPprXT7KkC/GnDFOL8l5a9zFlj6U/cLVbA
6wBLnyyua/fpohhlgzkV4aCChdJFQf9ivttzkO1J2N1+fKPOa+cPleEssP9nAe+WoTin+0V3Cg78
gY7T2VaO3WfGSFeewqVXDYBliNuViO5CFy5dXvYwFRomq+5cDn5Xffv4N1xZtJeWLRFtu0y7yjkl
PAo3awh+GqcNDP3dYM3BqLS7tvI/vtSVqq1clBdTr4fBHqDtF/HsepiMoGVWvsTmcuOMy9cZfIJo
W1bQZwvgrzPJn57PeWX8Y4PFg780ofjTyzjiHlLLnZMtBoxVo/T7wVQ6PKasknhFzfkWu3UC4wCY
GvvBmm5THJqIvKmyHnxNhq8WeLonREQggzL/xBselFtL1kus74oKxLyF+0GwTzqsTQY4n3mQ/LUF
/OkXXFQtE6am0ukihwE4HWqSoVUB1g892t7SujznNNCe86tmys9QNCTa+GZJv6bENQSD8xXPAWQ5
WnuDHOUzF4Are4RuX1SfFvvzRBhKeLS6IKkeFWcI1PCOf4iYzwzpbaIam7Lffbxi/vwKYCT8+wM0
SbgzwFfFUa3w2Adz2JTQiT2n+oKe8ONLXKkSl2EtbLaqNuJwdkTP/ANOx2YCDPBANz7Thl8rEhc3
zHWkQM5fZKeSgAhPhN2TkrafFKA/3x9Dubg/DlKgSSf/5TTQyd0uWi18wG/nflGsJwRf8SeXOR9E
/rQKLyupQabVYqn5yUBUpE7q2hzuRwuiVRSAPHxig/bn+4Q69/dnzaw+y5YxzE4Cn1xGkxgiR6ry
yUK69uHn6vePShAvAoIbUPEJvWoImg7sOWqffPafKyjmdb9/dsKAZGKokJ4U1Ib7SlbYZJ9hmwxX
TNXmMGom46mbSXf+eMX++aGD6vx+vSYMtSwk7u2EA1JOUoQDpr0sxj5NPklnunaBi7JJjElYIQ5P
T4Chyboy6qCEhtGMVEjRPX38I640XhiG/f4rKlwS68gxkhNp4sYuxU7gySR74t3OjMi3yRjFZusY
xtamdY1gCacTfMrNx9e+9sAuzmlOpLVYFFkJ5+0zTVh4I8jupO2gT3j9Yq9hP/67C128+lldK7Uy
ddkpcvJ1Zee3sSj8ugxYenYXVI32L1+dizIgVCcb8XvJTnMEicHsuHtDZ06fvP3XbtfF26+Yy9jr
4ZydmKNox0p3FdI11G6NG1ZJGpozbdIyJioFGfQnv+ev8///LDgAX78vDvZiq+rRHpzKMr1rFm2T
IPAs92roPpW0Cn7YmHujd1FTdrlfW+Y6FTeVvJXqhFW4/Vkc1J+3Bt0535B/FA3FHqKmFmF56rRl
XhWZ1q0xaKpuLPeTynGlKl0aIOAuAwavpPKkpcCd8BT6+UsTVvUn6/za978oFArSdreA9XiqTWvD
MOkdZ9Mfk1DXH6/ua9/+okwICx5h2Bn5ieb7hnfGUs1/V4Cci9qQOU2qNLOWn87Jn14ywuDqY8Wf
dSIva+fXx1//vJb+tMYuqoBaZxheGlZ+aroeblNu7+MSX7/JmdeEGG96Fd0QbD2vcvVPbtiVF8m5
KAfweSGtAZ+dsGM8ZsqpRz0Jm8pfmKRTfj4tO9cezEU5CN0wFsKxuY6wrVvHaTwZGe0nIIFx/pQ/
3beLcoDUCJPgoqhOnRIYJUOpql0j2kVHa+NcWi0rpp6DMX8ri1e3389auZUIaafppyDXd+KQeLY1
DMNd3d0qRX+U8GJV5pnPqr1TjT22Xd5kPZ3Jqb2becagrymYqDApmE4aHvifpvg51fGDIJQmnZ4s
++Hf7uSXgQz9kqimwArkVCYWJ+ZYLiXxY83rMGZIV0n5KiEFwLzLGAN8skVcPU9fFJmkdFy8DaBY
aEpxY+favak6R9eM79Oku0nBVwcbtWuuuTfch49X/pW6YF8cWDC6qqIaEuRRI7XTZNRhMfHFt+OT
ZX5l+dkXZceShgr30HCOS9r3q5ZucjHG8t/er4uqk2ajk0YF94jTT699xScSFxB8q55g10r1ESuG
wJw+WetXH875J/5jByiGluaDkf0R8vdzyMEXWtSMtDbtjQ0C3vumiDctrg6zySv87x7ORVmywgaq
Veq6x2mYCULtscdh5NPDx8Xx5ONLnB/EH97gS+ctaCRzASVeHEWc/8hjjlfjdFe27QonrU92titL
7Dyg+OeNg6VDKE6siCMeCvoqjm0UqwkK1Hz6ZJFdu8DFa0O2hT32zYLevE18xUoCRSKYG4re//ge
Xfv8i3fEgKduVqRjH8m7RxqFSUgEw3N6+PjT1SuPwLp4R0rdncTI0fMY9YVXi0cNLVxx1ohCeQ6W
+MnsgrTYmWgxMh0ji/R2Ln9o5g5j9I+/wJWtyDr/7H8sbGJqE6vJTHFsk+VWSyUNhLJOE7mCNvyq
Indps/uPr3Ttl168Qlg5oXREIHe0CkjGZIZlhLqE441qfXJYvPakLl6YDGozplijOE5y2lpIgmrr
TcyffPsrtczSfr9P0M8j5ACDOM4piqHzOsB0+bNX/byW/vAeWhf7dKTp3Qx5WRx7OviMYf4QLSeI
NjnyA3xuIbZ8/AiuPeyLHTuf8CsbW94VcOOHpWcKHzq7uozuunbcVHDivN5+/fhS5/f7Dz/pfxiy
QYyEbzexrmrIC8tjZ26QjzWjxpAZa7YFaftnj+Zacb40LdQWobUmkffnnUCMQOHlD+JTEBIhiT+y
FWSwmXlnPv5hV5bxXwGu/3hhcOMPIfBwD1FT+rhw7s57JtG8QUGy4ceXuLIczIuaMKi9aw4OFhr6
XK6msl8XuAtz3sEQHn/3T7aXa333pZ0cXoRZP7RcZYqgkXIca7pbrkCJSRE1G9aLRWojXrOrT0G8
qw/qogQMeAZEcjbEkRNjHJLteSYF9WjUklU9vlQI2Sh3AhXDx/fxSkEwLwoC2WgIiB0uR2LfKuqf
1A5582cJS9c+/KIgDI4JEzyknGkdPjSNte606XvofrKr/TVT/NP7c1ES0M9oxWza7SnW7R96NhBL
E5L164yveRxkbvmOir3zcAc65fC6XHc+82Oy3f/m7Nya3NShbf2LqAKJi3j13e62cbs7ne68UOlO
gkDcBEJcfv0eTp19TsIypk6eVq2kKhghTUlzjvkNtCo+hKh7diB1RBznBhwWVhA97e6P6G9q/K2f
NYogxM4ttI5pFaBm/R75xZekEDuztfZDaD1aOTR3tLaXSXMt/MQh+FW4FrTVrvWiEp7mDcgqfF1A
Bo1GXFCC4SNPmUDiHxOOu4ZYAY35tQz5DOlvRHz/3zIm4Md/B20/dRtme1IFg7r68epNFEFwCZdT
WGXnzzDL22tQEIpM7jrfWwwWXdEi3tlm8pZ7SPDTS4+Ml/4BRc6SVd+5V71I1axZFe9IKtZdm6P7
BdhSSBDB9Nr3tDtKSEV9iIKGhry6qJdwl24bOIwsIEvyF+3QlcBf1Oe2DOeK0nQi0tqjA5DbwtxW
VUUVWGV/4qBtQSYr1kSwHFQmM4ClMVp+a+CTkiDzw486tZ6SJt+x3P8scnfRFu2pt2ocnruHnEJH
aV3LcW3Q6DLBWcdNkPdL0fAgdwkUalVnnpoePY1Kuc+apPYGrQCBU0OkacfeGi2/+1g4Ypn2AjVi
KwHiIXLrVWRkKZTPXM9ESDKxk43NoXika1jkyjpIzOgjLEFkkXFlreAwfapUGvSVkcIlo0KtHLtA
nttfOhn96ICpWWZcQYEeodG0iuxt1yaHpq92UPu9wMou36oeXZ74aLnsH2BTeQGFVUN8Zz6hiRmy
O3sRKncGTDv14UZhniYu3IzNTgZtZq8AQP8ldHgoHH6Gx4m5Ynm5Vqn7oru3+2t3ashGJz2JRjC/
yBIZCBtSPTQ/F7l+sxr6pTHRtMDTYe3zYv1vzxoFegd0a9gdumXA/ejD8pAXtBYhAAtRrXal7aD+
Wny5/6SJ7dgexXhk1K1Bx14ZCAG6Sp4++Rk75VGVgtbZznyoif0Ycqm/zsh1pcD2AQsy4J774JP0
Jxvip6yrtwzIm7adwzhOvcoo5PsqQvYUrMxADMVrDETfpveGC2w6AFyBPHvmKjv1MqMIHrNeewbA
LSdDNScg8I4JCN5asQcoOt9yo/q8/13IxOz+Ha7+OCd5iWPQAR4rp9j/2uVPviC7vunWHkyqMvej
cb9K6xmJDCWeUDIctIZYVH5TWbECYnPd2M8giWPz+k4hywSqa2HbO4GSN5rg3l2ITr0y/AaB4lJY
19g6V2Wc2NPH3O2yFA5iaRQFfpSf3bKgmKyheRmsZPi30afXr/LHqKADsnJaeD8h25VsPZU9XN+2
Bu5BWLxdQVZxf/QnlEQAFv/9HJgHwqi7zPxTqNOTSowV3DOBjQQ+TIDXIvKzAevdxkEnhKD+Fz+s
XmA5/owGpJkfMBFsxrz0ToLlmnSGf0ID2KatukvSZlsJcLtF6qcethGrnr/MvOvUs8bBBmQv10Lv
fZCGAfpjlxWpN7H1rX4HhyWGwzimy0Cg1AaTzFoasbvojLdY0WWIrj2Si205N30mR30UjGIvkXDE
lTnIH9FRuFRuAaV+gYNXgGI4gE562cqNVMk3qKeWPHupovBHz1kzY1o1lUygo0BVFl6Hep0sA9cs
z4DavmilX4zMNw9+F4HNx+vDtb1UNEgktj2aIN1yi4ZxpFXTPFqBnIAPZMZo1qsbMD3vf56JqPbb
wu+PGS/Qi0p7OpQ4JODuYnH0p1uNU6IfPP+Onpo5kejk2I/iGuY5gOO6x5aTVx95zt09inn9Iq7R
Q8ZgCleX7UdJvTedZQvkb9XGk1huVYjmbaJmVveI/v5/D5y/g+EfL5uahLZDBqkqBvVUkIYAiRqH
Xx0/JSgbKW+F1uVrk9pL7rZnXfYvacnET6fK5Mx2OAJI/79fcF0kf/yCrBQGKvROGYQ2yIc9gUnE
Cr3/Z8NNrEeae+gWL+BhBjJTSNFfFrfoDJLu2uyTcCVBCkDDtIkL7f1vP7HXkFG08xrX6i0gqQOX
o5ZbaOOth9DOgTJh4XfoDEXJcFYgc13tN24mZBTxsiHLauX1Q+DTy9CxJTo/AkgsxJWJCx/zKAcz
Vp6ogW/O4KvMknVjlYCSzEShiWk+VkMXPYWzpNWRQAIlC/USYLfVt8hvlumcpHZicyKjMNcWsS4l
GUgQN8mnbtvHWHenTm7uf6qpu/nYJ2ywWg6rTG0FCgcCiJ15iMZKyKsNlGMk0zAP7uKHDH0jqWSg
t9VRPJNZmzgokFHQAhIDdFdlWkEohhf4b+7Qz45moCy69JF3sHv/hRYKJBX4Ha3vv+vUtxodtOCg
URoEPS6B3/EVh8/O9aB9iRML0J0C4IX7T5ma/KOAZDp2AiogJK1d2T2gFWjdl91LDVoiED24UM19
uImXGSugAZvSJaqjXUC77iBD8xdro1No8V8tqHnb+68y6kH536iCKPZ3VPEMB15QdSFPSBVvRaRh
cF/tvBzYgczfeRUYaigwbuAOtea1uwF9KyjR9NTAP7Nwv5vWc4mWrKUc4te0IkvB7G4d5uJT/FtO
Dg4Xf/+8mldQwaAp8JQgpay7b8J5zXDLm7W1u33CgHvG3/8+tOWJRv9keSIO3Pp8GwjDrAV4WuDi
CKw8ROHLWc3N7x/930BmktG8yfCstAPp5mSkYu9J9I6J4uvgClAnsjWpNJDYxpK38aolaNrqwg16
J9E63KxCNWxLn/+k3EJfMLA3HfCl9gdjG8i0vULMRLqJUwZQ83+PBnw4w94UkTxFHf8GTTj0ve+Z
B7Z52ywAx1tbBjinBira2sAd+1yyQ/NZ9HG8gjoFGdn9/Tl5e96bYzG+O1hFVoSDROEiPjLj1bbK
nZlXX9Gmf/8Bt9evORbjRwVH1IPg/+R3Z9E+8tq+YrY2YWyCdzpbxbxOoRtf+/cg/7Ff52iJs9Bx
L09mGj3aORJrafeaVMnPLtI7x1IvLFPA2CePNdqC0YVy/90mDirmWG+fViLuWgML2gdTB2fCbyx0
F8LJf5Yk23h+9wMcRbCM5ZZpMBbTU8qdmeA7+ejRPgZjoSIsGl+eQIxC6uMVpiXAhgO8xqTXrCMs
pnXa5aAY1MiKUPD3Kw/AQWPmza9PuTXeo0hGqc4G3qfVyXb8NeBqD2mR/7g/qL934lv/9igMcVj4
VhAGVyezaZARreN0Bx+0ly68uKinSYoO1uEbcOB+g9YRu0p3uC48KKPEZR+H8QKtTegWzeplnoLi
XRQwkKkku0jRPPnmKtLpMafcvSJWZg6Lt3de83dl4I+5Z/XIyDEdlafORxN1/FW4q7Cpv6Roklyg
mRY5xPL77D5lX+PXrdEZxTVHDyAGeKw4pVL1b33dYlPnWYhzmO/FD4XJ3gHi6pZMX3FkxpXMUZD8
SDP7qFGeWpSlrTd5aT4DC3UluctVC//tByNGS3tSse4C8EQDzrFH1hTZJ2QGwmwr0qR/gUdf0JR+
oFmIPSH2LjQBhboQUKjUvi8e0S6ZL4QoQWasS7aNyyrZVi2gBRkj350WsCZbRIB/dwAL3Z8pE7UX
+PX9HUK1XyBTGony5EbRjlAPSRJ98Sv6hTTFM/fpdvD6JwfpciCp0Ys/99iJyT+WODOnAdfNzLFP
1kbA8hPyBkDlrcvos7i0kVibPgiPNvTlsVj2fgdVTYmGCZXM5NEmtlFztD583Iqr2C3Kkw6HnRHp
U9nvJfCtkBReQAX6TKpq5sAyFWTGeui+92D+hyT/CUDdL6A4gnCc+RswD4NOuHzBMr1oTfT7UzRq
+N6TKqN9b1nn+593Yl2Zo5mOSrpBOx4Vp56ilz0zijO3wQF3H6MMsS1k6Gzw86+zJfzbR3dgCEcb
smtT5LyztDh55i+H0oCm9JDT6GCr5hkO8dBUpa8AuCzgS3r/BSf23nG7S43eejAN0xJ4jOYVUvlL
5rRbFHDWotvcf8JE+hBdz3+vEFqKFsj+DI/IimXROMswiZFDrsTZ9iV/ZOxUh0AyG+m68QTaRS55
qy9ubXtrheW/6fMOtFhCgN61L3lRHrCVEaUeWQrgj2iBAoPzCww2jnn5BPTCsubZjyZzv+OY9H8c
Tf8/+8zQaPv3G8QKrBqrwqG0TwHKMqJjaFqfHBD5+yM09Q2uf/5H8G5y19ENENYnAEDXLgBc2D4D
wPv25twJa+IAZF4von88gWpGVVFhuQ4Efh7pDwDxtn1TfUiQ4mdPWbdbczB5Rx/a1i14iC3JT0Zc
w3TLZOQEziVa2Tn/SKOwfIxzKwGwwYfnmp3VFz83yLZMPZi8wCDP2WgB2EvpwguoDfGrIJk6VJF6
MwrLgQGJQd7yPoYxjxQ9pCyZXBE8YVl4nou2eCb/JcmFlxh9a3RsU+UkvDjVvnnmURq4kXQXdQJ4
g5pZc7crwnjG6IOjVbcy3CIvTmGERsUB0Illlr8m8Gauh49moM9ckRK9tjAv8qX5HiMTWigdRC19
pNJ8As5oD13Bom3goKJtMDTuz8ObQR1YgtHPYsiokDrpspNuYATRu19z3Z8iAV8eQ5NLCLgjigr/
lODEGIymJArPrqFgA3wCGRoCZgX+GsCubJv3ZNMLaLNNsgj5o4x+llcgT+weKmujquO17mpnYqZT
7ubSw68Y7d7wKlFRCaz9iRf0STjFOs7tZCF1uBvmhO9TjxgdU/vc9tM+czKYURQPrSRB0vGvzIeL
eJPP5F0mPpw/2o2vNlykbE08gqL1rbJQt07AvO6+ARbxXohu2XjV3Ny9fp//nP0wYqMLNATohQYI
JTtl6H+IfGBk+dnsonWs0hW6oh5EyR5lm37znPLdKb0v7pAdXcqf+hKLtWTF5v5cvX1Cx+8Y7cy+
g8QwJlB2gtj24NcRfMpC6iMlj5sVQHjuyoPrwqoL5Q5MzX3UAy3Ky+bcgXXCgczeKQWFAw6WxtIp
Ym+rOAH+BO4dYVbDQSNPYrhYePEji4yVUGDoDcPMUf1mLMYqG23xee3YlV3F2QnL9z3V4EflcpWF
kNbCFmMhvJf7AzQxJ8aNDo4LJUBmlwDCAomn7S9lfdYqP5kxXHyiHk93/K/3n3T7CIw3GoVMDa8R
t4qbDPu4CTcNBsFjBIJv+yEy81eRhAcWNrtsSA9GDTqvm3/MPHdiKo4xKtwMU6mRcT9lTrQdygJk
dctf+aiNrWw0IbFBtMsmh6AA6YtHJJV2UBXDyMGEuYHbphswq94do/BnoufvpMmNlTHucEhS9HBX
jpeeCrAyce9fD0W/wtEQtDIgL9Ba/ZGgs8vJhk0cf3a03cH5YKP4VwACdlnXLhOptkjMzqa6bhcQ
8F1GkQdmHrVrwKbn1IYg5FqkfIeuTYhNx0FhjX+6BdxC4H8i1wqLBiBC+O+VTvG1EZ5Y1Kyc+0zX
WHprXEbRCZDEokfFBMVLb+vQDyM8NMXxehXq+3hJhmhrVj4W76O2Fu2jq6zrmN2fIb9lg7cePQpW
MehlpuF2KQ5uOC3CXzXEAjNB960BD3eA41yoqPtJS7+GZU9q2IvMBF8PfHYwWyFAfaxgm7iBqI5s
wwqObbBq52fqNvaqb0xc5VUNhWISWjto790NSL8JqJgFPIKcusrVioAvuo5CqONaH9DF3NfgecVS
2TuvaXt5UkUM16Wh/8JhlrKpkq6wNzClLbslOikRipquLcg6SkvyImKSsSU6xzO9wk3bOJJwULsh
zejaNGswF+NE022mEvSKgZnnwQYRFiJ7tFyh4N730g3f7MbKnu2hUXAfizl5ZaTuz55voG+N/UZf
whaxS/x8RqA6se2NHSwjj3kqAr3oKK5eJ3nzYDjx2nbBKtK4rd3/vhMxbtzbwYEx76o+B7I3VdYj
kxmg/Mw+Ec+0NzUp+gVcgeAJm/ju3O533V1uTCjv+kv+OEgnFYj3iU6MYwp9Omi53VLDPxS/4ewP
BpD79kbU5ntm2xcQfu+/5MRAeqPoag8VJkCKl7S9xEciB06GDbiDC6F0tmLEDWc+2MS+NG7x4KBK
QjrKjSP8EL92ES5m0BoWZb62FbsYZTVTWJ36ZqNzH7LK6LwBK+BoDs6mEsnRdQCOAB4baAdg0gi2
8LCf2Wqnhu4akf74WqSxsDrRZnPkbr/IweWEL4On0e9jshUaxWZm4dTAjcIsWE+EMctgR8PpF1WJ
2Z3LeE8RTXjIz4g+c13nUw8aBVJqNZUFdiE7AmMbuavSiUDtjdz0V6lDaykBN99UYTqnZJ/YXcd9
+gogOCNzE/+YgjeEoMhLE+ZUCcRzi9Kus2Rmek/Nh9E5TgzUFZJX/AS3iYfcV4eYDAsWJ1/sRF/Y
UC9AR59bvdeBurF6xx0sUIcO8NXBs1jXb4Dd2YQp5KpUGJ8sZVBaXG3ZrH3EFGKs+UDrapuqGQHr
1CHJHUWOrhnggKwLfoIvzFXsu8wi+MWbyNiCE+XA4C3K0SCQ2jAJgZsbbJz+qap4Nf/+exHAlDdt
I8OOTjCsXRT6UsIUg7jH2X//ZooM//518f2xyEAJhlkwmiBPJTCPYM7VvBcLGF2+gM25NdPwDJHE
5jqm98PhVIps3OYSFX4m7TQ1jl2dfbBCl6scaThS4Jgbl1tEknWCv4EdNfdRV2dy5ixxu38Z7zkK
Jk3rcgEIdHSiTf/mmT81pUd7gP8dDKu3Hd4atyy2FFSrVSUAqhqa7tM1CCC90ToL6yOMZGeWzPWJ
t6bxKOAI4aYRafLolMGJc8ETw0USBzzkmQGeWiXXP//jgxa646QEVPaI1mVc5cqNWzQHMI9DYw/n
Iw4iqLPJhjaQDG0a8CiZrQNOzaTRac1TMQRPfYOdLt6HTgcOUvpJ7fCFNk+N+9Cjp21uTUzENncU
dJBg9VthEeMIimu50GBegJX7AErI6/0xvF1l9/xxzwyLlGDAyBtHzhtUdvcWGyAYM8+R0Z60W+mF
qb6FsKaQQPNYjw4BDBOm14suYQ9FC5vi1HcSOFuTQ/0Mr9VMWEhMuOf7P25qBY2bbASFG3SBg/ER
KYK3BIY1XdPBzl0cEgmaU2aa2dJw03KVGO27Q1Jnc/+5E9vXuN3GqUAccDC5TrBtWcGfmvXb0mMm
rhr6ZZDt+v5Tpm4945YbkEVppEmLxyDmaFZ+IVGxiZSz6byD02RQFZCyWKrflhjqTDpocpMIZpu9
8eB0/feZX3FdizfW6LglB74ylMPmmsNvDECKBBRaIJ4euBQf8G/bqCg7a2/47sYGgWdVtVTCOoA0
tJrN609sq84oWvkUrc022MqnSH4o50cff0Ab2Gq+aux9nO/uv+VtgQOm+SgSsTJK8iLGUyj9aYMB
b3A4m4hnGCTsUtPZ5FeTlZpuCOjk3Q/YqgZwjjxBUPBgRiRf2aIK1NVb0W/qnWEZxzrfautxoGIm
yTgRUJxRJDOsJuaVFeHnRd1OF0clxNLh7775Ih245MGKFbfh+0Nxe9rBD3y0v5fcGGKUBrogs/oX
GJK/mR6qwR7fMfIJpO5xCJ+UYR36RANlfAnT7xK2zugtmasI3lxdeP5om7cqGOBGgwmzbUhmlJsK
3PSzjYTTFfBOl9kelanHjHb7zOBwBbLqIYi94oloAMSBSPbF8FXZYiebmT3o+q/9Z/XgZa5x+48t
yMdJGix+cwhMs8JioVckProdVH6oxb/cQ/CI0QJx0L4KHyfTCYigL7gmwLL5gaC2lxrdKwgb60Re
7s+MqXcZrRHaAjTK/NoLKjC0lwMPGfKTuXNgVNRL6Cdmhmzqw4zmOm15WJXSdgNWQqva1zCPQNIl
XoG9815r2PWArjzzqNtnWYzdaKPOKVzAQySXgqyN4bftfWttuowVrCXlgJ1E4yJHNYXNeP6rxsYX
OWSm7Hw74ODJo41bazgbAIfvBgZHnl44fbeuoJL7aJgut6FuD7giqYUb2hU61xKPLnRR0Afih99g
gI1e8sRoVl3Vii34FZ9DkZoX6abvhUGhd4KbxALUayDQG42LNspMcxDJiSkwrpbTUGoe9h2uGK2z
dtJ+WdbZhWfRC5om70+y37rwGytmXCV3DVaGtKpZQHC3gTQC9qudgqW7jNSzWwJmLW24yLgp3Kti
FD0WV1veZ6hCD3qQv4YkolvZOcOXntYEkI7qe1s31/oSbPkisNUXic7dgx9ZFC1ycGznvBNPUV1/
mI4JdGpZXJoi3rO48+GDCCu7ClYvqyRxQ+fgyP7j/jtOKAHIOHPeRKbjwVOcBa2t31or1KsGujRh
NmTN1Cazm2phQzLcePLUegCNsD5Hs1yLZXb/B0wssXGt3Bt0ikpOBLKpNgI/hmuE8p/j3Hy1e3Qi
dPmcPHhqfY0r5hxM/nawLCtwM/FqADWPbjw/3nJYGOAUI6oFEQPyiRQGHqVdPMmKGOusDOe6l25f
dRgd17up8hvcTksvIAZFDyJ3Hlqc0+Bqtw/hEp3Q9Ae1NNtn8U8jIflCKkjBXTuBWcDVNxjG1naX
/rw/5pO/ZbThhLCUlsBRe8GggW5E0RAHR7qRHnywEi/dhbH/PSX48BVbuj5Hy2J/FJ5cNbL98IAA
XCdaFzMZsqnGhHEZnSEVIZEB9AJHJKsq31T9HhOvhY1FUm/RsY4G5TXL0pVLUOGGR3D+dn8Qbl5X
8D1GexW8VkGgpdhCmJAHSYpvFmO7YU5Dffuygn9+tEOFDSNMRXCblrH9ocInXNoDI2VHXBIevVy9
Me4dCW/loqrkQxhtpPHmO/EiMq1h0Wn16YGmsFBtIb8zXjpLcEjYjvvt3svnUH83T7P4NaOwT9wo
NEJ4rQcqYgsj75/8KNtAb/DOigH2M9bSqZIv98d6KlaPHoVCs1s5NEGs9mErk1Tfk5I92Cz9bnrx
TBy5Xf9nZKzyobBxsNMoYwCUh0EGZ/VeG4cyB04phyuNQ1Hwjqug9q2t1Verti6++e2wAzAJBs1A
NlqrsL4yLYt3y9JzcJSJ5mMyVm8IVEdZPsC3Q4vUexe9Y8FRudw48L1ZlMCpriJQKDcqd4qnmDpy
Idvi0qlBLRKOcJgP6kdWi2VpEmg9Xbd97NosXWa0hFyKlt+4VQ5bE87vSzi17WNqfI8ab5kwdQA8
C748oXGB7zJczNGsbUk4Q5ntN+24bzyMHhw0DpqyrWCaAVZP57BvuQPXpTLJP//lm5Ox5gPXP1xF
nNANaAjlUYYzuRqsHY8b9MLPEE1uVwfxzUdxLIe1sKctPMNB33wYRYfYsJam9cb0g+TOtuI1LBOR
FqxNONnrDYNZI3xdNTq44ckrawoln15AG47kXZ7OXZZvBxYyFmHAYUg70kz8oKhkhpSjRM+YePCg
T70/sBPrdiyvyCB+4ChrQbBpVjsoJXdpQi7Gqxbo3O/X1hw9++Y9D2M7CmApPM/zfsBjAMQDesc1
t6F6D9HFoMSubvgjbGUgmpl5p9vpEzxtdNLWLU15ZEgMGmZ5xVycevMD9gGWBRWjW9EqtMWljy7+
5v4o/laQ//dwhxz039chC5oBwdPKD1o/Flsk+ocVfLNBFwJwI3tOKKSt35Rb8EXohcWmlKh1tiz7
1V7pH3UMw2XnonvUPu//nIn9AtZxf/8cEyawBO0pDI1p5s+qgE2aV1v70HyMQYmDNmTR0k9L1cBj
FuUe+6DmLy17o338ScPW3jVefY7q54Halz6HeaCZ7kEvmEvtTRwYUHr5+9e1paXhNuQhuNbGLmV5
srNy/2EovRf0N1ARgVpuLa/2uPBrMku4jXt0XXbFulYy2fk1hPMzw3QdjhtfbSyLMLldJ7QwIOWT
MZyZMvdHrvWJlxJSlcFCs2oufqTVcIha2LhkMLE5hImfrOBEfeAWzReJJYYjLAt/wm/9C+yf4bKl
GDytYK658aJhriA3NbvGsq86ZSKllKHj1mjONa0fM8bOOagLGdfPpUdfo/ah++HF/bILn9vSfoO7
EEhp8aEw4UEI/9y5W//EuZeMBR1D3VpuUjZhUGddenZbFxbNJihacZ82yEa3aMDLWc4uNq1D2MPG
bIviW/mOvvrh6f5Hu737k7GGIwKWO6MkqQN4rez8Ur7KJDq3vNm6jZy5xkwEq7Eqo2kgFgBuow4G
Rs7wQl33OYH7WX3VqnhXzgcEzoSdJXX57v5LTUT5MaNSVaS1ZZLVgRk1n6EJ5wcz+cLnyMKT82cU
ndpcJWaeVXXQDdEzrO6XZjYsIuhaQFmz4dmWvVdokTVVtWyTo1/AE9dNV6EHN2g4CcNSfO5UNbHe
xmqAotZALBpMB2aWfESxzx/RWARlhBttW8c41xkoT7Gp4aNdoBkSTqLt+f743r4XkrEoILfcFpYz
YRK4uVY7qJIe5JXw5+tnhY713RDP6ZCnhnqsBYBepBFWgq50pLiBsqTnrO6AOc12HMmdtCVrWAwH
ZdnCvC4PzNx+QJofEPf4PACZAyNsslWe8fX+W0/MqrFegNoOeB3ugN8SynMM6mTVmmh0a2dW4lQc
967P/SMH6Pid44a9gffwukA5EI7QVUJ2V0ZpcozSPqjacF1B41faw4NywkuDnRm9pQnQZ2LubjRx
5SPe6OqVo5TQ4aJdBF2T76uyhGDJ2KbR2u5BD43rdclSNCUDQ9O4r3lLfuVW/6CBR7w/xlOnRm90
soEQ1XCl9Kug6JJ9hWQhEf7OVxs8hcAvD65JoIplAUc/S0iMfSn0S97kehU67gFWvMtQ0rVdnTl3
d9Sb015OnYDGfgEFckB9dW1UTYW9MLn53cVUq1Ert1V18KU+aioehfd9lqE1tcJGIcayYKBDetlj
aUsIotCvqdNHWItv+SDeZlPCE8F/zNBUGYE7ahu2QWI3ZxgMrgZIEEyffYPc4t9C8ViB0NE+qRW0
YcHgskeT9Y9OqXf1YM/Ml4k3GIsMoHpEqbAvvJNri01c8SNoequUhKfBe70/I6eecP1Cf6zKsqmR
NCS4soqsLRYpqmboOWx2IXRnvZzJs0xElrGiIINLPc8LFYNV779IwF/BlDkyc9jff4Wp6/dYQeDV
sTBoXIAVL37VoXVovRO/WoqH1Tl/6+Q6JfWekXeb+tHCJtG27513b1iXlnypUuPFzqrPwZzJaE/M
7P+oClzlwW1GRkFlVxe/S9ZtFO9YqV6M1N8KisrH/ZeeuIm5o0BS0xJcW2ryYPCbRzdzf6E8+Eoi
+wu81XdImsM7febrTZxvxnhN0MNJkjt4ozYL17ahHBhym++JFwIH5MB80Xyrw/aQdBC63H+1qeky
Cg5mbdmerocokNx8xLLNFwzytYVb+DNzfuobje47Htq+kASpfTQJdFsB4BphzSEV7dGN+mVdzcyE
35W6G/eFsWYgHRSvNdNYrGm9giP7xZDFqmr0XpVqmdd0Zcgnmf+kC+vB7376fDiaXQtbr+gDlgTw
HQVl7P6ATp3DxwIBDZcgXdYxO4m+f2laP+gbfpAmpB9mdOQ+WeQJ2I4KPeuVCT0v0f82SccKASOq
hxTtlBjoeIt8zNophi0VySPPsrWvTayR1cwbXrfvW2N9DW9/hDGUan276Izw1HUkRvPNqYFrtMPh
O4ds55NukEAQqBZ1S2N40ZHe5t1wMPp0bhuYmFFjdUDIa2grVHd1em+/xLGx95SxBCd0J4d+z8OZ
zWbq8DIWAcAFF9Dm1iUnWIIuo5p+qmSAtIQcYAu6cuqVFSF5F8F80eqOoK4gg+7SdVXMtd1PxJyx
OqC0c/iM1MI9NcRBY4ZLX6E9i7fgMMcPjF7LNUDa+KusI9XczJ36ruTv71qUplW2PLFPSvqbJJLv
mcmPFfuiBngBox9hb/diTT15yAH9XGadsbPSbN8I/9f9iTX1YUexqKnNBOtBtKe29j/dAebVPv9V
QdleZ+ollpTMvOhEzHNGIWkYRGgWLGrRFMseDNu4EKc7FNb3+28xFQDGtE00pOU2vKbbE+zj/au/
jtNAZwZuv9NDz6TKDOVVlaYRFNAp+Sr9mD4Aq4w0bi3q7f3f8JujdmOJjmGYCVpjYHZRJoE3KBC2
nK0qjlkNLR08xgzrNfSxOye5j/vdLoViCv+BK6Xr+BBUvXn9h6O9dZVvw27YVvljCPR/rp8F7Ahb
+3OooDRGj1vVHwEO9fF3vX8tifIF/vL6H0edPfwp/m++DXZiaow5l1lNeQIBTgLXaPKkTb5Ewn/X
uNkm8S45HPekzFYcztTcgM29tfJzawmLvpzYcJRWSwl3cvgOdur7YMUrJGzgZQxRjXNS8IuU+jXx
cpT6Yck3V1GenAOjEFk6DrMYMeOgdPKl6n5i+MBQ9ZIKTIcNeFB7VEMfdGzuZ8+WU7edq23un1EZ
BhTIh2mGg1+P5CY6HPFR+6xdwmRC627l8GQ1lN3KBYwtVktH/FA9emTpKk2zdSZBsnnDp7aLubL9
70zdrSk4uvwRYaHY6mkcFOt8kco9JhgNYaJNrv8DxRqRP2h8xrxkxVfdyAXcmRcOhHttw5cJh5E3
+aqNYZHDiX3IPtVvH/WvcJ6Hwzxofekv1OZzxTdEegsa/0wFOtmrdSyLrUrec29Vk68+gXVG9h7n
z8xDLb444sGY30N2PbDhhL+yUKDl1rDulLtsC7r0GRIB6PDI7C1M1pYhTnlUSBgv6V1urnpvl/gg
3KTyqi9WMHOFEdDBU2e82XUJMHIIjV+dRg4hXkvCV+gufQx5tccyaPq94OFWte+R8I4syrbVBl/C
UkukmZcDsNlxh/YVcybC/Ybk3Br80YnVz+LMMG3MP5tX26ZadsCBK3RrpbRf2dAbmRSJnO8G+vbw
4zFRhlQtKLQHxPq0wzN+cEp/FCGav6K5/Wwq/TKmh0IjWqV5ybIzHJKgajF+oS72AVnbSxN2b6hC
p4vMJltg8s5h3AQxCEZWZuwoOlpLBYVhW6xT35s5Lk5srr+tXP44wUgRKuRtiToZ6BFyYciJ7ulL
VKSBw7Olhc63qnJmDthTjxptNr1k/8PZlSzXyXPbJ6JKSIBgCqf3MW7i2E4mVLqPHiGB6J7+LnIn
Cb85VGWUqgysIyFt7b21GlfAnawN7YT9iloBi1B9lxTe06DU+9TYz5tY8pVrbak0CtQBKSbJMFLh
nnSR3jM2/fJG8m+381IUVOIG6wgz27Av21PWG28m468jA8t6dO90pJ9vX10r6/X7Rvvj09iGjOuh
GtqwdhnqkAYadTYA6aN9yFx6KKj1CLTgy+2x5mj8wSlZqoMmDApcCvSnMIZzvFN678XQnIZ4gF5g
vfXgNScvH42xCMtp07VDxL0mNNviUiGuAX8fQgIkEJLeUQcOv47zRGGQOVbTAzTu/21mi+DrmUxP
ecybsGXWZy3UmRS4M2X9WbZbjYC1iS1CTJZqBy5/bhOWRnmYWPGNejHA+/yiaXaStRWkrpr8podb
mGvunQnv8rfnttbcXMp7AvKramhewTIKr7wHnUIiR9lg88uMfh0TvJIXCQS3aeq+tI40dmlvfUM2
Hd1RipsDRtIS/Abn+9ja9un2L1rbs4vEdQKms+9SuwkVH3aTqXauLGSAN+p7DzD8oNPNXhpbwlEr
qRBbBBTPphakU4cqVJWE8ZOVej97G1IgZd5TKJVn5XRyG8ve8nxbmdtSytN0uzwreS5CrxguTeXN
Xgj5T+jXJD4EVU2foyoShthIXFcm91vn/I/Trz2d6G6CCgZ1xkjubHi6fkL+bF9JLKBdbxSIb/5Y
m9O0EZ5XguZSmnNyGzIyyaoQdNQ7fKgw78UJgvxbe3XllCzlOC27mRCYMxHKEXCr0e/lyajevfQ0
J86DPDHz3mWQaPk3I3jEjb+zQO2Vpd1CRD30zOJb3dgnwNgDG6meSdu7yMgFqFNDvYs5O9ze+2tf
bBFpMjdpFRxTRIh3AyBA5zqi1t+8Se/6Lfe7tWz6f2UXVQM4C1SMqsS1YO0qHPCGAKpzeVXtRvgL
HCAyJk8WYPNvVOrsuZDmT56D2XR7jmtngP69qKyUjZeYcRnKiu2NcToA4HkSoO4wg/icT+dsi+m2
ciMtFRbpELPCsCVURCAcCRwcHIsTX7ceACaVjVanT3uTfL09q/kLfXAzLQUWzUlHeLjuBfKFTrwa
NZTvOqPcQhuvrNnvMuWPkwwSD5DLBN/MVnJnAQ/FSPeZGgAXgquQDNZpUztw5QgvyQOQr4lTN4Kh
fAN0rm/0TeeXTTGcGpi2bF12K7t8SRAw+mxUqOfqEBWTeyl0a8BcGurRVR8NgT26LOjgGu63pYS5
mwtA0lsxg+0S6EZM+ZEmX0xlQoSyQjsX77u3v9/ab5r30B8rPBKj7QtqggQ5GmdtsW916QR1rhGP
y2m3WXuvDbOIKDWb3Dy1ehXqJtVfWV+8toMsoK6Z5NNB07I/paKxx/fbk1o5AEtmARLiCHqfmQ4R
G3XbwHx8wtcEj2vjS65tlkXWAlVnbak+1SFAVdKvLBK0FKjtTXmitW2/CBWTLHg91vj9cvza2+Zr
5j3iAvWj6clN3KDK6Ma9tbZOi5Qjc3jc0ypqw0jb1Q/0CgNuke6ZOXSH5uzL7Y+x8hqxJAxEJRSq
GzWp0PMkDSTLhPBh8fOtxsHee3Wkjk0fHUy3gXAwK463B135QkuguCziziNkasMKoif2pNkudnoZ
QEXyy+0BVpZuCRAfGaQ9+hiCZJMTP5AOWhq23XyB77njR2yDsbwSW5cg8EnHU2IwaMPmkg1P4CJO
0Lqo439cosXJT7K2kxVNZTgqclVaPmYTOw+NZBuRZW2FFkdeUy4g0kzrMOH1UafxBb57p1a2L5u6
DGvdgCUqm9tTC9y0UYeA4tXCr+P0SwFXp0B1RnI3CYi+Nl4ENZg0GZBotlwDpaxhcEkSNIDgcVDb
IMvYpmnDg7CkAaUV9Oxv74+VI7xEdE/NIKMUchihMZgWruAi27lG9x/WunjtrET/iiGHc8l6kpgb
I66E2CXFRehkdJFHN6EBC+fKSE92RQI6GA+5Si6boWltlEXIsAsxATmVN2EFj4sAffaXHEwfqggA
0323I+Tz7fVb2z2LAsWFXJfOprIJOTOvKWoSr1NHlclLrrcE9VdKQHMJAncjt2OJUcuwknpyLoM3
66bSMi493xTdnTVmjw4kqAB6ccbmszV2BT0Y3AXIo2+eRtuuc/SnK+iPq6jRPcyfGra/Pfvfmf3/
plXmEgquss4lVtSosM655ug4S4IH+Daq3mkPCvzn0pGdi+GzmFdHPcWQsfdjRerXnnCqLhYXkH1P
TaOpL+ifZmCIMKVHv61xjbDeZFPQelkB0528M14imcdFqBV5GRoF1kAfjby8S42W6WNXJTOZKR4o
DDUBYNnYrCtH1/wfwLeLpEe5UJyOWiKgpGGUPfRbG1CGigzowtT9Vke6PpIExlmVO/RPvTM05ODJ
EcgaI8irCtK0Aw+Rn/2MpTL/qadnLjHi0qCldnMoSGOb2Tsz0VmQW8gg0Cj4bOZVAy2vhh8THTcb
X/rjfW4u8d9ECLNuciZDd7J2NrdRHVcDsKiunzty0wDv45sEBtx/Z3nUMSs7y1tYNkT51c1DvBf9
bFnl7T0DaMAuGfQps1JQZ+LvjfGWEPwckXxq7AZCn1O3haJeaSibS5Q4EnaY4kDw7V71eExSQANG
HrTVSVFdIWD2y1Dc8VWVI/sF1msnkqQJoNuVBwY0fqEV3qKXbMai801gnAO8Xpa7lEb3WrVuIFHA
+dxtvt8+gGufhf69YA7chHLCeB52LH0CkvGcGebgOwBx+g5Pd7cHWWEsm0tUeeSi75IPMBXiFnOC
7IpnHeqliZ9IoBqEFxS8OErbPcFn9IEn5pULKQJItVMf0heH2z9ibaaLQKtRHcZGniYg7I1vjZ0d
i6r5NNTdGSjV2yOsbL4laTDlLYiCDYf8iaDiTIkormbnNRuR5OMLCbSrv79UVPdxVadpEUqIguWC
HaPZYo/kgEb0IEz11kahO6ctH0TkJZZcgYoJPxroEKfw7vBh1FcFRqnOiSo3kvG13bBEgbOkrGqP
QPd0mDTguWh67juheGDWR6TlX2qRxOC12XvX1Z2f6fZZNO4vS7TPvBq/DE7dbiSGKyxPcwkCj3RC
RJajGwMjlnODu8CvW+8Aoj7k4xqpPqEIKfwUFJmiBxbUiXdT7pxu75W1VV4EqibOBwautAjzSB1U
lX33aPTSbwF8Vvb6Evg9yrxnWdzDTchR98qE4lFuXAthPg+1syF4sILMxPvs3/uxASbWKxmpwilR
P+s8v1O1t+vnK2Sivzo4lhQtup698i6bXfSPKyzTXeRkqdE7Xjug32lpw9e8eM7HILNfBSyZUoLs
CXQYYVYbN+TaGi7ihWUjLOcFNgdJmt53Ymh+p1Ea9CXfls5Y2QVLHHmcmXVtw0AhRA7ynSfxXZK5
+00i2MoMlmDxiZSF7hs0o1k04ALMTjX2WZ4buwoWqv+0jZcocfSfrTSJShGaiv+04j7zJ2FMO9sh
G+fk4/LCXEK/LeG6jevgnPRl7KteXto8OqpWHCvYw+lqOm4WWSubawkCnxJhZyBfirA0naNlMdMH
ZQ0mqMW7UzU7BXBP35T3/dbKrYTzJdo7rqOhh6+wQDLowFlU7XKm7yeqDhP0noZN7eP5NH4QzZeo
bpp5hqS5hsZ0kZ6Itp+zeV4vw8/ebX9CxuOlZAWuWtBwM5ixNEptvTutzW8RHpK0mxzDxs7QDX8l
ojw2cMwriW5gGmrcucnGBlzLr5facbJvZaTzWoS0SXeRJKENngDEgveDFJfBib8ahbUzMqmgfCbR
3zehJOweZVkyH+47skP7c9jCo64kAEtUt+SuydVQ16FlGhc0VY9KTVukzjnsfPAhl3DuOAZvVNgK
yu1R7gU2hM2Zlq+jIRpg6vLvbeqd8HDhAIXkvDNabCBs1+7qJcybCcKNPsWworXf5Xi2oco1qJ0o
7zKw6dCkRTqnKUhi9Hn0ynrvZO6xn9UttsBBKwFgqSnnDRxSDApSt66AN7Gb6e+Gmz1EVfPLkyyM
I8iasu+3g9lKvFyCwdG79XrodhdhhYLRsKIzwDVXI2P7zcmsjTDfA382oaO6omqkWWgRxXwoSc9g
W7xsUXLoif9vs1hkFtMEED6hCWofkhh+BQfHqSbvRU4fNtvCK6FyifCGyQz3aAqt28qbHrLpLYXR
AreP2P6BYbuPeHt61+lGb3DlOctcgrxHi0ov0hjMjTOkgxNeLsYKaLbmrS3Ubj5lraSXui0vZWJ+
MsUWdX7tWy2SDVeqMnehrBbyLP7hWtNp1lp2pD7R3t3f/lRrwWspDmeIKk+6fgLEIY7y/5Jy8I6E
Qak3LoGiLTpjbzbZ98yLIHcxeE0QtcydPZcfnOxr51JgJAdOfRLF9JqIcSs1XevJLNHhUK7OaVw5
SLMib28JnR1gMgRgl4IFNG0B4qoBNu2dc9scaR19hi/TJRU1SN2Qc95V5RfLqF5snti+tgbi93z4
pdqfLoW5l12mAYMM3DFKT3hyyb3HEmyO24u5simXSHKVTNDzJ8h2ekedLQOdfRTQFAJz3Gi/MK++
zOZu41aVtLI7lvhx1cZwXgZKK6zLqDq3ViUD7kXWvXDTq8Wnt9tzWskPlwJzsPvBwveRCBGDp2vm
kOzMeiouVlXon7eHWKGomEuAuECntkTLHQ+bvQZ62wsqHfuEezuNB3hV3cHY6K7LK0AenROo+58Y
MU5lBJnNl7Ltgjw7uNZd66ovGz9nflr64J5bAsk7EtnmCJPmENK8bWleNRP3XW18BRw1b5Kj69In
aG3v4bPmq3p6b3l3hZL57cFX7polipxnZq9FDP8EiQSTsnbG+J5KK7rzkPh7ov0MMMcW0mltrEV+
5HCjg8YLTAWkMBp4VscsmHS2s43kAsLzLhLWCY2s1G+bsYEMjf1lEtNDPXEQXe2cBU3bHuE5fR1J
/Gmy9VekeFvdmpXMzV4EPjyJOgDHtGWoPOYPZvdl9KZHb0AxR73xYbPBvlZALoHlRVbFNOJ5FY6j
uSdV+sW25V6U1U5zco2cNiCQjzXbfrcpU78ysyXWXCe8rEldwcKK0CPjpIUIPb+MUh9iWJX+6y2/
hJObNWRjSk7L0Bu9Q+J5OxtJUaac+9ScTrd36kr4WSK8U57rEWImZegAtE0z9hZH7c5UKvY3hUvp
vBM/OInWPPYfyUqDVwlKk7gK+34Hf2IYzEXsMc4t/Yt1Qu6HyDqQRqcB+CUysBoVBaNJe99q44My
C1xfck8AUPVTlz2OEs2V3imMaymhWm22RwjU70S/xXRfW49FYgXcuG7coUtDadawzjNCtFcuucj/
uTy0FmkVq22a4W0BOq48P2oye6Lr0jeNCCRzCSOQnE5QKkAmzDYaLCsBwlq8ved5RSvHGqD/DiBw
AE3+R6iJTj56w/sug091JS5ad7vb+2nlolnCjYsq6kZLOHlYtq67U0imQHO2IbB1vv331zKd/8EQ
m9OQJmmahySrYRUJfWgI0xziAqR564n0D7CsEOVrr2BZiRXVtEH7aLwDgeitNdsfrI2fbv+QtYku
ujou3L5VqdwsbBLzK7wsD8QBTZ+l9VadtnJ//Q+u2MySXMRxDnM+9xjDmFiztPHRIzsylQdt5+66
ET721tdu+OTIfUX5wazbw+3ZfWxV45pL2DH8rhIpC4YCI4kdyLbtKi+ET6Sv069VbOJfcIOyiByq
kuKCo/tRJge7nXZFrT+DmaUBYPRZ25IzSKvIORG9HorOYj6StUm/wJfp8+0furK5f8ecP2KLQTKS
9Y5bhKqpAuHyMPZQTc6OHLAeOLcw7iy36qGVL/4/EOkkkXhSw87ziGv5TiXei9o762hjQ61dY0tY
NJ1A0mjMKg+LFrp8QZJ0RQBHiq+OybLXUSTttXe6l7QCQ6vmYwsFZFbsb6/iStRj85T/WEXIzfV1
Icc8zJLpMc0KvkOS8BpFjh10I02Pt0dZuTXZIvLVgzmOJZxd4ZPcoI8o4ygQnluc6QgoZgneUL3l
a7s20iLkMQ6tmY5rRKE6ujeB35O82MmqgFpy8Wx32bfbE1qpFJaI6N5EdVzyGDGAyL3BP098lvzW
u3h2DNH558wgu01n5nmVPrhF2SKbKrKypxAUy8Nm4Mm+a4QOygyqDrenssLkNZf4ZjW4TdtRlYVD
OTgEcMvBdeDzTJ9hAcB9xRzzBGKNG8BNgQR5b9CgLNI72XIoj7kQS350HdbYPrHg1zNO7eijZyeP
g9bRRqL7G3b6wQIsQZoVJ5KTwZtrXNuFsJrbHXnZHRKngNQuL7Svo9gLOGm+txPpz9UoB9/IRxi7
j8eoApok7lD+jrDZMrwOeqsJMLnQc+t7CzqRnbafwEdykHaYQ4UDVv0bi91cCjDi8bFyxgy73qbe
peaqeogiacFSYdhDN+fetYvyrnXGje+4cpKXuHEi2zYvnTYLwUoZA2agwm6N7hu0CEcAdauNy2kt
6s7//0e8qMqx8NxowmaxnB9lPfZoQR2TNt9bJYhade3DvWETdDJv8I+++3zI/xgsr2JVEqhDh1Zx
rHvIwVj0J1jtV8nkXcvIQ/TGq0fSiGuZbEmorKWsS/x41+HFxq5kERpSUg90ivbqwPfcMBz3IIzx
Kmx9bBxv16DtK2z3F2s/z6qazcUUPSjn3DkanJ29MqK+4pXpJ2nMgA2FNMKYK3XvVfbz7XO7EumW
wPM0ZZHHRQZvNLf7z1GkvS/69HHonV3WjmJmvmwR3Vfiz+9M4Y/PMNbKs0mEz5DH0bsXe1cPQJ7g
9izme+ajT7yI1yVADT1kHOe/3f2ySHJKFPkErsPx9p9f266LXM0bqRRiQj92qOmhBBfV1BaEHcEF
nvE5cG/YT13+eHuslWVaArCHCt0OlmMsi5fQkQIGolLWxn2zhr9aYq4NPE04gD+UYd0C/Tn23Vc0
8QFOT6EKz8qHShoH29hNfd35Rt0cBUnLXRdb4JE3Fpib/CsR8VY7daWqW2KzqyjRo8Nh4AiGZ8W/
5Rn3E/Ud7KQAz5x3aDYcJESdQD48Dnl8Jax+ur3AKx/zd2Hwxz7s4Z8+VFWPfgeieGEZ9/E0G3Lr
uXSsAi6jYNOP8Hfq9cG+/P0d/hirSu2UtROMI106tQzARwFJierMBc9eeyeFOJ4296KwMOaY5Gdz
GmG43Defla1ByJ5yJB5mXwetSrOAxyAvJMWVCaUDOJE/ZbjH/dh0W8u3jO7amHYRyMRI9tg+DNre
msnHyYuNV5Fn7a5BBQCp/OHnkLTFNWcZpCiT4QcbJVQeyqTakSI3N47jGp5hiaO1bbAtPPiBhEbG
n/qW/ahcdVVwGIUdedjBNHy2v6t49A6t1HBQ8tO/tjzIfK/9seKdBSu6xsVtWehkVytyAaRhb9gC
0lHJxuW11qj8/UT1xxgtmSD8bKE7l2TqZ8bd/xRxH0UTv+Sd5XvwW0DhCDNb6L2NvtVf1IXZxV3M
1OcKXt19MTx2UfWNN8VGs3Dtaey3FMYfv6co4WddKZzq0oGzCHuJCnXn2fku498Ec/dOBXDO0yy4
BN9IP8qBna+Lc7/5LrLyIPh7E/wxvEfjtOykgQMVDV9mu8fK9F563CBQ1IZ6SuG7cwffAat7E+C0
GsgWySzUvx2mke+HhUyPEm1irQ+0cg8eeLQtkXeTZ51YQeoATLF9g2jdwmej6Pod5AD3VbJlnLxy
e/4uxf6YOkysRTe28DWVmrx3Mn+vbBNQkykNTEO5fmzpz7eD1soFt0TXGx4FbTdDk3ZslPEpTqx0
lzS2woPXlmXlSuK3hNcD3EoNE/Z6YdbSQ9ca352sSXxFhh+bfmBrQyzqtzGxCjB0rTyc2A9PQFab
xV+gR/O6efjXmjtLDLg0c8klt/PQouk+Ug7k0Uc4oPQ+pTnMqX7QGMmVOtNHniX7umdvjaUPlcM/
mSnfm3wjh157KVwCw1FrZ24GvRJgietPumvgh4XHajl9qWFClrrmPR2GAzHki+Xl26Yba3tkcSZg
4ssT2tEcDxa6DCYADLoy+9IUfCMzWbk4ySILMnFXDg3s6sM6Lv3W/dGm5hVgQB82YFjr9OsmI35l
/cgSJg78NW1l7QELSnArx/xcO/QEMZ3QLWAn0rjsPnaLo0n5xTR+bgeyeaH+97aGyN3fd0dMAXxC
HzmHAGv3pfZsfo98uNpBiFjty7Rrnu0GdaOXQuPbxQOpqfMXy/K2ovicq340+qJM6fpYpalq8jB3
XL/hb3PbgffezvLe+FAfSwFME6LKHU9w7TMLBMOhtA/NltDDx6GMLHHYfTfVNC3RHiCJvY9pc5c1
5d6g8WNpwFe62ohjH3c8yBJ8zREDUpmiRzXF3UHV4trikLq18WzDtMeiBq6q1rmzbLl1V69900XM
yQpXSz13PcphCHqIvR9Z+TNR05cuTyogvr1n1xEnFdUKW7qCyKKB1t/tmP3xeSFL7LWCTihEWtDh
VZLvnCa5t7nepQqCe+YDmr67zbC3tqiLFzwGbLdRAGcZ5vn4WTbDo4Ad5wBpbM/NMK3KvOTUPG6e
k7XhFnEGzEgjgalLFlKzBWIsEhij8PYSCm6q5meZt9BH7Pthb8hoY9us9DbJUn67lF5RjvYwp3Xe
Dt7EuymV4EuIy4xTzKnw3Tw+un107raeYD+OpmSJoXatZiBadGifq6JBW4ofJ25+dUAVuL07VlZx
iaJ2wMbsLU2Ajimr/NDUEPkU2S9nhLQMhd1EQYTfZiDHoEOwUcWuhdUloFrOEtLag9PYoPKHyc6b
fQ/7NcOervOzci09OHD2FfwX9DfO2mvubkqUfZwikiXQmusO0PAYIysen9JUV1/wiD+iCUnanQtx
aD9mTuFDc0P5VDXK595EN9b546QD73x/B/W+SoXhdMic2tr7hQblPrW8i+t1PzdBSCvNHjTv/x7C
iZVt204CgI7u8yCt+/SsYfs9DDtBIA2iteyC0hT8COO9h6TnfgzBkn1fjXvI6j9xqxWBzDv72g5d
gFdTXj0A+Y0iVBmQRnJj5+n2jlv9/osuibDGVFkZmlJmIQrfHFBHVgY6bkkhofiRA5F7yOxzEluw
hkQ94WeUQ1Tl9uAr18sSpM1aamdj0YI0YKYn13O+uLnxMPs7smn4vik5sHZoF6HJHns4YDHQO7yY
8Ieoc9zHRhfFQSVwSv23iSyyIA80ZAmg5ux4f3GYIv6YAgEJI4AOPKIAplrvt8dZuT2WiGwFzKpV
ZT0eprxoL3kN1St17VrvO6xrzg4yks0uxcoJ+R90dtXbTS7RCBE2+o+RCmKoPTn5+Lh5Qa3NZZHa
uEp7Do0d4z6l3afJzAaQRIzrUB5TKPZGzSfoS23s8bWR5jn+UZC5TS8NXsArXje2PqsSwmRJzMiO
9Lb9nNa4OLIUMJa4jrdgoSsbe4nW5hP0uutxikNbWwddWt+VyX92yhQHmY2Q0tzYDmsfaRFjyphB
46qDrWNh7RsxPtfNOPocL7m+t/XOvzbEIjy4pqqxDfIUggzcN7V6Gh39XwxYoA+dpY3TszYG/fv7
1ENRtkUKHgjYXtMO2CEOvSHjl8dVfUQOw0+3D89KHFhisYHjcXvKSRYWANCa7aCPw+TYu5Ekw+H2
CGsZyRJiHasuq1mNdlYEbTYOoFRRVvemnT+g6N9FvfyS5GxPzCHcPEUrk1oCr0sJ9qykDfKuIjny
uoChrun4pSjdjY+zUj6TJcY6GWtgmwUKoEz056mUDiyZZtiifYkmsuPAs3OFibpjMPtcY5HxEyb6
bSa0+Uqogx0bQKRsPXyt7JUl4DqpB23H8HwJ3STyp7SDNmUcwyJE2Hu9VfWsjTH//x/xwjEj1llg
00ANy4irgLojhYIZwBk72c6PhFQaDd9Y3pVIsZTgdlnZO6gls3k+eABKHo2mvNa0OEJZD0ppGxFw
bUaLQFEhpSS4abOwihvE2dZ7loN4Z7l5B6nC23t/bSKLQFGB+T+0lP5/oBiVcWc61mOZQYjRc4LN
BHyFu0qWeOsOD9aGl9hpOFkytFLTryYwZ/EgmbryGJvnsmI/Bzs7RSPUHfNOnCfdilNiOd0+UXeQ
inSMr2MMIHgiQdbrnIdE1Gyjtls7i4tEg9fgs41Vgm/pwKOrAADCTxsPVYg+3l7jtQEWacbYjUnd
EOCg4IQGyPJwZ+ao6wAcvv3nV2SSyRJazRWZlEvQYoH1V3oxgcjxTAjcNmpP4/zgcunnmYwOoA7v
atRVPnS8AnTR1UCCjV+wslGXMGmDWxlvszoPOeUw/+7Lwwgn8Aq9Wttp9nB5e2vr2gsg8534nSne
lIj8OoV6VIOik/8wutlFG6XZ7Z+zlsQvcdSdO0HWYgTkY1Li4ICFHo/8EiVPtIDSpNzbw7N99Qzz
aRh6f3DTQ03LAxXlyci7u8ail5KVPhldv6ueMpT8PZrSuVFvNYfmffVBc2iJv6Yq5Xam8OtcG25b
FowHUucM06eAl2EDP3rHow8DgWR6hYdbtjXqfKA/GnXenH9ER90LAL1ZVoQUuLQapgfqrknyJ2sU
QOQVCWwvgNCGvFXrJ6gtz7nJcNx4U37n4IWfKmE6G9iNtdJlCcaGEaQacgCLwkKMe+HVjy5P6qCE
x3Zr8pOG8a6N+isvCLj2Bkx53Oh8e1+snMMlEtukhehkKdCKxIMky7qrFvRbBt/L239+5e2G2PTv
JSZd3ue2nefhGCNWNYb4j1pQqiWTPxZdtY+jAsWqd4Tu6fukrV918QsuqC3sCSl4+fuNH7G2uxbR
zGOw0ZnNfMLYFrXfDXteRv/B2/QiInxbZypPtLWugwHYHqyNdWlunbqVdxw45/49/TTp+7bgyDgG
67Vr70d5AgwCKowFdCDNgKbN0wQf4xmPrY3ijQzGbjDoD9i0vpa0+Hx7+iudmCUYOx5MCGbbXhZK
KIPZvXUwCntHZy9p6T6ZU3VCqyTczDhWLs8lJru3SjeeNLqCHUxWmkRQoL3IKc0GWK8kosGzAPRy
bk/sN2j2g/O7BGeTtrQZiF7I5xywurKYJPtxbA8AU8NyLU+S6+iodlem0W6w6sGfxoi8Co3Ok4C4
uJXrsHDrK9ozZ03/YzZEp0XkQEU5hxEqx110h6D0OQbk4lNigJMxO20Mlv1QcnOvIegcQ+Lq3Ns5
ORdFUu5db5aDAo5u5m5gzx8GiXdvLxP5CSbnhR9n031bWae2g8SiZQ9XS20d4tWFWKR5nE2TVyiJ
zr5XHZqp04+VBbHdHLozYkp+qgIIBymKwMNrYs8mtYttz95JYHHexs65sPjVnJpzQtxnUMlfdNuW
+xH+rPex4Yl97fQn2+atD7hjqOf7wPUmH4n63sn1J+H27x4bTylzHpypz09uzq4AAdwR1KCnHE12
KzLhD0CCxGFPuNzuEq2dQ2K1X2HazTbC2AqViiwRmknfjSOMjLOw9YbQ4B3EpSsZOZ8iUXpvUpTK
jzs1XIUev9RTye57eJ7+KHjeREEEUxN3x9P+KcVRrYN8Iu0J1qa4qNvIeI27vESdUMDrJGL04o7y
uxmZzxKaNz4ot+0vQcSnPC+HjamsVV5LxXTA4NSUDUUatln3WA2H+UYG4uDgtWaQdfwrYMSjn+TD
GUqPtw/SSqqyhNxT3aWlrlPk1DaCf5wDDpg8gLG724wKayPMN/BfN60FWLpAHTJm5dkYnQMH1g5m
HSebb1nGrAWexU2DSmfQrm2g1LHqCxpisKGbdqSCoLkbw1+MPN1eqxXsB1kC7O3CyFBZlmmoBRTC
oAx4TAcAcycXSgyjh+BtXR37OpZwdfXgmSnKEShl9DFuD7/SALIWFwrDGZwS2AjijblHLTIGXmy9
ppw9WHX5DKOATTjtCuCVLPH1HLraQ6y9NKy96ViOwIgS1+eOCPon5mXvgGhSqHLGgPvkSBdiN/mG
zPLeU1bjA291AHbzDTrSG6F+5eMu4fbENnsOCUbUyqk+uH0cph25MzS7NEwFrN2oelaQL5Dj+Xub
2jrtKk+DNpyUcTA6s/p8ln2OO+33VXZBNDzMgWwkVuLPZrFDfhqGfWK/G+l/Zn/pp+5s2U5A+Y/b
H3utillC3is2usDc4uWrSp5plF6nioEiGB+qJjuNQLJZrn0/1zOmoC9VRM6W6YZGveUiurboi1K7
pzVVhh6z0On0iz2m71nWQa2oc1+GynzeBvavpGdsERwKKbO8kFj1zJaAkAIkPe0Tr3qgU/LqFUAp
Ew+5KV4L5le/c82Gt43lnUPDB/nDEp/OR8/qs3IGA8dPY12/jdR+4Nhc2ohDUWYvGWme1JC+qkn/
6ib5UDGQq/6Ps+tYchxHol/ECIIkDK+kXEli+aru6guiLT3o7dfvU59qsKIY0ceZnRUKIJBIZD5z
e+y/4eLa2FpOmsxsAJ7aADa+/k4EiP6sg8cwxMggvH5fxi0HUhHymQxP4xAJQy4d4YGDiOJKFDi5
tbXED9LIOxHn2zHrCIglULAyunLTcHm0egMvFbie7DFGfz8YnQcWWN4Cwi2RCby5Y4qODeB3DSnu
JTN/OFaPlLC7S0Fs8UrG60NR0swDyB0+ulHv9/L59rwX3hs6jH4QUKhqO1LdVzCD9GwpjsRNv6/W
EC9b88qq6vBuxsHxtl2ICdoTxLJNiKphiYuVILT045eY/OkSM6H4HVVqrO5ZQhuY5NI7bhQre3Eh
Sf8/we8eiEKrnaCnRprvUJg9RRA1q6J5z6RjeU1ivjrorqeAR61swKUBtZQx59CpGTgE3ABtQ4nJ
3RJYb0bmJgqnOyMTG0jZ7Fb5vguRREdhd7LNe9nL6p4XA/PhMlT6OF+bmDNIrF22qZ2PciWI/w0b
1/aAFrasLHNMa4binJG7+XdI7P1p82k7WUO9gwgicu+0TI/UwQkxRyC04fv9s1LxtGtjO/ErAKvG
0ZzQL8y7Q++68PioZpBX5O8pVdMTvEClL6jJzyk8aEeOf7ChkKnG1D7QiT0rswZ6JS7e1KBc3806
2XiAvrKdHBuyibvi5fY5+is9/3+z5K5OHi57DvkcYkT3EApQ8Dm6dOrS7yJMN7nMWlR6s+9EvTpg
OXjAor2VaRv6F35jM4+AGMGZOIEeRjpMD0Y6IqhXySssoDZm75JDRcE3Qgu5PFE8ZwbYJdh4JXgF
gSRnGI4wLOXDWoH6aj6DaWj5jEGcoawcAbG4uXhyW+PDNuajouGfFlbaQAeP+9Us93otgrv6Q9is
is41UhJeWhqHRlp3PIEydam2ZQcSXsKHd9emvhGgT5ynBZQXol+tgTfMWl35avzA+Fr8cDsoNAwE
4wvJEi9R84cdrQKBLgt2ZT/ob+FkyI0RwqnhfcjInxT2FtBCjgxobA5qM8aT8hUq8nkExPnaQ+Vq
KMd0tAgC/1b4T45diIpi/g4rmbdBhq3foNR6e4tffTPg9y/jfgq3gqh6yM0+hPiJi1JJCI8qBZMq
44j0coX6ez3JxRharKChqhgk4cP7vhBB36MHQ6ZoN4jyybHKhwq8eFvaEAfhf5pmfK3iHgIC2c8R
hdy8gXIqlLFSe9OtMSgXDoPORBZG4bKLBdu9TcdNYjp3ckbCNdvxC6/UIYcyeNONK1NfWl3rv6tb
qAp6rcj6A1nyM0manTXI/QjlulURgOsPWSyuluK47pDgHUbcAI7dvVEG4ZR8zzv4YKLyksp877j0
NGTkhSY/bu+Yq3caBtSCCcHbIyqGyQ1QWqlBSkq3ed7uaOJ2fj1XbwUk47cmyABbIddsTxY+2f/R
WdqIEnOwRWBTlfoXaU23cu+ZAhq8Id0ujsyL0MxKAnL9PcBd/U02z5APscvCDTKSPHdF8oKO/5vq
h0M7EXfX1MC5MMM59clv8Pj2Q5oHdgf0SbhSSVyYrP4Kw/smnZK5dANLdhur/imi8Jxx5UVGt+dh
jZuum/9xqEsm8enwI2nLJSo22Dsc9j1q736PK9AO6fQcGuV+6Nnag/ovPfJK4NTfWIlbGqyQoxvg
xgvKefKL8QfcK/3pW5Yqb2whSBIVm1y945oHnvlrnvA78LGe4GT4u8hYIKL0Z4W7HUz6MI8vAMsV
SbCrSRM+thb/rGi04rplbhChgGFUapNVwCmgqPh4iQZxY69UNC6/d20BtBjI8TEzJzLcIOzG59ow
v4bZvF9N/Zb2jPa4G42stMNOuIHpGCe36fZMpKcSgdTIyeMs+eNqjWnhetVfcwJyc7lRchnIKTe3
LfCa0Jo21mzbF+KlTi8exgnP/2iWQWQhQ4jjFxlHkKWARhCE4FZuvKUvocWvOclUPHaTDHhX7S6C
YmLksBrEZl8LIAtZgv4+muKBixlaGgFkAeilew7h2XcYQpzguPJUifoJNfTcNyfIBQ/FGlt0KWzp
9km5lUL7qBzwoMlruPDK0h/HahPHyVsOz4PtGEW/G24aSEVzxzemuj45Tv2nTa3MSxp3Ze4Lx0l/
YU00nqG3Drp1nwruegmBRQmseYsTRC9ztp2ztPziot2tdrcvo+s9Pe7qZEQJSxUzq3MBNkT8UNn5
todVVIZ7j8dW6c1JHlz6bHHWg0+V7FaPwd+n9JXzrHNz0exSaZ8kqN730DlKIXHpxpD/bay58UvV
PVqReeqY8zubUz80xHeriNINU2G7hc+t57L5GM7ltgnrHWHfMyakH6VgD4K1CZUktCJRICDE3Q68
NLbgt921VrhNYeCa8xacrAyR2aXGx9i05cqx+Ls7r81Ii4SSEXiTljbI4KYx7EM+fC1Fqo7uUOQw
SzHUHSr2zjYXGRrHLQIkdID6M6niA7SM4z1jJvW5hJfoRbc2MiPrC14yNvCfoRmXGzghlie0AOJN
mFTDoe+y/lhdnPAgypbAFiiZjnk4g7yMUkrsmVGc7mHFuAYCWkhZ/iamn+65ZpzRmmtSEYSFBT2E
BF1olPshvrfpB+nbYwgiGw9WnyAL0VgnKSNEApfAca1m6Y4N4guR5Z7EeNwZEImpR7rhE1tJMJfO
mxb4oxyLDNdzJGMZBYTKdyflGebRtRTcxZJ/PNRaFtsz26rxkd1gzMXhcquMRXwojXETz+q1d627
22d5adm0TJYlVmM3BMM01nTkobO1DbbHbvNlgr5gRrdNQtYYHUtjaZeAqGPSRXUlgiaBzCMdy/g0
14/twHfOhSxcpZ3pQyShSTdDMX0feAUwRuj4sxrZa++MzKfl05g7+daahO+oNQnFhT9LpxVHcdUU
fSZEQGzjDK5O7cmuu+v66uOydWK3e+L55vZqL50J7bg7tszHIuQiAGfbBwv4qzWHL5edlBvTk23I
gwtmcwMe6r8Np+U/uQPxaXZJ4ePQ+dmZ0y7uyIHIYYcbA2a6RXLJbfer8fkvpuNKNPt7S3468t3M
wzjrkEWEPUPz4kLT7vMGHaMR8kUmNIxE3cK/3TQY8EDlhrHoa0rhZWTkqOrkXiMh3URjCPJVw4mT
R9mUm9nsZ58aAJlyp37IlCk3kWg3Mz2BVhWjV9E/y6IwD1ASF74U8a+aZtspwh6bVenV4JjExfxi
OarwQgmMP3SfP1BywpN7KiMfNDuoZJTNNovjs6JsAxuhds+iufdaO0bIbdShacRT20k4wQG5gn8N
tczUUmdC8sQ3uXi//akWYopOxQVhvEOvNmEBt7NsYxBghcrm1czTQ4+yZdPnz7fHWdrs2nlPu6aa
nY7RAExzLFImDD+7CKIkJHI2UcRCz0Vx4g6A4nDl2F9P/QB5+e97p2BjltqkIhiR/nbD6Nmpos0q
9Pn6ugmd+Wf1QyJDdKzxBHce3dIN4XXxNNul5WcSpew5ZOX29spdb48i69HCV9K0rCRitoJumtU+
DOf6ixrRJAxdO97Ojqw3Voi4BPP5kQkgnF4daBx5ouxWtshCnq4zibmVxq0lLSuY2vL3gPcFOrhn
w05fV18010E9HGpW//1W4UyRzKJVHlh9veNTKPcDBfFaeVB6SMx93k0bViNnVwBQbyYb6jmTeDZ7
+eBkYgfear0SJ69/VVdXIWhnGakyiq0gK4kEtsq6z2T9NWk++jwFmtSFK+TKR73c2VdClq46YI0K
EKVYkqAp/d72L646vSyh91LGr1IqQF0sP5VsN/cFACV8N43ZkeXZGqp+qXKrawSVHfA08LiyApN2
20nJr3irQ0ZSorRu+YnroFcWousex94EG4S5yb/BZmk3tI5vArZ4exGWNpZ2TWQSzKbEKa1AmaGH
Qs8jFnyXo9nkTWRYw60uDaIlTXVcCBfpGAmoBaELJ86tlyIZkm3bcXoCpqdfSc4uf/S1D6rlTbUl
WB2mWNDYNJH7QzMhi6K1MtX1WAa3Xe18QHuLOCUsZM3ZeSR1e3JS9kWAgvdvH0KLMApWQ+7k1AiV
GQRB2vY1nOI/sGE70WGl8rKw34TuJdUJsxkhuEODKsSOR+7nO3m8r5Ffwr5150TTwahNmGW59vts
XtBNmV+iwZrGbJtlKznn9a0Ayth/V5G3kBHs55YGvaqP+Uh9lpZAfvb3iJm3F/J6/BA6WTlN5xZs
hgkQgrR8Y8gU636+Gwz0CByRP1H4dt0eZ+FOELpZVAFNDrwLcxoMvagzlLCcdpcAeOoLVv3AU657
EYab+UXazrCh4T/Lrkh3jswn2KYpEMFv/xlL09XOFjxJXTqaGT4qWDkXvxYTT0ekKl3AOmgCO9Ea
rHjpy2mHa1J9XcDaCwPZph/X1Z+6pWeD4/0jkubFnrNfdeI+GWG2j8vJrwGH85oqgUJlERDen/o6
eibGmsj49cModEcoZeGdXkW1FbB+gmxHbPwmM9sDKXR7Ua/n6kInLhftEEMWXdlBPas7xWCnlY+n
oXyOqp+Mk19RPwX/1tznQqcs2/UscnOonMDGQ96DatWRqfnx9jwWNodOV+57a0alpHBQ2sue6rbd
jnR8N51yK2n3c5VZsnQSdIoyFW0JMnvvBBMHElmBU5LDlIZJGHARmLSLwd1aZjpt6QC3dps8Aole
QomWvt+e5cLX0nnKzHXbBvQfHrgV343FRVAJGBMI3e8rBts2CdOisWw/ZpBoV/bH9Uxa6PRkF46m
tgneVZBW7Llm9MOS7nc08Z5BEW49R7Ljpal2e3YLW13nKcN2u7YiWL4FKslLj7LuAe4P70m7VmxY
aGgJ3e1pNFwUDAHODhqottc22UjD2XIEDxipbuoEx5igwTXvGCH721NaCCU6rZi5AiBnmJ0ENR1f
FK+3GQIDMd1HN29WLrulVdNua+hau/OYYggxyX4D5aEvl7IkWg/dymdZmoN2X88J5JSlxADs8p6W
UX5Sduc7c00hErsyxkLREwXc/96Wg43sMIL9cKDglHRHGNtabNs145Od8dzvya8cVJcKanZFNpBX
GxHRH5wq6Kh7FiVUSJqLXHCDfg8BxcU+14AkbFnrfOQV8Tpb0k3L6u/TWJlbSvraS+rhtYYrxtDY
Hn7MM//NVB7ytdrjwumhnQM2LA5MUxGfKdV6eRkBkcugE1wiGsBD8KQaNKkH1HOzGh5KZkLWVFqs
65m+4Jf4+Kk4Adl26Is5HeqR0dDsB9K8K5CyBGhRdOy8NMJtPJGyhukOh+ME5B4Pcq583O07xpl5
sVn8JtpxlwyOR818UxTRscc6hVYCRSC3V34CbMxsTN9vn4+FgKb7emQWhBAdyVlQxZ31Zsc2iJqy
PsIgEBXaqYxhp5fP37scUg8zwBFr222hoyF0tyzGI7jUJZYI5m4gJ6NOtumMbnPY7cFiPg9pl32J
EetRH4SvQ7of8BQT0BudHLVyXy3FIp2XnUH1Gp2ijgd2KNihU19Ja77DetYDvwHOZoT4UTXWXiTS
RyXLNUvghaaG0N20bEG7MGI9StJgzHY1vAr4WG9RXEAsp+c6bA+1EkAIWY80htYf6r63P/TCPcK1
5C0porpmvETlh6T7FCkqKdUJdNPnohp/0zDd/iMiSXDrvyeAxhGoIzxHYzcxX3irei+Fiek0Rf7A
7b0aQa9fzfGXZqXF3q4vrHCa4QcGVBmMEU0TnRQKHCjFtRzwKrTfyGyN3jSk4UrN4PrDT+i07syM
w4pArCIwm6nbUkhL3zV0KFd+felc6BzuyJSzRYVJg3okQFCDYT27NXiX/UObzV7mNg9GCFkQwqBc
l77Y3ewAe6smLw7V3e2NsrRDdZJ3WKuy7iEzHFxk4FEYMT2rc46zYD9LFJ5wGQk/S+QP0eWnurF3
vSpWRl6453Q+d2/YrEIDEw+2YUg9M4MkRxi2D9RApLRzPv/jMJfhP0Vo8MShI5W4qE0aMFouLNT0
rH0cOUfQ6laWcOES0JncFIxq8C9HGig82vPBPUgZ7UQTAhZnvY72GPlkYB9pbO66Yc9AgBBHg9pr
kW3hULDL1v00wbpqo7IvZhrERpX4XQ+rtVTuVJbuoTzQFsp3RPNsGtm5Z9X+Yk1FYMtCCCjnuADi
bTxav4Ao3zb5mtnx0iWjxZ7OnTPUSlANhpL+0Y3tp3LudsYlwnbOax3l3xw+fV0tLy4gO4XOC6dm
Z1ltWvBgDLMXElruFvjuwTMsVQWDA0JWxgHSzml/KlTs8/4bdcL30eHCh4Vbu4kNBSUBxZKTOzYf
BSDl21zxTTlZX6gr4G3Vlz/J7PxJI6gt93b11cDtfmyHdvQ6FpZbahtrt8XSwmnhLQ6JmSeJwwIJ
YQeIrNmg847gMeUPc1luq9Sc0GRtQZ/jK7fEdQIHFzrtO5VtNIqhwtpV1JvuGX8Qv5Ur0LkoNrZZ
vRYW7AJebRbYrQStNv/KRzuY+/EJJuGw/ID3k9OE/3iMdAY4ugNDBfE/J4hS8w2h4BgqsgV8yLNc
Y2/Pxj5R7AhB26Caxu3M45eqm+7xxlhZjIXVp1oq50AogdDcwHOZ0MoD9XXXxRYOUPR7KuIvRdHB
9rqFRPBa2Fg4tzqH27DQ7YUYAcwte7PZzNKOvNLg1RYPddM3XIUyYHWapjXg1tJwl/fMpzAhoxCK
QRmGs5BWIitufNpN55bmL/OY7O1yPttk7WW5tJRaSIqjWhKaYCyjGg98voS9S5u+Cp8zCP3P6fCn
U+rbSvS9vIv+vzYLwvt/JzZXFyidOzhBn7tvE/nAEjaDOGbABEiUvR2re4LVydvqk2Ph3tIp2h2l
aNmwggbSNH7XSfKRpTF6y/PuXws3Ola9c2Ql4imdT5FpQ1uTNCDGxk7tvN5esYUXrI4hL22V1Yly
x5NoFX+ACLSBDnlioa7gUpg3rRynpcRCJ4eRGYk2qqTgvLmwf0rHYZdE0QkahA9Rk0AXDZki7LyP
Vkk3wAocMlBtbs9voTal49YZmQhcfx3rlMKiTRbp1hiGQ0TbNxY563nvwirq6HT0FjI2qXI8mQM0
jhE5Uuqltln+qbG/V2ay9GrRUeoGkzGxncyGyue5U0PQ2+7eUtEBwLdN1FX7srXx6aJ76j7fXrvF
EbV0ycxUyGKJr5YS8IzK/iFk9amvYBTTGYcq5H6b9ihOmQ8E3M3bY15XduFCR65XM2WTO/UWVKpb
v5vvpp76aLZ4oyr3Vf2cW3AhNiyyTZsh85wyGKZ3NX6jrPxVmr/GCSQ4VMG9BJS0fRYZrTcgQ/+3
gpIOeC/GVEDdQ7JTrbr7KEJekXUhrOEpwvTT7ekvBEsdxZ6Ulm2rYrROXH3Ml6ImUR8OdJbQ+/Xr
uDwBdv5YTyvKGQvBS/fTgmUnQTs+5SeD9q88dz7MJAyg63dGWWsNf7Z08nUgu3nx6ipzSk81IDce
CdP7iOZPjeo3lE53phO/x+l0b7uk9WN73ozVtPK1FkfWamccHbQyoiE7NUdaA2Q+TAGoSgGY+tvG
QXbYOj9cBIRhgIUXN1dGXYgEOsq8pkaSNZzYp4Hyj1DFu85GAmGs5QlLP3+50D9d3G0em3XFuulU
20OFq7S4KL4xYFPW1GQut/KVC1RHdLNBGsKVcDXjHXahdOCSjD5xt1IvXdhxOizbLEZHwqdpPvWz
dUemEYi9bMj2PI2VN8Ai++72KVpIb3QzqN5uMjIjdTohFpwqxd6m2ETAUOemg4gFqb7ka9oJC9eL
Tr9NzK6MFKwuT+68kxGEkep72Mk+FHxAFj1sb09n6aNrVRVkulLZBbNOcSmnjWTDOwOGDCS0bqXr
tjSA9tYYe2sYc/S5TqEKd+kogzTMjpmgK/fI0lfXDqIY7LSYZAsy7jD6chI/aUd/plZ7J41mtb9g
X9+4OjrbhTWgzYRtnUpuHbKiOKL+7wmFmmZCUFGZd0PmHG0ofYmwO4ZRvVMGuTRRm5VgurATdJy2
C/NIgT4NO0GF+HVo5c7E93fcJPRGvFpWK2wLn0pHYsO4g9MZFIpTODoHs0cGz8ZvzZrP7tKvaxd+
n5c8DdXATySyHyFS/TLQdp3Dt7APdCarimc2dyG3Tg0KD3Yl3puB+K5F3/pkc/ukLEQvHaIb8QK8
72LGSWEQ7SZDkcKJ2vm30P637P8p9oaZPQuj6axTN/YnWL4eujLbzsZKzFpaev2QQxYjG6diPFGL
xbuocZqTEZVyE49jd7i9OktDaMc8h45IRRIXsb055C4g5mEFA7N6rbC/tPjaMXeR6sKyJplPRtz/
yht3M1iracTC6dKpYtLKw2lAKncuGthRFs5dKtW7a8JMxQiLwocrwOjdXqSFTaozD0zI/ECgFSO5
Nt/ACQm3bMl+VTwCndHe3R5j4UPowPU5Zhn4e9N4nhL3ZZyMfYRW2mqIWJrB5d9/2qctn2boLjX4
9S5H6at1H3gxAPCT3oF+fXsCS734v/C+T2PMWZfWM5wWz7aypJ/lrw1k+ZxIwdUPAlDQbmWHOIu/
FdmHgI6SBX4yU9XbyuAL1/tf5NGnwWWUAkJmNsM5REFmE5Kgci662dtS/KDInM1TNQVyhL8Ouigl
HQ+kgwiDM3wlM/jpoj1Yoh93rLLXqEdLm/NyJX36ewzUU61yMoczpEWA2zLkHSdlfkYjtXliMiHA
+znlytZZymr/fpHPg9mQaRcqGvHzLZwn3KcSfSRgVPGh72G7m3qJnH7ERrmLZ/ME3az324u+tGW1
2OHUTZFBlxQf3ADYAcxfv5jID5uvpSBL31QLHn1lu7LMu/5sdiww0zvX6e7lWDN4JoWvnRqDyP7y
TzPRQa65CbZRmYr+zITa1HH9oGb3HEbuSvxY2Aw6wDW2RW/L1JhO0JU/QAZI7Bsw37YsI29FO7+l
RhKtfJKlraBjWIFFuTjpNtYpz0AmsHxYhEGlP9vl8EkrzXjHmfhjNdYhKbIgCVeFfi6f/MoTQQe0
hkNdJDNqd6cGBWqvlKHXIcORtjwVdg6DTgMFWUc88Rpyk1N/bIxsJcVaeBzrSFahSDSTXo6nwomy
r5y55qNoRQHqDzRtIcEC4TKP95Hx3EKF7rEz21n840e9XHmfDl1CoxS4zFGd44R+FwlgKi5z+7u2
SejeGZ170hZPt3fnwjnQXYps0AQIBBXVWaLd0FgQGO6FLTfIarpt66rskJnjL1WvNh0v5+vax9TS
Di5dV82QqT+7U+QV8d5UFYw2gxoOolX2tS1+yHE45MXK+28hiujo1myCe0sJVuvZNIsAD2/rzp7L
ZF+G0NW4vX5LNSvdicgxwX7OirA8Jyp+S1R7R0zzLartDcDtO4BOn4y+CYaQP7JkWqk6Xy7W/19D
rvMPymFOO6ccyjOyhRgWRNbGzSGGkYPe9296Efz/SAg0nxOb8ezM64viCqSUGOo0ZbPKbr2evHEd
tctCc67itsiBtezsAxTyN5mc3ZVL63pM5DoclxXQiiy6BD/e5b+r1P0yz3Xt2WPsj63xJ5rHeu3r
X99g0ET570FVvWMljEbqbFawbfSonWbfgaL7no3m/KuV4daZ2mRrOhk7hU3i7rkBWV7Yeito9iRP
Rcd8x5p4CdvLstve3pHXTzSUFf77J0H7y7Vk2+ZnQK3Bvpr3MGraVLLZQELo28TkhzDTf4N3g/f+
37HkNKPwYbj5uSL1LmzCrxat4BxZ+LFLvt6eztJm1wJGZPFkIkAln5tKekUJQVCID2/M3PyyGiX+
loOuHSgt2eCpC5AQaRFuUfjNROhRuZuyyG+nr71rQ4QIVhTnMqYgpMLjGDbsxRFaEj6JAFGL95f/
wYTuZNS8D8MXCNJkTebhJNbR4OOfbJBKWBf6+C8NSr1wpJf/U5Zlp7j4Pmbv1Vq5+G86f20aWk5j
duh7VTE24wzyK8xb4DGcgOCVVimYawJExB0EvTzLTva9Q/YxqBHJlHi1ArMIpdK6Pjvzyv21EBW5
Dv/txzLKGUcFzBjvTXS/eImK+vB3EXL67ri4si36zNiwcuL/UvuvzF3HBEMOWrjJmOIea9vuEJaC
3jskH842yF9AODn3nETxhtfE3VhlBv6wxKuXVmR+rAfeBW3SoPVOCnKXyfS3aYhpN3Le3sHtNMs3
TSrl0bWBHOtmy90PTiYbPwKk4SSTridbWjcQk0gsYABzu8NyOmMMGep82iSjcraAbE5rAef6/Qnt
6v+euIpDszcxi+bcR3zHqTrjvCMxapDoTXcuMA+KXQhjjQd51dsHcCHE6ShDCyqJfTaPzdlxSboJ
VbGFS5nhA2i1slkWorWOz4MDbn5xsGjOJAIzcpAfTL2zdr4Pp4bc1SHqdrcnssAF4zoMr6MyKl2A
Zc9FX26g7nRXGfTOrEtUhvGUsR7wyLuH7gzOTXqyR0i81zTZ492M90fK4AgckjV+0vXMEsjR/35F
prqmdUqzPmetsRkGdJng33wZduKuj8fbXVea/mp8WxrtElo/ZZNz5ahpRB/rLPN+447loaPOxqya
vd3hfWVmAUK4D9eg28u8sF90FPmYwhOYgQdzLlMaTIaNLTM/TW7ycvvnF+4DHTiuqqROhzavz4lh
AA1yn03NnQjpwYx+3B5gabW0Ow0WfShoCAxg1slZGnQbw1POgunH9MiNakvG6WH1yyyQl7iOGe8r
px2tycBs0mKXEKiE9l/AptgkvdzH1iFMwk3Y2EFj9+DvEhNCU8b9TPno87hfyZEXaitcaLcftDRS
COjj/A1JYNUPU/OW5W92dUh4GThw76zS+S4W+alk02+yVn5cHFW7rKIcHQZKwwapA3jTqvmAfh2U
yewjHfm30sjPiZPtKtcOWA5zv/BABV3ZoAs7SIefG25vOkDYNGc3zGBLCNhRGD1EldiFtFwJNUtD
aDnYPJcVhHZpeTbAphBpfLKUe54d8wEP6JWH20ICrYNsxwRZLjxuyvPkjq+WIkFUpq+3T8DSX6+l
XHIA3Sscreo8lK0X2wqd0zPHNYOU4vYASxFf23Gwr4/szpVTUCbVCCH2uoPrBlFEuL6TiKzfOFB4
h1lKsRZvlwbUNtvQ54XVZOkYjHbTbd2q2SncaODPg1TWGfl2VYl5IfnWMbWmUefSHLMxqEAQ4y3S
yVkVwHEFcf3k1AJmlGtruJRi6dhZyA2wiyIu5qTCyGMjXNwtDtQOJFQlget0MwRVBnszkSLRi8f0
4/a3W6gCcR06m1nQVmpmMQStKc6QozmyYtwMJsrkGdxIBhFkLmSJYsEfm7LmWwBE1Vryc9kfV5I8
dtmwny4ytLqdQpGqD2qH/HAb82Mo3YMwuo3TmLu6ib51CUDsuYKciCyOZba2fRauBB1jWwAoDa2H
MQsMhyWZJ+vJ9gEGf5lrearzClCJtqBfoDv/XkzJw8o6L2R6OrTWHTsIgkKVO+AOQ91p9JVdbThn
F2McqLOAaObNNZ6OJgCmjbUy6sJBYdrlZyVWFEfCzoLQhexlKHo/bqOvqqbEY1K+pCR+vD29hSxB
B84WsnXsyLgsaW0ezKLawI0TLyZ7/28/r0WY3KqaSMQ0D1zX2I0N/Cz69i0f+3+L7zqVBYoWBfr9
sgwg1bpLHX4EjL3wapH/HP9Rx4br8Fhz6BLSZG0ZNOq94HMHtaQYVYPsnPJqT7ENVxs4C1eJjn3l
BbUqVzlFUHFzU5P2UebRl3/6DjquFY41eSJh1hYkTHyDeksIPkZzTFeBpQsnU8exRgKNfmW5Kihl
e+jt+rF2zB8QGHid4goKwmxTFuQomjWPmIXjQS+7+VMAmkY0z4BNKwNzEC9GfTFwjU9FPJ3NIf4T
r1UtFy6Rv2I0n0ZJaSH/hrrAGS+q9vz9YnJe07715t7a9uiqHiTsU/7tC2knPoV7RZcZpAj6DCBg
tym3pIBDvKjUygBLa6ZlE7BhFlOSDVizwkFdKHwGpg1+NpIfoJyFh/fm9jyWdoJ24ku7MVzKxjJA
frcRjnLhKtMGA0SfE5ZBAkAOmyH7iBuzW7mNlual5RQQ9GhVnQDlOfX15IWcHAyjLjw34kdW1f3Z
Ktb0NRdG0jGlKctlT5qpCBxhvVKUEi+7rrNgzzwY8TrydyHt00GlELOJKyDqO/iVVt2dlUQAzjZZ
dx5E72wEXbMeXBrmMstPu3tiRQgBo7wO0qiH6IsZZKHtFco8jPTL7a2wcLfoYscZoAbj3Np10Eat
A0M86ITWePp6bZ+viQ4tTUILBAYcBlrXahsoZZ5CyJipPgl9sNF+rutaXM7HlWRHR3/azgAZo7hq
g0tRElAH0EgyZDgy+k07W3k4V7vB6eA2kMmnGR04iFscbRGtJAJLE9TCwlCSCdMBWolG5iHP3oHS
OkLjYt17aiHI6WDQxsbyzYXTBCiu/TLjP6KZcbN1x8mKzslMn+ka+GFpJlpgcPKR95LyJqhDaHQW
Wz64H5Vj7NrB/HN7vy294nUt46wncRhF2A1hnx+Ndn6YBvEEdSH4PmawKNnl+f84u5LlOnk0+kRU
AWLcwp0HD3FsJ9monIlZEghJwNP3uVn5p4Opyqq701XmIqRP33CG4Oi30e/eVUk0tSYdI/Vde6C4
4X+tJFQLbOBwjgQdEYx8VznyGosO6vniOIXtwVJ6p1zzKeum09iQaCcqzPWyclt3wzdK261VQAvX
GmAsBkH9RvQ3OeSDY108O9d3UdPzXeWMu6xs96wIXlbWa+Hbz7WJaUSMgNWpuqLVlaBFukVVJCG5
kQ1vjOxaqP1HOTQ3TBqG17b8Vg+7iasXbr/46Gi33XFV322pCzHnCRBWOZKHIJdPoIix+ICPFu+6
qT/61vBtcvkADvz0aYQXPLOndTn2hctqjnoFawv9Z7dorxrDayiabGEUnUK29psAzUo5xaPFyzfj
uStX1dJkYI6DHePJQ08rFlf8J0+qLMx3hR3eee2xhzek5fi7Hn1zDC3iMWl18K3QekpaEdMEGwiB
J9AYhgTU3bjq51DF0cqdvVTDzoGzihJeReKWR5NwHzny1InyM+yaOmvrQ8uUWXxf6NfBip4+3nkL
aP9wjp8dROYVbdm2V+LK4ECH8NAavXca1MyEP2Ahtl0cfm1Hsst4Lo4jGc2lcvwf8FtJYdiTeN2V
mntYhZdNk1SV2I5DQw//+ONmmVKIPkggMVUAHuVkyLX8TqK3ToLTTNyrR8CvHFpo4XqtAy+W6jek
sDfQpNnFdLq41c31hdXHQO0oJVfXXptvL4aVWfgc8yH0IzO018iBwGCSN+4htq3PFeevzGZ7MnQ7
2UbujzjkUBek00tPIp6Co3StfP2QS3QU/cYYuEeOd43t062Du8rWMkitKnpwQP3r0VYv2rx8/HgZ
l4LLLC/jvkWoZenuGkO0aIrYrizzI3HgbddGn0plt/BVXGmdLhzjOQaYyMoast4glTHmYox7DoLg
CuvTgxWB9M6qn4Uan0y/MohZetrthd8lTuC+xNphuDFDp8egwEdmM+yzukVxa6s9phun0g3E5hZb
V1L3pV7PHP3Lylx1g8AjhSu2OfX2dh08G6S7Jhxf0XaqE6h4pyqv7SScwEyvLRHvP/6MC9f2XBmZ
xj0pG12ibRoHuyGg940p77jDTqvBf2k9ZzmcY8E/rAgL6wJn7zqZrMA6tjLLYNQlvk0qRLFSwYqJ
WxIVHllJq5aeeSvB331DADEBC9FddGkpg0RHlyjEX988RQPZD5YEstC8luu8y6X7bY4hptqNPTD5
o0vu5Ns6dyAzCn18rs/lIO8zSAvERL2NwCty9jUnZAtbvu8ff7+lN50FMz9v0BibBuBMidpqiQOh
/PoemiOngcawqWbkZazcZ8HZygMXsv4/ngHvlpbEAkhaGPkA5Dp+hdnOY0MAxInXrtCFJsmfG+Xd
nzcTDl8FDZXLaFv7pkt7OWyhdy7EFzHAMrryPkMTNIl+1S6S88ZGylLBkcQr4RP+8YIuvN8ckhzx
kNuOpeILrXi068mY7RupkLXIac3oeylPmIORCwIIq+OP9bUj2Q+rz3dDTth1jOGsEoWb0ithtJcl
uuq2sVAnuEtsgNvyinxvFxX03+MoBjWN1uDp+WtGXgtT22Cu8VF1WkjXFOLqMHcfyf1EE9o2X/zQ
PNi0PA+qO7CaeXCDsn5mnpUncrQusVOcuLWZKnslVVmowecQaiskUMUJphrXIGxeusY/sJG7CXM7
IAEKLy0nj608amGnzdWbO4i/6lGw+lrX9j7s9ZPQ9PnjPbSUcM1x1L0bEgmphvoK+zIrOnmun5ep
0Ay+1aNroJhet3snb4rHllXTzgrsaFdHeqVEWQjpcxx1zu0JRReMTkRffsriMt5mOT2OXNNtCaWK
lXOyoCsA7tt/Y2xUEKCsLN5cMxswjMYE+4K52zjqKUbszq4PmzqJ/AO2EsqOYHAvkW6gawCHPVZj
cAB7tcKSeiMEbM66plsbIizorYR/YvS7CMINqPaCo7du8l49AxNsdhloiJu+5E8eeDtWYekjhPNM
Am9bHLOQheOx8MzjkIvPJlyDWyzkR3/u+nc/o1F1BcUhzBWCDLicqdpHkXVWcKsDwUueAFLzIBM0
blc23FLUmmVjCCbQdxld9PmH4EEhaEFr2t6QwPttRNinTey/BC0/2aDoJDxsoGiBD/TG6XWiF1es
pP0LP2IOwe5jMxZWI+urDrJfuSWeSdjthLsCx1zKkuYQbI3ZG7xoRH11rPbBtaD7reT4s5j8vU2j
FC6H20bmKTr8286ll9jXK/jkhfM0x2PbTaCczMnYlQw3NbQpOoRNe3KxtqsiiAu3+Bx7LTI9magv
2bWZ9FNhgfMAmXfInEEhDArsIDtXm3oNaLR0QOZ4676wdRsb0lzzGq8CZAzpU1uxTWXnB6L8fciQ
innudyHGA+PyMDj2QdWrzOGFg2Hf4vG7g2F4nIHgRpurUexHCWLalrst3XrK71LLmBoSQYaFgJE2
aVx1RxybOilKwKaLtr3zwexLuX8eY5IaaJ1nFSs3+bRW1Cx96llMA17BqSGX0lwHq0oK3b8GxLGS
zKp/x9NaB33pGbOMrfKikVBIzyMJtT53SHsZmhHQW0lJbK0UTEtLPCsmy6icMkja86s7waVkkpB7
VFG+a0K/3zgFG+ADFgOBDljPx+Fn4daeg7MNsNHQYTBIYcb+UwZRvCkvXmp/ihNa5fd9VKwUKws6
QNDm/O/e8QrLjxto68OYqm3PcD4BCUnB0aXgMdvgPdun20LyUG79ttlaffu9mGR2yHzLOueWQXSw
igATi8zZlrXiCZnMhtvDfrTdjcSIAY7FceeAYTRugDV8pe0NsdYlQdVvw3yNXLyUas1R377ktpla
za64LOMEEpZ7wvyj4yZjnQZWgF4drA+iL3YzHqBHnGY9OyrVoZ1JvJ1TF78+/mgLcSCYY8O5pFIp
is3uDxwCPJY+FPoPZm2EWlI59F/C/hW3N45cwrLbzQLmraFduMJO/vs5CObocafPAjhniuYaZs5n
THn2scUfFY129pqH+9+3ZTBHjTdxSBojneZauwYsP3cPmvp3OcQbWOBdxfhlZR3/nkgGcyS4ai05
gcYIYzmm7IfCyWG1Qpr2LiKjk46ax0iOCraJe5PmDi3ORVdkCQx8AFVu2V3RonTxHb77+Ncs/Jj5
HQx/VzSRq4xcc8aeydSgjCj714//9tLGnd/Aimom0EacrrAcx27lIq3K4NPIVEpZtIuy7GdoogPE
U3/fPJ0iEjoIAPHWttWpVN61Fdnh41+y9GVncVpHDKOYqa+vQyl/obV+wKn9FpVtGgJ1vTrSWEhx
g3gWqgdWQ1quwmPq0I02qkGMrp2UVOwNWcenodY7qqtt6PVpaBdP3INPrKjObjfcVU1Ftoi7O9dl
UOd3jrwcNx+/+8IXnqtXqyJua/RJaxzb8g4ZFow3uv7t47+9ULiAavXfACtLAcdE+OheKeA+YCSm
GTRWJWRqv7uWgpN7lAoVfKv6ZqVWWXrgHMHOjIyH3hbsWlEXKojhPufuAzfZ3poeoxZZiQ9oAeJ0
HySV69Yra7gQe+Ywdg3r5Q4IK4bBdbuvOkwH6ATj0prn+5h6efrxai7s0jn8uGCTHXIqqmtrmi2m
cGleQmLaNifSROd/zLqDuYC1GlUJTUunvLI2hw5ni2FKWbpQXFmJKEtvccv23+VrFlpbqgoBWuW3
pFRP/M6rSOqP1nPmyCNbk0BZaIoEc8QxkFaFkKEprmVln2MTqy/KQzIoYa95cLPhHGqgF2kAJ9iq
ONCs+GFs7jzE0wTvxNyZEhNNNSbp+jhmon8YZbkSa/6eTAX/n/5XIm69ZsLsqtuWhEKjyNwPSm+q
sDjCbJRsGMcW/bctMwts6O4OvZqc4gpZySRjG4wyT13op6qCFF+wphC08EpzOLRPyzErYOOJq/fZ
DsLy5qd4VqLY55RMiYWj35V2s/+3V5olozF4Y4yOqrhmoHhMFH0Qz3LR/aDfTOccAVqhK2v3p3Pz
/6P8IJoFr1xmdeBXU3FlXYZpmoAo59QVzZ5JK/XlG5C2gV0WGzq0Ry0bHMORQqtX6FPvgWzU9id7
DN46uFut/KC/18PBHAHd0zqCXXNWXMFsKp32pPmQYwYbyJWVXaiIgzlLReUeqLNQ2rkG9KkYi12n
DWzXzO9q0vusKIskLtVN3fuohugu1yvN9aXEMbxFincRwQZZBHJ8EUdXO/veDFMaT/5X8bPv0IQe
4PjanQq32nq9c9FhXSd+5W4q3JUfb6e/l8pQ0P7vw606rke3wcP1AFQxYviRhbCodj7H7qcmtjat
Gq4WFSsg9gXMQTAns/h9HgyYj4or/N2PgUWGs8YIexLsG49oUk/qVPTkfupOoJ1D3BEWL0jd670s
zI1I8PTxOy+u+C0XeLfiZdUPgg5SXOuouvdzdyvFtDUDtm9t5BWciS+V56WB8rZly7dx5Z8DN35Y
HYktXAFzEDyuFwiW+TG/+s7vMcqHhARdkdRyOEKOrV0TxV86LrNAUYU6YBreUddb7K/yZteO3l21
hvZbSubmMs+Yh/YUMnvZ1a+bA+zMHsu42vSwNpcW3YZQ9R3H6d5nJtUVnIujaidzmtqYorrdeMmi
+CslUZlgErA6GVvIQuYo9lGaQcgmwC+i+l74CpLl3bOjeYoJ88cbZ2FJ5+D1UNUqdOHIBm9L/5nK
7q6ohqdVt/uFbTGHqGdMZhwEButiwRcvFZGMd+1kYXiNCdfYjHKXKfr48YssncP/w6RbWvECIrEX
ZjCRtfcBEm/HfcB/K8mIES1m29bz2D5hRp6Aa+J4Os38lQbgwnU5x6ULMrQCA0rrEtZyE8DagDtf
bwNF4ovUE/WJ//z4JZf2w+yUUw+JS1TU+FqoorrRO4ZEn/IAh2HtENz+0l9uyDnuHNJPVMusza6F
knbieVOT3CZNH//8hSloMAebt2jP6qAssqtq3WrTmGafD3dTobqthMJ43pRtMmb6Lq6KpC3ks8a0
O6GsXeknLJUSwSx+uJaxBx3hM1HHfQ5q0Jgt+1Mcb4MxA8TlS6ucK+rhT9ZaEbpUDs/h6ZUcdeQo
Y11KQsY3kZXWpwI/IcnhC5eg+f/Cs6D/LcbmqS2qZtN1v/Is/OVDwDAJaR1ueTf8njw/X0kHFg77
HMnuDNrJBqksIGnEm8yzh6z2tqsncGFzztHrrjJZ04scH5cTfa9aeGgqKwIygcUuwiQLtiu7aGGP
zrHseYFD0BA8qHVPhAjxozEELTGvzzdQSBiO0K7+ZPwJbTr4M8sEMKNX5kgIENtNvSFsDJOYNLuP
f8zSb7ktxrt7N4AoD+t7iagzODAhLeWQVGLafPzHl1b09h3f/fHci3Vh5a11cQaxhTn1Q111e3BA
YNK30pddOpFziPtohcaBX1J2HXiE5np476KtHT/Bx2ashhchnMNQoCXstAd7as6rjbeFgDmXa84p
9xsh8Niir5NsUp8rH03n2Kq/dLnYCOPyJLylS/+2ju5/11F5EM30M0MvVdUcqyzY+zlkAQk/DGss
yqUvNY8s7iALxH0LylR0A0XlTT3SJvHa/txHbOWGWzq9s+LF6/uCDgBuXYrJs84T0W9OkfeHnuXR
Sjti4S3m+Pag0VI1bU4vk+I4Stlz4I1IKN0XOgwrMXjhJebYduHl0mkJoZd6YEfLWMeplNdoqP4t
ws2lkusmCqaCYmQJLOeloP4z6+1LZaaVBfqD8fjL9ThHtIuQ5ZW6/XxQaF4711avLAoT23VgM2Rg
L0BvV76fSCBsYBUJdJZ5CCTbND6EYO3agbcFl0kBuZgtAUYGhrhut0He3qxkcwv51lxDOdcGRgYx
y65jBz0wU0OsHjodwoyv1DX71WHkwumdI+JtMw4gliNp9OzxRMLgt47ycxuaJFLy22D/GvuV3bJ0
gc5lkWUekl5nMM+eWPlgggIDXH70YO0oMpTvT3kF9KevppdJ7HXJdu4Qp+Nkfe8yusstuXLhLMT4
OUJ+9GUAl7SYXqCVn3KDfqdycbo/jk1/ytK/balZ6Khb34MW8y3I8xrtxrrtDzxUB91H6k52vYlS
LVBZir72vxToyuxb2OEljHGdiAr+FTXEgaQt7rUvgnunr1Dudt0za+HJ3QyxA9dVmDN4nftGefBZ
YFJUaghBdgqyeHGfPbgORgsJ7G28NCsilcQZhVWXAGfnJ/cLsjMFtTYhJ9UPVsqigsW2aB9VyQCD
YE3QZxDRIep3Af7IF4nyKNc83DS6Bh/Cph3Z1VkEFFJkq7c8EtMOhTn8FE3T3ENG21JJVzl9hKlW
0GHieNPVbiqgiLLyZRoits17u7nywJugLea6aTNG/Dx2wEb4tQ2/zfwGezQYNxnJvuV1hmFU4UxQ
P1RFCutmvbHyqDkWaH+epFei1dPjSLpj3d1PbGy+ZCZew0guRbVZaJZQPfFbL6AXp7X3NKqfBh+X
12oD94+M6V/2yJxS4BEZ9GgyZFdevqJf5G46IzPwa+27SikInEhcB8wkmgH5VhTla1uh3MlUPSY0
rKcU9mj4Wl3x1kj4CZFYJUSA+gU1FmejrPgxs+ke8kknxmsIxPA126Sl5GIOtPHICLB027rglhZw
MKXwNwdmr4J2etF+z+vPUC063hwBY6XFbhJomOZrtNalyDGnNng18iaXdshGy2gnKdtoKfdUwdgI
E10nggGxmJJYf4uIOsUe1NyR+kSPUZCnLvm+crSRXvztq92i9Pv0DVwX4bLahmD/BAMM/WyX/d4a
yEs+Vi8W4EUfP2bh1p5zGKD2BNKLI2xAQ9AOrt2Lhy5PLrt9Ex8+fsJSbT2nLZjObdvBp9NV8Pwy
ZKriCXhc8PvU/En43k8dUyTWXZQ4ld4AMJIEWj21cQ4EVUP6O4Db/s0aM5gTFSi1PTtDg+3at/2x
pYD4wAtkj8I/0XG2I7K14Afar5T1S121OUshF0UDV7weztK2fXIc/9hk5hBU5qFGhZzL8eDnzmM8
0J+Z7LYexI3/yGKtodoXbnMyS1t1HzfBVLo2fCyzMOlDkzqAZAEFQxLb6+w9iVYt6hasIAFa+e9e
bXqPRp6x7SuM6eqQipNx869+RqH5iZbtPWMeAkucdo5PwH9v6ldN9qrc97gH7TZ8KmGnBf04+JyH
cZKLMbjnQsPJj9Z7V79MzYulAoRjoAApmGyTSFt9AsUHIyik4WtyrAtpyRxQN9od5DJshJsQmAif
qhQpwd0wwVkkGra26X5aa0du6UD86TC8O9rZRJuyF/AR0/60IRCU9YrsWLGzM93Zgw/OTPyQQcdL
cnGISH/wKHSaMgwoC7lSGi7QQYI/H/LdL6h5rGs2ZfaV6wjqAK7TisSzyKGSfby1SHlFIv/Tqetf
td2wpJo4bGtj8Sm+JYbS/ArhvmVCDQwv6cGVDH/VObPjJHbqKomo128Gq7chcp2NP3yR/xvHGR3m
/+4yMRBokdnxdGUjG/YkZ2USB6Y7NJm3VjMvIYDmeuxMx/EYDs50lSowSWeqve1CI1UCgxBCack/
Vv1lyvsxdbwxSEKbq0NlujKFBtXOniYXWmwswmY/FhCec+HOicsjAdJ72CvlYpZuOuScNtH9WZI6
erDDR4am3wA5wV59Wom3f9/JZO6ZG47KDjF/MmewOsYn4YAMnJRthCKjS91WvvAp+1JXrgUamFsn
HScY5HjQY43xZcVQ1NuKk9+siWCDrIz7PNYuPU12tqq5f4tA/3+zkfl4sCt8AUiBGc5W1EHfcLAF
Bkn2pYyyZxfbBQIAsUwauDFsctmHm4rch/1OtyNdycj/fuWRuVKS43lCURXpc9/dui5B/t10DFbz
8pGvKQf9PaUj81EhRJBsiAy0+jyY4CHvvHALvRW9hbz8mtXYwkeeD/+MIk4odWXOlOx8Sw0byNMd
8wpGcjWgvwG1vzpizRhj4W3mc0Df8/Ii64v+XOJNwZnrg20+WF+KGqLdH+/Zv0/dyHzkxylQRFD8
0+fGru/KvvhGIbvakOKlt8jd0A0R9BPomXQrI8alxbvtjHfhDyxJxapyMmcTZFPCTQXJV/oQ1+3P
ofc22qsOuelWlY8X9vt8xmdHdtPXIWyeBofplHBpPzh+eC+hA9Pv3LD5OoYhT9vAh54Gy0vr5gSN
esqNdh8v7t8zATI3kI1tdK2jTuhz17HXmzhT4d1BGBYeF2H8xYp/fvyUhWkxmU/xJk36Do448OsI
iqo6wAo45S1gXPEAoL7NklFCZhr+gbvKbstjMIz1ePT96J+aF+T/+CVERKhAiX3SXrnrhu4+o9lB
5sWeU36N9Bo/e2mjzjMdnsdSG9c+ASuU5/DjleXzGPcnVcdvtu081dI/aBqu3NMLNRCZDxVRqGpT
AVV/lhx8FY+Rz20+nSR97fMpCaz8zDroxw/ZbrTDL4a3P43D1ronC2FyPj7svQkIlJubsgdTwzfq
PeIDP4Sq39qQKAZl9VMJnQwPFjxRLfcdIQqEKbRO0sCAUmWVSDntIQE7YM0oYiEKzYeNUTQVJYfn
8znuCC4zDWdzWTdbYdbUkpdeeFZxhS5vYjpY5dkIeSLAU7V1uL+lm0CufHxGFnbPfMo4WG5FfScu
z1qV17ijL7Vs0y7cdQ5NlSleJAMx6t+AVWQ+Vpxart0ybKZTQ8TGFuSJB90BGjRPcf5k1SvJxtIb
3bpe7yJpGzV2NwYWO0OzIhkL+QDs66npAZ0AVvtK8/rK6uBFr6G4FkLZfMAIM548cH3tnDS8U2lY
fUOz9mY2g1Kgl+3KV1oo3Mh80AhEckMBDpxOk9e8yKE8Dk0fp2g8d2nWHjrwHgcr3/qMp+CAtpjb
5Ee4OX2CmcMaIGPhypjPGn2XisFqHX2WZb/Ju9JLeQkRdxmivwDF/rL5otmY2rY2STnxozWML9QR
a2Od28f7S4I2HzxCsMwEIWkNog5goD59GTl64n19jqFPHvaAqSlAuIOwe86MhC/GrVkVX2SEf9Rr
h3HhtM+njVZvjdQPGnOeiihROYDGHsSZqYaG0sdncWErzQeOGglgA7dYdQ49h94qyyPu/ueG2zXG
jXmzr+S0ckaWnnT793dnpFG8bmytDJgYod41XDSJFLeURjr10eE9UDbxmmb60rLNMhs1TbnRWSbP
BokTI+5vUY2HxolfP160pUt+Lp3V+KqywM5VZ1+1bdpbuxK4nbQPBTq2NYrl3BrTMAi+CuuH57K0
MOW/1edkPmsUrAB9vC/12Ydu61TB3bALnH1Dy0NAnZ/Ki78OaxSahf0/ny96rABL3Sb9uSgGlWZ2
x9KWrSRjCzACMvd+HcLM7qtAOqeAfMkb73cM+8Je80vrldcoULjZ+gAeTtChGtYqroUgPTeDDYLG
0hWfOggb9H7KmCq30DC/q0AEpggfp1owZ5ejL5O6qoev6speWdqLs762xS2mpigzqPOmg4ohcojJ
eZXmmdmMLrOuxgW1xs+J3EKj9gVMqxLC2wMYN+xH2GT1XgD9+pViM//biZ8PKD0f9PWmseVZYy6C
xlPwSm2g0HOzqSIJU4G17bNw3udTyk5rtx0mXFJueOeT72g4fruheujksz8qGR8v79JTZlGlCgq0
bePQnHvmgWwVSy9ptF8lvuW/haGH7qLmK6ngQrk0n1uSMdaQbBj5WYbQAelBqd1qn98ZilxwIlC6
htYryZ0VdtnS9TufQ1IW2H6FUe85co5oP+3E0E5J09xluATCyt91UKDPZLOvZREn4C+ehcYQO3Lc
lR+wsG/nA8pQcQZRVqhzuGV/6Ig+th2/H8M1yd+FNHM+lWynGIojARvOAKTDRdsv0XSG2+kWEuZ8
w2S05qC9tEFuucW7a8eRRQNyUjtCQ1Y8wVCon8B2LzKTyKb9oYrPH2/DpcWaFUQglZYuz4vh3MBd
8ozsrDuQkqvrII23EkiWFmwWR3ov7GuTc3K27fxOGX0Sg7vhtL3Ga59kYanmEzJRIvjxjI8ncDUg
up/VItvwsB2+qQpJ+VgMm7bMnz9esIW3mY+W8qrrCGPRcOrdxjqWonA2ADv1F5vzcBtt/+0hs+Bg
j2jCe203nMqgjw7wyY7uoQnIN3U/sicMQPt/fM7tJd/tMckGFIcNN6cRvssP9VDaTxkY8gZe3eX0
gLkjeKD/9ka3/ffuSZGRgiiZm5PMbHMuBn9oEquyyaUsTLjzC+2vtecXot18SOS6pIsbg3ficjd4
Q7RVWVm9RrXrn1vq2J+gUFF87yjf/NuLkf++WGxBfzCuRgLnVAYAcFQ1wW5yq+7m0eAGiQUDw5W8
funFZgGhjIemAydCnVz0ZBN7NNtgsHewhbDA/Yj2vMqP9rACbF9IoeYToZ5nEfe9yjv13INxSem2
PkT3pU3EP+68WVCoorJvfciAn2TQ1oltBedRBGjhRWn8j23P+byh5lWsunq0TwxUbXVmMWIAz4EM
Posyc18+/vwLudl84GBlMqp01rWnJj7nxvxkUYNyagxqQNiy18GAMhtaTmplPz5+3u28/KW2m2tB
wfzDIyX0AE6ZMrI/EquiSQ5nWIIazi30yqZeeqtZXCjA83H9SonTTaMiGYfPBqPVQtiPYB+9WFAV
y1X4lVW0+rfoMPeIDZ0OpygAnkjnprwgnVQDeEa1OXtuqCEBZaFj9/H6/VEK+tsC3nb8u0DEpKdL
p8CrOX2b8PEtdy5Ef4Wf6GWqb8DbXSa+j75/RfTg47RpCwB25afKMwks3xMePMtMHNohOwfi9eOf
tHB7zdWhFPIgWCB24tTTaOsrFwM8tdPU+eSEww80SD5+ysK95c6iB6xcdFMK3zlJ4k7jA6uYVmkN
KyKMIERp31TjhlXMwNLDZllFCXWPLq9zchqwK9kmctFnUNJqdlM/OP0W2nRrwkR/fv/fvucskHRW
I2jjTv2JksdMfoK90u0bVnlakzuXPoTjrgWpzPbcDYVAf56RdGpGiAbuRFimUAlN+6ndYpVbjNHy
3t3Yplo5RAsx9P+komKZV5QEzWkC4yAfs0vn8bd/+phzhShAgiJqWkSB2vb8LSQV3HTMG/XsBtVw
HPPJPH78nIVoM9dbCmvd5crV46mErdOOZz1OfU/cw1T59qePH7GwVeY6S1mIbzA6HRAWTSlZGpcV
ZsOhM/5C/WzdWaVcy3WW3uX27+8OfkW8ETh8n5yMCsFDs0FhNNCGDd37CSTWfOWYLXVY/oAG3j3G
g7MY1QEoGXUm08gKirQA7hNFFmgNGdR1w8w9QTYMrQ+/h1umDYWyNR+4hQThT0H27tG0JSbzTO6e
aumEqXIDGOZ0ML5gJAPKq4wuEzgV6PczSMd8/PGW1nQWVKgNbU8ddC62eIdhQWPg7kUhIARAHhTD
dh8/ZGmHzIJJWyvF4VFDTl0Vl69wj8o2CpaOBwnjhQ1YV2tTxaXnzCJJ5ITgXoTwkOfEe/DK8b4a
9N2goL9QWs3a3NdfANuQuQRD5No2GUufnzLRNp9dq9xzT73kPYF+nbDt1HEsflGZFx5FOJ0G3qWj
ZNMFqJJm2uk+yF6s3lTHEgZ8aUghftcUHQcEJC/SPpY//QFjG5dJBTHSsIP0pvNIO0ib5G39TMcb
J7Ibs02gbAaStuufMJcH5F7/CAf/fszA+IG/c/SAHmF1X9t1tin9abjzgP48hQXMxvLcOtbKeyq6
+L709CPqudcB8qTbARpWYe8HsFrBY4GVtsxn7LRq1wd2Bno7WqRVF7dJ3YnHagSloc5ujBsr10dH
NTs/INg/xXge0GGD0LCvYIBEhwOpO8MTq+bWT+MWYYL/R5+MJCfIobtgWhmyFzmMUx1IKt7alfcl
qtn7uKX0PmvE1s6k/nrDJwmvDzYoq8jWl/3ZibovUEUEmljV9xbTcmeAGPwcdnx4G2JvywP73LBq
39pUhBBiLlS2c0r/WEcFzMigMq9pyuFjMXgWOB8OYaROXOqzgx7RxgGGvsjUJVb87AiY9NoOQwFP
6d63pLML/Fbf2WGRxmKEZqxmj53nPmifPOjIN7sp+x9nZ9IrKa5t4V9kyYCNYQpEH3H6Ls8EZVNp
wPS9+fVvRUpPyuIeAqkmV7dycCLC7fbea38LsubdJEYIYFsXfiMhwYWZDJ1vJ276noA6H8Qt2Rmc
jg+qrx5Nm9yVLggiWZG8ThDBg3FFcg1JJdnjCn4p8QTxYYB35mnMA0TYSgewtH9g6NP1a81NH3tX
71ueAOynIufMsF42iaHPxIK4bpCwWJRh6DuY/YpYXASVssddiDzgHlKynRhzsaUphCk5eH8QD8NU
2ZzyzjiIDFiXlzRNYuWbLDH8MKZ4sAzEtIHcjiEZR7rh5FgNbNybkFVHB5I7r7UajsZ53Z5BH70r
sBhNyLg2jgsVw86prVh7WTPAaLXX+661z4PMX4dW7wzldPmm6DPfZq6dPjWy7c6aU5ggh+h7tjkQ
gcLFnW+wFnAjFp54HrZ+W9FXw4TfHE06joWWuJnPnUwByuY4O8GlbzvVNmZyV/EJ1T0o+AFPwoCW
3W9XOTrIBLR5ohbdoZssGkAJDKW//ecZMNnU7+g/E5se29ZJ6wdXigY596aWd44xns2R652LPHsW
23cOrIwnz9DjReck9CTV1XRKFIoOude3vXWUI0TgrOukCmoHD/Wpsc98KDpQU7XK3gejajEIbPDT
znD1swWeNscjxHwNi+6bYMVBWTY9x6qUH00Fq54OPcAVScr9hJi7FlGQuMbBRvbHd8d+i0Zx8x45
SGNTcQBSmUowBVrvnFhWh4qiVgSXISwLqhkIhXJ8VGFEtkDZHFtlwYJ8+CFk79wZiXll/tfY2Xoq
p48pTqGUjOOY7xIjNaGop6HXV9Exo5b928oaDaKzZPl9Dsdd27e5iKdt1cfWmcODVELzhDdvn0YX
DoNVJ+g7Cyy7qRegBabQqucagb1OPqNIoA3H6lKfw6LrHyPMUdHuVfUWx1TtjSavN5FN4zM0cG9p
bEcK5Nw+u2dE8K2JAgXPOPaG2+M1Otm+W7DRa4kBG6fKwjETsr2qxXfgGIw3l/Dy6LaobV/9CauA
aIFdYMewhslVT++5quE/P2ji0aK8yhJFTcjGAaL3NUpL2Dg2uMUc3Jb4CrLGXESj3OiY5udGp/dh
4YYXRwz3VzpVmZsVQEUAnvWmBDM7HrJziePAmBrzm2GX+xz6eSwwci/hz7cNRfQSIZHkO2Np+QUg
iq3HKxF6ZkWwncNq+lXCb2arGks99xOCBQddfB8GcYfnhDL7o847Ar8Q5Dv9oWtd9zN1i+4nYY2D
HgErr17CuvvHyTpyQu4TijiNqZQcNB9JyIQWX2oFVSumJ5VX07bNIrTGkTxDcsmp+589q9WW9bYR
OCQ7QafYbkLN0k9DtxrItx4RPC0BjJzqKojcOt+XY/3QQph6D7yM7VmsRThPa2R4PFbYru8o93No
OrmncOh5T1H+KY49Yb32285tz8nQuwIMtfZb3ZD8bCk2HfsMjtBH1TjArdd2+x2lhBz4+XZ6yELG
X1xrbL26hbFTyKssKHqeeXkzyrusizpc0472m7Ks925fOrtJFfLcg6XQc6M+VmKKNkZUsQclaAbQ
Ym8eiEsPTQSCs8WbTvg6kw/2INzcm1g3DIGZWNHWFuNvEKFscSI0jatPgaKDr8Za7ngp/Cpz65c+
So13iimF6C/7zUqW+QUrefmqBZu6wEGy2wqcxBQfae9S4VWUOndVNu1LYug9bESL3WjHw65KpskK
CFPf8ViyM9RRQC+0Uut3ZLbOU1HXpd+m8S+LNsBUZZFRfHQ6p8jVu/Kjr9tsU0WWHQBhYRl7XUSg
hCCmSUFh7VpU22JGgVAz+nvSQb3chRnDOdk61mFU5gvKHMZBum7/W48iehVVqe9JkrFdm3PIVeHb
amxck2O6sjZKtzlz7pO2nx4YnSIfNewjDrSr7is1HLYtm1Qkx7xqmsSHvy2M7KBBq3FlFWAtgOyJ
an9WAlkooxFujlOWdI9ozLJfiqRvzo7o81fhTnBj4JZ8U0h5IEDo0HKzhexJ7804G4ujMgrlUcOC
2TAMGrmfdFGOMyhJC28oyXgkoM6ivh2RIAuBLQ0rsrVsbQVDweA5HsMhjACurob0lTXhsIWP8iPY
9sgKRWkNiTRuUsR1eny2OnyCAr/Bo3H1GiIQ84u0yh+0TDBzmSAr9aCFhMOc00UyPDuaBgWfjl7T
5dboVLtOxr+yStSBMACL93iPIbgdvi88g+eAnJ7bLdjl1nAMUUx8Tnqr0xulFM9WntlLFdk5HTOt
LFZrR4/H0s0uKobHuBoRQlVVFgbggFY+6s4ZDBXCzmPokHpWof3P7Z/2J+v2v8kHe56NQ0N7FTtJ
PMG2yTng/Qr/F9IjsuPiR19m1QVBtdgWXXiw3Tr9HBWcbp0yyKnybTHg0knEY0nHwMRc4A6FmNfh
3EuMbwWje47Q3ee1eCGGyz2VsNjve6fYZSnsdHoYw6/Mz9dvOHuOeHf11EaxW+A3MP2Z9TWS8+x3
4/CH22O09Oev//7XozRntjNII58uBVXf0VncWdH3ahSH23/966Vs/+mZ+uuvp3RKS25G0yW2Qveo
ecs9ZyhLH1bJ4THF5d7l7krmcEHMZ8/zdDnMzcqmQR/MWEebvP0Y0DUXJ4kXR/FdOuhdmLlbzJX0
cNycJS4Ld62ksfjRs3c2hURexqaYLlGFFroJgLeNQV5Q9T7lU3c3tNVvgi6dLXpCvHyIPMuwnigi
lRW57cIOs+dQ97Zwh9qZmukC4RB2V3jqrFAHpbS6JyvculRt5eiiJ5Cm5MIdZ40h/ad+99X2mr3I
B2KIUqB/6jIomQa4Wb4BZ1R7eEEb8HTPn2PQYj1wmQHAqvNNpiIvL+CeHuPuDGzWvcba3YaG3iUa
uucCUiyI3Y49FeeJJi8hmwxvqOFYR8AUf5Qxebaa4eTqPMMjpoTIobPfYDAFyJ3T0EenJsCW6BTQ
QjgyTTDPyA/KbPJNUlIrCyIj9+BGiP9pprVhv87uFz9/frCpFvalVQWeIuxE95E7vaqR+6gAegM7
8WJ44q5xnHTzbLr029XhY5ULs1DCR73+35uW5DTUUQqgGKuzewTa5f1kxe8T+i23mjWfcRxRIFSb
R5EV2wkqqMp+LEOKGKxZqRn/WVpf/fbrbfLXxi64wzIc3vqCCbpIRx7jjG5y1ntTC/Kfxe+H7Bg3
GxoVeFSh0NKLV5iXfyep3NQoKF1HCTleApcY+rPp/zGHNR3T16URm87qfVIlSONW43iBTY+XMbwH
w6o4lWCVbnsid1NM3gxuPll8eL19xC22G12/yV9DIY2xLQDpoRcbDnAixunPwvAYoykhTnufolEl
ogyNEJmNGNl5z6bxLJPSh7/K1R7n9pdYOGfnCWdp1lHTIz0F66JftK42oqveFVA7yi4fdT9ubn/K
dXl9MenzdDOJiAtqCk5YYqhzC2lYC+U36i7myq9YOkfnyWaNbELtohR8iUXhHNEb3HvxBO8Eu/s+
RWzLMqNEtzHvzg2wFNuRN4EYn2B/8n779y31pf7597+mkrOyt7mjzUs1phXelskGz4vgivhF+5UT
Q5qtEY9VuPOR5bDi5EdCeNC39WccVQrZLvK08kWuudOvRnq2vUqrtglkVCbYt+VOD/SOa3GJDRbU
lX0qKDmSQmJ2GcUAYaE54F/d/uSF7TPPUU/QZGvoS8wL1fI4omcIbft43Yjsuc1+DwoELfndhWPA
SnD4Rxz2xQ+l17P1rxFHa5ll5lE7XkCk8xlH6tOV+WMyqJ9JHk0B3KB/1Kbci7L6MZQjO7STed+J
3q+lI/w4bTLPrvjzxGxgUMx3Jcud5GxjsnTcGzq3NtSEH6wcs8YTVvhSFORHiYgTInAmtT9AEaTQ
Ew7cUWU2Bys9ZPnezbpsV7tToIFM/hazBsBpCpCpowu4iiZ+c2VHurD6pSDzO7YT8NYKCnsKBFIV
Ys0FYmFD01lSPWyqnhI3hO3CKO40UGeZBS63Yvs+Lo/mGmL564qEPSd/U9uOgY63zHNiyCutfhQ7
E9bf3LF2Q+KCYLmysb9O3fM5+LvF+7fhpTbPgFdthkaD2m17BaywVpk1C1uXz6ncDYvB+nEj62wX
V9lXhMTNDuC/XRPxh0Q426nRj7U9Pl1tfAzCQY6EsRZpk48izy62JCvh9Nf7h8+p3JUZ54j/iXkG
pwfmgBua9D6IxlfCWTke4HmOdMF/ehjwOYG7SCCiRWuweUbqBsow+uiak4f60u72SfD1CuRz/Lah
kR0ee20gz6Xf8Oo95YxtAGA/lZg7krIV1czixM2Ougby/lTF0v7/NQj3p6DSlyLeDdU2Gu9JdLFh
d5jdK/IKXlxYokax1u/w9YXG3VmwMEaxXdg8ss+ozMG80Bh2dZX8gr3cyoW5EJnzOYIaQBTU4JLY
Phd97Ue8B5kwumvyxE/GezRVhA0S+P1jLVfeQEtzNjs1SiMyxmlK7DNp3rGXp0adVQcgPouuFcCV
zbz4o2Zh/xgagFsYGDXeup9Y8N3mury5qc9pml4oNWGIaA1bjtLRWMNq6PZ6XKjcop7276sicycT
Ob0Sk9XuRoB9sEIoecMQ1s6F9J+V1QctGN9afax84PUO+t+7CQ+jf38gcCeRrrENzqICKhBmMA4O
jWuybUSP32csxmezSs9jPaTIdR3QW8+d/0b64//DntZILpFWivMY57s8sXo/caK1CVw4jefIaRUl
RWNIyc9Vz54hi3tGtimw3XjTA1N8e+yum/erobtuuL+uddeVdobnLz/Hvf1P7+DRzax65WBaXAiz
EyMv3Mo2TJejPoM/nEE+2ksUhKddiu7HUiDklwpkJasdDzY8jj1uOSuZuaWRm58XrlFECh1S5zhz
fYhmzo5JtryynpN4ZQcv3B/z5m3STfAsJIyfRxoFUw38SRHtXXc6IVlN/dRIvhsUbjlr6siFA2Pe
qz2UuQtKhrbPRjn8HOGJCSPD9zwdYaeRBTpcuakW4K183q89pcqodN/zc9bG29REgAb5uRuhPLSd
0o+Mgn71WA/VU88vA8iccXgsm/c66lHP46nnClQqEJWuxJwLh/68tdsSjmUPboohRiGw9qbac4r/
tuznndy2hBIiSfGnEVkNYOoU1MtXjX8Wlsa8iRuWeXWBmgE/I2/NADK0Gq8x0HniDUaIMxGdcmVX
FwGPYTMSNeXBtEX5ZBJxoqEJNEHYuqD+1n2SBG0+tpuhKrRfuonpS0NkoLRAXnd78y9dEPM+TJ6O
U9SV5nRuMnQZRFBKjKiCDlR/R2HyBRmDnc1CYAz7u1Vj+4WFPO/GJFZpEmZH9KzD4jEv1bmz5XOI
V1pb6ENedCsX+sIc2LOjp0qLZETvzHiu8YKfTH98nFR1pw3y0DaTT/iEBOqaeGdxGGenTWJ2VV3B
tuJsoj8wTM3jiHwGnp9IZLTPiTQu8NtDiSNDUhVaqXKNq7MwlH9YaH+d3WYflp1QkwM0n9iEabYr
4ZMrhx9Dn23g1R2jVJpR6kF+7FehPE2goyVD+00Id9Oz7jd1x0tTW0+319LSl5ldJHCNb0kEC8Wz
EeXIaOo7ZYitNK3PtFUP1hpDYOG6mrfww2nbrGwYBZz73GGBisf0jvZQ7t3+DQt5Uj5v3e+yFBVe
yZ0zRVI0CzPwtnI73mkYzvhqgv0eVAG73My2eL9OQTEyJBfM4aCaBk4kUOJYcJIkIvLgwmIeB2p8
y4sqQIfgk1WM+Z0WwK9VHERXWQOdxQZYxZOyP+MShATdavlRJU76UMmhOiQT/VXW7UOG7ohHwsjw
FgKYiOJiOz65YYru8lw8wQ0nCWwU1FbOgz+K7i+igf9p+M1GG9VFuJy2iHzR9zn2+cYcLnh6Q0kA
DqPauNHFsJ6d/MGyfhDgX8gYAZ9wLFHyR2tXPbn+tcXLrOgRnMQMDxC8qRJrL7MqGFAxR8d6AG/W
BpX9lSm7xrJffeVZJC0IiutswFd25Q+evxpt4RkF2ZfGN/isazzqRpXD++kJ1Boj3Mbj/TAciKWf
cvo2uu+iBjtH3OfyJZIKcCEGnd/WRRPnVL73WeePbrTBD9HO6CcVXUnd/Cl0fPWdZ3F5F4210sAK
nlWS+hjcLLlzEJtGzpNT7YvhHd9cRIbXTum26kKPojbikMYzauUzx97CQSuuxrs4h3YHqAz8p6vJ
Ji3Gle+3dJ7NGRKhCWpObVrinLQKfz8M94TwTYtSPqgLh0b+kYAkT2n2c1XovLSxZ9PogC9o56Vj
nVEOgHoohwtgm9grgcRCNDinR8SxWbS17q7KrSQAauA1K4uz0gaEPIfby3Dpurn++19HMeVxWZYG
pF64vGG82UZvjEOMVUxjYCO/oUL5u8NEVwTpydufuJCC5XMMRF3XaGJzquncZ1q+Jr04ZLUdHuJk
+icdKmDHxhgajp5rkI1Cte0YNDWoU3tlAo3W7e+wMK5zML0JV2kt0Gp91jELdxKOlGVmpzujBaOj
h8xs7acuLI55D3wpx8EgkwHz5fS5FrkPGYkHGxVfFeEOWRqe7hK1zXNjF15fs8hBQKCj3cfbP3Kh
ggISy7/n1lHGlEPk4Z6LqoXQDkUkwzfUd7xnr+mOOtvX3S9ct5JpX/On1rmkkQpKDWQi+r7HLQ4b
n8fAgIwodK6NyMLIz+HdfGoLQ9E2PDuSfqDJNjqMPbqLBN9ds6bILfxGrBn7lWzYFpX8wJbDkVH6
oP+oOyuWX1IGAGwr3TWk4NLTgV+/6l9boCkFZD9wBT1PxQuGoy/urndGb6ebK8N/KNUGz5SBw1o9
goSrL16mkG7hFYEAWd4lOHkxVob7dHvSlp6e8/58idYUrUPinkk2nmJRBn34mIJgzNi7MhrISi6G
nAKeCU/gZL39oX9YkV+c6/PWfGJU0gpzBk/r/rObZGDkOZQIcZAPiddE78LskeF5h+DYv0LTlP2z
6CB7BGYPB37NP67AfqxlDVPV/hOnuqE+rncQBgUZKHjb4CfgBYalPvXO7opjvt4T+eRZegT89X79
hyycZvO+/zSDDFGUNDz3Zg9N5wMc3QdsNxrnDxDebjrc3qtO5H/kEV8NmvnvddNzyOBy3oTnkQFs
WD3V+iPsoX7HViY9gaSa+NfAY+rTzQgPhSwVPgYJ2z6D7qPWFxp9YjZ7CY2n2R8b59J1UdDaV0tF
JK2T7OfK5F6D+a++5+yGAkGS1RHUEWfEOkk/epLd8YRC8Pbrioktm9IzxF0yDPeVO250AogoeEsN
bDNKFFLrzRUhjZjjui3gXY/ZvhpC4AyRQhxslDgwxVo/UVzxKRzXsQAY9PJVJ87YFrd/wdIpOos6
crTY8i5s8NAbvWHK4191GtKV0Vl4qs+RAiJyIyxVtwZqr3jPzPixDtHotUqKXPjqc5KABePHzERd
59TFqOs1kh8qZa7ltRcmdk47j9prgr7ixUmGRusrUnumuphXYS6jyMVa8X1kiw0bD1ERHeCRIDac
/OTpmh3P16UdYKr/vf6lhliNlXV2goP264RCM7M6qP/IAepuYxM7WkCisbIElo7FOVIglehTJplB
j7imwcbbGLI6ieyugIeVHW65Ye0BXkPnQb5fda9ZiibnGIHUlUpLCg2/xcgW4bVBDj2rqo0JwT/t
j1XT/mirwd10CbqJbi/1hcfoHC3QqMZOYHxqHN3SgDSzOieFsctVcSry3Dc6unLgL8Vgc6Z5rqe+
L3Csn1Qaix0rhF8a2X5EjF5Nya4rbNAuk29R8qmsVgHdF5NTpcRab/HibM6OJLu27NIyANiALtCb
7MgbM76Lh86rAE+w0vZcXVPHe1mSdf/ApeU6O0V0HNtSIJY8ccWVP6QRPTVDnJyqBlDjEkb1DyPr
0Oo5TMmKfOe6Eb44eOdQAqHSrBsw0CcUVvXwPZHNPknbNzusvt9eLQs/aU4iyPIoTAtZ9yeXxr+r
sj4xNJWMIr5HOfpkVx3cAVfOmqVPuq7Xv2KkSYrEMopYnXT6xqogQ2pkMtk72lUuju7edLzWHfWn
v/yrQZudKnFhD+hOI/ToOs4TcU9u3B5UAus6sNzFoJCqYBvYY1+EE27y9EeZJTsdoXunaR+Govzd
oPvN5zLtAtbSOnDDxxjPy3KC3JrB/10+AYiK4C31SVxEOLFsAsHmCOV9am6ttnko8jVMxMLNModm
h4Y1prm+buVMoBe8HK6QpffVSHrhZplDDiy8iMpQuPQYdfrZZeRVdGplspfW7fW++WuyrZbmxSRC
ekTc4PW0PUJEdXVBTNx85ZhbkM3yOdtauQ3UNiEGZ8pCn9u415F2ZE9xYp2tHy0FETiASH4z0R0z
pac+ElDp29LyXAdMcSMPbFQAbcj0TP4z3/QCAotXIZnv8H2YZQFfi8YXjuM5BIF0ZW2m6Mc6EWH/
SHi9C43ixUoi6XNaJ8FA1xJYS/trdjil6ZB3rQMRcKTvmJBQfaMnBoQ8GY6buDb3q8tmYW7nSIS8
D4sGp3916u1u21TuvhkfqVanzjH/26k35yEkuEAcmDH1J2cwNjZ1jz0SCxXEsKz6byoxtP38e4EO
HBmE3AWcl3PyqF3xHd6DEHusFMiW7v25HlqZ49jmugHLtqkDdHD7sfkMKHTq51P9UU5sgxv6IcKv
W8VKLqyzOf0gAf6P24NDj5RDvjGFaO8KN2ho2FPK73QNAvXtC2NBScjnaul4QLchrxk9thytDR95
DbbQADj2to/fHXiBwnfeMxuM5b4w3m2cWdN/s0jic+00Ur9u5qBp/AjTkG0YZS9MGRdqNh9qDdm8
NIiz91hRsx7hBH4bBSGfNN/g0/phxuRdpO5hVc+0cKrPhdCjVI3LGwRkSVJ+1lb504mjn1e+9u0J
WjgH/jAr/jp6Acsy+9QABBcvLh5uu0h7Q3c2rZ91Gm/7Nb7Z0gqfgwnqMCySKsRkQNZ9r3ICAqb0
O3uTN1s9bOWwHap3Ay/B2z9qKRE1147iZOvy3MTyRo+BMAJVgXmtg6g6wHESVA1L+lBKaSfeNVbr
j2Vxh3q+56q3kn+rR+Ez+cPidBOOqS8ccSrWsFQL2YK52DSJTTskMjOOtXwS4r7tux210qArhjuu
xk90Bp5NlawRThaW51x5Grc9HB0kVE5Wlh+uyNgcjbAfeT7eO+PT7YFenNfrqv1r+ShBzDR0zOiU
GpHfKGD8qyIIm/x+pIIF1HIO4BT9rlyIOq16XMkzLlwpc95BXtSGGvTkHI2hfisn/t4YU5ANFLpo
usJUWPqIWUTioE2qnqzQPhJRsK1gVoQqDbGDYQL2D7bj/w00wP88l/4av1YOsLkTCEuy/G1o64ML
2qEl9Ts2xe0ZWvohs4dPCAulpGqwCOzsl6uBFOwz9EXKDRpOb3/A0iqbBRIChcwuL5viZOIkfJRh
9i0soEuHWcUDOmM/hzVd50L4OWcYhHQEbXIS8Slz2x8hqV8ng61IYBaO2HlzWtnDJpSgP/iE1fwg
CEUhJw/fK3vl0bT0568j99ccZ0lcMNSf4xMMsAvAd/WhvL5A4c65MgVLQ3Od+78+QLYZAUahJUdL
x++mLE4s7fa3Z3fheqCz/V3AVRCdhwM5ltr5VOiTR96x+dmlsJiN0Difj3RPkby//WELS4lef99f
vwP+F0zJIjGPeGccZCLgEq7RdubsoRJx7822XfmchT0x76doCPy/IqePQLxt7iQdUBiuHiEbvk+a
ci3DvTQns9igC0fOBCvlKTejMejKHLIZOa2cTksVhLmU2nHbrjBbIBRbNLW3zZC+czRrtwoMe+eH
Hg6GrEc/g0FZ1CORBFSYZfMyaCxdPKC1xvJLSfA6DFPw4dHMXAJVfXsGF7p44FL07ymEdNcsJ8ii
TklvPw+V/sZE+KzifsuuLqIjexyiDPhrFW06c3jO6LCL4tZffWx8vdXYXJRdKG6AAU3UqRrr59hx
7iYuA9av2YB8vUDZXJCNZDuq8kadnkLCP1lX6F2LTkN/TIHDcKINDT9uD+PSz5idGLRxQKtCx8Ix
iwf01xWt0Qe8TgS6dNHMujJXX+8C8Cn+PVUpCbM0G3MAnSogVCj6y7WdNx4EOH62Vuxd+iGz48NB
mZo5sIo7TYP+TJPsEuv2QKMft4fp63CKubPzQhETnayZ1Z/kKIM+rU5mVG6ZqPyrW2IX2hsXvQ/r
2dml2bf+PWBRVhs5k019isz6V5ekDppnsQkDPbA3t6RvmiTkO/jMasOkU+5buCr7aQFPskEnmd/K
Mtvmoj2XYqQ+6IN4n+oYJO/bY7H05WbnjRUmpAJKlR4Tobwy7S4UwlczGT00bj5Uw7Byly0tmlk4
YWrU7Gp02h+jLN+09DVyv+VwcIqtdOXCWcjUMnd2gkxM2EOncAkoU76kkXjO4LMMawBAG1hmoaND
b0Mz/2km+h+B1ncROcHtEVz4aXMttouC1aQJiLShLYNmQlM+jx5JDrE3XZNpfn2bsrn6WgMkw9mA
YMzpJm9ILgjKdQKPRQotzY9hzbfXWlgLc6U1kEjJOA5pfkrjLgvsHpTuJq3frYLprUzBVmChrjwq
4x+yKgDQSBlKHLDc3EsTIADQWM61md/HbZkGwDxcHai0/X0gA/qPhf7ewWnNJ5ZdbU24moRB0tcg
OMVO7as+sr+PdYsKiVFHOSqPeesDw4KCH6xWXocrVoZYZvna0KEJTMqRLi3Mk6VhSjs1fO31t3As
zM2sMnMUeZmW6enawbYxYmcPXhHKbXqHC9n2WYbKunII2njJ4K4snoWDbq4/t6KOtC6OuiPKhuiy
uu5BImovyp5uL84/BeX/zVIzZ3aSJhPTLaTaxSkGwrbxTZ5epCV/AADwEyDJTuwTmDuBn0GEA157
L1AKq6u3HqzYDY/heyIjcclGDVkakAsfdYh6hwEIhGHk99Thb7XKFUB4srrUuvFpptKnMudPxMHU
pL185S2Y02bqGIkHPgB/GSJysVKDnqAdzwIF6kYkexqoxLJ30kB7gRsXz8CHJXcysh8ouZqz1/Bq
rK1aB+iPxsIw+rTe5BYz3izZoXcJDspouOD1pTbdZJPFzXgQKfIeUdQfQTH4eXsgF7bgXAvU1Doy
YUrvHGkKm05jqu9DYn0CddD7aZxvo0FTz4jow+1PW1iKc9lP7rijABQackWr35cFavR5hnJoVqGb
m5vwrwTyzXTsam/Efb7yGlhairNbEX5b3A0jNz7ZibhDf5xvt+LXaoJ6oZDH5mr+ureIiCHcP4KW
U3TnSH3PrHcQxSx+CKPz5FBPJyJg7LLa0bQwiHNBf+dUw2j1SFFBJoAKbN8+w+rDj8J3pEui+CdT
Ynd7thbSRmyu6UccR2tDivwUwyry6oFc1i9uOO1ECvRNJb4bKbCUw1GFPWyJTS+2AXworVcgjHxd
hRHYrvF3CSVsByMUHrpbC+orBUrh7a+3MLFzkX+ejGHs9DAbQr7UCD+Mxhubb7f/9J903xfHy1zl
PzS0URV8OU5JWL+E6HPxYW9s71vVfFB4NYHwcJxGs/NaBEFQcEAXXrTQXITOvTTN3wku5oKR+yTB
VT0SFVAYFHuhJEGi7RUN94InMZv3CpCwtGUuUSSq3aNd/dJhsyH2PQQuWBbFlfgzvBT5uXeg+0fX
pzyhSOeVxlGhuS7jaBAI8Z/jm9nAxnrUx8pI39B8ezS76HB7DK/766shnMXTUWQOFq1j8+h24bek
d785any//acXdsDcDg6cDRoaY5fjVZUghKbpwaqdTavSYWcaKEyhrfo9EcVT4a61rS/9mNkhQiiB
3UZo8yMbwo+KFM8GMjy3f8xCnDVXjmvw6Axha+c4hMa9NfYPCROfbqNqr1LGfyoosrksd2pLZxqR
1DnivIUn5ZSrgBf1N81DY5/V5ppLytJPmUXDuQVvdoJleYLgPfUIDROvMEPHU930sGprtPQhs4A4
izSrEvQuHGs29jB14giCY/s+mcTk1+l/85xnc+s2XUBW3UWGc2wnQPwyVAf3NHPXeuIX8gJs3j5j
5aDJ4IKHhU26c8seAnkAVIaq8Rk90FY0Xl0O3rVnT4Uu+BKgJ+P/r3YHLl36s+DJaY20cuBwcDRZ
fegMZxcW1rBJw2wMCjAXqm2x9uBd2Kn/00xTGkSNEbWPCZSHHsuA8zYqU7+IKvkNMiWe8gn3wdOA
jbSKP29vqP8j7Dya49bVLfqLWMUIklN2bmXZli1PWDq2DIIBIJjJX/+Wzug+1/X18ARZ7m428IW9
9/p3wf9fTp7fEWfBttnALer4+pFZG71sZMoeQy+OP8116mZsMR60Ay64HkxDHqW8DLq4rH5DJKXN
q8dQAyzZ9d76KalnMI/SO3dl553LBYh22ZGv0vpV/yRsOe/drQszMiryNQsjsOp5XcMSLfv5OfZz
F2NDEpNbmRNv2aTVicyadDc6Rl3SAppjtajpBcPy/n+/7D90Ob+LjVEujZPBTHed0yTdj6oIzhOR
QbuFbO7rMrTfNSX/X6rGPzi6UaT//95/HFdPqtELSRQDiqnK5iV2hwWA/STu4VTLzFfrkxeI55Bz
+NATv3yc22S99kUQZ6GfP6+xzTOr3b99o/5wKvyu25IWmVQTV+s18ezDtqVs7p3wJp3u1N9Wt394
f39XbI0pLtRyk+s1pQBwkENnoffxrYnzb/ojl2J1/vnfH+Qf6prfrTSew3rlo2q9jp7uLhTIhy2x
y06Kv6o//vQbfjunBz9Si1rG6Opt83JMerbNsY6dQ1wX/V9Gsn/6Fb+d0hjDvXCyVXSNgqa9B8se
3FXtR1ST7rqn//0+/SFYJPxd3O96WzWUsxbXTZrNOwZ29b29CRNSmdtOMyCpQZwZbHPZGkTmk6TR
DffDEvnEPHtm3HZ+33Uia0g1xRvNAtbvovAiaH6+qmiRn6sKKwAILqirNk0G4NzmeXbHT67R4rbe
Csxx2DWzWAEL6MbeJepu9h9VSaq9ILT9XA6kEZV1P3+uyXa5ENxFCeZKLW7ipfmylaE8mMJUp2aS
awfhNZi8E9lX68kGjv5SB8YhBCdyzqqQIktiG57xnXGl1qr/Kv3S+8vg8w9LS/In//+X2bjYATTe
+6sKmvS5XcoXW8x2p1n1krS0yB1YpQlvxoI+0MVaVmci9Nu//fY/PCm/6+2DboIbLSpxFb5KwKdN
xb5zJt5Wv/7ubzhOOL/VIdq4LAqT7iLt5+c67bsz2taUDzhls3DXq7X828TtY0T4X66P37X4opd2
BtzqXfPaHlxF1nNYlwdDKtLeGrURcd2zBscn4s0yc0zqHEzQ2bdc/eW5/oM2K/x35vEfe59i7Uur
05Zlq0Pe00Xa6nkxyHuLjjTcYRNhZpz8k27cr6qX4q6Z1LzP9fTYuf4dyEByiRnm9Gq7EPQifnDi
fpUjP1T5xXu4NhFM8unO1smZzYDY5XN37cbwZiaN/4of+y/tyZ9Oy9+OmKJPl7lPxvkqZhCcnjwR
X3wfugTGdmV0LKX626f18Qf+t0/r41P8jzdLEydJTGu+XQW2dt+Z6Eyb8amfDSv+9iV/cQMg922j
x1NI6nEUmeP/Pn3+8AKj314gybJAHoaGjql9kXbRu7lKiAPDS5Q1qT8e5qmXf/lVgfh3o/LfXuVv
x+mGSaBWvkLAAVkTnV3B2lR1O+MGDhnsaYGZ53mbJ9H/VHStZOCVW7lsJKKXs+M2mUr8KMcHX3E4
thkuPV2KRwkFeKp3Xe/xndsN5BzRSG885161Y+tRhy8Yq9cmxH+ECvuXHG0qF4pShrX3pagi+QMr
a8VweJGTDWiDSXbV976a6wO5zf5JrmHkHHrXuPe0NaM6NzBRk0MRpN63IbfdidE5+o4VBbnUK10b
EzaXcWQR7Wfw71ckFJwy6QBJ8mydJLqty2B88pSbo6TYFIuEMa+Ko0q9XyQHbj/zCZlnDX6RwN10
+JrHS35vZC1em3QZH2yh3WMRi+04b3lT/lr7FfhyvYg6f4BHO3xrksR1ToWJagwxY98pL+u5wZpr
HKrSyaqAwiJVUKX6xi2zZnPSnVyrKdl3Y9Qc4iGwt8pTxU9lbItDp/7UVlt4m/IaKG4x3+5AQuR7
4VTlrirHBvAEybuZ39n42PJxPrrKFdN9SuI+qIpIRw91JPMHJ4/VuR4bz8lG5flo0+q8B/6x+O0n
8JDCMFMFQV52bBFjKfx90PhfSKp0f+Sh/0usUDDaUnXUmYk0BInVrto5GyMJwnWjfdPSVnThMB6J
AeurQ6KcXJ1hqeOPmfr2hWRfnzO5LhZ10xU81ue52Hz3IUWxm5+KabbzuezyJfhiTWvjg2M0Pz+u
0bLssPExQ51i0RCTLbwLH4Dhb6lLHO2XdpYJhsLZgz2SKeIwypdcJrN/E/cVsoyDR6JfOewcTXbJ
rZfwo4zUzbTbOuk+qka6rJKE9o+5NCANp3EOR2fP4tdQzaOoLx70MnZHxfN+W6/dfByDtidUgSxL
+ICKwWrvk06u6wYUQlwltXuMehu7R802WEBkXUBL79tmo2vOGPWaljB0Z0zuIpvb4kVbK9wHk3jb
ILKcO9Ld6UJX5MNNo62dE5NG4vd3Ss/gu0Sox/rorz3Jjb6Dz+uNKHm1PTq5RnClIIu23+C7VDMU
JIMn3GY+g/MJc9s06Vvfd+vgdlnbVv1Qm/TUrad6/teG9yR6IqsAX+bKhxEdCxVpcQx60vXOs867
ZEeEJMKvrHVrE+2mfk2Tu5xMd0kSvQwIJ9+iQD8khh/Yb41xiAJjIz3kT8BT4uCI20DMx8K2oXoH
tthjJS7CaZIPbcCDeErGaRJXY9qSLC6wESzWW4ln4W4gnWh6rJJRHsrOyWfKfGmnOOvTeRZf6yAI
2le7RlX7xAIrUgdFkvb4EI5eG5w3QJzLr9IvnOkJa7uyt+zjHXkhlJ5H1itKONGDKNrhPUi7MrhL
3LIaXoFaLIgigkg5X2QTtsNMBGgMdm5pywBNcjy3+Qs/pcfHFoIAidxz4CT6XsVuP57KYRXjIWx6
civqOFxGFHI81zfx2Djxwfpibb8Kpk0R/Vtd8ByPjZue2mpM7d0WyIHslrJs7Dd3S/zmbg3bXnpQ
ra07AmsQQyAucTkM+meXE+evd/Ay/I/c/cic6wX/7U2L1ts7iyKlmMV+sdTbZUmbiRlqxW2l9oO7
hB+n60gQyFe9CTMc29G2wa3PabRGB6NMXl6xatb514lJQ/WlEToVfqb1nId0YvVm83voHaK5LLym
8qnDuGQOeQpN61LqPKpfdb728bUgvuWouoIZYj3z/+/1tpn8IJDe2qfcN71LA+xVPt2CN60zMm89
ufXZTUu16OOWJr2+XWs+mHtHhGoYyOgZG3HiIsK44qUKIwGshFm/xwTsiLNvWt/NFAxpmfWd6Lp9
21e193PrJmc8NV46LGXWdfG0ZqKInL3E++80LGOMHd+Mz9r4UddAtPDhwxuWDkW9a+W19wQDtL5O
S3fLNs9wQaVRo/J/JJnrznNsPfh92opiOYVYApNbj3VN8qM0vud9GSrf0ceSSIX8W+B1pDM2cWgH
2lge0l8T9UV8KVjcW5eFlu+F/4SuP8Dr3EIHN4ueFp1FbLftezxNE/KyYCLSBfumgjpiFI6Eu2pw
xXI724BuIGOVlFRv4zDmKTSKui9escB4E76IeO7zL8mqclgV+eyLox+vi7xVgWkcOOqrFxX7xg+D
m3pwZudUdaONbmZm1uoNqZ7PssGbJ6/s97ny01mTwseo+AeZLXTc/KKmwmjMl6NfwSIhEpnh1fid
Gx9wjkXVrfJxLpNyLKWYfm5InKq3Ukfl8DYQrhpnEQGS65fEoFv5HJhprt7HWiGmQTXtiDE6ChUw
5DkMQ+sRMVJwyj75peP2xZlUkSKZd4h1BnseC7sE8tymhLi8NyjwuR5UFIT5Yd0M7XaW1KKNlkxs
jYrEPi6UG1GN+K0z3fqJVXmm0zyMuW3zvGfALrqhizC+pSvO+X0R6MiEp3iEPPjaK3deotO8WQVN
bg0ZTH8HNmLJoRDjZMdDs+ZuOGbJquUkcDZ4DkaowVNQVurE9BUGcSGkt1fUbI6+Ipcagyd/Atk6
74IlFfatpMZs2yyowAChBhsCsndC5dXNltUJPtRrtEwI3fbJNOiYEH1kglhytVO1VeY0AWgbkDBr
dY4d7U2/IrcV8QnejtOeCtpnMig30aEUj5uSgmlRhB4qcuzjXNbZ2kxCH0Q5beupFnPlvzp5ofvD
MibhLwaj2nuPmymoCKf1Kt7A0N/VA5Zc31kiNxOVV4YnIo1kcpNK313OvRMl8GiizQPy0xYahd48
N9UxpzFzv+igkttBpE7+AeLxiVS/XXtn8n4kje+ew9ALy1MScX8fpFZ9BMBj2ip5R2Cx59+ZZV36
epfDy2ATb+f8ESaxTj55zTTZt34J1ovzkSQt51Hs6nb8sC8oOYBoaZvuO8pK1MK8ZOhrl65KZ5tm
hSb4+pAESZkOGfu2VF9mKktODVWqMUsXDBZJ5KXaZlRVc6hPazX4/rO3iUWCCYhdu1wbYVT55Hh9
5N2Eke9TrvHV9VaziwOdFv9IJ7DdOVHxFeCBuQBocBtO2NS8zm3qjHjYYIjty3j1k0vk9Wwyddpr
/OEOgxz1T7Xm+Ei2qXCKK5U13PKh4+aClFQ1/nPebm51mYaEB1BAZ2Bizlh0aE5E61n+JgmkjPHM
57dUTxsQnWvYN+rnohWXYZlvZ2mi+Vcc9wUkgXnSU/sYiFyPt3FbrOVDgA4HrtSydOmnNVjb9Qza
sVEYi+oiCm7iOljXIzkPvXlPAV9FRzZdbvIajvE4f4oYeyWfctl0+Y+Svyv1ThVD1vieD7EDWmdp
tkI8bE1aGsNgoh5cXpkrdFYQAH6jgj7EYS66flo+VBYuYU3GxV5zSZATH8vF2KRBgouNw6+muOes
WKryIRejdKgoiYK0wml3Km0QURymhO375whx4uThKG8659NorGrng5dSALVnMEdM0+OEq3qI8yQt
dl2qnYDibIvin7mekwASwdSStSumOVKXD6qRyfx5WqBShOWnuGxwPPIK9QZqrzShSoi0Gt3mLkw6
3RYgAJLGwjSsauNloyB5hPuZ3PeeD86R5XYHL7oYza5s1zXj3zuo0+qooB/lguD4Y3Obs/+UPayo
YCWI7WeUr86TAIV07Bo37m80ZfqwcaL53faBFXHkZ55aDyxm2Yr5guHddGQgNKt7Dz0zgYeep1Eq
b4VIEGMhOTHJeOAPrs8klScL9Jk2nZc7m3qtxZ+Xr/G+Rq7qPlEoKPcAtmjFDuKQtxM/A2mh+NWd
GJOnLm2L+QQlJb8Nk6FHZRzJEyWXrFrMzVVKfq6iLHnYKAObQ+vzXJlDB3W8t/BXTNRaKuqPgVbh
Tc6dGks7YQ0sh/ifGR7Ryyz85J3mlMPsmK6NEfB08mXct+gif66COQdUcnkcetdf8x1mHBIhdhw+
wbQeyhkfpD2FI/MBewExZuDiFhYS1D4cg2b+XLSAsYa9bYLBSky8WxKoYzh2/vgYpT0jOlLEnFdl
gScxVqUzSHbBqlWVvNAZJ8PNSK6ENjt0bCu6kdIhqBmNAtPGMNoDOht0tgzpcFcsgfvWI/wpWsj3
TunDuphAvMRZU2Lx+WY9wpf2TrDoscqqbc6ZuixzSRbUkFPJjlkZurV/AGeTt98T1SbzoeIbET0n
vAhSAW08R/WHuH7Yl/BZQGf0CePGxhHTBohoKDyfdretpzcTRJ53WhM/RxMcL07nvHDINqKjd3Wq
9bAVXgkJIe38JYwyfKpyPImqiIq7demC4DyPaTKS4ailLrJBNiwx+o1tZ/Spj8qqu210SBjjxae+
f+1zN8jirjJcj8wIWGDV1Y4OqPUOyTxGH6TDwN93lbu8ItZ0TiRXhQ96XB1n7yz8M9PG4N02sd8e
h9KWdzwr4iYEHeTtvWF1dsPUBpcmWKfPIAHMpzHGCZKFCJ5p1/wqHDKPBc2auYEXm/SzCMPlasn/
eQ/KPpj3pp4rghVIhFxkKp6SiRaLkoRoT4+28KQ4aXNyM8iL6OfqsQ86Tvgl34KrMk13w7er93ZE
7xCxZdPtUiUuKLNhG6i+wQhH7kCBsnSkDK1Js8O60p3KdiKtI9r6cx9E+SkGdHYtFQdU4k1m1zYm
uvM8BjZe0ZYUbAjHEuBuNyTDuIe4Rzxg67LaJX4wY5rtzWmawva1n3oOLVP7+zKP8fDlHLtOo+Ms
SOav4JAq2rKQwmmg5d7q3j0UJWfGCJ1iVw2kEiYmTJl5M/AgCeklKKaBRw6LPAdFfmAtC4mV+UV+
HCq3o2Myw4Ug7B8DajCqRknD1sT8fZSpFgJh+pz3X/pev2vAIdwQ9OnTBZACZ63wvrQ1x0eonOm1
NhjZbNiJR9G15ZcyKPNLI7v8WiYWwF5KZmfgWLFrCKKGrhVsFKIC5wU6DsqmIrXOeVbDuF9tSUkn
hB6+j2uZZG2elpi9vPgzBESm9SKQxyT3m3PVUgRmZbOgK42cJr+hq6a2w39zstMgbvw4NW0WcTSc
JHsp4mOCYCgOSx4mzY0eo+Uf+O4UwDS34aOtjKL9j5f2vYqse+5DZ30OsXef0FIQkCP0xpsGSWgv
ifPCBG3bH3qak5tRiP6TXFqfJ99XbBYEmfwFD8PRRnKBc90yti9lc9jSgAe9Q4Jbq27ddms6zMfG
sSAzXMQy77Ju1EOZBvKbmSuR+ZPTNIcA6tNLrXNUnhXaNnFVrqmOqhnEuPfCWn+KpGyf2rCO3nKv
Vb8muTiP3SwozLBvf9mM4wR3gUiKh6nT+QV2V+pkC7EV+xqWHzrSajQnxUbkbeActGexMeba46/N
T2WUL/MubGu32G0qX8956sniQDI94RyxW5XevjUGW2nST2vH6Agyyb7i+jrkW756r32zcC9nCvz3
jRfG2/DiR8Mc36TR5CgyxxqnP9Ctk3PZb2lxH2yxvAs8UX2MTuOaIVKz/nDdtXkViyUf2onrjc+O
FpG2cmKewD3pHIY46T4RGG+CrBuDvv6Vq7Jqd+QTJ/ey9Bexl2yXP5LAt/5RepSYw1aOYAf8+iMM
OrHyntVQW91vlL/yUA2hfAj9VKf7TZLMyN+e+mKXcNW/CQEyB/uYOSKf7H7luNs3Zp4zQaZJUMQZ
SX9ptOPpYJFUu2Ysd76vwocAz/yyI1jRbQE7RTVwrc6ZQdzBJeoIwEvTZDf2cdvsbVAG9lLH3H6H
pgksgd8+eXJO0kRPhW97ced0Q/ITbqUudqLqKGg9oipf3TaMeYrx47sHHxjPx6sdafDrZB2+U+P1
X/Mtzd+N7YIo8xIH5qSYQ0rjYtSTfx0XuszdOqXTyJeld78pM4/3HAreW8ce6L1jD/U4J+OaZq4L
GPPgzNtwN8+puM6FLH6Ieoj+oWSLv2q3IaiPS2Rybta5ML+KnPot89twLfeSOul+2vqCJKUlSG88
2fsc5kPvP1cD1Rvkmo+ilLAeeeNTgRQ7W2q/P+ZLv+kjaVSTuQjPNCiVPkYgMb+MJYc/ANI1dcNQ
o7ZFvQv82sRfoaSG9V5GI9JbH7Pov9oK8nOGyK1kkxFQVG2P/RJzsiUh59/jto25822hqrtGHcGp
FSg2sd/chYkr5pIqZcUzD5/8tgT/4oZLEmGazGX6tLF+PDPxoDfjUHRzBkNJbW7t4Lp2F+vVOce5
5bwojBX+10K26cPmL+az8RQd+BYPebcL44LZx2DzfiN/o156+6kW4fZjGMrxvLhJHx6ctdHPAaHz
3x3TxCfTJYO6GW1A+RfZsOrP66zUi9gUAdku/ewTEbvyvdyqujpD/dzGXbcw2juKBgtwtvp181qj
yn1I+0nftzE6ukMemaI7MLMQ007Tg8irZCo/nvmJ9OojutEnmNCi3IeiI7hhg4+G0yNxu/YgBEpY
CChxQc+B7mLYD10YPKXzygfKn11Ykrv09uA2aHLJ9Ham/LhA9oMfF5pE38ygKt9U1PdIntaafYaw
YXJyww71HM0JRXjYz+hiJ0VcKcNZWewLf4VvqIJFmqvaar6pFetm/8L7JsUhIgHwosi9vc568NyL
z1v35oywLXY1hcldGhCMeMzdtl8vcVWZ8KLTEBXwaKbqMRYKQvNYbdDZM242YS8MD4rq0MUMyM6E
VUyIpscmucmLBXWsb2OuIS2myXug9loHuoRpKHbJtLiKFq6c2M7Z4OP+9WFJpmc5yOprqNyifUoH
r3Ce4tXz1x0FullOTt/K4VhBsHwcJ12+VcNGIx2plXEmFL6K3YoXej8wAlCBBEnUS8zwrdU7t+uC
8S4ERj7Q004gzZRV8UNbOtM/3TCq4BxVBmaV5zBYceeprTM+sPotmspgH29jScJosrJ81YLKoKMx
M8ckBTXQYXGIs0oRXQTkE0SJ0ybitLJtv7ADacofQdu5z1MnG3qhLoeH6Y6NfYyLwL0wgnws6jl4
8KS7XT3abuhMq2FJ1/k5nE+lmyI4QXTEY6gh/L62ab2WGbmk06URQxnufAWbZPPngpZ5a6KDa/uO
At/MYDfLkC59XjRBqUsk3ZMTe+1X2/Z+uqfq7QxqajO2J2KpK65kiJEmays/ORgGlYCDjFfGz1NY
tHeEzpdD1lNZfmQoNcNzoYl14XSZEU969fazCMaU0LQiRRDU+lM3HEAnasQNlqOfKW9CdREp3Uvq
J4diDSQJvptsIKi52C9iMxO8kjQtz5VwE5CqIZv2YxUWzQyJTqh0N0s32ot+Fuw8VrEa6KVMbEg5
+og+DUKd3keJs+ycMFE/lqCqJnoM5U7H0u0MqVLdQs0DzuUofJ2WmZMGAZPmtpUuQnfTDJdNt6vd
a7MWSVbXE8nfjUUGdqiZPl3iMRAPzK2jfVkHYHHzkOcE0vML9HLmVeTLiIyAm7x5kc7Qw6RZ0ppS
D1Ztt1tMWCImZN348VIgIWVzOkqbzR4R/oHWmwsqOCCALYpwwhJCi0tipOkv+oY9y5R2zwRar99B
lkbRPm5YIOxmQKDbYVSKk8BPSBp/LOQCxHjbKhK88rZ6diogz/c2qZeVZn2WwFlYTayHKHcWpqNN
pFtEr0xxd3zxYp31ba6cjFXa+mykXcc9M33uAX9k/pcNrdtiwpJ1/CbTotK/tqAldY/2kmmB20Lf
rZE1yZu8CwjS1jrUU1YC2t0erZB5deqMAyEplAOJgTS4j/ko8+IgNHa7vUIKhgc8Tiu0ibmVzyiI
UNavhLt8ZrPWvbdevCYHaqnyHJH8fuKe52aStrk2zMWWY0DX+LFZmIoHNfNMZZ1c6+imsHPRX1cV
C2hzJXOG8yjTZjnU5Vq/wafLD9Lk6tsciuk1aLz150pjc2UAz1NH5t/npfb8gFI1QV5R5TZ8GGlt
Lny1UBKsUItJ2uiwqtHd1HFwBWHt9J89Ew7iJBpTtyjbU7XuWA7M9zosRXPDAkun39dlAzIzdVTf
HBhd845gfP3RbYUvj7M7eZ9LyXZMKkt+KnfJzUjU5E8anqg/LRtkaoYcw/o+iI6nQCaLZw4NoWks
hgU8sSY3620kGPxNuLg/J+TlwfsGakpKNUlVfYiX2F8Lago7/EzN0k93MmdHeNCChL8qFP4FdHB3
O8xEXRVusrU7xnIFtEKwrf7eon68GD5oBqTGowWNey44qjmFx3cJO8YOjEsxRWCfPMXN4v8E526c
bHJYzgyqnH5NFfNijnri2o1U+cta2yXm8epjs5dON3HwzHa4i5xF/WrClCKYFMA4AjMdsmWJpZrv
2kFbkj+GpPq0OAVLTuyCXxauNi7jnlS/SC8hi2Cb6CuoQ+95dQLzUxeOe5ha35AUyK6s5IzhoAuo
DAOC2Q+B78rr1o76OAf8es8dimOvDDO/tOKSaVjykHKcFEfGwi3mpnhSxL0yWXuuqpROTG6K1Xvn
5netMpS8U7UMb1NZ2X3eRRG3ilMTYpj42zFXRASys5KQ2aeUzJxYTy/xMoKAHjrOELyo8d3cxO05
WAm7ZLeDbpcOjH03S7OdrqOOIUAug9e+xiKLLV8+oRxI9gOozv3SRvPX0YEs5LNyfraxUz80UaV2
jDnNuYhzQCE2QITpJpiLmYZ5pzHvXFhEDBC4C+UJGHXFN0jltCWJjP1d0yDn6ZoNIlS3Yg4Rc/Hm
eVbfMP8GKMf4+L5rEvYQOXXvzmO1dfZ7ZgBuJ9XdGGg/YyT6kaA59HfR0oVwbmu4WTgzgRk0sA7c
Ndr7AeaeaImjc2Py5Rx6LGO1Xtdbmo0VYX7tQJ531LkUNXT72iTHwWm2E+L++nYAd3EgQvaHxlG1
40exCbVdrrLRVN6crUbBWUqX9LEqI/dlVsbfs5h0Hxjq1veQ3L0fPOzBfgsLA7V6yvP9Yly2HJJM
JxMUiGH1lh/yairfAsnMMGhcee6VV+xjufWc4o7zhhYpZ6Cp3mBINCcx58lxSpbm47kIf8YI8cfi
sAWMB/eliOunIlbDkYk0a9F8WfYBVPZTPKyxA/Jh+mecHEYz5bhdrAl/UnC/k1kunnHcrntinN37
pWRnNTOn/+xKNz6x9vX3CkrXJUk7576f7ZtoTXuobMF2ReIpCXtWe7QgcOS4z8PPTBaIzqy6iiif
vDiisrNc5Gv57oeDOTOHFE91N3zu41q91K4I691IDXCyRZ9nW15VWMiH5NkjlQ82B/MIyOop5GC0
Vz6pPKDR1yF2kVt5P2JUObyfU7Tf0KGhXylW0h6JKKq6HUoWojjnaJohDBdLwWWPMH5vIZHv7UJ6
0eKoV7/EPfIG8TpYqqsXu1qEBxkbZzcWW9HA5xpGLsJKOOxjHu1auvK2GXs/cI6rAJ/GVGoYJHRq
msdo+johetVnyjYwxoxSS8Oyau1CGOf9FP6IKgjRD26xxPZgYOx0v9QabEQLLnOFFb7oC+vfbemW
DG+Jsq658naX9Y/IR0nAmrtriwffViK43bqm2odyavyva+Bt9upXXsO6MRjmwj6nmM1hy5eTxy3p
1tabv6RjV9j3xJmFXTPdKq97TUb+A9UGSZlzNqDOKXZjiNnuFK5e+n0camroME7kPevPyjt0k87/
9ceVBz8ehs/FPJK1gLyscw75ZEsg4LMfU1qGwzDTSeoBn3gWtcYv3lZbhey8csgR9b2SuX2hoQSJ
kdUcNw14uW19cRd8Tk+pSubiSGac5+7S2rZ3DFV85AxVXrW/Jicf9Oe2jFb97GEj7nap4uJf9l08
EwSv+LKWt6ZvLXpEj/xV+k7WWCEovVTrBz0MWA4XgIZU3dXKwHpXz17HqoFgS6OvaRqE6y3y0lx+
GxyzJg9UW656Wedoa7NtDNv5RWnLw+TjSKVsC9bZf2XxmniPFUMW+atIBv1rjPHRHQKD2Fbtp8hN
6GYNE4aL6UYv2DFp2pxHSp9BHvqkcD6nM08JPsSwKkiopyWNK+jxNsKlJZ0R918yDIq58RBNC4zz
pEjG5dNQsJzZqx7Vk5PFBmWrd4jMQH7kUbi5O/7y5v/j7Lx2Ize2NfxEBJiqSN6SndWtPEo3hDSa
Yc6hWHz687WvDGOPDRxgX3jbxljqJqvW+mNLaeEWPq+5dtyUaTKFg8SjHHHvj9QcxJYxvRXCqNWv
AEjJt0Nt9EtfM48RBrtEHdc6mDLXUwb5Nyxt8urkBow4nnHHN45Vmw5+tclJHqxPpY3k6OouDcaY
MHtRUYXeq14fh94YqmbjDZVf3g5LvwR7L839tjsqz0oYixJfrh/uPFVJRIxc1SBCm2CaNlUVeOpH
CrTlPCyTqdtuswzeJONwnEXP+CutVdwaGXMupLWNQsN0+YTmEDNNr9rQMJLlPFiO51Q37KRsu2Ft
k0P4LbQQggDpWWYr8p+0AbIgh8lLmn6HFQAMbDITWV46+LDyJwRWvb4OHFjid26NJsSkzEqVETDi
G8KtmBU8tHJwWwW/O0GTVeZb29WSdc3ulI7GiDp1tQzQhn3Fl5mUR84TFrhDXTf2+mYmM9nWzjD6
WfEIWaBVc+ubtleZG3/NuvVLWolcPkuyuYngWbQsvxYQgYl2EMdJ0l3rZ0vXRoMt1u6SrBDYmLYl
ntcFeKDar8kcOI/t6jCaoncaqdocamTM5sqvEI5+jsQ9VEjKfoP3F96Wt6/0540/6p5aV2CyiyVY
zZodd6lHskA8CfYT7XBO8ElXZfvFy5y7F3O0M9LtlKOoxMFux9tfdE4azdbg4wccg99JamafM/PP
MsJzpQIvX+EgL0j2rZus5WMsB67r1az6ew4TmR8htyrxVPjZFN8ps5zHi9Gasz4RODbuLBKzqE2q
Ed7kPG7MJnPnf6dBXuCfdvKOVzRhrGBk7EbjpeLMplJynMtpm1W1VW6QJTlbS5p0RscugM6nSFbZ
fqD4sr87Z1lpyJwgUIG1lU/rACQ1OwfUhrOPZY/gymqC8tFvs8CowkXSQUTQg2n3F6DG8i1FZDPd
UScOHggx6nWXtMn8bKcd3t9tG0ACh860rC1lIqntiRfVjMrZBpa5DMhml/VON41am3DGprtGeQ7+
em+gehE7KGayqnNHC81AsnQ3nd1NSxRTKJIeCKvEm2Sm2ijoxCAdx23s5bEjVMV9NZU0l0+z9tHm
64mFHHB01i+Lbc09wzFJgu+zFTT7kX5rop6kdwyIAd2BCK5FZBelGEPfNnmVADKIAmszDwQ7sKWI
Au4xqlRoxobZX1NvPNQ8APZzXND4zuZilJTX5OX94PqdvBuYdhla0nFaYAvz6lQUmbceJa7r49Cs
8qcI6OPaItgw36hVmp8SvtkhQgivz6DcEjWoZ/aPPRoB71uCzX/FMW/LgZIQVW9s4YIMeiaj4NGD
fXdPiBLmBzdzSa6qqtqPw0mY860qjLy4yYu0YdpwqunTbQNnuTWXoP2Ay1u+q9gj8ipo4xSV9+S6
sHpJsWEZqM1IBfHsR3geUwIGXOEdgBn5y4lJGKqJL4tardWgSqH0SZJLqnlP69ySb7pMAUOY1xe5
sQPYEN32H6kaV2xO0OncFXOLYdR37eLqB21+lRCF343CVfG0uqL70Aaa9Ie8LLr4pu8Lo78xtTFT
7A1D3m8RTq7tJqiHisFEOWlNky05h1GdAaLssFzlxqNE30Gk/1r0X1ByV53xFa7Hsbs0E4g+BeJQ
dhQs9zFMTJI7kcquLmKhnaAJfct3Ci5UYcZ3ALg4qPBhdcXw2xrTxNqmSFkYtsxgokO1Frqy9kbb
G/ab2cRN98Jb5anQqjQAl+rMorwLgLH7kC+u8n4NQVt8ZVbTWTxD65TuvFW18gYNGVd1NuBdkUHR
edFqWPYBgVI+hFMKsDAOTfswS7sD3OyRKmT3id24ySNAlXwEgi0SOibZKcwpn+kfHY0HTJioxC3J
+YDhfRo4+42pNB4Tzq4HN14SL/K8WfhbuaQFslOvM9zsRmGoLl8Lt605LpPUEAfFAuYdyGFNzJ1H
lbG5Q+GVTZvEVEhUKu3jYRFJh8bHK3NTP3X806UndKVxOZc8t/b1sM3mnrQJJ0k6+5kYBLde9qVd
rc6mwDx3n4yNGWxdVEk8V1SOY5PTgQaeVXaAcCUUc+M1d6ku0vijpBlFnAGE5tiPZBv7bgiItHZb
p5OeuPgJo/FdVaj+WDWZ40JC9x3n0pQHw2n0tXrGPU3vjyHsIcVUXsE6NFCc+0pPydGrOOkPs54G
FQKbygyCg3PoptXDat9ckyuKp4ZbCVF7jbUBIXkLUPkm1qlxtypoXX6MWc09OXUZv4XMquAop7h+
wp3gPZuBDF7tjic5Gi1lGr/10tJOMIo6/mWPTv/hm7PX7BYYLGKp43ZJtuUKdBxRAtbKnzZnH2ko
U0DYxaOvpFi3c5UO3Qut9uSVl6R9xN81Y4b3urZipgLULm8MRp3HgaoNNChFz/dVxkLDMUyTF5qG
mw8Ax54eeOqnsu7Se7erS/NuttChnst4NOgQQNHCzVnr29ZgrEKdnRfFbTemcCooP3EYVWlZboVn
pNdU5XGlx8W0Eue5Rjd3bKxRJvd11aeRYksIW5Zp7KdCBoe+Rt8510b35uBxD8KS+JO71iIE4F5w
KtJVmI/NO5tJggCgc5m6GkCc+lJUZV9u60ZpSt/zIk8j03cXDrHaDuIQzaPNGeWn67vUVhMhW6Z+
GLm8fV8Og5k8VHPek43hNWl+7NOSphRY/nYJV+0AL+nZEY+LHDO01zYCv33K9I9V04v1ivYFrPKJ
jSRotl1vz7e4X8QlaePuGDAvILQg78N5RNGyuBuWrWF4WUsbeaWnZFU+Z21s1tssWVDsoJ5d8ldZ
p3pEu9XOIjsj18uBgudujH9DHuTjO2uPtC3a5k3t7pj2VyPinKnejLryqakOmnFWJJ36OTdSyb3M
4Ww7gUT2CJfV7me0T3MDzlw1EI7GxFNLqfw4ttGUGZY6UFhof9Z1HvATZDZiw95v0RNF2Urr7FZz
vJV0Jy6jc6eI3TKJy1GzvF8qWZSHrqfl622hZVe9QFKNHdgnn2BVhKnwgjUJTWBcSF3cRuNez7UV
H5pgXaHD/WLMXrlByDfNFArWfX3FQYizyBMfeDUh0fKGPYD26wolsPWzU0gFD56b178VWmtuEmux
lqNVpynIgkA4dE6nTjo3jlQD83BcsHX+5OV39TalzdDfknTPDuuWlT3vqjiv5Ysb1D15BAwCSka1
xLrK26RAjPK4rfaOL9n0AgUadRsgJA347O1s5aVOeucLOwEYgW+Pc0F+fhoQvD4kKRiLVZjuVrTu
Yv/Avzta7l5hSbHf+j7PFNEBSG1v4s6uqufVyNFIEeYj1Q0EG/rxwhR98V2Ok49td+DKfbOHFpCf
KLfOfZUlegQgUsedt7ooGQNChK9MqdnoiXUHUh6Pp64Y9feQVSRDhZwBvN8e6mIEAnmcpEdEKaXx
DLuPGFIDtKkHz2+N5uAWInd2duLxE1quAuJCi6bySCPaOvKBDeoLtxPvWA34ChXdcrX/aIrUcyOe
ysG5I+lN8wvYaFDaKUpKWXxaPr9TlDSTubywoKvtMNamSuAwvNXYuCpru2WTTj1jszHFyY+KRCP8
+1bvOckGHDvIIqdsWg+VPBEX4xMgzlSBcTZtifsmEfqusPrqVRtW+WiiFzgSpyf2jmqqm37GxBA2
5ODc1L1p77JsDWREbsX8yFO2XGrPNO5jcNj5GOdxTmlyTphKWKdBQBkRwtBtjhCJcb7xkmXDX5e3
Op/b1wFjHG6Lwqo9dBYm6ZFxIfWB02de9wGimR9ZRxdpkXXOT5Y4J3tYeZmJuihnbY6bfmKTuXAu
4BFhNjsvJKtnv1ko3ZwbsEtJdOwKA9GdOwbiV1W5svvh2Xq2z2VartD8HYnDv3CAgizPol6/wSUW
59BLP+BXGATbzMaVTfOTM8A072JoMnSGte2hdAncCX+0kI4qf9Zj47lXqMLp5RaazdeSvnmAc9tU
JOQwuVZWQo4sfePHnI+uexmWOSjQEdZWjdAJbKKwt65t4MVyygppoG36sVjD3gxi891x4KESJp3J
98GtOO2ogE9KZC8RUXdmHQ2JGQP/8qWin4u0g7zxHExdL5AtAh/Sxu1SIHxcXMYjPkX/XPVNE1+s
3injraqX5MWZ6vQTQw4Ao5sK5W36XgsAs8B1/ekF/sutb7rASL+TIpU/VpY6HiwrETn3o4k0uF7B
2SgSHcJynVcPMbIfHHyViV8F4mR29WH4YeOZaHfV4BFDgyl1/pWkbbBL5Tq0B50FLgqpOi0uUzdN
t10zThU1R9rvH+t1KgzUBlmSBmGctn26nYO6+GnAng63dZr4w9Z1A72XnqHIeW5K+qXyq7ybQaVK
djrOMlT7plFHcpH+NwIf97GL2+ycNh7Uk5/arBT8sLD86zrqXT/ZaD2wJ5jtM4QZ456ReCbwJ6nS
eZiUsxMfpqat4lvHWM2rzW6sHZS8ZmMYF5dMwPq9UUN2V9e1p8NJS/EsaDFyWI5MPz8TcrXIixpA
hX8lhYfBZq0JhOuv+hmYEci7kwuUWO3sXKzwAMayXgw0DIwwdD4dhkHE9+WKpu2pYlO6d91ZQd5i
aNrEYljWs51nhbfz4Rc/uPtGK7LrJdVZiMB0fTVHEVwrbXokr752ZjDWKbuaSjHCT8zZ70PQ1bxY
cf9LJiZ5akEAXG7MKn1N1VA/Q5bAGInYPkzQaz+7TKxPyyLk2a6H9UtnebkjFTQ/e6YnPyUFmlfY
F2VX1uc/yYdq66i0hT7NiVjOBoqoIZp6ji1Itf6tQknOTtBO3m2FJe8cN9ILLW5lLGEF2KRnj+17
kEkDHqNcX1CPLXcrtM+xNDxMW1VMMTZBeuLGWJrs1ipnVpI1NjjQyalwqWZZbQ9pbzLtOsvGCZ0a
4weCHuNOpRnUJhK4Gxx9XbDFSVR/o0kxI6wKwKSDMp79VPWPjW6XT+II8cHgErhfvIXUJGTPo7N0
T+bcwauYXj/tUf0mJ3/u+2Nj2MhajYLpgJhcc2uJ+ScLITaIIc3PyHGw39iLdU6od35HsdkSnrUE
LCZLhRoijsfmuCbCPNiq1hdvEvmnmKvmtUlQMxp8Iz/TOWt+16XERbCMxvOCXOMxSGN1LuZlOrqw
72fHyemo0o5xBGVhslG8ZmFBTcLFl0VwTuarlGqIrRIJl4W/jsZc5p6233hioEwusOoEFsLUW8gq
LnOUsJyc2YLYIcghhTBZCwjqSbaPRKssM9ob3yCdiBzOB9tGWSaUQYvomKm3aq7AukAV0mCj5z49
DOkyso8QOR/1OdP27LjZpvUqu4gmE7VfuNiDyewDtMglGMBLj20/Ib7yuuQyGFSzyD5uysgsrM+h
8IwjBSvxKfYX730xXHouKl9cAJ/HL50bE2y5mb8oywPunpR9BtmmC3RepxscCPUmDogfSohpO7WT
kW2MPFle4KPqc+6bSzgyUF1tX9beYWsg/nPZ4Uz59BA2HsY1mA9sEc6n37XjzbCK5gG0BtjLGZBZ
kvEcGa1HgVk8m+5hdDJjjyixQBNuBrsF99u1fWn9uVpYfHJcuK9yrPuvZLatBzhJnKYKhqg1ynlP
vdYoo47HCNlnP20YTu0h0rW3vvD8ohboGv9HDLFQbOzZTH5rUum3ILAsC5CFtxbvHKzZFJtjmAdm
fRl0IaxIOK6F3Vx0C5yoWZ00+nA2mHyxL4wj5qmFaeLOWQzINs6jDSn05HQBcIqXVPd0ZnVTkoU1
sBMeZQXQYa9k3tgT6gvWWf00GlPr02Cny1dfusBfYB/bwBsQKXnMZfeIcVin2dCMo26D6tA4kC8+
zTJf3Egw/1Uiiw1mp+mnpI73DWH8ANpMkrLw3eLSJgQSBoOWzUNFKMkmTdvqbagVltJAkxkRpqPr
3+oSQypWphIphz0Wt23hoJ1B0bMvRZ6fpipmcIqpood8IUkra11iAGfV7w1A72pbwSo9L7NDLKjG
XoQK3iihdpRPul/rvLILfNRE3mH4HCcux0niw7eFVcMISceOLIWq9ZDrHnVkOtlQf9hlN4rLcyNZ
5tBtTNXezbX4tFFD3Q6I+De2X8Nr87VKbhHVl5sUUDjCLExiRTsuLybqHrLL6LWecA2541GYCyre
bmA1So062yloaAzFAL3eCSOa89Ao2T8k66oPnVWRW+j06YScpLN+F/lakRsQmAipKwPBV+Ay/KOG
6YJfHZBWEuqr5yqynGy8sd2puCSVGL0bWDWif8oB4PqANlgjK0HUkYcY2+o4VMzZB2ee/EuX9vEW
FA4ev2+J4qXv7AtDEQweEpxxaw7d+CPG/Ga94iEPHhZLw5AnXTaVeciMhfkKF8C086rROlY9Ggm8
dtNOzwlmm7Sr4imaCVw6dWVCLnUTNPVysjCFa+YlqyZLerF6oJV2vRfSZi8grGneeLJcXxlL46hK
SWfcF/5ifCSNHH4xVIiDlm6zW0VpbvEtNM/26lvPqzNbv9oG24CY/Jh7aYVrUU6ZfKT9bKfoKmz3
zKowbi0nR9/JIi3o/cIyBfKhSIYMWBFPUN0KAGg0PsYAFxTInlf86FTlHqsxMz4LOn3qg8Z6eoOr
p7mBts6Oyuz6i0iMGnVd0HTnwph5NuhFuk01v1sgluHMGwUWQIBlinlkUEEI7LD8dmU2bNlCBD+T
ScYlHXAZVl8BIYJs8olIo5gCEde+xUNR79lxWowgnd6NdkApp5HMbbolRat5mpsuVmFeTrxRudPc
6qxuvurMqO+NQBoH4XXrc4fsBuMdKMAajcHU5pgMciAiKYOdPRXlw7oqZ2epVdwLZHS/JMYQnOOr
eVXBFsVhJC9lOwH435MFl52LWKuXqxbhll2q+eF57vxWpkwfGFnW794aUOmOczOhr13r8gR2oSOH
EJeTgfD64eruwm9g8FBE17KGyzJUuBhGe/2Zmo7z6KFxPcaOX93n9jp9Ob2jHFTzsmg47cF4kVgC
bzmqLkBfKdIdQs+xOAhdb4p37hLPt0ioiF0jJYq6bHfIQRFhpSWSlMRvfvgzZsUtN42+S0bKYLdD
W1tP0uSaKDAWfi2Ti6ZjCWAAb01MMPlnFlsA/JZGnht0jfGbltRq6/ZTuf7KjNLaDaM7+Xf+bCHo
GI1yOvcJgvcTHVbmyzDE67hNhdmhvRpbLz+mCeR+AxqXjAXtFTnihyxPS040lHLV01LXgbUddNpc
kGgaP+wW9G8X1PR479jTjIl6XU2YKi4O8d2msWz2usOiEKY+93dInVJlvhSWlNa+nysgLF3yJZBk
MM8re1BZ19hhl8mIT4OeFxbBlmsgx5AjrFhHBIGr7oy8SdfgOz0+lpCguVlgtkgpRcWe4WncPoaT
r9yNVydXP47iaHi6sz8qmNBoLGNrfuQS9MZnpXy28bWxlfvgUYe7hEVn8ObWpu/cePovXS/xXndo
bvzyXMVGSQoTg3Q+3Iqhy5eRYnJr3RGRgBZ36TPX3xhtNxvNzhHUJqP+tXMQYs9sW/7VpNGTudGp
Z6p3VNFXniZLcoNlvm188iRI5zjTMj07LzVAfvAMKVY0nIxloV/bFOgru7RycCCT6476I7MiXU3v
h1WzM8OHFeJCTIWton5VHaK0ADX0/LhQxW3gckB1UMWm21JILtyhv8Bf+D4y/0r0CQIeD9lTKJK6
X2/aKXDqx7VH8nRnShPVbYTPa+3vHZ/kS+SlQgTPZm1SlrzM7rScO6PVn4K4xWske1NMuyaFYArC
PkZHxEDtCTkDBOEawC0+9htY7OYhRvmAX6M1lw+5+Ajjr4iAE0FcZI/02/VvEDTdia9weApEQZag
Ybio5D3hfnUQjR8JboHT1LnIoy2Fd74BhePihqr44nUBkeyJCCn6tL9LrZGWEoG0S/g93L8aJTJ2
sID32hlr9sSgvOi09Z+5FYI9oBYXU1Zw99rUsK4IBtkRAB83LM7uuyxNB8ROEeQErrNaUd5PyBGA
vKqo9Fm0NplnUO9VNPTLlGiIhyEvRZhTL+BukH7Y90WZiJuxn5sTkqLmEQ3zl9UGGX6pfHhnbMx3
gy3zrU54NQK3sp5Mvx3vg6Ion5eJKt8Bx7aIkG+aF9l7GJ/NYZipFTCdgHRbY07mTbca3DQQRs3O
mjRO87VLijc3iDv1ouLMa/dBnppLVJuc9lth9QnXnmu5M/I4F9u9rxCWbrg16ONemqVO96ngJGYi
z/p2J/OFi3WOEYphHQdbMCzwcypnbGUdoD/9B76PnNyyxbcCKkJ9h0SEET31pij9tPlOSVmIdxmR
GfIWsUalIxLO++ri1UuW7+x07bq9gDHkZFg841JiG0AUg2fwQ9IZfqmIYfocbPRHlJxazr0Zdwvz
pWz4nkDVnOCdfBvoQBtlQ7vrQD+cmyUgHuUoY3woRyn8jsLCvh4+FQrn7IinpTRwFi0N+dgYGQNy
RnJEYh5apvJUy1Z9dsqb4bnhqF2QCNITQ6c3sRuBz/bFYa5qjgW47cG+X8k7ne6ln+Tjvhe29p49
ZEZne9RtttWaBIZDN+DxPzTDVIwRmoKx2iYisddtqe2serRBFVi6QXdRrsOmN29FRYfEuavx+G7m
NJ+Yo0VjETSE+oolh1mgPWuM+N3BM2EjtgUoQrSoapnva9Pjpyzy1qg3bdysYtd6Ym7RLxTDGuLc
sVlu8kn+Bj7iSuGK8V4mux0O45IVHz5qHoHYaZk5tWVwNLlbRBwiuJQTzr9CxBdvRtP+3pkBtgmE
NMP0OAjTzs89JXTgpRPmjAgWeh7udQq1mlWZ9TS4OIc22Ef1fsS70qMMrP02tGPEBKFZYPjZNotR
eZG9JLWNdhPEYwdIY/gUPnho6+fEhINDtrPkd8j/2w85tBb9XK07MQqRpraECmc9lEXSc9IMMxnG
DAPz+lyvefKRF4PiePRqN0uQXkjiR6ysxfKLpWI5p3npvWmVuiIqWs/MjhOdQdvcXmrj7LZFMezH
a/TDHmkbOcjEySXL3lp62/hldM6cR0OW9FdhBIlyP0teNjWEcgY8jLRFKuWnIYIW0SA5KHXxqIO4
4lWaxgKf9xS7qfs9Z3lX/R4rD2o1kaTZHDWOcUaUeCGVJO3LdN4Edl+jevL9Hin9mpZZco33TZoP
LKMeYeu1V4v2MajN1E0jl/VpPpWuUt4eC+U04BxpBgDaTHn9AZ93/UgSSvDYt9b8PKp2sbc9X0q1
4T5eqosxVpO6ATPJH2rayl7XWeoyAu1WGWXolYp3JbzAoWnd9iarC/TwrP0JMD6ZF6eF5y5Ki85/
ycYeqb/LwPozs2Mdn5yG6eI9J4lFIkm3BaEGidafGv1dF4leDZ+obMmumidGzBt4hdjbmxmP3LZD
I3hJCiv7XHCBPDmGdl9HZh+YSXQGHEoizdzThJtdh307kfdCplXvP5VmorqnPG6oar7CTRX3aOsH
NzGm7q2fT9iKfPTwy5ZwK2TU8PrjY7OY1s4eV/NW4wa/DGMjoOCNZGz3A1EyBE4BtfyAOc5RBhZJ
vLuqWRDe5Ggm2M9EFlWTmI55bIkpVMpG32GW9UdSwjKH6+yrz8kV+VM6LeWvZSkGKHoeECBDhqAN
B1h1ALqJd5SZFjXG1rh9mciB2s9eKm+qGOe+G9jGbZBw7Uwt1iXS5pVC02iYza7iT74NRt+z9+U6
DrcDgUB444bYOy8SuUIe2EO+TWOmy6gwi+I5mAzrrQ4qh9BSe7KObLI5y3qSL1vlJI25SeJVtJFA
S80VAWuCXAKAbe/GjtgEvgWR2WqPtvIA9X+4tpWFC6UajTikbyEDxqMuOywGXOE9YUtn4a76KHB8
QVd07rqPWT1CYlTnz85rKalvizFQxynQdLUxfu5En9d3CFFIQEFfQOVSvtTnri/VbVkV10khTm/r
Jo9RMozOD68yrOKUg4rv56k1jVt/7IK9kwfGphfBgzZd6+QSfnKJSX0NTuzC7feos/Lg5csg7+su
DoYLOWU/EtaXbe7ZzabTC6E+oNmcTAJODdhxfeCnEBdtsxC0VDvs6kqNZDTBGJOBUZ0wDLrMp7U4
Dix6411JugduITI+EzzhPgLMOEurX0bvDTfN0hUnnD6UPsoYW1UxJD/R7I1vflb3CK5wR+PjHshy
kMQProIktNCaAaW3ydpjJnSctDjzvI/7khiFbVlOA/sCRr3rZjC6W1dNPT47ibx0E7sOTRZ860S+
6PSVeAARSaf9ruzWuh1rEs04YXB4pnO1r4NVPE+ZOfysFr+/V7jfj31WOE9Qvg25pCyVCa+ChbjB
9+DPfavdOwagGMAMyjK6CzpGDWxmMsROrm+cYVHMHExuIe+Y5QIXuu6Ikg0SEFCwAlxqmwLwVa7p
BRGff6rmbuH/k023Rpjo6pels9ptTHDGOW1d/5MC9OGLBi7zrOU1DERq5CcYiQ/4qCyUNg25G4Mk
k8Gz3eQWWk0+crPOm8oCWSWDQDyxpRhnWdL12FlpOW5cvv36hPLKOkmXrH1efrIcGnyBeNKaKXip
ETZb0cKdnJ3dsmw/u56Q4Db1+VhFPtnbxB3zQ5XGyU0RT7RRrdmoDnOS1ce4a6dNnIz2F+OBfjZj
O+VpoSmwB6pKOoLMA7lTSmOEy/PgYOdIDsw2Lhm50rx5H0SHWBruB9kTEs49qCmvY2x6rYZDMufk
4DdF9+z3lnqp0OyF+IcMosdasRWLzYMJt8wXiEahDedhZvwZcGmujIKPRNSJs291BNMlyu6YuQwO
VVq07TasRrO+ZZQbEfwIgIB4RcJbpn130OVQX0QaxNvRjcebJSdgDVllfHI7w/xBVSy8lDYNNOPN
NYQrHDrzu+1Y71SJCN+SVvrIpV7cSZl2m8SW7YtZTOXBt7G8OqqnEtNeOANacN593o3BBiytOHGw
QdfINKvfHTQO83asVklcIFNHjKyJgfz6rjrF/G5aWryqYTJ2xuLmF7YmXKrWVG49B91b0vgzKVnE
03wXeG2/1ut5qz27uGNXs/TGz6rlYk0NJrhpHfMtDn0L00HDnkaEEWGJSkdEA6P5OpY22T96FxB6
nuNuz4h6/srzxm7POZdaig1EiW64lQptcxmS1sTEHPaGJ+JbM2VoAz0fA296RN2WuTlDcVuBe+ZE
kBB/56SBXyGyI6YJ0QlSjOpesqfDpFFvMXKwVrJdh1tgb/YLVpexKu64h7GVho0sEbddVhbf3Nit
ZDskv3RFrfLOX5EZPRpoe5pf/56L+Yek/L/Cev+Wx6kb6eB6cJwTmzeyrL4h8zpRvv3j3//4v0ot
/0cSpnvNNP/bn98jHpRz0bmndOFAzmx5DIZbp1ZhMH3yzowbnraUbct6MHLztxVMN4IGwNJJv5mT
/yPc9E+/4z/Sr7PBtbyyrK1ToHLSDbG17oZy/K9WNesPAbTuP/J4HSMpMIPgXs3r4EeTmhfkXwzp
+oSf+jHu1ptKTj/Hpn4o9bKhu6WOoHvX/8jjvf5H/tfne43p/dvnWxSVzEhftE+GUTiRkY4nC3k4
x9Mj//v37/APib/uP8oUCEKoPKVb+8RD/t7K8VGa8xYuPvz3P/5P384/slK9lhg4ezCWU1P5zh2c
bHcka2Ha/Puf/odEe+f69//2+SCrwLgHK35i3c7vXPdhXL2zk9PYW5F8sOhffWKUG/p21f7f/4N/
+LScfzzwvkM002gN8ymmkmQLIS+2yls/TIQ8/5Ev+4ev/K/erL/9SjhkrCLJUuuEDvZ7QPYBoKDJ
NpiLz/+sHPjDl+L845k2ur+iZHv75E7yI5PDvmnK/1/U+F81AH/78XXMbYtwzyYoDBlBnmE04KsJ
m/+qtf7TF/CPx1Uqs8ptGzNFU8VfUxw/ESZ68Dib/+N5/UOSsOP8H3NnthtHkqXpVynkvVeb7+aD
rgImFg+SIVIiteeNgxIp3/fdn36+UGX3kFYKxbRfDZBAQqJo4WFu59j2n+9/PaI0Pe/KlH32zcmS
xWq5QUqtJ84JPi2x+AI4brjwOedegfH6c0It4Jy0SY2bsO3fcjTymWXyBQrzaSz+ImmYCgy5YRkV
sTOvbopZyH5XTr2BoYPhfix6d/AdUxrWxvGWH+1UDBdc7s+9FSXKLZixtlU21Y2jpz8GO0KqLeyD
MOILefDMWzGUOJ/qvuHSLsYZB1JIMKAvRN0AsoC1xx7a8f73wX3OCMRQovskzWGNWVQ3eNQdZd7t
nKTd6jH3+sOykV1CNUxyqALkFgUHEVnqU7pAQXOrP/7+Ac50o6FMZaZJha/BPd4NEhKgyjpCyMHd
aVysX0guZ/KloQQ+xRgyscUJrCHSt9B9r+MqvIVAsx/L8qYVEVZfgPgt+93vv8+ZkWicvueLZJDX
FeiP2K5omn2ofk9XcmQcXo9Fe5X2+vs6ty6knXPY/J/GTC8+iutsq/FMt7/pkuGdTN6jcNqapX5t
jreVpx000+eKnLPmdeFrKGmiNrulZp4fbgqj22Oi+7V1uwv2QOcGgZIZjJEirsQQzTHnik2zupvJ
lu+4hvz6+3dyrnklO1Dk7FGSG/bHPCzdtyMFUVnrFvcIAX7f/pn566eJ14sX4aVeylFgjMmuOd1U
VXTNBT7nHh6S0QsecueWZLqSDSguyDntnPujQ23bNij1dB+zpt573PcEHN3ZufQdyRViK4Mtbtnj
Q+Zpn52o2v/+K/40qf9Fhv3pfPziO3KDHgubfeIRLKjzhiI8DkrYD+rB9SS7wB+n3vUpji53Mxy6
DfJO7ssTSpfTbnyD7v8+dEAJUSp2T6Xb5wvPdEq1v3omJXdQcVQZuL4Mx45K2f1kjt85jGDEO9Pd
ktzrOkXMOGJsYr2i4ttN1naFklHKBN0aNR/Y3JbfExAuH+p66lkYuVeIUQ5TzY56vJ5q4xMY7myH
CIL1QHZdpl0IVz1IT4edTy2b2QsLwnMp/KdHzotXM8GNHTRP74/o+HQ/LezwHkeVfZ5W7TYoakqd
Ocy8HpeB6ooh/tKH76v2umqdD0DwtAshcCbEfu6WXjwDqOR20vQS3tjMwR5a2PYGRYHuS5cCvN+/
7nMfoeQfXCYqp58CdMlwWG6ypo12rUmFpmtxRbDuI5Q85DWihJCnjUd7EB4z0jxcGXaRHPU2uLTW
PZe1dSUZ5VD2UZugR67c8k8KWIq9J2fobKbgYFPG31C6oI7YywXnvvrCHHgmQf18lhdvx6xt7gIs
uo7CoHLXug33ZnHfHHFqQHMiumHdmkUoWcolLlCU2COjAIhQhrTnUxrnz64Gu05AYvXNuW8uDIcz
87pQFi66Z1V4aNOPOJjlQ7N1oI+5kvWKeAAMikrxgD/L74fFuQgTSqJpRze2qMWaj5F73estRUDL
e9Gmd80onurChstqNHutN45d7X6OzPYqzli0NXF4Ibp+Lvp+kemEknJAmomp5rT2OOTN0+Ik1LO9
AVZxqJL+SEXCVQeX0q6v2kB7DpofJ8yDqIGdh8hg07z7kGXTV5HrD6LTrtGZ3oZNshMlpKh89sCw
LNTiIDnTCKiem4OJuprpjoOUCwaD54a8OEX0i+HneayMoeeNx8Wg5BKFcqE5x1AINJIe2hz3i6jK
t4kRc8PeW88X3tkpZn/VZcquKdMGra2BcBwTLfrB6iLC+3t5i2OEPy+cyF0PJpVKkwnS0jwx060d
sOlL5lPnZkuh5KrBsKLGjPlwpGti+l5gemNaD1i5QTsvffQhOE2XYkZwAVdGfHJn22/L2z4N7i9a
vf9MKL/qACWZJbCiuNQwhyNH6m8kdfbdh9gzP2PfcBWKFrJnsAuk8Zj0FM1qrXXpZZ+LSyW/wX2t
Ookg50gtQn308hToVICCywmBOcbAyCn//RpzbrlNXQfj5Dl9N4EXzhLuLBcZHIXT7PUFVnrgFuGN
lrV/gmvMb6OovbBCP5MMhbJxa2cxpgWV4uA6KabvIHzgVVReeyHV6M2FzeGvdwGmpyTCQg8TB1oF
zkMlTMsqx2AeCyJvND8Z4fhgjPFN0Dn3q0a6+dOz50V4cQ5JET9I3WMZmtZu9PK3M0TwRdOO5oR0
WFS6/rmOmvmdpBD5xgUmKhGzdPilXMqPv97Zm56SH1l2AHkaCfByzLjxRymNgPSTlVOonBnUowyP
rtY8arO5iSK8l7jdoLa2KjnaIyn9vhd+PewoanudY1DTcmgtjPEIrH1HOcOncin3pSuu6gDzGaEf
6YEbO7B//P7jfj2IoMu8/jjU71ZWiqU7ltSiIK/KruZcPkDaBnz89fcf8ev1jukpCSwKPA99gd0e
wSw+m2N640bhR702Lqx19NPL+ff8YHpKjvJqWJ2oSvSjUdzlenrFfnjbONQm6sMOLeA2zI09yJg0
GA8Np/tz8K2VJrIGfA5msIrd5/7SzvLcN1UyFVYYUFOKeDpCSN/2ZfttFuKpiy7E+5m9E+5Or9+V
iUOiiaByPHpRdugtfyndI/+D8rbRiuXGmPyZv7HD2768plr992/vXEgoWabL4YF0XM0fNWsu74yq
GK7SjpL537d+5t1JJb9UmES5EECGY4zTVyGTB6Qr10NfX1WOcyejC9/hTExJZYnVo+WGAc250LJg
7uwszS1qO2QGea3dhJAzr2oL1QEquWK7aPLCVzszb5lSSSZ6Cu+h9nhdEoTRsmQLxxjl85Bbt5a2
PMg69ytIkxsUKA57nOB9E9sX8tiZcSiVHDKfLDPSxmL5bw8PWqI9zrmJ01e2+f1LO/vNlKQhuoZ6
nxKQStqb1Ivr6V0o42YXjaebpMo9ghX8KDr5dsIshaKgIblZDPayFz79FNe/iHd5GqkvpolmGidY
32V/BFakvw0MC971yc8k7dIfArOBnaG775xujLcxVATEUMzOPULa+9lIkjvQMn/54/7H9+l/hc/l
u399ZvvP/+TP38tqZrkbdcof/3l4Lu8e8+f2P0+/9d//6vXv/PNDmfOf+k9e/Qbt/vW5u8fu8dUf
9gWKnfm+f27mh+e2z7qfrfOEp3/5//rDvz3/bOXDXD3/44/vZV90p9bCuCz++OtH10//+MMhcv7j
ZfN//ez0Ff/xxx5boK5sMMD52wHgzfOj+qvPj233jz90/e+Wrps21ZZ4ubgo2//42/h8+on9d0eX
huN5hjAtTzdOAwu7hS76xx/m33/+a37kGp4uXcGP2rI//UijPUcKfk3XhTB1RKN//NczvnpJ//el
/a3o83dlXHQtLb+ODp7HtIVjOIZ5QkM71N69HkfxxM6rRf2lVUUq91aQDc5BmgAJcIKLiy9aryV/
Jl4JY6qaATJvph4t/wH4TNfcZnA+Ruq4UfBuDHtc2AK4NoxAHL/SL0XrtvHWHgVSix5Tk+8xushH
u7ZFdrRE1KI0M0XZ7hbD1igTgEWKBngOuHMXI2zhJEZpG1gpnDTbkD0V+tRf7hGfV5GPsG26tirT
KN5AKzHrjVYhTr9+8Tb/6qmXPfN6sUfHWA6vjYlUSMe0DPUYMLRYtVa23LgeDH4Rl/0XXe/xvGJ/
hXWgph8SL2GvGORl+Pn3n/x6kvnXJ3sCjLrjuAj5f25DXoR2pPeWyffazCfdG+Vs3d086dWFy2ap
vnhdnAadzcjkskkKW5nSZuqhmt5JtzChKAo23XrkbG1J7Xuh6XNqXuM7XQxHt7Pr9B6rjOE+0YoI
F8NI6/t0345o2ePd1FdpyRzSVCMkAuSRbzAmiT0UonOOW00WmkiZYSRQbztbHVWUhdtbG+oFEehY
du1+1D2qJjZd04HkhIU8WRTY2kO267uxs30IXf3OpZDnfVoB+JurrC53IrI9c3xIFzd76Ed9+or6
K7pLo8j40ZQT9aRwauflBiWbeDQF5oPbCLlkszEARmK5KpERzHNdffOWNntmJq+WrRCeWd/kZkjB
tjZPKNEo7BTJ7eSY3rKzMP0tty3cuHBfW6L+miZsxvYLxLhn6Qxzt53QXhn7FOhovSkTYIAbNwSv
sUWf7+BhVGftfB8w2t95YQZpEMzXkOytytDhAIBRxPuh1yMk98ByEMcs0xUb2+n9UnTCOuSVh3Sm
pWJCA4yrx96pfihIkQE5MST4BfzuDmw94sTKKjFTWOD2TIFdf7PskCoUw4vaSy72ysmJFGQlSVZz
gDp5rgAL9TppaAuWKVn7VKK+BlrcaPfD1EHKiyQKvTEbkIdX9abnC3+FdD1hWGXe5YBHdmOdIkrR
o/Bfq4v/0dxzG39vyrb80akzy6up6G31XLzvmufn7vaxUv/l/4dz0GlSOD8H/e8mPM1kxau55/Qr
/5p7NNv8u2PpwoO0ZlgOg5gk96/JR3PNv9tUJZLyTWkB9nFYpv81+yA3Zv7xLCGYYVwhxek07r+m
H9v+O8c7uAa4LsmRqcP+n0w/r1PdSdfsWoiBXSX5AH4AphRE2T7M+s+LN38L+k8vOuIX6ftMy6c5
/OW6CN8FQXESLesUbeMkCBpKXljxnWv6NGO8yMvxguoRi7l0P3vuO2Fq7zLdvHTifq5tZZlMrTlo
TPgLe0gNy21JLfY2mDNnt65TlHgNdEj5WSwpRxh8ATA2RAy+ruXTLPOiTzAM5QRScn+FPGu4QfXX
76gu8t6va/3UWy9aNwIqjwq0cftqbNwt+p5l52jW/2i6/e8x6Cg7Zpe6KYjWU7rv89S5CovucRQs
gdY9ubIJXmQbW4iSs73ZUj4fLm/i5q+k92q9/XKBcm6oEO4vOwVoM3d0osv2mXfw2kfAs+seWYlJ
XltVeZbN3B62xl1rF/13Eyr8tF3VvLrQDOTAeT51tPt+Nq9Zj3+Aq7eyaSUwWbrUowOBdZ+AFD2W
Sa/fBlK7sNM60922EpkUF4NQxGB2HxnfkQNsndBel09sNSodJ5jcxOBFJlSr4fSxgZF2aXt67rGV
wKRCJoVh7nKxXNVsD5Hx2tUk/HXvUolL0C0lKKnq5Mw9Z98hZoXXbYKl17rWlcC0MgvjsqEFOvYF
qrpZrexuJSQDiTwagn4GwhuP4UanPhW02rp4t5WgLIBK1VTJpPtwSg4NaudNPkxrn1yJTLhEHO/i
yLsf3BCyzYTBDg469bruViW2mFMEC5Ja7Lo9/A5bGW8dLmHXdbqqr13yfBlhzSOODuN8Z9l4Oc5A
l1c+uhKbjtFTdVPSepW8afsPZXVBoHEmeFTJrGVYRbJoc7aPjeE2D6j9x6/xwmXCubaVwHTMJUJe
ayV7aZnICPL8MYIN/Oeq0FG1sFiHtFRDmNSXYcj4Z+Nwrbnx2qZYF/eWEplLjk1PbFFMimWCv4yl
dTXr2nRY9+xKfAL06fF1oWMMsPUwhAoKIZ1u5RxhKQEKd0B0RZIHEKUoWrEA6w5P655biU7HNeok
ipHyt73VoqOxnsxglciS9buymi2wFwMvJeO9rCiInSroeMm4LjRVJbAe2IASzDrBnMWh3rtpr3I3
r3arOkUVAXcDkP4GcsI+HUM21jZlH0l6v65tZd4c8KrPDZsHT2hWmMXHNs/frWtaCc5i4phM4pBA
yWLnXnemeyOa6dLF2pnIN09//2I1mwJ+sRqq/Pd5BPTU3jXWyqdWwnJqqb/Pmc/2M0Y6kUHydtxE
XzlMlLBsk7KZhRMxTCDIbtsICqLjzR/X9bcSlRBPOXbs8wRuTGZlh0AHgv3VLceyWrd6M5XgdN2y
q6Iuoy5x6bZS+8xF/rpcqCp6saBAvmTScqnNN11YUT/dLh9WdYsq461sqrIHfJH3cLu/aVr/Bn51
vW6xrEp0S+H20xSZwOvMyXlIxPSRgyLjgor1zBBX5bno0+LY9Pp4H+rRbaF17HvE2K6blVUxrmd0
mkBzELEbpCziWhZX63pbicvWBBML9ynaByM3+xR0Tn26bvipKtuiy9hSUvEC3XA/JtnGkysXVoYS
lkZo6clcZ9FexBJflKL4yoY2WhfzhhKWmGLx2J0Nv7xLi73UwPdiaLtuAaQerBca81wMl2lfxV89
JK1RJNYtB1VZrSaqJEE0ETH6Jkmttu5xXKCX68a2qpkVibArKPoMkxAmrRndG11prOvwn7f6L6aG
rhnh3GgE5RQ+MilTxtsDolk1vNXrhEzGOozj00jh3Hkvw+5Ti5vruthR1arjEOeGwaH2nouCTWIf
ONle+dhKVPY2KN1lZpiASt7aXArBMsNxcV2fKDMml3FWFw30dw46G3eE0tiGnjauHIfG64k+AVCX
zJoRUQuNywFs3GRbYcmxbp388z76xVjBG6QfJknrpaBUPR2fobM4KztdmS6ToAnAh5EKG00CVweG
g9NtsK7TVT2pFUowGZET7R2qUHYgp3HhyetoVXhKT+n0znNgX+cnR+Yq6A9AgGvcHEHjrhowqj7V
QJDFrRIdIzWEbdU7p/qyrmFlC4sh2NKFoRvtgTEmm2T0hnuMeOTK1pWlsjbiMYs7BDmLCrwow49H
rluEqyrQsBwhk9W0jKfdbm6u8FNc2dVK4Ddw98Bg0jKMSQCCJz4Z52PreluJe9fFUkM7zZo4COi7
aLaLbQ+UZF3jygiscO/MyrIlMHtvwp1i2A0edkTrGlem5KjNnDzSahrv3sQzGul1iypVP0m1Vt9B
HgVJiR9ilWW3y7DqSEyqqknRSIBNHgFZwmjG/nTV8kGq+sgC7EQbtcCXWfdcO3p3NINLCqlfr16l
Knz06q6QUTQQi4tzk4+35hxf0NGea1mJw2w2xThZTGaA65IHNOWUMhbpysynbFoh9IJvxvWMjrbe
N/K2qoNV6YMrwdcT2YRZUof3crS35g8h0rRo1aCTqlhRzyytaVrCEEjY91lfEIaZ6xbGUtUH5mGW
tmI6DbtSa/Z4uQeUT2urpjDpKfMjleaAMOuCxsOieoSxr7+J7EW7VHp2ZpioQsDMw5QJdny07ykP
AM8xHbpQM9c9u6r/wwhaSGwSo72dNvXnJSh7B/Zeb0/rxriq9KMCAA5SCKSzyZL7VJ9gn8+rVplS
lfKV8ImgaDPCcwzZomymJpt6qFWZVf4UyrxYT2GlPrjNeAqf/OBaMzycS1qbc69TCR/KggBvGISP
WcirtFjqgzCnZNX5g5TKVJYixW8dwLn7uTOq2cdh88QFhea2cjA6yspEkFQgWFaOj8dVf29r9XQF
6X5adWaF1Ol1asEGAtWYVUCm6bGwxuJcfsmtvl81FUtHSYmYsEbUQmeOXyB3vALdZr7DeKVbtfaB
FP362bER8jqjSxwfqxDKgvF/uh1Rsa2MI2UZ0Yh8ZnfMi0UTh9Nw1j8ltWE9rFlGSKksI/pqQTY3
4kxm6R9st90AJ96ta1lJjX2QAT09zRUGpkeRCVEfJrNYF6Oucg7ugmhEHEbj2Yg5b3y7aPGq3ZR0
5et3meH0whEy00Uq23eZ1HTfiWZ3XZ+4SggBfNVB8vYuRhHd8KYXAsAYd3jrFliuEkKOqELKwRbH
j5Mm3DWDVVzPIzyPVe/TVUIoLfSESbpzfMDL+cEDVnAddOG8stvVEHIBh4NRZQYKxgH1YYibDxzQ
lc+u5kZNLvMIzNdPvba/asJF9wEAr5xIXSVARZBrXlPUji/7Kr/DqnjZZXPSrXx2JUILGxRxEISO
H6WD2Nhmmx20SL803E9j499k4wJl8evhXrDAKGyN1IWFTILn8LS8ww5y2ZR1nfh6FTsrE7ASsGCU
p64Sru27QaMfWTWB0QIpvC6uHCVowUEbE7A4voXnFPe1VZvXaQZhddXIV4VBWoGkWLhMTZBMJd7n
Tr1gDGprK2cPdfi0gaXNGs1LAy+VWpP6DtLwOpGadJTh4+ozyydqq/2xju5rKGlvKrCQ6/ZejjJ6
MpOTQxx/iCvAqzdma09XgXBWLjhUhRBlXblXhMQV7pf1B7ssjB+gXt11b9VWxkwMK6+eQjpmwtJn
B98O+25WfesmbVUl5InWdPFbZszIufOnsXQ2jbM467KlqhSCfJ7m0RjYftj30QG6tbUfpEhXHVdK
W8n08Fy9pLHI9LgEGH47nJh8Vr5yQNpKpo9HDuR7nCb9EFuPXSfG/NgDpPu0KlZtJdM7aV23iZsz
ZuzBuGJZILcLRaj+utaVUJ2W2mllLwimGMhRZIfhbjH1cl2mVzVDuWVKhE6j4zdj8VDDH7rpC8tZ
t2VS5f19mhaVgaGfL7ryKcWj/NrsknJd46pkKMQEOxKLtP0+s51daKb9IdK0dVpYNMqv5yizr6lD
wCLLnyEO/1lbmXkABhWvupJD+/y69dRKsBvLTcfXO6kd8sBybyhl7dfdtkhVOlREmgdZsmVvUPfz
NpDmjEnQlK8LVUsJ1cDp5kzHoglPLqqQ8+Jk8LYkwbo0o6qHhqCqEvNkz2ylufYeTve00yEaXyKT
nSL+F2sPVT0kKf2AgcWQbLjaPkKgmrYiny7RKs61rsSqkXldjjGZ458ojriWprGvyci6MOJPHfyr
Z1emVQnPoMyxDPVBtuIz3NbtMbWn4Tota7luUWMpk+vkRnj7VKQySzfmL2AHm3sv9zBM+30uO/MN
VCkR1nkuN/N8gwZXmrsmyDBpCgsGP3Tk6cJnnHkHqqQoqhzJoHFs36wmSJqRFn5hGh+///4bnGtd
idxiiAud/yBhyz6+gtDuHkAZrjz8VZGCuZvEhjZYtr8sMjlMsLJ9b3CCdTOJShU0APXqTHu2L8PY
ZTMCfRxdwCVm4bmeOf39iyOszE57NjoMncjScH7EznSPmNvYrut3ZY61I6HVnQXrf6a0e18U87g1
Uwwe17WuxK0tZOS0CztBrQ1x3IobAMu4ta9bbKsowehUx+LGmevjNO+AzKew2ZVy3VWVVNVFeheM
GK6w6hNdXj3hBuYcx7CYP6zqGVVh1OFSgusqqz7cjY097CtMlbvYXbdiVTVGg6hJfBqrbYxM5wyX
Obd5rkLowrt1T69E6+Q6DSA42m/nGV4jaGD3EAyWtjLXqFKjSavgfkjiFTlG91mKNn6z4E9zId+f
nvIX+V7VGqGiHfAoZlS2IJ/DbcYd2dYDsPQ2N2NzB0MVlwUuE8N1QaDC/wZuKBLDxS7T5MJ211pN
dVeOevJu3atQAphN2yKLgIOiMKvrjZHg4qDr3O2va10JYGeC0CYqFskzgoSPzOoNnouL9X5d68rE
azNgZguCvt8KAAnc+3X+0nTr5IFS1SJxe9SkU2g7voNC5uTBXLb1lhxkButuulRJks61OAitmVVJ
biyf8GqzfjSeXHmIrkqS0sLE2c522Z8M0/R+AELw1mrD7EIMnJlVVFFSbpQGVpaSrjf07t2gAflx
86xcNyOqsiQqkjXMAVvX97qxDK4DqZfvOwaqtm5YqsokXBXGShi5h89Dj18vBXC+hj/lyveqzLhJ
jQEatjOejx0Txa1ZLt54bep+WTXof9bfvpjPce3GcjGSni9bCuq03vU+YgIzrjub+0lWedF6KyiJ
1HvT812rTq6rGV/5sJqGdclGlScVuAL12Jd7foD3wgaudP49Cs1VPHiBRuj1Smem5sDDwoV+d7T5
E4KwLsepNMwfVnW8KlFy3Cj1Ynf2fC016m5nLxieb73Am9cdoKkyIlsU7RTJEkcArgZugUh6GyEa
c92QV8F2ttmPnYHTi5/Z+nSoxRjsSjvp1k3oKrWujG2vtKgb9s2003BkENpV1WXeyp4/bVteDMoY
+GNGtTLs0V5mx7GLzBvkI926cBVKuOaYrMkwbQI/qlgbO8IycSXpMU1ZN2yUCTaG7pTLaAj8uhRi
r5la8pgXefdtXevG665pzHYOewPTDRBBOS4xieHbA/dg61pXJlgX38eAAwvNj7xc/+iYZbarxqh9
Wte6Eq8L7raCxbHmB/mMWarUg8PYYT26pnUIJq97Ji/wE2m9LPDDNsu2WgN9zjVT8/u61uXr1mf8
26bTZY+fmZlxG+la/YEterZd17qyPl5wTO6cfsZruh6mL1iTpTeBK5ZVB0WuClCz3KTCm6sK/GJZ
DH+skrsYUslh3aMrsYrHmF63JVZdUNOrvT5PARjAKFqVxVxVdAQ8pqhgJ2m+NdjVHs1/chiNZp08
yFWlR0Zg9qG92JrfFVkITDer6vdm4FTrcrCrylDDvOPGLjQ1X3dTE8HHOFY432N3tCqgXFXelLgm
hjoWz5+LzsH0TgafTSuOVwaUEq6p3RdTG5FqcHmsj9E8J9dWOF3aVJ2y7b9vqpgqXgcU87ThztIm
C899dm1QL/cpdfAVvJCFnTPNK/FaVezU5nLUfBn1NnTmfhIHqtx6P62jk7N56biXbE3OfRMleBEb
yyy3Js2fW3fcQGo0KDAq23WpQZU7xaUj8OBbSMnmZN4IC/vjhj36quWfq+qdYrRUnpaH4aEd7dG6
ARDlfCw5GGlWLexdlUwWeaBoJynqQ9frgQ+AaLyCq70yO6iyJ7wSwfG4JY4fKY7V/TxgZAeOZvmx
KrVJZa61esz+dIrbD643NbsusttdHuF+tq51Za5NollzYiPXDlbP6jIqs/FQJ/a6yi5XKsEbRJ4W
aKYdHOy5wHrdSDTn2RqacNWBkatqcARFB1EL9vwqNTRw5xUs8lsnbaaVo15V4gxtXZaBBJPhVpbY
DMbQv+mqNFw3KlUpzgLmNLaE0Vy1fWdpuyoLK2AiWKSvbN95ndvSvjBz3DfqqzG1m22FW9+2gFey
buCoYpzalo4IUszgqwTqB/qB6j41YfGvGpbuKcu9WHvjsDwyLiftKq6rz/NoF8+ZO14Cn55Jla6y
Nm7kkIx5nFcgmq3sT1tPqqeqKy6JN52f93a/mFRUNU7aC2PGXrK6jiA+hkfYz1OgH9zONO3izWxE
veZR4NMm4ljJ0rVu03HU5MHQzTl4Hg34eFzQFUkT4/vdllWfADg7uR1rllsMxVZLZ9P1XUeLkm9Y
eM45nn9iAn2rzblj3ESYBFf51lwCT4CsG8z0mzaZFXVhi+WM+lf39CsTC8i4Xh6caW7w/w08AMhu
5CbFjR3KKvzaF5jLxZuqbKfmvajrPsO4fe46K8GmzQ7CbxpGyGGAvaJRJk/aqHW4WU5eP4UfgznC
mntjWVrEoCvnJnhb6lYyvcm7CUDbFmdg2e10C7LmQzUAqbgFc4vV5i5BM5o8uHWf6sNmnEIxubu5
mu3mU9bgCXugKqCorj3ZS3sTdkMOZGwQWZbz/aN+qa+XxvKQ9Qstqr9g2G4Wd7LUvTreYvXidG9K
bzDqfDuOk5RPuVXp9Z0b2bX4knfZYIjdgCcxu68SlI3bbAsDi3i+bCfTub8eaLOud20Nguzbkgkb
v7BR1klcbWdzCvBwRbNs4AvqGSwVcdNxg6Hah8EYlHfJXHT2fRNipl7vpK1pGEhktuHZ8z6UTEVv
gdqluJga2IReeexNsF1ygXjPftfq7DsXKePsPpnyajR2TPDlglP1bLe3bW9mIOpiDZ3B+8WzjS7b
Yq7nhLgmTktYXUVCt7WvudnNbbGJUbdheojfbQF7U9iTDVwPjjaugTt0dWYzbinJm03zOCfZwLEa
zoCYAQX4P9rJAapUFrbbGptq3JGXQkJ62+oghatHMOfj+LGPDRl9rIG8DQ1kAHg38RYT1QlYgmaG
ZnTt9KWNL1ZrZMmPTgDsT0Dpge0vNoOj8WtbJxqS6SqZ+Fb6Yc6DFsPqBDqCLk6IPj53X3jItYiJ
sezlD9GGER5YWAkH1CbW2JFpX7Slw0t220SLuXzXYatoT5Zws3xHnQOWu1FSefnerADZFccCECsB
5tZdhBdzgyX2tIuKcvCmoxWXpt74uLo4XbHXvKgzxdbuTawUwNrF+fhscN7QP0h8mON215UdiMi0
D786eFm7+6TtZL0RjWCYwwGMu+96Sx891UlrVBjnFrk+3xSiyN03FLG3BsRZ7jv1DfvG7D53nPhm
1FPxzjO8zHoqxwFaIIiv5buxtMnOtGYX7I8eLh+sVB/Dp9BxTOsQul7kLpvQnKI6uJ2yskvfjF06
W2O/nXD6TMMvfcSgSm+tJfKM+AaazRRn2zH1mugzZqQsYfZNMrlxtIPLOpY3WRLOQ71Dkhcm9c7K
Zmf87GiiXZ4nrRmqj07raS6Q74hDZAFYz+qW+0gPmI53GTODXmwznL0S3K5rJF/1phRcM1b+wD1+
Y1y5YoBwdaDU0WkDfB2Dqf5B+VY1j5sQIktXISEHzCI3nTVLY9i4fZLUX+GJol7wJxZzmbeFIJQO
IB4Lrw89SI1WLej2GcTVF5tUit2zUYzOV3PWsKTfeBgbWDzbOIzWj6xrzPI+jlpZf5nKvNTzjTVZ
VX8XCFywH8dwwCF7k8yiig9ZYA8NBKq6ghS1ET0MUt0fQ8dFJpDOjZkab9JBF4O+yawCe+xdIwMT
HUFmaK3+ZerHGdsIK3WsH73GJiy7bssQ6rHvphz0+7ow2uauHpK+KAEdT8Pi21yEuO8jyAziG6+1
H7H7naQd5xumhtF7BzrWcFFblWhS+B0s5cdviVk2IaM5wcy52WhhMRn9Ia2rTqshClVO+NaJTK3e
GZ29iGsRWx3zhesMElOGegye5jQbovvUxR72bRnUtnGgb0LreyatXKcGUNoy/MhE3ycp6MQ0D4dN
1ObFeC1xAKgndNVyBPLI/RB34NvOGgpj3Lp91ocfQX6W3ZVojHb80mYjTq3b2o6jdNxn3VR347Ya
J1CefU2euW1xQT6BeQQ+XTrLyXQXZsvJFRS/Gf3ejayu3xTZHGMHW1njlH3Wgt5ZynvW9kk2n2yP
naQ6zm61uPtRb6vpyE2fZouNYRRtf0A2rFvzJuBsLJP4IpRz/s3OJiu2cXSORg4no7qxqmTTRxCB
wNhrYfQ2cfuGlB0Ek/UIfCwr8t0yYL85bqi9aaDSFgZtfG5xBm7f5mmalMUBr7golYdCHxop9nqo
a/HRKDGgnd+OckiNYuu1sxEut+ay8K42td7hH83h5SwCsSsNLU/yXeHwcost4Eo215tuMbXqvupk
S9hROzkb8D5h8csCVqkdFvItsPXwa6CVNkuCqemM6Vnnuy/BxjWNZHjCHt1DlDZhxjZuMm0quivL
kKO5DTURjPUGluAoH0SvUzsQem08eBs7m9nS/4iDZZj/D3Vntly30WTrV+kXQAcKQBVQt9gTNyeJ
gyjLNwhJljEU5hl4+v5A8py2qP7F+DviXBzfyKbovTFUZWWuXLlWc6zpHOlPREA86MLRS7V1tB01
DOrUKqwUs7AskTX9tjRr3V5Fjlnsy6zx1+mxzNduvPHspertXd+YVLrkFitBAHty9uOafJqnjgWy
c7reF+0OEdw+rXbL7BTzE1E9s/4cfBxr4zBzCngKcabd5Eem87J9bIMBo/WTV7lofe6aXDX6WtpN
sAnVDpUZu10q6iq9WMo5tfVej3jRjWFjEZ3uJ8vH/JtcpfHKj66a1HCO9Nyru9U22AyjWZLKNds5
fR+X3a7lmQShJWIXlgcp6TDtTBJXjBX5wnHzB11WHOVhJRPZ/2nN0xj/qLPI62rmMYppWMKRbnz2
RZsapZjQmvIMs4xRZxjKN21FARNGwbBaVTgnaEiJQ7eWtWG/LSSEMhxzb8mupBpbdU9z1tUP6Sqb
vOdNOKIBhFVNWgJ/IR2chArr2/oy8CKZPeXrIMvvvpPWzhJ6pTtjz53rVqjvKcax44wzsMrTz/ES
R23MNK5F7hPOtYyac9ElWZSGngu7+anLm9Q2YTraCQZnjep7lla0pH58kil5rIMLlR1kxMFRWoL5
AjRgBjKolrI4TIu8js5JMnQ8QYN48DU5hxc8oZ3vmWO9ik1GrFyRiPtjqVyMdebGmVqDW2ThRl+K
VVfdHZciCXLRkBfd1YRQs/NRFV5ghRpmngj9ohyqnaVNL/JdhvZedF9F3tyexZznznH1eD8k3GOl
P/V+MrcMJXbx8iVa/dYM4ZJYbtGHIrEr78Za2RN39pJBPgvrRq+mQgpXyTwlxOJgzO0vVZxJTo2x
LEpSEi/1zMHVXez/6AzqaHVY21Lz+0VGg/VCFpxSn9cl8v3LOQsq+UcsiCff14oHdmfaXo4fkqpw
x9sZYktyCRXKZ9yO8nkKLvuya/u/Rb2W4wFZYF8O4Yg4b3URjW42/GFqZDceXEiJyf04WS5WyhWj
xAvOSJ1pLujHJpMIA1v51RPmwtby11oEohQHtx1nhTM9TcLp0WDXQEI/xlMtzxiLT6l/UcRZzmho
ir5yEYqoHuQPMZhMcr6auHiaCCI8HxC5VPIMZiviLbCfm+ZqXot8/WpD3rtbKLXktT9YLQPI/WB/
nKuB4Qc3bVP9KU3TbCx2VEitvLGwuTNfHNSlsg8GEMI5thn78GvcNezJnZGRlkwHCe0yQym8H2NU
WdjcoxAwUzxNli0vShuhnjNN6KB/xFmgT74tug24fUK9WT74U5kX7LZ86cub2FoyVP7jZCr/cGfS
yLDGes4+Z3VcN9d4UM/uaRxSYx6lrJPChKNZnOIiR9MYeW9yuqcBNlb9YYjG0Zy6rLesJhztMrAe
k7qJnR8m7zEv5+RrZowanUWEHIs+qxKzoG6PKVZmX7feEGG1Xpe5R8wOZL35ZgX1p7n0wCN5yiub
oFv9nqmuQZGS3Vnd1AM9Y+VTYtUtG8vsx2Ds/Xsr7mbnsh1jfOKydcpzZsFmnd+6+WpW5P7XzZFt
1pt9WlW2Q8VpE+PHitlTN1zZ9pSoe3T8CtxbotLP+/iARvfg3QPDye6YzaMhEk4eSm5Hb/Wlfaq7
IvAPdt2NcbdniNibDgg1JOU1yac/XuIALvBP6IY4PmYuO/SyWEsVHaS3ZhS7fiqa62g09iZGOiDe
fJUW2NbDBRGT6c/20g/B3qHezW9HyFfdeUhWeqwqySucpAauUF3g35Oq21kyiXhd2LRE9lJZWc3F
Mobkh24crPZV1CpTfY9VEXR/DL5oxAeRk0VTwDEqoz7EdWfaQ9v17XitJqzZz17U4ErqiGG0z6nX
ivmaCVIUKPCq7z39p6nSej4G6TqWj4ZdjPBCtorm1LoUNR/U2KECH6Ir6mN5PzqOLm5yUzrr7ah4
0GW+G6zZdrKzXGLcJvbQ+dIyRW178TWqm46y3Heg538FcrwB9mTRCAsnwfg8cyKi3lJUDSwY+sZ/
/u8QmjfQXuNE7KuxTc75bDdXtNftW1NW/7sBALSdf8Z/nKLHV9c461lWSRdOnWgel6CO7v5X1/52
WMeXa9uUbjWdG6zAL50kzz5vGfM7ja5nRtb/gP+8HVONJ9HGy5Kac17lSY2sulrRaxReG50lXCRG
qBBzjPc95pEse3zq5dFGU/tHqg21VlbF8jZlIfUApqRe67zzat0uoeW1i8tBFDAGt/eGIuAXutqL
o5PTVLoOM1M7fpjncFxvLO2X3WU8piJhWXf0xOx1yd9Tct0QxP/pBt8gi5Cllz7O5umsfcqH49jq
fsYbTkx/V3YvzN4govJeL/hfrOO3c7NzY1xr7JbuPKJ7Z13maaUtuXdTYVd7Xa3AMKGMVk/uQROs
YNglngY/gyInLAkkttpLyIkxdQche6s9znnUtRe6wMfzWo2RZXZ1yeTWcPB6Y2lMHZo2L7vb1MkV
CVnf10PQo5bcdXX7AcLgNNwi5pJQPHRJ0Fxu/LLK2vuRoao+pJk1GHnIMf/1906bLBMRk7jjnIyK
nfk0xq2YHgsk44UV5moskjmM8ghBLqpZ6vfl1LhSAMQ0a9wlOzta8BZwJlSHDkVszTike8Gsx9si
UDF6YGbqpjLdP2+J/xe69eOPth/aH/+BbH33H8eh/OsrSXn5/4GC/UY0/9cK9ruv5de/vv7TOmX7
/f8jX+/8p3LdAJoPLhWk0htH9VW+HmGI/6tXH7j/iXpngF6q1h7/tknZv8rVe+I/MbB1cV1RavuL
f0+sfouy/70DPY5grTzk8BHU97WUb1maQb3aVuVP8QNM+nVdvnUcwIm3HzHKaPpPRSBJGljT82RY
cdUg6vJjFifIiuwBeOqOvWtLejNh74wZvtzFWnSTR4PVin371KvVzb7mvam69LSmU4+Loh69NnYu
gCmFxvMVb6SsuHHjyAQlcx++lTt3ylmD9MFehLfxlQydgZXJDZRIj1E7OK24zSYdUKRkklpP3MaI
Sph093pZ7HTN3KeXYXuW73OLudb2IUC6yjE7LMsbuCCiBDpf0L+lwhAUTSLitD1kgMjY/FlpabfR
O33J5xHFfzxmOobC9XGX8CTGb4J6+efjqFjatC69IP6My2A5aYrXblT2wXb8AG8qUzZxXOItOUUN
YLtc8QxJEycv56Op6yF9grg7AcBP1Ek8kr4QESDC0DOIXR1iXk62ADH3scbS011lATWZ7Ee3OwOU
xMNWhel4A+CpDT4edY6Jdb1DoamyMbKIh6aJD1ky5VxXjIUy1xWjspToUxeTeAFKNwVY2WUxI6KH
2hrdAv/OxY8z8AGwxOj/RYUmqk8ez5GrQwxv+0DVVjZfPSfxiAD4ovqcX5eyiHvnwupM5D9YrvG7
bu83UY/7HZArU+UnA/4AAToQWtbACGVNb6XFM2iYjiukSiD9jIzX93cN6ut8ftOk1jheBzMNj+Vs
+p5k+toDdeTbGo5Jbrth7oRLaDFB9qwTKSqsl50a7O3602FIue0kQ3z12z82/ceXl/tPLfstw/j5
lftCOR6uIp6QqMq8eeUtZmoqz6b2CR2YOfbPrvSidbq0MybYJPlupZjQB8Ixy3SuhmplkVu9mfrs
QhSRVOad829jCvx0OdKXIpCOKwOpZPCWxJHKpHf0PEefOlsrlsac2fGc7IWaFqvARm/eHhX2uEWd
3FlOXqvxek4HEuR3CABv3Pxg00minxKe8gCWEYvaLvQfnbk1mNJsqDv/EzY2lSxux5ZYg8B4a1Ll
3WleSKTCeGA95mvomLWpACSbUbC00iXwpgUW5rD9MU6LnpJ9MdSyFx/8bFxc60Mx52PwrXL7ITY3
m++kuQkKI96zsvw5ceEmcB4Rvs12BsR3f+lLS8x9G+xhlk/zppQsYbCBrhUHb5gqvZwQQwLIvdRw
gSuaJb9fV+LZm/WnV+kL4pt6NqxxbPdtzC5agRvI6safVAHbKnocwML9hnYPvs3pCQHX7cv9dNz2
gFe1RebsbKsbdXNTrrIr3dsaPx52RJLG204dR5GsSBGSVWzrIqbvRuMhEX6mP1QDWojypIZyCycg
ARWfqdoGLI1Ca/WJwtW4jvpLhHbLXN/Xpc7YxZjLAnOGWg6WB7mSE4BN1gFmKcxtnQpx1oum63Iu
c5kpXNqddmtshQ54Gg1cUYFiO/+DlaZbTIosKpB+j8Smx2+COZgeTM4PEvwz6mbY9rYLCYe/C14+
ZWzU9tF2n6Xc1+x1W2CZKcH5IVZJ8XZ7c7ndc5Zq9v0MQ54v9yqA8+R7lOZg7lcdfbmpDitV2s03
gmjJEy5B1Li81e4SZkpQB1GCacLUTjgAW11kNJJ6rM/q9LyQwyv/LqtTwyspaz8eo7uajrqyvoLU
bY899+OGlweEnc/1lxEAlx+6S8nz/rxJlWYCTy6nMuYii2iSMoKwWuwGAuw69vzqhHMUVw1GV3Nf
zLCP1oM39ltUQ7V3u84GA0broay77RytpB8nlKWLg67yEVVluxNhOqhcauDFaOjsA8e523yjSrV4
Ta8fFW/WdeqDfImocx9X831R2N10aGJD5X6SaT73zuNQNdvLTaUSWf65H9H7M/QWAPSjS5OU2w1P
/aDVcOXYS0eMKSMn5pH+fm88z9P/vDUwB9IeRxBHrXDekmITPLY7ht36p2rwmLjdUf3opty9xjyr
aWcemQKKYNFMZSb4oyrx2ogPr7/ipunWZ3WzorfusBnbDmu3coBuT/2EptLD2NKu7fZDDujnn3Ti
bLusbpVQJ1lkQE3hbNxWeg+ZmGUap6GtaY/Jhx4DnH69t+esi++nOZOzugbcXmykwqRTN/5w5b4c
oA4iBIamth/zBS//IVx7W9/M326rXYzLlvdkQbbFbOkByU0h/R0GUS+x9Wg662MtqtzeWgvdWPXJ
59fTTszOwv9vxfRX9a6xUCBtcMlbSt4HxyNpVdj69EixVvUyxK+OZZYMjn8dD0HbfWe6YWLjil46
nLGuWIfa2lt533TqUhrKSL1pWdGOOBVSlEwjG0FzxT7ImjZt9m4U/Pk8A27UHKo28c91QdXeDvbW
jJoTk6R58NXqVfYRN8qFLNApWZw4+r6khpHnFRn9JGAsEHPq3kTIK3dx8bOEYdXQx/o3T7fAJl/f
TAe17Wjn10RvBSSX6ZK2n2TvTNz8OjINbx/yrok6fdPX8D/vCb5BRbzubYwNvutc+/VymmmlJNZ3
+iU2CbEW9LHVyZmqsQl2JRaGnC4FLRe8z5sWcrN/YwWZ8s5tnJFcv0OH+nlCjKLAkUrbfoBTM/1+
++0uorVvDbXTOA8CymRs7dIRPgDm54bclty6jDKJPAnTe/1Un5BSdzzn8fcb+U22whWwj4Wiz4pd
F5v5bZLQtgLzxWZ6iKvS+PIzlouzXI6WFgVL3sCIHpcwUW3PuxaBt71d30dT4j21nV+vQztSKi7A
kx7uYRuo8I9kxaBSVaimqR9eYqMjuy0gs/M59o99BGZdHKbc0duGYNeTjtDQ3vLe3z+ON+kGxSJ+
moHjKcnVYNXx5jIyM/RtotyOF9JZyFaHHNUA9SFQeOkEf6seNpC5yrzZ9+N3SpdfngBfTKbjezQG
tqfwJo1dl6o1lVnrh8RKFdUfwQLOw36MNI2G/WvwcUv8hKqzm4zj8hRFQubvUflJnd9seCG1kOwq
32F58k7fPIMpD6rOFLp+qJJhJvy5LxssyUre3kXeY4UhToGpcAhBcvo5iSmKpZzG64RpgMkOTSkp
R49Il28h21g2uWE6pBx5CV1t4qJXowjHPb18sEsimVCh5kvUxbspmSWua0lTW/38mFpWNWQf+qjo
K+tg+0Zp54yONm16zKrHLdGYIk8136QVbIlD6y8oN+5zx8Om7B6p6m0V13Y7ZMslFVI+0s60IpLO
Y5Yw4AUp56Uc63VbbImQmiZ++Br+s5HV961r1y3J6fQEL+R6lLObRicj7O3QEE4auwpldltJfXTG
bq0+lfPacsaIcvU4419OwMpul96vQ/wwe/7O0NzgYr1KUmphqbyViUdbRFYkPkMSys0tk1C9mG+i
jX/U7vos5h6hw/bUNNdtTa8hDXuUnuz0GAVRRAN48kwNC8Rjhj4bwyAfFNaSa6as+hPPBYWm/Zpu
L/tIPWm4hFVittocYatuOcvUFmjQYeFJv23ZEfBT/m5Fo5ynx9TUdl7V42pzKemwelxYHtBuXc4q
aBM+TM5QyXTovJSqFruL33z9HwTbmoVScuZSTJKzbQ84cpeYjyb7T8kRi0SQUo29twEJdjZ6c3HB
Qb9lVuVEukAuWs+aP5yXFdWVarvoflY552lec8LTupcRIfRAQrCd1WK2LL7OmxPY/8d1U8VKji6a
F7E0YVl4sCj+mH063/EVvee0H3bQnfyoOaRDRT5i91qu5tiNZT/93UT+c/Yu+oVnZGVVlU1hkJnI
piNfjj3FFDwO1rhy0yzodv7L1lgBZYhP/WrcukfBKinGwLou8DlNlQnjbmnscY9uc5D8XVAPwJ1x
NJah3Z2X9+vsX7Zab3lbVtLEiS9gD+RV18OOSYkdT5Znr2NzaSHetvVxS5s+Ugid1rWHY9QV8Xql
qtik9W0RLXSSHtgxeB01eyRLIp2c7FylW/rqeM2a7mF1BbI4i5f9ZEOo4HkWcV3IcZ+NbsV9kqa5
jtovqWv4Ij9ut0Lhtbp5fd9CJVt6VL6kU570t095PZXRp98it/YXi0fykkL/PnD/Ej2Zv3VsiGyY
TjrY0r4JWk3eCBgrVXL/cn6AGJDaudzRfCeneeT0glO5VSIego7UkZU/srd/fw2/HB6Bvx0bmswE
sM99K5LapH6Vja013tnOkM93NKiVuVlKioknq2S+bjnCXck51n7/tc/39o9cHIhGuWKzUwXE5N/f
DiJnqgCv0n1LAzjSQXxCCivVWCHFTj1bh8mbGcm6EU3SaZvZ7aTxqwN70SzySpuoX9dPiG20Q3wx
1Stv+1A0uR/URxFPJK4XHTbAvOtkzQRZH1EtoudmCVwv7mMon4CWTWYn2XRyaq814hgnPkTYnUOp
J/IT1kZx7e5zN3KTdw3ktlGhf963A5iqwAcCwqvre28PKqGwHY5VPtzrclWi/ZrNHtbm33EjGnjf
biX40lAEaD5TGaaLs2GXFbZt7T5lvwWP/Rx7/AwUZ6tUhd3xompqLn6hqufJz/b2QovRUAMPG+iQ
vXwwfNksay+ZUJjppGpr84oIlbHZX1fM3KgiPSR9TP5yVjTxSF8K6Ok87L60ttMIhqZJvR+Nb6lZ
XokVPuZjXNdz0u67FIhlupzrCZrXwbZM6wWhmDiFoh2dTTHDOG0iG4+Uu7l2Ae4uqPA1005QhUcB
OanTg4ApJjlvBmYb5oVeuryqe8Zpt3vv6cUc2bsFTmq/X4NvE1kKQEXaRAZjB478BXbNujnV0TLo
O+aJxrH+g4rezHdr4sbstS1nIXonGU3w7Dg73oYi//773249kFCbJUAtuqXRv6SP6PCuMTpnwR0A
c74+yZe9vkBaYQnQNhz5RhJ4YsK//b2udIRGCUR70n4L9mHqoVJoUd6d7Vl8r1d3G447OdUWH7vZ
BUr3GajlZ7//XrEx339a+xvMrbc7xoMXmG+Lh//Il/MkLed2Wte7UbD0uce+QV1i95quEqASp7pk
2MX3rcNCNV7Lj01OzZbCXk3w16bE9VDtOFfJ3GD/7HTkQX8AMQQTHbZ3rnWLvT9dqwM5ktdCrcGo
LGH652vVs10MKequdzO0KarEwEDnpnPQqi74kxwgi/UeTaqo/ZSNHZjNroyXOftO/TeQ676WIlE9
aRwdMUvD8XLvujX9zH1b+9uD/v31vsGTAwe/diVthjq8QDkguT9fbtfYWTCXhfwol2UmkKg02VbR
DLmK/6qfD44Ul4FsL53BKRaIIwxcTaFx0CN9T1Hol4XtOArRRarE7R//Lbi9pQkbbXm8K9WQspfs
wduSK1cyO5bsu2DlgOvKKV2ffv8QnsUlfn5pnu9RDWHVzNb6pezX8RyvbesRafzG6s8l4uLbVi7h
3xh4dnKDD9eqGiDakXsmlbl7zbnizt0OjF53EenAFCxbYi1FunLZr4hcUTdqGYAJoAiR1Y2MKKe3
IsZma92jd8YIGxghszDp37+/qWe9wJ9uyg1AKLd3K7Z84e121d6SrHLMxrtXRFajwqA+DKJZAjwB
/FXV9cUImLmW+9KoxsQXaQnTsd4xVLe14uIOt1gd9q0jSAVH6hYkLbwWuOp+rT0/snagssq1dnbf
UbqGrjdrxxwbRE4gyftFgtjS2e89ZdyT11skv59GFyNt6/CSLDiT3EDa1EN7iKwXUOf5D4rh7kuy
BkqCTfpdFs8HH8oz2nbKSj0JT7ZU9lgecpM4gb4cmrG3Htaqz73+2+vrWJdxQ6TWYdleXNeVFdxI
GqVVzM3Fucjb4/iCS4Ow4bsZvmLJ+ZxwBO4HmkRVQO1Uc6Zc5261XV+jlVymE3VeUKx9WJsAzvA5
Luy6YizBzGTDO38UafLe/O0vpw3tWJdujyLfgkr99uBXMolXzzf93QhJkj25VlQx33Im6dmnQMHb
M/RFHvXnLjXy3eD769dvm0JoW26lMrX6zwGCXAv+QDfWd69Qpucg450yWBBsjM70ucWFF7LLVeRx
xkt/J/g/26z9tIwlUV8pSbeThOKX+0+Y7snE2owfYxVvVVWWk7+BkbrxkA07OUXrrPdczkptBst+
gxGcFb105AV0U1FUvNZmzAZtuOFAQOaHUW1tMH750hN4TecZt2AtRZ1sbT/sy3hkyMmSz9/6urIK
L996HJjc9IW8WHx4lmOo7X7I1L4XWN3VsGUjokYa5mmZFNa/G64VWKDrAphsbXrxtuM7o7LhdDRv
P76GKMoRj1f+2qx2KVebbwbSaH9WqnRZLSiRlfPdxHTDewXA24TUU37AeqBl5DuB57ztuEXwV2W8
5PNjUfYWVs/EMr5jQkyeUK0D1uPv49mzYsk/F4LnbxmAL72tS6aB8H5eiZMlVVxFQ/yYeFHqujth
051zQ7GAXpEyVokev06eX0Rh3/UR7MacWJfPO4OMi9+GSU3D5r3N+aw1+PNFBTyCLR+kN/DrkdXN
eb9UVZE8xhpW5BQuqCpw3Bt6aKS/LwnaRJNovqutgWdSMArBC1ufzxmONc/cSBg528kLRsFjVKuk
uu5Sa3t7L4GyiN1iffIZ1Mnq0+rzLu6ZjqD9vOvyYmu3viSgDbkzu7BTC9noa18rdbttmauiYEnk
QpN5MCIxLrTfC0WjLqx9O/KvG1329gLl3q/lvpPutrWZERqoX8sBBwkMZqfmGedo9ZbPMicnuDzE
uLZic34B737/ut/mAmx6mso05AUZgUbc7ue3PfQCXjx9gofXyrJo/X48VqmNeAil6ZLhDFqzvd9L
iMCD+eT/fqXSdQhzZNiCOTSPsPfWtADqVM5qH50jvn5wt+BWx6VH00dr0dCH6Sl9GqDSFA+S3Trp
OYoPkHKS6oPz0ghRLrWWc5H6rbC+iQGkAWQ1DkB9Xvs6ry3LsaL2GcPC74s22dP9Y9vuEqbj25s2
9hnQ2RV+kngZ56u9dWLLKR98+DLANfktIzF9Qo+Noom5itc2C3IKW2vTG+uRQKQTw6xRCLMTyPAV
2KpyppGt3VTqVYwnlC+WLqVW6WR9A/vLNcXJ0k7nfKVDjkPTYZGF6z+ZNZIcxr5nDZ05ROMK2+YK
piX+zKd1oBa6nWxaQEj+wius8xB377TKTvmiy+gGVrHkJXUS0ni7R6iv1svt0nZ0VUmb0pX1A5zJ
YMDFMtKxX852xx7BqHGKUsscTNVvaI/sumC2Pi8L+Fe161wGXOawIiGxHr3JtiV9twoyYn40ADiO
f0oDCVPuMC1Bv5KQrajBxges3jvrIZh64hSK5duRFdlQEr+DFyXZKc6jqfHDxJRs4n3LEBDeiOtL
JzlVQIl8icSwjozQWkhh9+Pc+U2865lDiMsdKX2SuecC3G1oH2PwlwxJgkZT9N6tVZalDXBf5dsd
fJWhNl+HZJ7sb7qxnOA81K0Q8c7MUT4ku9oJtoPutf3cPweJFKkGXkhromEx12NQb/jfC+z62pPX
Lw1txhg2Vk4Pc7z5Nq7MEuVhb+oNyRoHDqqOvGaSMOcBltrxr5dOYJyVLM/EVxOHqFqA7dv95FYj
fZgssLL30u0XaZJ/7DFOcogOHm02cBwJ3ezN7mZrl0oJOP1jlaTuGOa1jqvsUfiRT2O3KJPowoc7
JlUCP6xkLqSmvnci/2LK6eXvZzFDza56ouC+Bt+7nqa+BssdRPyYMw7W7bRXxNON4xddt0tmT13a
PIOBzexIDwGZoJmrnBFGtHA7ez+0/F1yKhxjVR8yA+Xs0qqBbU8DgE6K/EA6fo06s2RHfGqmAkK0
aO8pl9Lq0AB35rsWieeFuWTlTGdV2zMkdzfS9b6JYr/fpcy4xt5e9GYWV1qX9a3F2NDIuGvMehsQ
LN9PAVorYZkE9R7ArtKXsRy7AL5Z6V9TXJT6MAGbBNys8R/ychA3Q+uN047eg/OnUDq9zGfZKVrv
fnbbFnrYI4ApnuZijkPTt19VkjRPlnDMbY5OoAjX3kv7jjEDZHtG8OqEzvp1w3HlBPsZLnyqdwzf
Fp19DQZn/aXH2D3RoCv2S5Ssh7pmsfqyCy64VwF2Q5EdVvQDHhXgS9hpbwBp1us1szgML+vcXz7Z
ubce+8bzqt0o8u7DmDb1x8it25vYxOuRMW55j860e2JAvDpUWb214qQsr0imypPtJcterHW+QVD+
Day8+KKmI/9o11J+WbYp36jr27vFaqPrGPz8nDOdYsKh6bx9lVYC4G5aD2rOPI6+NZvPttsPV1WW
zh8qpxOHdWqzg8k8B9z9efgKf4C/6mAyDw20oI8FpuiXoOzJ7eSjmBwip9Qc8qJdr/DJ0w/Axvkl
k+fyY+Csi8c8GExAZDeCK3vIvE+5HNpPmr7MCd6GtRtlG10gtldzmpSq2AmrsLwQbp134TGo/VD3
U1ntwJ1pYCyj9TVGUvlaV3W6U8LpH4RRzn6qW/c0+ZVz47ixtZ/Wcf2BbFf1LVYpGN4SWftqNC1D
GpH4JmgBXPjMmly4qVw+rI7V36i4q0+C1to5wTc0dKN1ucrrNMh2aVt5H6HaBDP+fEXJt4joYIEP
XNU1Y4pZELT+MchN9Deq7E9aVcM3wfF2KpZMh4aCMOx67AKL1NiPzMn2B2s2wQcZ+/6FuzLEvHM7
biAulHwMqDu3mTMlGC8MqvIrDtcyDcmgqmuWZrobdT2xT5hMZF6XASc7MILBh0l9nVPPumycNoCj
rPRZEk7uqiptGLtPyiewKKw6GIj8mpRmmyh2yvljI6dyF9WRIPmhlxFO0+j2u2LKy28E1MINHf7I
Qg4es4PB4jBE5FjNH4vlD0e51tkZnaiBmJGs5o4eW383cdiEK0yg0wAFlHlYt3xQU9o421yDMGZn
pWMyMEI2oxp4zOOi+yL8vrxN6A8erKkY/X00+nYaxpi/H4A3nqaMhtY8VJ8ZK+nPUDK/j0z0qBzp
H7jV8xGFQ7NbtdMcjfJr6yyYW9TX2ouKC24sd3e0a+pbMopEo203ReO+aVAdQKohg5YfRDXhtfQg
fTois7+2ljXvJi2hEnu19cWCRZmEdZt6ZchV5X+ptZQXWWJ5V9W6NH/qorIuERIc2VzefBN77nQ5
pF3GJKGSxZ4KuPkycXZciQWlHPoszV0RNba3LxPTH9UyqSdHdEW7jyKrvfR76UM3JQn8YWGkuoCc
1j04gAPJ9oCcTHrDfPkA+BV19b420i9D7WtI7n94xRQwk4mIWVjyhC9hqjl7Rqz6c7Kq7r6iC3EY
nCxJjyN2uPexgVoSlkERcUNMwdqwAO5J2607hLGrH5W7EH506l7Dh8jSkAdvX05whQ+BOxSPAP0y
nOc1+Box0PnJxHbThRWk1zXkKdQPQmeS0R70S8M0avNTXAXpnx7Z/4VvLck3jyF7Znd6H+RkSnaM
BTt5OEdlxNbMp+JIh6q5TJ0UmZiCCaLGM9EeAYf0r6BOml2OKsRdKyoNddqLL/KAqQv83foDOG18
VaxjffVfjJ3ZctzGkoafCBFAYb/tlc1VlGzaRzcIUZax7zuefr5ClWaO5Ah5rhSk2A2gUEtm/ku2
6frMjX/Neq/82m4o3L0YmKvObfbulg4VdJeUum+3Ce9zZwifU39xzmvqdhcbZW55cOe0OWWu4T46
eJEf/Mb8TA3OeVjyxT/6hT1c59CK4Pewdk9p1xR/bo5IIK+5dX8oMWa8a/DO+c2jVgnikufpsxEb
4sghXH+sOiyxvNDYbia72XVe1+jO4drZycfg+GMSTBPoVBUaxWXJ8rS65nGQZN8MQvDtre0jDyBi
S+mhcMo3S9YW0q2VhTYv90icmo1ALaXDXSZzJRHGaTy+4GAF5UVnoE07kRDr8oTOhVAnDI39cQx6
ifHkbCgwY1SKFgx5Qq6TYIVQzecB+ApB/1LE85a+Ydgga0MZJGb+xFW1b4IrmSr5ex1+o640ojhs
xjJH3TGAQb4t6RC3f0RuiH3/QaF1IYLJwCbsx6njFlZu5Xxlbcp642IMYNnHvoSWcVrHadqe4InE
3V0XGUZDFTtu1gbZ6+xVz1lJN9LxEIfukJ1HiO7J2eg7uzsZRiUhuKhag28mnIHoHs6lVT4IJyfE
QxppzpfWd5rq1ZnbKPtzQG07NJQ5+jr9CBodWdYRg7BCmA8UaBfXu1KTitsU8TmNCNgdYYCu5wGN
SkBprEWCSoKIFO0SzRkH14EkHWHe1C/AD2iwZLIrFdHJabSIdJD6Qxa9hDti0m5bs4YHUpBy+AZj
Jh8HnBvM3v3rO1glmiB/ml23ie9X02OJBX7d0LI4sktcRZx8874QkPnpeczm0bi2rZVXHzStFK2y
hCfo/VVtbypDDpuNJgR5lDCMCOGs/m/Afsn5N9dZpguLW8qiWt6kNVQQFRqnpiHrtpoVVOazg9lH
IHeBVw01aR5VGDmF550jm8MP74QgYwrPJFrk9FZRyGq6PYqtzI5bYOBTeQUJaLhmihXO8mpsQI23
YueN5DFFpldVG6gKW7KR1xZiQYZgcc/mQZioB5TY3xDUwwqWGT6Iq2QtafZyPQtJqkswNpVPV3B0
vKo8olkqycyWPI/le0URhTYVgRtZEErTm6nKsjRZkHMS1YJgFNXd5LYUXVaq9N+T0vHlKj0fJkt+
bReXUVXIzSdYrFviT+5k3ApnslOqZD5DU1/JvtdOvERT3dV/Yw/nd9kDeXE7UWKeQSqa+y2GQz4d
hcnhX55HiJSsU0W6ruAa9lBLkgWLDliqtY8U/Y6iobzViOIfb2qNLAM+GxyDWlhQ9nIL7nTpuHJ4
6EHBbLu2yRyPN4w/GMaxdyQ+45kBA5IrEcog0EAlp1iQHQznIAXq/QYDMa4pa0dB5frMHuSVb1BP
Kau0YTwkwY1kHawcp56q76HnzxsFmqtVdyNNOPVYtY5YFvPc+cYkgM+otvPGFE8aTeaWON+MOk+c
5FDZxEQmHaOHlRcTzvE+fSrU8XRRrBtvfyOOnLmuek0aA4ydOQB5L7EWRg0wJaF8oREBS+E+ZrnT
oMvHJ0S+UN8uGYLMa2X9iMxCYobeklhLdi1nWEjEPlHerUSDwMfcioObBGNsVcHKp5HuwXBGKSGn
XrtSnXhfFdI5Igr266PJrI1pHjU3rfM7kKHElwfAHDM5phmZwxNe4kswAvAm8pnGdZCPbWWOhH28
dprIURYnTMzmgF7aXd4W8IP+vV5NhCwPdYiu/anwSql56AV9C7iLGdy5P0ZYVjIJwnQNVw6BcV0+
Z2wL5m9YsJgNu3OYZOVlRGAyfSZrS7/QpSF252PWhVb+0UyKEc7MYnckz33XZs5bsiE3f0w92ImX
jnzMe1V7yeB1Emeu9xNmiEsj/WK408ZTTINJydWYTMoMatG1UyrHfGzpLML/F3CnxLGcUjmiohjY
KDR4mw/w0Il69+QdJRdTsmpGSeGAIEMFDgFh6VG8C1JX5E9YHdbu59kHWPpaJ4TS77k7yES/E7Cy
3e+LdqekqSpQH5kup51HY29ZI2gcMXws1zoqvzQCKGPE1WFc6EC3OjCC0qPaj3TJMts3Jzg48nYK
g6o6fkhBuB4jv3Ia8sG9/tuEM+iEGqIuz5tS6iCDNWIukD4uf/ppxdBafR0zUo4iN247nKxqlOrE
zrETYKQqTII47UUAMzPFOyyz+eUcmRKAnKuYTU3t0fqYXzGaeW1CjMi+9W7tzOURR11+FZKv8/lK
1aknJ2ZYxepLRmwBg0Msp7irC/c3tZXBrMlYE7oKWgQmcGOvCigSRjWGl3nt5EZTDr38w7GdKdhG
qE7a91E0ciFR95K3aC2rXKnNBAo1vkSID7j9jo5K/DJaCAKSA4UfyS9W04SymfyLum3kwysuDZRd
efxsM+k6+xei0Lq+ZRMOJFD21UbsmcbKOthcSwJoFgI4WX2copSbC8NVvi41XwYH6Uh6zdJ5Zku0
UY9tb96EZ0t9W9YKpcwxzkNKu8TzdZ55/rlwy5XtpMUbwvVvk1fInYDSoIx54sJk71ub0ORpMB0Z
sB+wijplp8ctSk5whdd+52OskcREpxBuX3aZg3TXB+2Lx09MOen1y/ag92xvtSQT14cWxTL/eHMk
j+cUdSvD6te+jPAkI3J5RRixc40AAw34lBsMUoLfkW3/qdvPOGfLp7G7Q8/e2+M5QfRQYC2HfX7b
Xa0euVb1ocKpYwHZ9kom/5UqP/5x+PxQzZnuaSc3wSqZoCBAvxsdeJphcMjtIvWyOzRykkyzeVSU
a/DPTq5yRHdytnpmbSfNEcOPZvjaF1ZNKdvunNJJT645rf58saxVQgUmEDIjY5fw/N5x+pJEcyQa
EvEGzbH5xysIH1+9/cgxin4/v/cif0wCys2VOBOxXSl6gAYgQC3lAC5tJSOAxks5rqJ8cnmdGlVX
hxe/9+z4YFPBJbrV4N5UbxWubAZgbd3cUeQHdLrHUcbh1rYi4v04g7nhoEn/isIpTpNBSnma5xYR
0TOkblJTep0li5+fNLEXyE5KLMPADw3xezYEWxFeJrWS9TRWC7pKpsGOnmK62G7JsYW+XLefe2uZ
sUNDzTCtpxbFDk+hIx1bvf+0NHx7eIeyv0+vHXCJ47pmauchxi/l2fP7lLEyHUz7XMAgIyIwWzxn
Yik0HnWg11RF4SZ2cQy6HsC8yyQZ050LeTLVYydXaBYlsDoO6QKI7p4axRbog0Ci5h09Q/MnEOs+
i8hTuoTpkuxknNEJ58jHc6+SmwOCWHlQdRylfGOJOw0/icqR35FOGFO4Jw0MGT38hATfpZ0TQa4v
F0FjIoukHumYpC6vuezuZ9MJBUXRgr7CkN9pcQTzubgut2w45thkUaJfINXy1ZMZxfB8h5Icqr5V
3hp3MPAHoiNQnUXARD5ueeEZVJyrbS7RSe1htAbpK3rcbsFtMuzU70/fkS/UXLwXS+mjWoIWbqze
w2B1Ik7hJA9vw6X+456GADJPTWG/lOj6ipilgWu+OrnovuS5K8kwOtylCNPxAsG2kvGGJ17PRNJz
pmuEBHpnSMv8csByhbcZhBEYwzUFT8yfksnGp+aNqEwum0VErIOgMOUi0+MKRVCuFOT5chku0SBX
rzmznbiHsPe90TwtHUTe8qjONkrpkki3Uoycz75tblV9yjw7gz+h54zOPGCr7glID1p809s+Lipy
83QVLxNitMld6TRphe7TW6eqSDvwD5WRxjX0Pk7qLBkYM3XI6zWNoFE9OzlxdmkVMLdaPvqJw4R8
a8ovtZkyZHrDNopZklR5+BRetZa/lU2WMA/GjBrDevUVVylYbbnrasjPWdGlACuqo01BzNVQyyNH
b9mZ2ttHMxn5ZTbNe+yQZTU/KfwZ33+nuY7zZs/Wrdmj7yBzNi5iNDbSnwe8hNn5zmMLnSa7qIFW
Uy4kMmSM1K/w1pPxjc8QcACYpTw7v79NjP8Zqbjr5cs3nYV60wEqOWc99pByN7VHwnsiqYqjeqWK
NxreYcXGLafCaCd4qR9ikC3K+JSccI3Tc129B3sI5Es33Z5Tvgtieev+DqrqkFsf5CGUFi4V4ofP
mOmfKB/IV6QpBySE8oC2ejfBhG0LnNiFqqAWRds38vm/UwmTQZ79+TLJ6Uq/OBnFJLh4MAS095ER
lEWthetp6Yi+5aFZKAF02EbyMZsG6dtbEkHrk0wqQD5CqD0EgqYrp7o6BzxV0KBGuYvStg0BwKXH
vomxN9clb6VC35HaAFI7OWlNlZJKhi7jHYtaZmJahTlZtAfJ78J1xij1YesQLEPDoLwB1WgaF/ky
ViWcrKlgcyFNWsS5RzJcdNK7uYXMzDQndxwbuT5HmPJ8p0zX5L3sMYyOFqdwhgl5kuSf2j3QcQwC
00GvLXJVonEUEXLzH/aITRVtYjuggnl0qQ76MQY5oubdkIzutSE1k0uDaUuStOP38yIkHqmCXX10
Iy4nynS6Zc+GEgRQhGGKiauYknhnySjJ20sjYqfeAhPIIE9FUb0zsy2VKtKPnUYy6zK1U+TZODXU
RglvIuPeUjo0UfbkP2OMZE9u3oorhzs5r0XPdT12RmIvXFiVW/SKU7Hmku7k9lWRVrVw1R7o+1ZS
9ZfhUxShC32v8paU32cjk69XlbvMtNnLZOoM1XxhE1P5igAv742th5iQYAWC1aK5zcfWXEKLqEem
M3XWSZaDCrXBFHomj6tGzt6CZr3ApzY7vMKiUZ6E/jzLMNYSePVxMqn6nGtn+7qILMlh3m+Wg3yV
/K8YUdGbHWZy89YUCORccn9XqUCgdnk91NCt9hIGVSzeuu/1kkvjL1EilqeAcqLnHD0lwbYEsbx7
omZHO+2LozLxTeDf5T7oDQhKtIxLVP1LJUC4GUp+h0MrRmrEoz3XgT5ESjoPtjnY1p7+/kDKFjhO
yfVlgg2ZBKyDHCKaqzl+gV/uWIRrdYZuKNMBXdHUKT25mIz19U8mXE/+RL/ZXGl+WaZkiWo66BIm
euS1696gE0PfLTv01q+65NLE2eALKMyLeUk8Qw4pKNxOVdknsiKdoUTEyPSuUnsV9UqiWOJErL1T
2+ixh9/Twm4J5v4JF6+8fiVtL1dsIWGABljV2cwyyJdSIwWN3v+/01EJGjSRukcDymaQtqQp1hmD
2q2b7q2mJFa5QNHuJiQdWI0xSfW+58+1PA+WoJSnXuuYMuzpvEZGOM0eo8WsV/Y/XU/BEhrOBaZB
k1yqOlXCfFGGDbVSMujNyq8iKdCjMahMTisVudVuIFnzSUm9p74JKJH8hLDMDnoOUmRtDVHm7oZA
vyQp5bPcIBkW+Pi0yBvO+m57tAwkmN5iSEUkyLJ8oNhbF7O7wgEOrPVEjU7y7wrLt1mXMOP4wZPJ
P8PHIpGTdC+OUxvjVdubYfFULGLJzZ/3wqGq5WlSbb4vIpqgyH0iah0ZZnSmJ4NjyXOWS7CsgHdO
w2w0/NO2bGUc1DhNskmhupE8IOqlG4+Lf5WcCjowmVSBfVORlCaGEznu32lCHaIKqcIaPIflnmog
ffdBxIYMbhONM112bHrxUWW6m93BJ3TUuaQNLMytqPjA2lP8cbRKEZ+T1sIw6RPVZRmYw82SUyAw
YVjW8MQARiiGooIPIlge6JygA+yzMykMbCqvwbAHZw40U55b5cy1Q1sPNv8cGSUmVzBs2Nw100ov
Cj8uARlCarqsPgdxJwMDR1XGfr3TytS2q5LVZ2Xmdk+9XBcg1AGghTrh0sfjGe+sLu3BnfZQVJec
MROXc9aDo8krTFTUFyx+BYiBEEImA9WWyjx0qUtZU5hHO3bMI8bF/Tq9GQm0UTLKoLKs5X6zkH8Q
M3llMW5PDaqXxX0eQoxVQ1krpa1ukXzDC4wYCivgSmQfhxx2jXdNhDe5AZIqKx6x4PGhXhG7d9s4
HjN6Lbff0N/g2nkyED3mz6TaVnHyGjwyxj96FBQOrnlzmWRUg7bN9s9NRHHouk1+451kNcrCY9ev
2oephRSVXMOCTPzDmkyjfavWqi7eKqbR364BrPtWeDgcXrCt28A1s3L1KMdDnbqv53b802wwLX32
LTsqaaLJ/cGisvs1q6+5CIzVxb5UOFdqfsn4YcGVUFxKEa3YBmKZtT2ILZtOeZ0JmEG18IkLYrZf
6CYOvToOgxu648mcF/hfdp/M9507eTWVGvI767Haqmo+NZC76A8PrDdiu77N9QM+6ZvZXZw+HAZq
gAECvvTiFLOBCjStjfHJgD1crMSxYo2YYkCAi3Fwq2jObYR6ZmX7oLVG7YEebt28wkIKsh6PWiDs
zllowogiCMtxPJc8Uk32B+9ksgzsUxs4pvsYEeFj02gk+eSH91aXpoN3sPGGXvD5A7OaX4raK7sv
tVvBagmnxJ0fLMsf68vqrKJCSlmYdyme50fmXje9NHhBNLeWiqfzFBZ9bTy49TQ2XwM25eZrY2Io
SI3TwMv5c7nBd8rPKGsnZzr0I+JAKsNm4L97BS4YBkTFPxLeBA6fuo7d2DEgEVNEQhsuB3cyUGuk
vyiz2rfrz+5GeEURbVyIw7W4RhUOfSuOjUeYMcL7AEmGkTl0TohrKzz2nHAGSjA5A7Z2rnNHJ9qm
Wg/laFJFrdW2bEBiYak26qDQgbIK8cW+FaX03Jj+CKi0kxyoEKnGS5/DOdsrrEJJsBR/E5t0asCL
DSH+CSSQEEp9SabwS3Y/GZurb7Gs3fEE7RVwhMYyUCDOASuMdRCtp2WX1ekDR5U8FUQa2aLd92Yb
ttkRCrVc+GNNKTulA2VmICgR2+b+Hk1tZwYvi7NVRnDOB4twM019mSJtFky/bz1qsroCUpOB6P/m
bDI4wpeX3a0P6rr+bWiCqHpPh9yL/pqxOBpveGSb5etQDE79t4I31dOuuu7US++P2QjJgNN1Tqkw
u4U54HtOl8k31E35eq6pLo7BBb1ovNgn7OzlQZ0r3Cvdo5KYhxRwODBXSatHd8ya4LouA9TMCM/K
ynlprTEu1iuGNQOqmdElnejx17DmnpBirPIXz6ar658jgQd+XR5ESkzS85x6wdkechyxvohCZJZx
rXvaCdXTR7/n6/32DqqPFU4PCdUrbzKOHPhJHZr2KU1jVNfHtpmq+LCUJu23xq7t2gOkKYGTOFF4
/dwsYQv5aZ3p2DDNbpBfUsKiizvMSXENhxV6EiRvP7xg9SI+5abRms89e/0J5dgCZFQU/8mH1H2j
HUJ+V4tg/MrhMzQnfzPXM6az0XCCechFCz8ZHigiwoztpmb+NqXU4O7I6+qPCVXM5zKb7Psgm6bz
OIcsxIH6svNXg/1GdepRVnfXZCqWr50DpYz2w2KmOUU/Nu9t3IjucYUDdPIppnzq3KB7mM3MeUSw
YtNNaEZddRF4ej577pK9ryivX9jdCt4yrXMvaVnavydNZ9z5Efu8S/eI6U4U1tyhW7Bt8zOaL3a1
oqmHPwhD4vuel1/Qp6Iebf8Uw/W8Carff1GDXu7tOE5gfXQh/odAEAxe3vTiHQgid58EaV4Fl3nO
rGMCoN0eui6lQm55k0cXAiI9rJ7n2ru57pbihc1CySCDif6dvgcwkGLh2ebBAb+DR1Ek83EVqUNf
ILN9gmINWoyxq8hPGQkSuF1b3/yS5saZZc+PWRRbfwZm7X8eZyv9ioX8eA/z0X6ZF4tZFtKoMWyE
CX+pcO7F3OfBcaBuj7+1GXX3liXq/3C2cTJMW5//x7Cc6kIXUDL7qvx9LL3kz4h8CDuVOftQmWF5
GcQQXl3XXC62vZifRSmSNxyovaMb5ullNrboY5LB3fFnUYDEjmI5GpXXPleOzZaaGsl0gmFXtlds
4tO/ltqwPvVBnyznfDK7r3BfMUOD2UgB0MFQG8PoPGZniRprObYdpv9otFaQaiNvnoNh6fqzOYqy
PE1hZUM0NdPp6nv+/CULycVOVdybR+FEE8SQxXnIItd4cjnjH7Z4hDeYrO4nq2qLy5hFOB+VS3hz
qzKGEzngen+DuznGZ/al+lMwrvFj3SLXODdEcK9znM5/CayCAaCnAETepnNWd+JB7E+2lO1/MBfk
SyDRWWAem3iJnrhscejjaLugGCq/Fgb25b9lwYRlDZ+4BBIf+DvlzPyC11wV3ZnG5I2/hytkJvcp
mBffT86k31vo/UbbAarbOf5XEyT6a+EkEHpxegBANfD6HhMxUsWoIwtL6JVSMIryoVxetjzOhycx
Q8O/Qc9prBt1tNx6X9chXLJjEM6B+xZPMDow/LRYbewtgpIxkR3+L+WLaYoSF28Yo5W5lKecHlnh
ZuPLjtQ2e0nzLYdJNEiga6NbB1bXJ1bTOp/KKhr9p8XMTJBo+m6aj/MaA+1WEyYpV7Gm24d66Gb/
YOZu/yHNQqcujo6FV18HQRFK2iGjcQByF7Rq9bEpwIpOaCKG9cq+25o3pkFhf8jGgi4Ol1+rAH5U
U7rSdMlxYf+hNYFmAuHkRxWAaNYULnS9fFgNM1yabwBrfVu8YVVU5phl/q+d5gdFPv5vZz3cT34k
/gt4yILJaaNqEUgAfpaZOssmghqB24ekBvtpDzk+JGwLids07JRu4kxLfVeKQSCHy10TwkYcN1bm
AjqP8p+miGr+UAN9tokx7Ccl/5/o/CH/brfTciOsFd0jcB0ukmguHM/77InR5ncZmh/yIsxBJGpD
/y34bg8O0lCo5MPMehenEcCCv0SotnEbAdUN45PFtJY1p2wcpzd2oWxbzlMGYxF2I/a8doRN/H6j
BhVaHsxfhPxwFNOG5jkpENKLWzl3Ll/fbJspH4+0YjHhvdl9yDWVDVeFzRCdYd0uDsPi90oNxMwp
vqx/sHYD38GfehhN+wUftSld70tIad54YXa7TvvgLT0WYq8x5iM8QOUAWThnr8sTxiztS5loY1eb
UOWw2gnO2t1qZjLbmlDTeuUdLSIaJzm7gDU4pzhgU0UKD47iqDglIqJB02Pczi0vbENmm5q3BFHe
Fn0oHNyUs0s9OUW0HUGepI9KUsxYdLxGxCfe56gI5K2kduXippRjWoDaQr8DFlUvv7JxiGg+6pJS
aOYeFiUVVrdJc6Zmvdn2M+T6oFmOIXkoFqR2bm2EhkYXy/vb8MzAFdMKofxFN5kE88rp184jY6Ix
kxb1JpYj9olGNbJAG6AG5MlrlyaNegoZ6BZ5MaKywtE4RwPBeXmqsarqknNTOy2D6FhNzwztx8Iu
jbs8AtSpTtpOiJzOMqN7eiHY/nKHrR7+Sqd4NPw+fjIneiFT8I5iSK/XfE2n0X9uzHZZkt8ATEvw
E+HlLldvME1hNBp/BEi84enFzLylDZAcPP2AnIN2dPS4cY4DjZ2sx16ZQuK/h4DxaRmy1r0zsnCJ
z7Fwei99yWDrcY9j6jZ89Nfr+aetA582x3ZtKpM+/Dbsnn4SLrZeu1ouJNA728LU4V3XlgaC439T
wjG1ft45fKRK7B+2g6rBw5bnx22K58Sekv5GHyYUgE4HFi9sLNO7EoZ/dWirekEyag8eRfWjcgek
aiGrxYEyDF2T0XJLPEpqIY0OhdegDHgzsEsM4j/niElK/cL2jBAVuHJKyYGKvGsL+7yMjnBXqr4+
oWw2Kqy2nYQQ7LY0vcl7nDCiAhvDO1JeTxuywsMBpFzciPIknAPp5ropC1mXr+DvEtQHnkN3hZT4
/5w4MIXLQyMmrPni2chx76L4S2gL1buxEe0E0SozttKYpI1LMfTSz0Y7yrUZDWSj4QCnLmTVZCDp
kX/GNW1uhofCsuwy/P7BVRStAaN7YG2UhEyTv9KdbNgwxj8Rsw603Nks2iX8obGU2G6msrkstlvS
MYS+C7uzo5J2JgJdASSM3ZpIO0EirJFujxSqou5Ftlx2MbWN8gbHxCoLW4qtMGx2I6e6T9K6fCAi
XurkuHqrFI1q7Wi/xZGRDkejHGXZhV26rGll5KHjYh004TRgGqR1o9qlMHN7OhJ9APNyrfYOiY50
TRLtKqueiJvtLjq5E04WsDMwseHj2mwxErtota2gJFnP2lFK68dEg0wSYA7A2m/AeSLcYonAWpq5
9JbMcM+ipy87CEGOcBEub7wb2YRMOdosNVQGo/FfuuH+KBbGG8K08Z7mOtjo+ZawpbTuv4waOqkI
zeNwe45Rj1G6bHb/AMU/1PCD9sfQpI9fL/kfzQy4vKCUxHSlvENjuX9ECxP4ck3rleVZ4+iacKVF
sgrlj9NSVgPRH8lFpUuP/x9TASEX/X9pnAQLErs517IdG/m9/bOCEQsWXwKOGa/NGVe4RgOTlJg0
ZTcwjeNY9nZGc4qmrlkr4SxVaUkKqIwzl2JL6NmK9VPkZx8SApfSO9CER8KHIegM606VHlALSnXa
CESUfhnrIC6njzntRpgd2vIr5aj3ynPMEUH0/utRx/jkpyfl2MMLhZMDGzVsan5W5jqA0whth/il
imu8zM4EPkFVXwh6mPbnHusJ1gXFDnmmwTv1kC+qwyKsk6YMYABzVpY3EbS5SwstcxzpaEquUF0i
z5WNiFguC1ba9pRUBwVoajxAoT9jAWPCPWleluK2+g42pLhyhqW8qmZNWFEmK80knIAsx95AMrye
KV7JkQrGTn6JNzY4EhzyPuGcgB9HTaakK6TEEDimKO1WCqTMMDnAuA5rY4s1DA1JYqntnElw05hN
yQ/R1E7IQdSfMpMt/oXtUbi0FMIUYX0UkGGoageG0REqFFOxG+0usb1CAidlSccD2C966ovmlSn4
2Zzpwra92hCg8k8oSKFhKc3vUoItgJFIm0w5tXO72y4jnNy6PIfKID0fdoLhOtKvhfCO19A8KJGy
LnwhcJTQQ1B2XlrfTzPnXX0CXaGaVRt5kMzLwdwwrxgf4q2UBI4+CyVzRTHyHbPZ+VoF3F2IGIpO
oLmNXQv6k9/1VhFDStXM02EREkxWgH5WO0V4V4Vg1et9pnBufcN+a0m6y9AF0gy8x7GZa5IISmys
EH3kO4eyKopOAlH1GjlHlzzcEIc6o24wvrhmhWP4NaB4Qc8l0SYOuN2cOxKyQQ8Rc1+rGryxoozi
v+ZpvsTjEfbHmhoXkVKWwVap9iUdd4BNzQrMYqop8Ws6zU3c3QRsh+SW4I9OCNlQFucCmsZjGk7G
pznxWyLPNQRreJ8a1jLJVGrGBuibxqV0vBTYUwU4uPpRxY1ZNYequNODKQwceOhlOdJ4abiwpQds
8N1myGBTf1yYYw+CavOfTnpEixDXL5HfYTAYKiKk7XsSytHQ2LBIQ6HjMsDa+rim5UL9WJEeNNDF
IckU0z9ojAlvA/nWB2eBOKUJ8No1K6c1T2zeWSLYhgVmr9UgDoDsGJifGpxTcqJ1V3T4kkcenRCn
x9ogr7cf3NgCQzxqBrZejGZa+ZN/oG+RZTQnzf6N1QsD8pWTTCE4YYMJGNgfvf0wqTn0aq6N8HFv
85rREgj9g4SSVioC8R6N6AiiUBi/qlpOhcmGdMHVJ6X1J13G7OgTsktrNu9bUYE0nMHA5pm6Boob
po47d001oNda8GB+rutKQpQo//OB2q43jtV7sW8jM8uS/YCzv1mQoaWbDzIO2zneogDRHVHLcvWT
mH4Ch9Ski/Z9I+gb2ZyK2oyn8Hkg3WVODlQG2IaywGthVs3KDcRYISuwvF3mIh4MCp9WxWFz2JAK
JkdtzDVN5k6qUh62mn/AwSXxOIsNBU+xKmzlTr3Oo8QRNcMu70bJaTVyGjqAxPOM3IQevW0weh45
blpzvNHJKfiAHyQd5Sete1B87nmPM8uokZ+EijPSpDAB7RHmubYKqEq4hEcTLMTS6FJa1fU0AMya
T2hmNz6QE2cAeefjGPvjPZQBSRGRVjDcdwSkw4rMo04STbQTlQbV7aqwVmqQ3hJ+cVDC50+OyKGf
HgZvbekUmfU9auNXa0kmb8qOepnNxixbgx/SudvQzx0WGh5bxQfKX/RenODb7Gt5CqB/lk9pncsZ
bHu95MemSpSAibeJ9XYnSBLN7wbQ/oaTn8ipfieSQ9tMoSRh1ZnJSXTxU7wN4pBmpCl0rdYdYXMi
rZQMohzlB1tBzNOyhSiko0sRRuQPHnE4rJwohPPqv7ZWA78aWn0o/0+H444i9dAEKaedWT2JrAje
Vt8PUMop8oa+H028UdSUJTJoFvVRv69RsdUtdKxk4BQcDLlhJ9jPyeYNGab5wwVkDxOQJ21ZC0ZK
H7qbTjynJpETdK4AFe2PdYiO0wXGx0L7WyxJp+9RKp3K4OlB5152n5JEcczhk8o9pld8T7bnfZDZ
+gG0g4wy/fxYlkBi2V2zkFGb54nOuP1wdHv4RvOVluVy0TWKex/Lvh/vBZUHpArhVgdS0bbLzPQD
aj6irUhlYAISWFe0Ib3FKGqXJpfo4zJSpDpXhA6jr3fscpwlFcfcjRERE8kApFUSC5iVpmQZeNhc
Vx8mRTWfFG4LNCcTlkJBH1qoM6oDUpMakFjL+EVTotIOjT8+TfgwsCR0baKl8R4Xd6tJshNid9gZ
PR68NZY5DHyeSkvfQLIkeJyrHXDbjWK6nVesWUGbg3yaWef7Kz7x7QjIFFyEEUiOgKv0Rjqaz+hX
x19S44WoLObdgrJUfDWtYaH/k9Si+F4h6dRajqO43ukS9ZF769k1zeVe4DWKe6Z+bj2J9GB8p8vA
NpYvRxGeNRSuH19vwqHPMrQPA4GYl53iGdMmwhgL63T/mAjsbG9igmcZXWYV/FWju3Fwr67Iyvph
GRrDLx7dDrkXMK7bRvM3rHfYLE80XB2IaQVMFe+zwy+JZVW1rp0i2+7PeQeu5B/ori3raDGRP5+i
qi2LdkFgyUoJ8yLgY9EoX42IA0pQvR0A5R22soP1cJgCuso7Z2Z1R1nEqaNqCJ/QFWeyUgZrj2/s
3EL+EzopVroY3jjR8sWegBs+zxhc82CapkcVmVvElozbHeyRBBuGMpGmoG+cyJvfkXjIiqDdBbIi
2G+LnLmqQEUA0fODLknFquDYdI1clGMKlkX3VyeSdNZf5xM/ZxPwSjBewVyIpIlsbs82/iuJTOir
jlSjtp/nlGOmZkH4SwbWtaOwjpp3vZi3OsXzd8rs7EHNu1/fxT9ySewdQ9zxPCptvJWfXWB82ol6
jtGLp2BXSumlQ0MtyUlUeS3dB2UEoumKpVJjJCoy+vXN/GRJIyzM+fAYglkj2wvjPvNjXp1F9dD2
bjQ9Je4ihWG0PZRzR+UDWhsC+wB3geuvL/yPd+GC11s2UT4FeIsa148XFkNAz5TQGZ9cdeD6yLPx
BNfWbaPT4mOoY4EpHUMUbLGK2399Gz8/P4UFubv7FoNAIv2zSyHI2tTHCPWfaIeh6qOJ5PlTLJcs
OtJ+KQjRufyvr2zRLeuHLJ6iAm6O1BKxXKVK8nNui3QrxmQ6Mh4TpT4p/Ii85xxkbdMhV92VWpoG
tShd0Bi0cj/WbBwHXmn0m9VAoPg386mfp6iwfMbCpVARWpgl/QyOeFBZsG6LzEedYWtW+bCrEtUU
VaKK7zxBpctxld7mX8bp52qHwCIudOhOYGHSFnJPP86UzkPI7zrgxSBUzoZZtKKGwZybzI9rPLTO
iAR48M0vRe7Jwrdld5X1pR2x4o+PYUtnBgresU+r7Dt3KuCs/Jsz58/FKS+EbiForuPBdQaN+OkO
aWFN0N5uzuNcBsGW/GG73dDkN/xFHFyB2M/Z0Hw6jJV/CkaImswyZSFBzhAvMBieFx/fgflcUVzx
x++OS3OB7IuuZT4uYZ+J1RD7azUQ9enIGC6/HuWflyP+Ho4bCE/gw+I6/zAXZdeccMEP/SdN69RJ
coPrCduwElsEuzaQzk/wOa2tdBnqX9+E+6Mdq8vlbV524LMd4eb6DztWTrZJVqTXpwzZHEfN1PZ1
0D2FU1hEb/GyGLj2DMYKket1Y3/nveaqY1iqXJRy3Muc58F31ya/Isk24Y5EQ5x/Sehi7SA99Xpr
wiYyGIk406uzAmCTKsTSQmu2REyFjPIsuBeUWHkY6WC0Lamu0ezG9KWTu6741vEywVbjPIZZ/x56
bvg/7J3XduTItaZfRavvUQNvZh3pAkB6Jlkky7B5g1UW3ns8/Xwg0BKZVYecnruZNZJaTTIzEYlA
mB17/4ZMaEVmaP7ckm1jSORcsu2xPwKFaEKSwmPdRF0oB0JVysABYnEWfGBMmyZB1brg6ZAlhXvf
tLQQzSalM6puQ55cqfE+p8ASkBru4hFo/k7sSqHwuYOgbdNdvFCzfLOeMUAJ5rSBuDE0QrPCFeEB
NM2xKgOUdjcc6gPx0+tPT/plDOG/wbohaqDVYPNd7iWGySoNLj88r5nuYrl9IhnOd0fShDCLMFfq
E4ua54LM1hZ98zWlWC4+TyDT57SZOMWzHP5EOZjfFnDSetspRbz8ozigMtQDHDV1762S7WXdRadc
i0TcXHeREDi9FNtV8HEjiS1WV5xtCuzE4d4FSrZdUMirsdGqjQbyCbI/WJmZK7cs20EHOkZ8a3Zc
7BcGCpU6PiO6pUsGCeCLslMHTLwyKOpdGZNAUZ3cppcqvisMT3zP/6PowBBBOGsKdWtj9g97ErR7
FjBRMwEAFWnp1Vq6XIO5cgnVMLYLiRuphyHt9kbq93JJZQmA5G+ZVNBIvf8SqsVdOQs29sVVGEQG
C03KOUx//Kv9xEAg+r1hYWVMVVxC7+4t/45f2ldII4HFm5PsKuW+iyU9S8agGU0pOK1a/T0Lwny8
emEjkkrazJMoF1L067Pply/AYwYUrKOxS/jP8vxy19PJJOp47NVHFHSfVg/16by1bn4+aNh5XdY4
xIc7DWyv8fn19ucbfF5jMEFiEpfMeqAcMX/ZEOKhV/FG8scT9rzB9ME0W1TDglr3OO/zpSuh3uoy
7lVvDHL5MioiEmQdtVAgJTJkzF3cd6wpnTKleXXC6iIo22tDLfLxk5VW0XRYy/ZZLOXK50aq5vo5
1Zr55LMWYUNPjuZUaBm1nGFqA4HeycG7gezPtpLTeW1ecQHUN+YVntpkyhiCgTSTjTqFrQUMGWDg
/CNV1Rl78Xq3XkZWyGIzsFU2A07u81738rF64J0G1COiU2N1SI3YgLrD2LDxqaviEkmKuNPgcy1m
JNpIxvxri6tLh7QDELlWf+Mha5cPmb7mMZvzt6K0dXkU6RMA2iDPotMCRw2fSG1LZLdkhF6/+V+b
Y+WikAP4zhDZni+ebRSit2Lhbn70Z13Pr39xkZOOALZZAO1vNHjh3kgfk3MC48NMNjUR89iLJuva
G2YVjfK4kpkWrYHBh56KQEc/l11mY7cuOQUjkEgJRL2O+NK13AL4TLa4dnlidUJRIyartiauVocP
zRdnOs3CHsVmGfLyQj5C9gDwLlaGWI2816a2SeDrclVqGtqsaIFVizfO1YxioeiyyxsM4VV1IvBI
4+MK8gRwXahkK9VMa7uZMWCE6VxIbwKqrpprtgvgN+vnZFCEUjBZutxD1+s2XA5MEK3QC6q7dPYV
STsIT58MKZzDur+ilaoLJxEMakm1x8HXA/xRuNRgukyY2X2Tkc2HIxwtZq5OhVkLjayHgtzPNDJU
XdHOt8T8oeWlH+pIn1PHoDPnpMqqnwHWeSZcrZDj5USRzEfAryPCbfXWrATVb+y+EqpR39UpThzW
ISonHNCWc7oo9qi5QIztIX1uNR/Pt/dLZ62HlXU5jlAO5yS35lDWvHGOkNr0aa0hk+J6ovs/Hf+X
NCF5ljll+KQ9LWaaOEY7D7uaUXIWqdz1JGjK1tyZRtnNhJu1LIYuxGw6GT7lG5ceWD60htRqpobq
bQIrtEPnhGSXSlRDRqv4SXRpRjaqH9HwZQFKU+NPwsb26W4MRVJUQCPSZOHTcM2kmX4lLKxU8AFV
ti2YVpZ+TOWit04oNdbthwjTQrxpSDVrk+UuYYk1SzdnW5QZ65TSGH51voI+iaqSM0I/Mf0CxCo0
nIbcu15uOrGYWV+rmM2iowKrTPAR0UeQubN1CblRZZMnMVYcNn8imdXEkajtViZ6RkrBAhopYdHx
MC0JbqjfjXLjx3qfjO6aj10L+FCo5xzkmpH0WuSIv6ICAMnexpkjVq8rEcUeuPtTG08fF8qRUkJD
+pFC6sO/MYimQPu0ULEps7btN5IZkvqJ+mjX3uDXmhbyFsErYfxkqBOs0RvEjWZ6sgbxmoJYrPVT
jYxxNEl14tZLSXBNFmN3N/OlUcWd6fqrzIRB6pLByllZlzi5FVFOYt+gBDVt17owq+EM5J9SNH27
W8OMG4EyxJJsXUmR1bIKrAGcNepq+Bl0uhTdLsO61QembPw0cTs0rErkcDtTrvMN7Pd5GC51a08g
9b0vBBlRBadbkD3LUT3GpYiBuTAHI1mONBENZowWJ7dAkoB08arFtIpj6RGigdUGHq7Wks1LIFKA
M6287tqIFb8HUrbqOGdDwGa73ukyxMxRhye5MosWCt4qILVM9di0TOEzOpWdsrGWpWstA63cq2Xi
NE/StOJTnnvtpr+YyBFiuvCSF8rwkkAn6zerJS2Ux0VXZSVSqaiGs/bgr+qLn4aG6ALiI8hGJhCs
jrK5L1IZ9G2uaF1KNnfJdy/FCt0c5tEItRxi5G4V2pkG/BUoVNMzlu8uBZWVrKkuSe9VPMsil81y
OAMSy6+r8+xKdKvAObHAIzoLI2JRrREDac63l1KgBWctzPUJzt2yUIaZZ7KIpkOuMe7iPBBj8LWW
gBekbQkqDOxykX3ol+s9iZxUyjiaHzGt5unaHix6aMt4eEngvdcj5vJo/hrbT6teTS+wyK/Mv2Wl
lJ8QbpJZzXAkNtl5F1g15ZZK7l+8xyeu7Mpe9VHAnT51rT6/e90l1rLrokWyLg9LknFVCFjpbStB
sQLRwrjMUOpLEh/ZuJDd1SoFFLMBvXEAbp1MqGbdF2kh7i8kGITxVKJ0rPfm41ewnIP/8lx6Isv8
e7DBVQzcfgQajwQ5xH3eryyH/rVCk5GI5/svPOr1Aa3UWRk56im8i2B/ARtZtznVaIhpenOaqyNr
3iTOnzSm60WeaVzIR7D0qAWcFcIM6hYrf7ZZ1pUC1hSbVjsXI4UN6EdNzCl4N3PZizid2s5DsfCX
YTSOc5iw/CYt8h7D0voSuwEtmQ8OKywpJlRiHMUsqPNm3GYMPryoZmyJsbhycOJMpXMkmKN4VUK5
oupSwMt5rHBVCT771BmR/CbFIPxIIvhgi/VXspBU1/pUAQyNDXFNaS9iAIuaThahVopht9wxYpXF
dsWiWCNg/4IBD4k6z7eyWNkKOhjAHIrAEx+4Vp+EhdSinwtY5IzVxHSw4PD8zNVJALb1phVF3GE3
zSJYvwxbS3kyxlsjgXW7x8GXFeAQlnILEhDj8imzHL+EBBA4UKMVYdomUAIYCAuPcl2Q18BxHegL
40iKxzm2WEt1CBzBbV5PiKuy0QqqsARc9tA4WxTZ1hi3XYKqFe4jy8qMPEHVZCZj4jU0rzqLPpaW
yRqBFqby8zoL1L9lwEy1Hgz3DaXIBtXMxayjWuCwnsxpDlVECUk6/BqfGG8rDGHV8FbXKxIfckWU
0ebcaLowrFeY0CJ5BWdwpnqJbAV8q5pyJXNh2Y8WBprwpEIWLKvTEjxVS3i4ahetRUB/Kbku6oxL
EXAdngu1dJFM0JeAdEny1EtkC8JZx869CyDggrYEnEJPssiTMzpEyNow0UPBnG1ql9G8qhZEy5yL
Zij1LBHWKWA7qxoYkXEwm6zMQ2hRnq5+TZeHnT8pGDURNn1Y6wXAzW4VXZyrvkrn+3X3wfO7TMvx
Ipgd6BLTmJFBHAHm2vMC7hCiJ66ytlQnydCkCZgyFDZklN5UomlnLceOtYYQ7Db08H2Bc7noA1Lf
noPqaMFPSYQXPP+yRqEify/2oSIBQFqU9fRFxWvppHWOAdCfqtY1zXBK9MOarBD8voklx4f5Fuh2
GXVPyWZ2yRgiXsdiBA1JpKZHwXbBtymJNsPKaAfxBtsY/QQ9v/VL/8XzH4R5LEpsyYyctZNX6yF2
6LxUnRl5FAzX9YImQbUe2Z8Nh5AhL1wVgnMd/fn68e4yR2GZsoEjA1UrzcRg9TJJN2n6kId+lhzT
pAAGvgq0rqo041LJWrVm/lbDClBEyCNUzqg8ULy6TMUlsdKUZj4FxygJSvPryEnBgE5QYAmKNWIp
DGm2yVBZYJl/veGntM+ztAzpcQ60pkrdjKoHJhIXViWCYCoVVw/2WT8WpnogKdno/tHC9BQIN9Xu
1jB3EJErCUjF1AZ1kjlqOCrYq+rsqZV8FT+p7TViakJfRLSg7Yv3r3/JS3wqoFQUqSSOD2ifiL96
8I4AHwyj6JTdihtbkGnD6l9eRXO6VDSHIhG2EKqKwIhQrTMN835ouqIodnkygGuzZSQPhPsqD4Xc
d8BPgTW2U4aBkm7UxTi+DNIkgR4VJkIGSlWrkDW2AyJVJdikCFaTtF9mi/aUUX+6zf/xbfif/o98
5fXU//ovfv+WF+i9+EFz8eu/dj/y6y/pj/q/5k/9+10vP/OvD3nK/159yzn8VuU1sqSX73pxXVpf
v537pfny4pdNNhvb37Y/qvHuBzyM5uk7cB/zO/93X/zHj6erfBiLH//84xtezM18NT/Msz/Wlw7f
//mHTFrn3/Sn+fLra3NH/PMPMm1Z+OUfX7Lv/9j/qIDa5F2YkX1fLv3X5398qZt//iFZ76iYSSip
kdAm06qTBEURfH5Fe0chykD1UDGx5iH2/+MfWV41wT//ULV3FB81HB5kFd1VUSGDWOd4kvCS/I6M
PWuCxMqgyvi7/PFXN7x4nP95vM9pW4o6J4f+M9kM+WmScUHc0Skw6tpFsm5oswL4Pz4pyFCj+h4i
Ggm3KU3MsyROCfF3VtR/NkPrxyDwfAM1RGQBdCdF+hShj6HpEdZlJZlclVn2xW966WONdG3keiP6
5+z1FdYAw9QbPrLHmkRd0GyGjJRmUpqHAiZ768rdYA3QJtNuQlPOq6trCJqZ5yIKIf4UiRYTPqp7
w6btAMIgCycknwStzuC967I/OeRmQLDCTVCOhtyI2iZk+/7EwSH8zMYcX1VWa0nIK5rafd8HOrc3
834QuB9S5F2Ltt94GpEyNjOytJdCgF5umVni0RzNvjo3VmpOuFvU1cmkcofQrpnoG9B01SkEcXsv
ppZ0xjIAxQZ9tldUMrO77lsvumZJSkqkvDu8OCelS1Nbb6dyhyaEvOHbxw+e71enBF14wcblrsZ5
IAbtB0R4DNHwKSVEtQQlKu8qVMl+1kGWeqcEQQ0Ka7Fgia6VYi/mKph6mJuyA+m1n9Ra9K4A0YSd
M8Kx20glca+D8kCAPFNhhY89Ao1o9zeGdaMEsUaioek1C8ZK4p8FCGePQpWanAiNrPuWw3z4Bppt
Gh1OD+UJBYchcb0qNPa+F5mWTdSBzHqXeMFHA9hfZfdGBgG2E+P4OkU65rqWaxHWldkNiWOgYhY5
gdn0oAcpSF3pceE9ylXrjXaYhfInuRJEjgpFgXjKmFT7FE83AjeT5CJyelmr2xL6jx+7JEoQyzTN
4mNkpP7XLCDNYrcetGS7TNOJvEIlgYbElFjYGCMoI5oWRYjeMZlnGyS+9n7qwlTCudXASiGjdDds
feQnvRN8OwTm8SqsjI3p6RKSeuPo24j6h2DhoiiQ7BBRhXuQsXw1FBXx7Rut6ABRNI8OxVi2JHzT
/trQp/hrOIjNNXhgiLNp50tXEwg/mQVc9+7xEPd1u0PrGEdmD/sYpyoTONFSGKYPfaeB2BRIZVJI
1bOdjx7xew4fegWKpzceITAoujMNIPUdFWiUhCZ2HdxTn1Im5MRH81sYdcJnk1UAHWIBCwy+0nib
GbLX7bURzDPm5SScgCH18amAwCOdlb4zB0cRPDFCCAeKojv4uvRJKwEFgnGrmw/osqSdIygTnhGa
0OX1Eb1O9EFKtvHUTWIjKq+tHsqjM8JL/S4mEQYxFuL17+PYyj6HQyJ/s7y0+pEhaiBtoiKl28Z4
dqTsH1JN6h8S9CTu0ArDOaarEQF26iEo+h1GHKaIhodn3nkwQS2UqqUacpVGght9hVFPqbeaFZYr
mQjGVDaT/tbCIke2xyZVHLyl7Uppi89C3UzfgtqIIUiLiFLzPcXCsEtl8j9AsUSjvaE4eWzqIpFd
s8zU7wjhqH9KDRpW2O1W6KeTHzM0p+oq3JDKHC8ONCKDhMp0bN3WtSKPrlf0qHRUQM58uxsMpdxZ
Eqr2SahCf2QJ46mQireHzovajVCSvUA0eGxqSB+cf6+YrRrz2iiGH5PQJ7dTDzPMhlXW6C5SNPqV
kbeACUFEC6glTHH/jV1CoNKM6u3owEAtTgLwTOgYlWSEjqwTu20EItjPdS5nPWC8UIywg2/zicT8
gDFKlEMjd6xBGTQHeXsBh8BJbNLrlJTrN/JYEd2Iz+stVuAZUjxart3JRikieQEH21GnSYpcUEfs
BThyAoXDt2bSIKRaVXwkExgMjgG0VgAtkAcKjt8T3sPYhOSjYxWWxoru68K+NoaqdzBVGDM78H35
ExCUxNghLqyr+0zxzXshiSt4bnqRaFvBFMVrBlZqUedqouK2RDMJTwSMm0iV+L70c8xIJDqIrGjR
PfVFJGurcRKEj3gp8PZgRuI4BvkpaWPIRmOe8AHwC2D7kjVbX5jGo9UbSo0EaAhWJTZIemAdIsjX
Inm/uzyvBcm1IAMbDoTo4WubZclnvVXzdp/nnnHyVImTRRbW7bcGIMINFBO9PGmZ4Wd2Z90EYpvN
UAemkx3WkNpdD43qx2fxyLrPP9/XX8IU5l1dNeEFobuASiKMsrlE96yorWY98EszzB2rier3qeAH
B3ZtwxWASm9Q/dDcBM2B0xjBD/j7EeN/G+m9CCBvih/ZfVP9+NGcvxT/N8SEs/Htfx8U3rffv7yM
Ief3L0GgYr6D4qprBhXWGRKp88oSBMrSO+r/OPQpoCQpGc7x1xoEyvI7AFecLma8kgx6j5fWINB6
Rz2T8wdEQZnQUqeC/DeCQNaBl0GgIsOyIzq1kCVQQZ9ZFycuFepYMzX6A1tKq38Iyq40TNJGEeIZ
V+asKfEDEApu0G6TTXVRPaqkeeVx43tsP/tRCVEcq6bc20Jmt8DhsA0DK3ASJOgnawd3MyEbVyhK
I18rQzlm8tYLzZYsK/w+NXFSwrh6H5NVntBj6vFsFrxGr6Nzm6u+zoFvUOTraAgJGNxWCCmT2GOO
ZsjslptKwc4foNt+9b0gGuOtiYFNDage4ENs7I24UnDxqYGYUXuECb8R/BKGdTZMmB2FrEFivjNz
Pe9JA8lD6M9pycSnGghsLcapKo7w/NEFvyUG9Ua5cisf5n0IZo1neRQQG9e+M51M8ZxrldZuiRdC
iXx0oGZQE+Q6JZiZzIpiRDtEBRLkFQtgHmVFB+inTTGqgthLipMR0ji+WTTnMven0jZBYkB+Rpoi
Ln4qeGTmrjJpaYAUowJJ+GvUTgHCMciEVATTSLplzjRWsWaXAxnDykY0kSxHWprFhPXgYJoH9NbN
+OeYkx5DCRGafXsS67SNN0ig5j5mTQnRETDWHDWZZoBFD9L5EHgZ3OvBh5NhV0lSvm/LztTtAVDr
PY9Laz/WRtgop1KguIS7VdYq5yE125AQdcpKWy4H7zSnRXWnJCXYbGdWMV+PAi0rT15jLrpLskz+
jkSdlTiFWVXJBnUIGfpOG8Qg4bqxyY6pWPv5JpB4o+8pmeGUXq7gGDxGBMpkVH2oLXovfjbFTkQV
EWw25rqaVDTKliKvcZsHHlJYVW+BRshyHV6gg94AnZn1aLfbVjNxw1g7c5dGl03WZylJVVbLGvDb
xowVfHaSSZC1AU0WCStBh4p7YKI77WECWkK860pEseXWvKFojEGPg1qaMrhxmoffZxORfmdQlVTE
AwDEQfni93GpPIhF7qMD94RuixxrUjv5kOEDp0S7Loa27g5NhdfU7FNCZs4vFKQk/FC5ySyMtTfY
L5AxgAXFl8JbqEicXNUyy5ZDL0EROrWKcRebgiZTFKF6THmw/q62VeLbU2SOlF0xmU2cUYEvavcj
/kO25Hf+e2bs8IlRSzf2Yo2uQQj0ntAA38ebKoi5tAwDwLQB9VbWJu/G2tparVL8aSl9WSN+Knu7
XuhS1fWjqnnM4OndG96kPk5ib3wqygoYREeB+oogM5f2poE/0BX7X2vYdSGHJnU3kSQPShuDygyB
roW7YaIiZ4Ytg471WKNMbimaePYZjWiGttnr+UHVknwgfhu6OzO1qgf8mgKsGsegx47H4DDhcNxi
qGA80v1ZItM1W3SNSY8DnzrmVzMDcGv0WmI+DoHYzEo3YCKGmwZcdePIhU+i3pb7tATAMJh1dmz0
EGUOlqoRHaNc1pr7HBfx5Jz5SDvbMeh6ghM45ATKNkGYGhFG5GnU415JuDx9bmLihzuhsZoBbhiA
ziFiAo7TQIF1UEv17CtMUwmqSuWVruLJJTniqdD8nWxxupYYpbEodq7ai1KFjJhppS4VdyVE5V8q
9RO6xmpzmE0V6vPYBqZwYt4GxrFX88ws3d4qB1SRDPTeHUEWYS+g7NHhY8ga2eX+NxA1Qfc4WB5E
SGhcbQGNKJeEz5xsI3lE3Z0DUafbMjoDfW0HqlFIXy1ZN6f4gHq6L0O09pVKjPZWH+n+x4mC7k04
ayPbjW+oH3uxgx/i11ig7VAGq1DnRKlN1IEOlx0LGUrnmYKCQSBNIDjvdZ99wlRPchsiQUKts/kc
UdESrjqIve1dFupScQgCPORtnQkT3Kek6tGGn5IsdQclHCBo5FYb8vSpz2Ikp8jBBh0oUbnDU040
kA7ymltTqjUC3NaDWyineODsrLHwPBfnw/QaBTisHTMgZF9MERIaHjEtSQxZDNLrGstlaBac+FDC
AgwV2mKo5bKDSFsJDRK7qeSsQW0WgFyhcmALJTYkIFCS+LpTpInNtNYayMrY+Mo3lDw8CrFCkva7
egy8915O+QMPqBzFkFytIL2KelP+qHW9eNCzaRq3lhUZ564cizNliHIeGqJ4TIl9kTrkGBTtp9ib
MHDu60k8hHrN7pmz78pgCllUtgbaiP42aEGw+k5UdGOwncam+yLkafHdtwYzPguVXOoo8GZFSaHV
0mtHFoGU2h3wFIaMX3uY/3kqvm+cgisY+mwAOVW42qOMruCoZZdljpA/mRQdtz50mkLXNHzpFCrl
GKJmp/WPJljpwR4qEO9bLysI9tm+G1ZVEhMiWYMCV0GqyfFRhdg4oDw+lZivMVz3MQ6f/daPCu0R
YI4vRBz0jaLckJBrCngElFD3Yp00051e1oHuoICg7DqIO/mRATW0bmkNMHirqtfvTbEswk00iMF3
3SNBBQKlGY9y4mWmW1ToG22Vouiq6xYHuqOveHdJOeVcEnLFtWV15mhDqcy+pG1dfOgBmJig4HWv
RKpOhnl0LjWfMUY2Xxo/IhMooIxah56w92pZviFFSDobQqgU3SRBPKHg34ys/AQfwS0rifKnklPn
36uqFv7QeMp0KN5t8kPXyGr7MTMtq90JeoQQYSXgCXU0kY0Ud1CAy3KfNcbEGmSlLIuGWmrSptHT
shBuB61Qmu9hBkCzd/TGkCOnF63pTJZH/hqUg39fKiqnRSGQxG/eEHipgzxKy26Tl2m7GenrO7lT
itj2epC7bHxB9UHvJfF7pbZth9I6hGN7EJXpWzIw3LdAtXHxMutEbmYaq/ElHhRTtonjpMDGTkw5
iY0W84RrTnEYq5Hy2MjQPw/afIqxdQBGqR2FKmweX6oDnlshfqQKAyvWyC2CCnSXiROFqZCQvSz9
0d9kXY0jqw9ELQU8hmByikN0g/xh0HyxpLw56iiPfBa6LL+TAn2UyRrFasQql3eQVDVD5AzYEGap
lq9nm7BpKGVm7LCHOhLTn0jEBHBIGu9njZrSQ0voV+zGTtF2eiJieIlPDHASZCUq+dBQUfzRt52O
PxO8uE+YCdQ/4YLn3ueyivBNLkVEmZEbwJDlTzImafch1/XYyBzA7xnSNmGF16eQcFZQ3gBtvqwz
ofyB2A9HFAC5ZIFnNPjLE6PVlVoocFN2UMp5ypMoEjIbkljfhkbcpDMpvJL+bpvAmzl1zEQ1yjxA
kF+2iYyY1pl1aKDXFqcnVUGZcoqFYTN6w7SJsWrcPDuQ/eZUPJ96n+W652Q6RzCS8PLcICn3l+1p
JDjYFCTdzkf/Vme/xZ5QbhHTmawNaOPebQapc2VUDDbwabub11t/KalED8OAws9Hwc4cPqIkXRyy
phjpvwBOuT3MQAxLbxpnkLPvrzfyEn46N0I5QZI5aIo67CZzhh4/O/hHTZEFA4u5LXSq7qAnUaqs
wSSc/bjLKWH8+3z7m+78fVszUF+kIAXg9WVbnoSUWAWQx24JutzGF9LPZW+JV20VYZT9elsXvvLL
jak0ZHLmRTNBnL/MsxsDJQxIaSh0zjSsPvpoZMStCAruYSgg1NZgJ1IQdbvYLZVHI1XMrwIkpk2g
lAScBaqI7Dvq52Eomy9Fko3HSSiq8Y0v+esTtmYpT13XQXgbzKiX35FSupLHeCHaEXa85LbCZK8K
kbd96oq/VZP7fzPDAhNBZhD9ewz+Ung71MmPf+Q//3F+mWlZP7fkWgT1HXgBg3kgQXmUicmY5kuy
hZcgQGoMVZFiMNVbkdbWbIumvkN+DHKPSTIEUsLM7KmXkhsviaoCg5LFA3YKZd+/k215uQhp1POo
rDNCTIafKmviBcWlyvtcnpgseJhG3r7xvuCPk5CZnffzPNRuDT/amYMFYG+uhDzrrd/N2HmN+c8K
+NQ4pRU0pixN4VYuZ5EoCyjs9Uga5gVHCg5rRrfPJiBzGYH6oSb/jO5arzdH4LjdrdCq1KTaUNol
Yl8faxPSExW9uE4dTW0tB8BJcmpmuKqoiQ9Alnz814NSPNG7iCGiNIUITOy9D6V0+Nb3Qj64npiD
9aBKtfErrflcIRZC0BSlzT4dQ/k7RjY9otw1WkXbEL00Gzl5Ocd2ZyxkN67GK88LrNt0TMNHdM04
wPtIqaJw5PfDJ3hOW11ItC8IkIYJYsJNi9I/BATiilIlwpON/OfYSOiRaij5Ll37/2flH4r8bJD9
MiXt6gsa5s9r3/P716kom+9MlWFuzvQe6sv/yXsKhvKOfRBqMDSRWY9xfumvqfhO5rDDXJyL45Bk
5pL5OhUFRXlnaBKbJ1Q6QgYAfX9nLr7cwTQK8wphMalVFmsgLkzsF5uKgrAk4gvsA6XWYP89BU1T
4UaOx/fRn7ToLQLqr80R45gQwuc1hnl4sT8gi+BxeuX4IsX1qH0fEmQuSUh5oaDe+zA9p2/PnsRv
pvvL/Wi+PZX1BU6igR8GYJ6L9tD/Ycok5WCXTIm7xlD0DyXSK7s3Wnlasp6tKpRhZBGsDogdHrMO
A+VlN/InIOiBdHs63Gxv9u52a9vb03m7dd3t2eH3s8v/u65j7/nJPZ+2B/vAe85nfj26Lq/t3SOv
bY78yLu3h8ONu+fVMx8+8FbHOXC17c7mklx+fss25/OHD9ubw4Gr2VzO3swvbw9b55G38BVsZ/4L
P/PLxradvbOnXd7LFd/vbrj8yXW51CN/OWzszYYrPrhn+3D4YB82Dp/ZbDbOxnGc+W0bPs/15os5
V/xw5k74Rndz87u9c/y0Oc5v3RwP9sa5dlx+5q73u5ybd/h2283+ynG2h/N2/qJ8tx2fvHO+cNU9
bz1e3+/393M30VHzp93zObXnZu8d/vz6I3uS73zliV0m/NOoqlUxkm7P25vHw/YDN7Vxvjj7o3P/
RksXcZt2OTYup1hTV5z0GBtb9/bh641v39ibP68d0X6jnUv54V/aYRF6Hh/WmH8FxtwOj+jhcHfH
c3bobx7J/nR2T45zer0LL6UNfmnw4jBBkryEikEXuo8fGC08pzcaeCL9v/aQ5un9LOSt5cLwupAW
bk/b0zygt+en//Lvm8ctc+OGsXp+PG8fzzelzcQ5Pz7yLO2rHQPrcLc77Ha7zW53ZV8zwo7Oac9w
/vPq6mk4XtnO9Z7nzcxjWrjO7cmxmZ+b461zOjH6jvv9G7cznwZeu5uLAB5nCIre9Jf74H5g3tBj
b43qGTD1ahPzV3jWYRMreabRxGn7eONvmJZM95t5wtNtd/znYO/4aZ7Vvs0dHn/uC6e3f7r7/f5n
b9/evzVEtHmBfe2eLxbgtDGVKJ0H5c3hw83W+bk/hPZ2t507/bxljXPvz/MyyYPhQWxs1kBn/tW9
2X5wPxzuzu5Dztq2sx9OX7dcgFu52dm7D+87us9lFbk77Bh3myPjvLA3118i+3jPo3Zd2XZvGRCP
lv1xc81KsnXtvbu5ZR06nucF5vVnq81j/bX7JHZ+3vFxLpDbYaSyYJ/tB9bczuZ7/7nb2nfLyszt
sYieHPe05UtsWHdf/wZgRN/4Chd70GTgc9DPXf3A8n6mF87zuna+d29c53Q4sFrvH5ktLNas+OwS
u82mZHndbulztp79vAu4Dzyc7aN7uLlhwWbc3Nz5tv2ZUbTlmbBLbI7MwgdW7aP9tJYddoebw92P
g2//uJsv+vXDzWNof5jsr759YLFjHbq549cfPxiNrPl75/qeNZZ/3+7vN/f7nw5L/v7e/sAuMti2
b++Yqp+vrq8/Xx/3m4+H4/77/S07hXPLduBsNveu/eWKjWh/e3LvmaL25ni8Ys0+7ul6l1596mbu
/CfdzeZKi+wt+zP78vnk7DfXTPWnN36658/zonDvnm4fHhiIzvc3nsjr8x1l05djwgS2BJVlHhPb
E/8wdndnly2PqW877nHZ5Jw3xgFAkFfHgSxehHTY9MD6olnapDvON8x/ptrc6rx7lzazyP467/Us
l8yLg80bWR22d/OuzIPmwfPTHR842NcEBFt+mj97OOyu+ff+nk5zj87tU2BDt27nXZMZdc3MPTyF
C/vjkQk5D/XtPAZvtvNyGth7hhDdz2q9dVmPT/NjdPcPZyIdd3/j8pnXH8C8O/xnTuoKCGoQoiRn
0FNAeceYX3+2GHbTZPlATRCdgy3njk3ROQYi0JvXW3n5lNdWAEMb6kw8li/1MHKvLjw0nmrbQwJ6
47UC1NlsSB79YUKrlzLX9evt/XpXUJw5QZuYMIFwMeaV6NldJbj9gEI0KxsvYXUb4iyxhSIjLYe5
F6jn5/CZ37WCJBAwdImjC0fvl61IrRlGFQ4jlGwC+bMYlumhKXB8ev1efu27GfYBlYNDCOH5ZdgM
5I8MNIxme4jVAGU1a8jJ0Vea1toQNnMASGUffHi9zZdb5Py8cEYAWWyiQEO25QkJ8qz/8Bkpi7Qb
K+ClmXzENQelyjqOziKGmW/c3m+a4uTHOYdcwxwtXXSiXKRiDr6AphKcUIAbTdsinGuJEFveUM7+
TU/qqgUsnuyuSQLuYvHXCj0DBjeXlrEjPbRhpO+RPm5w2lGsm77KjTeCmd+Mj+ftGRdr29jklH1m
Rn+VSVOxTyUYh5uo08M32vldF2poQ0kaeV1Ozxdd6AF+BQqslbaVlEHnQB2ORpdi4fSo+F35RmO/
60RIvCY1ylklzJxffz40yko362gsbR/xbbeFR3Ed6LpHqsccXX0w1TcWqN/eHKko9JgMU9P1i6nc
Ia1iNiGYQSlpVVuzIpnaikyiNpz8N+bz75oid6xgXQGbE3jcy1uTBE2jrgAGeKzExG3kRL+uowkj
LWCOb0ywlyHf0wTTnzd1cQ7pJqOoaom70qb8JggMf2ciQ4oagYJ0FgTQT5XZPrw+p383Gp83+UtH
YvfexxIdGYipo1YeEqF1478xnX/byiwhp3PQRzfkYizWFqohkxBU2FhY7fs4LyJQIZnyt4oka/cx
2JnMMI/QtXj5pNAOUcvAMkqwQWlogyvVyQPm+hspi98NdVCp5H9FyEZQH162UlmIxoZo+qAVDywP
AEASH5Gm8H6mRR0g9NwVzRuT67cjELEvlYgFDRL1osVI+F+cnclu3EizhZ+IQHImtySrSoPtlmRZ
trwhPHIeksn56e9H4y5UpYIK+htwowG1FcwpMjLixDkQM0LgJYOefBls5cOzbVk/Dbo3d+/fDLAo
CTpDcLl0kRwPzbFFmkw2LgOODTecKuVFVqn3Fw7Uyet3WyeSOj5lxg3PyEVy4nFTzUNM164hNjU7
M1C1OaELkeY7WpuSQz01SCQ49gEV5OJg2qAFA5AdQ7AKK73gRV5vSxgWKQwZBgiBLeg5Hq+PIME4
jtwyet2Xzn2trFTRMTZU6sIK6tsxOg6osERhgIIClTX6Zo4tzSrxUn1ugFIgU3YjYPbdS9maj83Y
fQTFPN90qm12XdHogYn9cF5IjLMGvd771wNiFRdCodeeBrymzon0yaJS1Tj5ngkuX08bQbe0wpvM
YEqAVwRGPyVmhMii0QZZNzoPauir+cLqv57zDSlKayAQVPN1eLQY5lwNOjfFbKLJ3DV5Ea7mUF9Y
2bPje2HlZIstY+uvicRp86wbgb6VRjjJWDtUFmhF/3lrfYvee3YY19bZR8LahYfxxHfDG1ubRJTg
hRYPfJQ/W3S19vWF2XvtfLACMltQZdLJip/cs3UDjEVt2Ba0PpyHxlsk1WaVH8RQ5j/7DNWBt0d1
bh7ZsvBwYgsw8YlHiIuGBL7NjeTkk9VGowQOBqtVEnpepT4a4+IjkZYQBV4Y5yW7J+N0hgSpV7SV
grKqu9t8aprrNkU3Nx+07hYlVyuE5kG/4P7OTe4WbaLWQwBPpfjkkLZeJcsO5CkEmva3XhvmAfai
MT/AqS7aIAWD+vXt6d1+47Fb8LeChAmXF5E1pcVji5CjTChfgQMdY0XDvpS06aAZGWi0Ql1wQWfO
HawjwCKgRIA7zj45ETCD0vLhWO3GMV/uRLEO+7m33x9M+zalUFpphEeF0DpZt3pRTWMZyDZqLu03
SKdXASjoe4G8SFB279Oo2zz2sbVtF72IOqfEcNTs4K1EVsZ6aII2ccLY6Nblws7Y4pOTdXKp4KKz
QtcIZaXt5y8McY6zMkXgN4BSVd2AiawODYqEN01lI4voOuMjRKUQ11Skkab3HwXamKlWEV/zID8F
BiBRDDay5/aH1dD/XEqQfnD2DmFr2PK66RwUiNs0ti+M+MzOpHuAhzIRNix7Wx385Yh5kzi9qQM+
sqF5DJBpKYMW4ShUElBjffsQnDnr8Bj+i64R8OJ6PDbltWpRVgI+UEub8dYZ5HBdmb19k9HfQI3b
7cEJSjVcmNYzS0qKg7wDgQi0xqciZR1QpbXvsWoONILSZZV5EarQ6sZuzOHTbDV5ACxOhTIbswum
Xx3F7dIFQQS5NB0Yxr/M74vdZMcTaEjQWsDNvBYgaG3uycWMF1rhX60gVsg++NubjHDr1Ld0dD5A
HMKeXbNeRy1myFGlzFR5ZbZu/eHtJTw3IrwL4SfISDAOJ36sgLgLIbm+BSVYg4OXg7Z+HzWjdC9s
lbNjsja6S1qYN/jX8VbJVgSIJzG07MpiiVS7WLeiHKprOQ/qws13zpTL/heQFnPRuiem+imu6Zyo
MCUTRRPmoqHQuDynjVje65lZKGIhjoAOPl13T5yLrLw0m42WJglLZDR3EeumUyp3716i7ZrhamTy
YAI4ecaqxE19mWW4MHuFoMlR0NUBtn3/AhFQb/k8bMDydmJl0ZPWyBVi6pNNW0OLo0Jl2svvY5ms
z28P6MwCQZHIeLgDNjTKiYdyDSD1WlK08EkM8b4vehXSbAGKVPcv1GLO7O4jS9vPX5zXullgDlvy
NvCd8clza3NXG3F7Yb+9Cj7AjJOe3PwffpcS/7ER2mZkBU4etUGngV8on+VnlMibaxgCrTVo6I49
vD1/usFvPLrUNos6cEYYXHWsnuzwVdIMPUksWonPBEKuFc11XYSxTwck2qsxJBrzmOyWzPYPtZDG
X23RbpRdt/vUnIqHtz/n3CSzkM7GFyLgOD0ZPywl1QCtJ30WMGBGcNDlNJ/Wf95vBNjohuXk9Uku
4niSHXCAmWptaBizzsjChRYDNK2E3zoXzsG51XShhcXJw0YMIuXYEOqOtTAXNmed04wMPZETiEnb
6zaQKQi6L1g7N3ceSIlN6BUuz9MQYZiVM1djQwNSb8e3xbjI6xYvGr1/8jwSHmB8ubec08S2W7od
tFF4xFxV8D4PabWbbTO7kI49MxambYNq8uwgmXMyc0WN2JmfpVuc6qaf0OSzQj2z0/emisD/gAfd
AH28bWh2PV4fb6WxVtv2fpGZ1cdqmYGcAdTfvT1jrzMdmxnwQSg7kVi29G2wLzxH5ayNLSoXyimo
oD9oi2fudVneNBttgiPGT95kP7QagDaZuvEt+e4bx2/bC/fLq/iKjwDlCFEIKETk8E4u5xWFKL9P
SgIBZzQA78+pqu+s2RbjB3uYJjOcJ7/MrjtYkC6lac8cA14DYLFgFYCC6DS002gWEUPlN8FCt0ER
psJZaJXOPphWYoVIT/Hvt2f83O7ZEFIsKUhNMJnHEz4YEB6uAi9ipSkQfmV2e7eiB/9tK9sePPac
OktKhowdZIMFPbmxyTknc+eyrE6aJSGUV831Uq/utUWn+4Ut9HoGMQXiG9YWLEJ2fzwgfKUjOkD+
QVOAsY+Whs4SSD5S/YuvTPt3OlVTfGF02xydjo6Tt2UacV9gYY9NpoWEHkGa0O/WlRZZvrSfJCyP
P+XglpFOH+VP0iDzbZuaaHJ3hrrQfv56u0JtTWDAS4dIEq92bL6qJdJrE01Agja/qHTc32XnfkfH
B6Yuv66CwboUVb7eNJtFHq1U08iymtvPX5xSNWV5ZuiSjk7N4NEqhwFN3rG+sJLbpjiZVgsaGW44
9id3z8mmMfIeFFzTN0GX01YUenWWfZPrQrdj18bWnSxQ3g7QeSRn5JalunRHnNmzKMoQzhIDkj06
xQ92Kwxg9PM0gQaPMbTAxdKH6D2mj43qzPzCMTzj+CiV8FSG15U8Cm+C4yk1Da2wpl5w8B11h18s
HvXYL6LR6kodtp/U/lyYFU/lOZ5ouDbiGDILTSn5Je0smGvePq5nZn5TsCEzR3i9gUaPP8YoVd8h
zYSzlynHdRz6nxNCKBHC4MgSLHHxUXlPukzSd19lTAJldDJn4DVt52RfQe4DSV3LTrYXq2zCnvbj
9eCPeqYuTPe5teXhBQYVEWBbt7afv9jAVV3nMchTEM1qiL+MS266O5hU4ts+sxDBeHs2zxnzSVuR
gdw6Uv6BKF4Y62EdTrW+gLSDzPpNqzfDp6l2tWikEf7xbVNnnJ+zmRAUFGGiOK3y6bFl06vBuKD5
jn/DGLh88Xp3PBQIjl5R0Ey/vm3vzNA28P4WHVLlBipwPI8lgPEKpUb8OoRAkKZQwOy6hIo6f+f9
S0azFLXLbWhki0/2xka1nKg+Rw55sTqg6vMwQEm11ua1btTkAt8e2BmfCgkfA8PLiS3heDywHKq9
Esn5GhYkGujiJlU5vaQU/sLYU8bvfuno9pPcNRdeTufskm7EJK3JgElOTt4Ao1dJqwt2p5oMzjxk
1idjodDY1Vn6ZWqs5oM3ptqF4O7MMgJQIASgk4m03WmjwuiOVgVnJK6uJ0sQ15zyFo730HWVc8G1
nNmhWysGvVLkjAWg9OOJXc1pcMepaoJYrWtYDqtxWJzRuxq6OI8QCtAuJFrODY1n9VY+IV/MY/HY
HqzNiZw9v6bEaTnXhrYaUZXYzcPqZeWFHbrtwJP7yiOKotZA6xlzeXIPW440+mSJ60AkWfnJQl8i
Qogy3b+9M89a4d61DZtqoP/vInnhTUTVFhUizQ0snKWEvVR4t/S2Tu/OhcHp5ZCRoBFH2LRXHU+b
Sim9OUuLldKeod4RKAhdWTl1tWiBf0NecJHndgUZqu0dQ1CBnN2xOSFWpxsy/JbWw/fVr/dVI6fA
IZ4KXJnLCwt1zho5vg1CRZqYd92xtbaGYNlsOdwd6qo3ddaZe6iB3Gsxz+3tOq3DhdGdWTI8Mplo
Hx0SSqcnXrJwDeifaAoIJsgoqcumwhgjCBniS1HEmc2OiS0xRo4W9pvtQ17sjbm19LTPOMfzOMIT
BmPdELlF42VBlsXd57c34plZZBIpTQJS8H3K08fG4lmfId5CQArqWbuO+Bz5q+4sKPVijUQumX8r
fb935MYmW0pMQnX49NpGCrWaU9o4IcTI4rDQksgy4oxMra3trLij9XnWp+jtYZ6bU4Jqe0tBb3mm
bRpezGna5xrcdhYxpipvDKqJO5iOk6CwjEsJ9kuWtrvhhSUHchAPVFAdtEOfjde46r7c1UsxtlAV
tizl2wM7c9XQvcpbfotNuFNOBlb1cNOlSq/hlVz7w4ooxd2K/nIkbSV32oyuuQvX19f/waizuRWO
A6+lE6Nd5U965plwnE9MYgYU5Ata1V9Sp+72wpHmflKpdcHmmecZjp+oGnwqsAXrZF6VtzYqR8EP
2XWpB0la3/jtXH5doDD61VRm9d2uRBfZmkAafZqrC87mdSy9VYVwoUTU9F2dHn5hNe5slhlM5+6s
36OxsQRwWiQ/tFgOH1dPi3cwN6iPWqsu3Hzb+Tu+jrbtykkhjiahcHod1b3lZ5B/1kFsAByipJHs
cjM37t9e0NdegFenSx4SWBl5tNP7daQzGH1VegMJqNPv6B2M8FZBTIuyWTw33/vBTn68bfH1hG7v
XFJqcGgZlGVP/E7aV1oqOiKIqs8qiK2z2r7zBwjfg46yyt42a8TF60SMiN/F+SXUwjnr/6J4nf7O
Lc4+PqSjhvK1bhGGCrTiy8jVOJjk7huU9/ypzKCsrON1itpZtMUVyWL9z9ujf+0kaCdlI3NLkmsg
U3ps36EiQZiMkzDgBLzmz4+itaaDkXre/t2WSJGSGaKU8y/BfmyJtwPyANAg0zLnu3VUr960BH6x
8UpBaAkxzdvmXp9SWHt5RhAXsqakFY7NqRz2r7lXXCdGKX9zgUTFlBeRXsRk4Pq6OSTVIp/byW0P
EAFZT29bf31YsE4qHU0n4eokxI6tw4PvFIPCOsix/FZvHXTA8tp495HcrCCOReDL7eycBAKcEA+U
9kSECOv/Tb5YnyAC1a7/h6F4xnbqQXv6p7gaBdZPA5XGRE5rewcofaN8hb/oEhbszMknuQ1Bo+Gi
gPyqnET91K6mGr5NVKvsyJe0Ovp6lVyD95tvPK/X3h2SAl+AnJk6GZ2krxBhELHCCb8tkabl5q6E
GPiTTd5rVyWzdff2FJ7biyAvqTJuCUtw6ce7ocozwXsLrjIXcetrkUNFTzKhioxlKq9b1YkbSb39
3u7y9pk+uPbCUTjjYwjjmFKyTgDiT7HBNtxwQD8IvuM50YxAklG8s7yNVU/MbvdoGJo9BraVyUcr
S5buwuBfxwVEWLSwUuzZqLJPEVMNZC4Q+5fU1dZGPLMYmRPUBocxHNKkVEAdi+Ih0Wb7f3A4GAZf
wCLjdk5z/32WKYkyAikwXapQ4wuvR8Rvv+nuUFyIXU+OOyfPB9GDFiAnkW7502RCPELv7FtLFtFp
b0e6V6qD3iCk8PY2Ok3q/b8ZD38moNXhUX+8j+BGr0RmmlmUU6Po/XKIxmTVdo2Ao1U6Snyinljf
FKZ2F8/xvJdUO+/joX/ndn71GSfOzWrFBGuRkUVZ18Hia7vdgcAQsl+YO6LCX3eNY/YBp3kjIBPJ
7u1ZOLmx/lkH4AdiZeNJJYNzPAmw7TdZ7kJS6CUbcyDc2ztE7cd9g67ZhYNzbllfmtrO9csIejXd
BX71LBp8P9v1MBVHxqyaC8t64vj+DQg+G5aUaI6Hz/bzF1a0caPyzuDnRKzUnW4EKNg4VAgEd9fm
gkrIZ7ft43dGc5tRkPScRnrMxSYJfWzUXCwJHzASUVOcJh9t4E3Rlrm6EKyeGRrkL1wewGf45zRU
HmgWiVEVTiN/XrzqdtBLs7jqzco1rmjXV/QAuS0e/+0NcuJw/g2N0uWG1MI2j5HjocHiG6fZYmVR
NYs8pgDcDtkauqua9C4oZnf2IcxLx+mQDJJq+9vGX20Z6vnsfXARgO3xtSdXcjf2rqXFtRXask+u
kC1bQgfg6wUrJx7dQm0VkDhh1EZ2Qi34xAqiKDSwoNIZJtmSwBZvls1/uZz9nYY81U4t3NZV3dZ7
01iTC+781fHDNFRTGx7OoJxyqizi542Iixxubh3BC/0O/Z9RPkGrZWhwFSWu6i9Uo87Z41xw5xPL
bfS7x6uZrlaJmnhrhNB6jUE5rVD55RBE28PaXTjuZ0yRu4dCzgDgxDnc1vbFQWzp6OoKIDVhzKtj
F8t6hYGwt3FpsruwgCcRwbaAoCAosfPHRdPtZI/mhSP1eZgYlRLNLUSt7UGL1yo0NDd56Edq/PE0
5GFezeaHybSnC4v46lxu5imNENSB3GGnHo8UIhmfGDg1Qjapd9DW3ggspyMxLTST+KAR9+89FUg0
U4PmIqamCU7i2F6bzEWcx7g1eGqtq6KEQ1tmaX9hUl+P6sjKqdpOgVwzrOxmHFLRd+HjdZqwnEHe
6bDOjHC6XfAz58yRnd3A2TRSML7jQdk1udPMc5IIJybqTWyrW5BDT+3SLIfAq63FqHdLD338/v2z
CXCINAChP4nvk9lMSTWC4Te00IT8+DktKGM26p1wIBYJthNA0WR0qABx4o9HVzZLmTqesMKF4TzD
tIwG8Vy3FzJwr90lDRCIR29tGVCfnV5DObQCyZT7eWQYVH1sSM93Wpbp1++dMKxsOSJKoiSmTlNT
6AZOaeuh5NZaBpEZLa8obKlL++G1+3BwiTxxadGk4upsP3/hPkjVx4uJTmqkobkdoGzP9Tbp+dUc
U6x/e0CvrrgN0URMZfJ4oVno9IrroPYTIsugHKRV7NdaDNWjbSdyL3MIhZXXaDcJSdQL+/3c+EBC
mNRvgQXQ+no8PjiLbSeRzGKepZKSMVB2ZdRuMCNweuEknzPFieJ+4b1CXuT0aJXpmNH6RQVnNfv/
2rSpwmb09GcLgOG7D9PWvQcGiYz6ltY72edildnSos0atRD/HnxV/u1MiCLfu17sB8oR4P63a/PU
3ypThzmIzlY2oLt8QcBhjVCbTT/Q96o+irSFfHjVuku1sdeH69jqiZ+IHYjWUXdDZUYf16uxzfpD
o0bj6u2xvY5FKGqSQePapAWd+ubxtrDnJSukxqNEgzn8riqGNVjcuQ4rqzVu9TSPqyCDRvvKSqFL
e9v0uQFyifGyNYiBAFofm55X1WraPPMecpw5Qv6l+FD04lIm6awVktpU98n20kZ2bMXOB+C2MbS3
rjGOe7NtCjBk+qW87ustz5sGR2huzFnU4k4eVY0rqlrv0zwSwxoPh2ZqlbFf866ormRl9P0Fl7ht
6xfZXIaBOXq7IdDiFcVr8nhQY1JbUkLRHcWrtA5JIVdoarMyyrstV+UPo39hm7x2WaCneN78y5sT
Hp+sVdpblja6Uw55MNFG3+vUrKAv9q54qPT7EVz5h9FVqrpw8s5MK/4Y0A3ZehS8xMni9XDQCl2i
aJVw+extREWv42wgpdvwmL/UNH9mUgn+HUpyHDxeVSeT6tdicX2UFyLV90lD+xmhXwj6wHPCzIH7
+6qwGghw3z4EZ0bIM440Fhfcpvl3EsuhlTgpNQwVDNeWHpJbiqHw7ZGTMpvx19umzpwEClcccxLF
lHNPEVT94FIFSMcqAkfvhqM+2mG5+r//FyNkoslz0Ap2+hwWepuA5+urCAD0tEtrIaJ68tcLN+ir
WSN9wjVG3Y+czQZ0Pd7/M483iot5E9FbLu9L0u6RUN10SBfd+fr2gF45SCJseyuIESXSznOKbqu7
GjnhspKQzdvmYwwyK0a9fqHJFQnlTvgRN/fkpaE1tbL4nk+Db17YIpRQXy0d7yegkgTIGxKEZvrj
8fKcK2j6LORusUVBH7iG1K9R3o3lqpIidCpLVWvgZBVa0gH9kyovEUCs0MwJdUp3sdz5mdAr/fNa
mUv6I0M/yLeup9JrtaeNCLrtv8ZLkdf5lauNSvtdV7kWw8CNkCmc3lmBBFm+E1MiYjNM4YaWIupH
yr35offzznwc59ZHVNdJ02n7/9NVms/STav+r96Ldvq6Gqtjfuoqt6t+y8JCXdkY0OrY5VqTyRxJ
MuRRb4Y2z26Emzs5xbF8XL7Nad1TIK+HpMvdvWFl9YBwVDGi7kiFzes+inJjS8jNtPSeSO8Y1q1D
L6X47St6n74UPAjNPGhoi9JR6Cj9Cnm0UoNLnY9v5vim7eC+DKnc1tNnfdEc2iXRdoV3vqJIXoT5
glTYl9kyu/y/roEE/Kr0/ZgEIWNp7GeJ5CN6CKacZteGCXdNVnPXjzmy72GJ8pvlXnWp0qYDTOH5
ChHwTLV6py8Z0rdh5Uu/ChZY7kWEQIa5PDTDqte/y7aGrvzQwxT4VSqes2OEZnCrfQIv28Sf+sxf
ATsPusp4qIyKT3VAlnzTh0TQ1Gqudb1+bp0WTKufQB2xm5WAoXdw7TK/VxsPTRVppjb4X+14cdX3
FlGKdAhJMtXDZ9XkJF1RRsvLDsViBD/1q9Q0+vnByRA25hWRrIOkXpkLzYLp3eiG9aszoyLxJbO9
UWp7GASmsbwuh3FI7910aMcR4n+itvtpcpsSgWUUJ5Y83KqyxNjZgr7q1w7iV8G7q279/mldTAQZ
gmy0V+3eU2ZS/rK4sY0krJAmTVS0IoVjeFT8hT18bpxU2H+MdbVQSKwNJVPo6pPRzdMw88ZOV+Ey
SFQfowQO/wTzHGT/MY+XCsz60CKacFgS5FuePbtAiTgAL4EiF5wpgzt9x1eOhgh6eFjXOzkgMaEO
Gtq8CsL9vO7sJCyS3hy6IPNWI/6jOqSP2cqxo2hb0JZFF988C/1vetatee3GMMk1uTy3qb/qN5PR
WusX9MyH5LOJBEL9SHcrAn82QqvI4Vjm6gae6OM6GptsER8rKJ1o+CcZj0SwBnoE/fbBwXg3SffD
suSO9dTn3rDuvbjBA4XA7lQq0O9p9ES7kktJ5TWopbUsz7WFjG66r8QCTUPgFmIFIoJ2RN1BHtsZ
VeuHWwkckcO011I17kTqkQYMVoRviQkHjU5OP9THalh/26lGFSuKUwUKKNCbBYrZPRCh2qNjTtfW
RQ9ysdbTMwhLDW11usrj+oNhJBooVXh+gCWjJ+QlxQ9bdnOLVngiVvHgpC3kCXTtLLGfB2sPRGYI
cLD28KvKEUVPAw0RnQ6RdvAQSt24eimt/lPRCLvsrru+TNvh0M20Bqtw5FHgOjDiOrH9oTZzp0I9
BBXkOr3u8dY5GGnd71u0I6vODg1L09qNeHfyWuN6NSvc15e4tJcBtYvClIWPfKTvTvqXDtF7zjjt
Z7aZbzVJzf049+s833qAhpSxaxPE4oPJXwZ9p9QCLRDKZVPe3VW5XOSVhM8jy0EU9g3qFQhQTP5v
rzKoeez7fHH+9m02ube6KJT47maGah4rl458UH+AlQAe0kja/DZMfHJgIJPXhGjKjeOtcGAufFx4
IA9PyKl05QGBe8e4VR58VCHuS/x0+wqCo2xY2usuXssDupc6JBEQ9uuBk0zJRyc20v98Og/2RukX
/1FXa6n3VK6v7Ecvs6tiR7qpm42AoneTorszTjTvtqa0tG/o4S7tL8aUmd96J1ekBQZN8w98FiUH
PS2GJQSHUJoH4NaivEVqILYjZyJMD4vcN+Q3c4BLXARahUjCB80u/PLBKLJSftC5geM7aWXz8gF/
135bLX1Jn5Lal/Evd8286j4vYB6/76VY/W9ggWSzV42WuVGqt+NyIFZFfWeca0CjO6lV8Z/GV3p3
B2w1q/Zzks3+T7Zsw56LdeAu951j1PVvH/FMh8bCjnnYNevYmX/QQCA7HWhNZ7Cr2SNivrfNivKU
Vi+987leVrnepFpu0dpvzXFZPMWJ14v6ypqUo9y9sLtk1q9mHgrxHK6Tl3d/0bCYxJ+xsCRygWim
W4MWql6zjJ9GN8+DSQd9jVxGRIfGqNAP6pskmQPfTzObXo0GGZYczQdTzgqO9lrWf9yhEqJE/0Aq
umXTBOGVH9LKRfvkZlaVETE0bPQUXW5/dYywaBbTBpmiD1Vf40i9uTt43ljSg07dQ37MNHtC1TJO
oQzymhl/DvRADc8VuNAuoIcKJRUj11EGRzWBukCjNxqFJDS0gRWJIrO8pzmhcPoUT1r1O0F2HtVQ
9JsKssGt/qRrZMxCk72IcqRMuuqXGlbvAYAXN7ZfiXS+d9CMuko4XwitpmZaoxGSym8e6kkTF+xY
PCtAPQ8lUii/nczuq6u2mc37dpqcexpPk/7ftfCceGiG0+eonJt6kunwmUjBIyWNGER1QFQkn9Bf
7+N+J9zYQpmz8Tv7alUCWAtw3+qp0V0WC1XD665bhB6RG00FGlQwHoQA8aAjsGVZos3r2PEHXjdL
FbRVuf7INO7v67Y3pLVDI2kCgt331a6TerF3vEW39paokwOPD1hD2qVoBaC2WKJUUtWNCEdA41FH
9WI4TFxvz4iqo68q0fpF2qgYWZRsKWEGGkG19uHSTUNxrbLRXQJr9MCOwRbno6eazdMYZYum5psE
2guEw/LaRQGu62coayZPj4TGNRTom6lwaIwCzIc+xFbY6Y2jReZszKgjDUn6gLszviqzQSzEWHz1
xcrd5IudzPHflMrOvd5Bf8KMaJrYo0FJHQkVc8F5aHIfPUx0SPwA4pjW+dDG1VzcN81aq4Nhqby9
nlE/1/cDsnXzl4JOcxlZ0tWyILfVRBmoYWs6yq+sXbx4CPPk/J3/tnUgE74UzRj2cWwYITFK40bW
SiwCLnGpuETQrR1RMhmMH/5kV7eoBqxzBLI5Ywxi7s1Dpq2SrvI1y783LE0WZhM64iad3zZfi7Ic
6cO2BvZXFUbIY6fao6PHf5KGJQZPCq9GhzjXk6euyCGZt5J4MgKXSAUIBsK9yELqZftfUTpeikhd
DqeNrwan35soslHS99fCRx5ZodKZjiB7kWHRU4ujXyGuvA5V+zC5qrI/V0WS6+HkaHkfVLPbqqBA
Mmb+aLtJS6t1YvpJWCeTi9Qu69l+kqswrpokr+zrxiznmL+kWUSX7qCvgUln0Bj0bo8zUyvSyvu6
GrX/DKBVzU+9QV1O8/CZKCUjRh2lieTXmoXrF7vRH4n4HDezE5DitXvrlwhCH4hxPW0ISr8u/hSr
OU9/HIhXvlVly32Spxl6u7Xy/W7fr4lgLLqqQ6IlC0buCbjHTTx39pNhL8q7qWP6AMLUHJOHFRlP
EbQg729RcSW4HKeJIG9cW9+IHAQL5xDiKR/axXTO7hZpGN8VOogfsrKprKBHva/HGfp5hiTZiGOc
Vt360hli+a41Rexvuh2Z/mAMPZQFNhCH6lvRyZHcWKH6of7EsVxWyBZnbj4nzoR2lxLXPq4DOs2R
aIzsttFtqPkbmL8J+IumSKIkST3ziqWyx/06IATFVq39h5F2k3wXz1kfBwk16vQqmzSEngqgOkWA
6m7q7uM+Jh28anGVBmkz69+sSdsAUXRz5nuSkGrnmyNo0E0Z6LAao4CHyE6S6qART7df09ycgtZz
iyxUyYDvorLhFlUw0SJZXXX0u96RezNK5Hr6Ub+Wbo84i9R4s3C+nEwbDxCcz/lVbXlde0uswqut
YFly6P18fo/IB1tFarZoh6eBJf1KWb/6Y+hr8jttm+k39C/pjykpyg+1DTYPoWCtvVvzoXisY62c
I8GG+jaYtVAHUZj1Y1doAp9Z6au5d2enJCgQsa9FNgGFeXD0WS+uzbJSj9TZbZTHee/zelv72nzo
6LFb0NtGSDaNc4e7QOPWCoHxwo8Vl5aXEQzWPFDH0nTuqMpDToEkTOrvweiLbq+5nTt/yWvfK657
qyAc7kfh7tZy5B4KFPJR/a6Fry4LHE1Ln/OEzvkA0JqoHvMBGbZorGRsHnDFzUdAFDEtvuaKMJk7
+E5grTlcAQAp/L+iM+a/otf8v8qyedmOeSyXcBCDTdESHek6BGBXZrxDKgNddJ7n4F42wshZr+SP
aZrodElSsyoC5a/mL4olvIF6X0cevte6L17sNj+retHMG5Pu9IMuHC8LSWd3Ei4OssB7OleKNszt
GOwJYhH609jEI8elWZPvTt1On5zVin/4/aLdD6Yx3PuaPxWHlogH+GRv01XsVhSddlmey/1kVSrb
+frsxUGK9vXHSZaz2CMYOP90oSQtAltb+l+5CU8CTC+16UTxbLjoWXSjIHGTrD+UsEZa5Vuvnq/G
Qpk/p8lCjdBflgalGFgrd+7g5R+N3BB/jQFx71EjD743pXJ+jEmZP6Y2LBm0NJbqZnASQiSbYsoY
LGB8xqsSEO4SySmr/s5SaD9rNecG/m1ZPmdNDy2LatYy/S/PpEXZtBrrP3qpuiWcFr8odotmlSXI
zXK41aq57XggLPJv4ljx98Vsk/uBK/zOKdP+Oe1trwpGZu2XK/vudq4kSlF+zZoHcLDMelgWGnFg
WaZb266lgC2gfViiRYD44ie/4xke5HPR86pa0u2ZgErbnW5Uc71vEbQjI6/DaLQf1TIOQS4z2z1Q
udSfnb6wHfhJlPaf1dkcd4O2S5dEFW/4aKatvQssd3Z5lYIk8Kg2aYu/m8yZFo5inpublZqvtZ8M
HvY7Q/aUPXur7w9uzlwjzFn1TtgMxpAEg0IlKohHy/ovll76BPKifJyMgTwQD79BBWbrSxHEMDAg
EuR480NRJvafsfHLj5PKVHIzp5pp7XyPIGbfoVLaIya4VVRErCfXunTLfj/Pvv/Ind5k0Whn9W1O
h3d/3TWl870ZTe0jCtmrvde9NP2aELAON27S+Q+pHy8zvY8FPQbkWOw4XFKJAp0+u8WV1K06DxOr
tX570pwBAdVxeWut3fpkTUPbh52tnBrKo0WbgoWVOVSUIqf9OKbrtziZl/kD3sKu9r5RGLvK8vop
lEAmCGfbhMddzOCZncVfvvHoNh9t5FA/Fx2NvsH/cXYmS3YqWbN+ojAjIOimwN7Zt0plowmWmZLo
IYCgffr77RrVyZId2X/HVTrkhmjWcvflXpjetSMi8co0savN+l0XZXPFuN/pCAe98o7DXGg/ZorG
3PtmI+aUTyh5AftCwjxjWXf4ujlrnOvdI7w6EF5/yCjbCQStlXXhzgs/k8DxAC/IZvF9wsOk+oTh
S79bWo0vCjn9D2iC7Sqrp3KNTV6HLwFJlT9BAuv7YdLNR+nuzkXHzxxiWHLaX9J+fdwy0Pyjg1vC
9MJpxzrgudPGiiIaeDmkljPbkVRpz5vlzAAHsd3xscbcg2bfRhXB6en39zNd6hJh5FvKK70J9wd5
pe6N75XDe11U6sXxodAI+6zNR0UOWRWthAQ78dh0XsOxV9Z2NExj8A7DTJE85WF2vbtkZ0YbL/GG
MA+LtMdsna71lFGkWHKSyZb6dcdYVy+8aKPveBNIs96CwlP83bZmJAThRnemdJmSYzwPKy0QY6U0
/8S49mdpI5abNDgFg3hQsSbqc9vP4jHvgulA1bS1sRr38hWZfnpvT94yRw390R432alq69Xcnbce
noTRrD2/izOHgf3LYNiGd6ze1JO3h4qzW+ztQ9ea4MXNHLldhOSQP2lTdp8GifUN9hHddiy8Ilyj
DheMV2sFSI1sbmCG/4tePtZzyxWQ5lhncsR6/sPaWv7L5GhaOVTE6jmfZ66OpduY+vGGaq0vjVU6
V/VIk0zt63RT4rRSvBZBhzUdPUNKQxoozJxGqpbrZm8NCa6q7ueILe59CLHU2SHvF8yPSjriuM6q
6q516CfAgeCUz+o+LYlyxSjhLBWhvAjGitzqRrWXpziklcRzSgxpgvUJZNnvE2TI6RKvgQjyJHDJ
pOevUBxRirn5mwKy6XOpTegdjenso0sw6hy3ptyL2B6G8c3ql/DeQ9yH1r7FkiSq3IacWXLvuyuo
zM6NIN6Kb1lTkUKpTWvXmLLO1F4BxlFOZJys+TaFwl/iZtEOAaxKrtcqyLaQq9AUjwFOvH7UaFP4
RyeY5JFvrHcqN0adG3sUb4iLGHdn6N0eE7d2x+ua6bjlvIIlevLFMuSXOEdyOeaU1aQ5y1WchzkJ
uWdWpn0/GdyAKXU345BRgGWXqaz3u9HUfXggDLm62tptILt6cDcnCsU23hWLx61Gij00Zj0N7Xnh
QxQddpSHr26q93dyNK0+4RtW19NqbJmEy8jirqu0eTHENH2Qvqyy2KNC+YRk2G5KfzF5Qs/c3pp1
E/W9hRWDyR5DDQicrJ1jSOZJp2J4k8TBUnYUk5puVWoTCh6QY7t9VLuwRgKgDbtABIavYFGq0xmO
TkXIJwIARpyLIfz03GJoD/0w7ssbgbbyWwBxeL7NVs7G2efptWuW8LOZujo/BrJtnzFPVy9TJ8oh
XhzRvFkFt25k0XF/30UZYrzkhd1RDh6rNPSmpT6IcQrJ+5xSXZwPYN1jZLdK7tdZHVKz7LTF3zw1
Ai/K1cYZwAHArpNCV8EaYVfarYcgKLsKmMNpvlUrxgnYp++tIBM1X9+MKilDbV+2/qGp+WOSbu55
9Br0/phY+7beUDz39LJbvfVxA6JXHJjObxowNd2/i232guyz3k+Qwmb1/UNQiiA42Nj1UGws/bbE
e+G2IFP+ZKxYbOvecanogcxyOO3f9uZbWP/yHQr73A0X/aNPJ5xOU3/qnRiMmbZm8x3Cczvhdfpy
VLaosel0HNAhzPVAiQedNzGRte79VC7V9WyJpSXjeqEVynZke3G+DhjJ54PRy9G2qTFQwGTIgBvd
DBUEzdo+lsNkW/zf5+5WOiV121buVnPcQX1V7BEF/NCQ3K2jdZs0iFvV+LfY0jl+ZLQ3/WQgnoRl
wBBLJ0T4tTppBpEDWOkwu583jHEigJLKOptR7S6Ju+LQCQ4dBgNLx1Y3dZqOj5AqDb391rXydHzX
78WqJo5pPNz45wXVdCRSOT/ZuwrvSPM06xly/fKeMG1pJy4eEQ8mxMART2+D63vrLTZ0FaniVALW
aEtxnEIgo+cmLzM0HmU2S8JW22K/qVRFq+ZyDTZRYCZ3PehdYN4pSAivr4ohkOeD1maONPz/U86q
Irpd1EEOVqEIC1+6gg1VoJXJyKAcKxpRj0jpKXOCPcGcWENlpqXJogDj8TT2pnR9V21trLOcLvUC
TNW56/zF+5075L9zbmVmi0cWkE8Sb71bx2rPqj0ZUnt+WlzRiEjKYhvxxlA1GZ954TexbjSC7w1v
rDVAdOHsCzAvetjqdsFDzY3haZeean8JbiCJhu8pEjkLwh8oBD/bZQf1kwYioFj6XcRbOqIflQV3
E5mo9YfIix1QUoXVUwpDrw+NL8ItFvQH9+FaUjkxXTTkkWWNOzgz6bUXqWMz12tWaJnIxZmhTUiA
Z9dPcHwNX3LvaABW5Q6xW2r1LRwkfbVk6PIRykcCYfRyohCapioyVQAntflG308FJW+CJ3d10VQ5
NcaciblP5iWfP+x0s2rqvUVfl1VTywvbpOJp2JXzgPZ3J9bYpCEIq9UOw6GB7bvZOxcALM9c8/0/
JEMUzqH+ZU/Deifa1DyLtOvrQzj05S/ycrlO9bzuH8smhjtna/NffYeFB82Bk97prfU4gtLOfp5r
hWfvDPp07tud/ZlOHHn8VNYYvOg+JURcDz/8VgDM7/uM49YU5DUjyVi54NdWugfuOXUHgzY+0qru
OnYyd3tFJC1+tDATXGRhTqRxPUlR3uBYCp+UmX7+prcg39D770QfaNsffg0Wni1U694vgZGjFdOM
Bre2vZQgvcM6fhdrQ2VNerd1U5enk2bN8/Sh5fo08WLkfAU5wvQtQmZfRGkxSu9mdXfyT0nprR9W
uVHv8sj2zl6Fh7XhzH0X+DOH1UC26WMftGV/Naa+vUIwNbObZH4NTImNdmCfT73CKsvFYcVNjGy3
37yh02FFqVnFGjj1WS45YGk10W1FrgL2yLAmcc+5BIk0bpoUItzem+6hOjkNHMPW3q459pyW9oPy
PvIC0f1ORaNU3K55Tys8O91juYbjEsOXF+MxVC2mL/ZayAeSjkuLoOacA4Xyf+A4CHLIJ8ZHJibj
V6IcTZ6tOMCnjZ6jirOO8aS58LcLxUTgr8AtSwIY5aSamEWyvc5TKZ4yWQ4FVPAwvLdVClo7EyZX
RdM663sPe9LPgZvnDqRZ3uPZ29n3PVr4FMiuqYjfODHEa9nK4SUF+bPOSmeb7htLjs1V6pl9j3q2
l3dkGBH+rxQn0+OT3/ChGUdqeScowgI1zyjIuJ+d/KOtwGYZohxoaMVQVdBEusrvbaZhp8Ng5uGQ
pSMU/4qUj/e72RQVQ215D5Wsqp5XnVErdKhBP6wKYvrQjhzF8VaurNigs/zfxrG2R7VN83ilA48r
Z2PmRsb+7K7v4OC+ikdEyGce1rf5RaGQx5+uOTwxte4cyr8uA7fDhsZOY2Dd/bVcZ/m2VXVAJLpd
iSuG3rtfnr8APGP0jOFqCQX8MtX+7Ee11cDhu5nfXzSj4L/cDHNPSav82o37KnB/w3u4sB2oCE5k
ccPMVatG2iyM461PsBNg8ZZDbSZCHvn19TY01vdaqN4+CDILi3gp6uCEI6eQ8X4O/pvgJdc9Vouz
fawoud74QaS00GzU7cFnOsSLVT+P5mzBP/0SwMdaCIjP1m9US22dkHIurLgLduGcbdI4b5bbFs+o
VPMfE9jsG3aeMj+Dp26e+7Jwfw17l68RRY8F5g8396G7Xt2sYdAvw8GdQ/mJcFzvBMaXmACQRqGq
C6uql5eW+C730s6JVk8MahAWMoOdv9mPaw962MMTF3O9UeKhvOkPXiVyfRiHQl2NuE1AN62t+pU6
ZK/DAQdpkg+Ltxz9YkdNWEyuJegYOjFmN5lbNvxmmAERr6zX7dhNk1PHDd/uspWdBZfMQOavSi/m
QZOO2iciHVM33oCrnYPbumsZa5JSras9rYc0wpjIfRP2CiPUZoFtjiUN7KNfCanj0BViuyiG3H5C
DoszgCVzagO/w8OlMxJ0JjvVAVGWpvqubh1NFOy8tN/EAD3GLU3iR7RL7T9Yozdnx0WY5oevqY7i
ogWsjmqRudxndq2fTL+6P5m5AJ9pq6nzo8G0DF+8KpwM5Y2zbfZ+XQ2qEJFTpaBNc+b6d2h1dZUE
3MM7VHvQcygJd2K8bsYd4pgR4FKfpXXvl1c2xwfIc94beSCrsngqq2wD7nEXURw6dEkKOM8GVtbG
22N7m1APy2qvnpnr8hoyX6ss458Pe+K19m4irkg4DsJl918jJroqgfGRl97SpBUelqF36VWBIDAW
uu1bzqt81vvOkPFahkUXi4qzL55zO8dyuO16fQQSyu7H/OTPUS+efBZWPr0w78H2a6cUAcrW6HVM
chWMKs6ERoqh0sAmw539945OgANS+S1El+1w2FaUWWzO1h50JAsgBsxNEEfimzjSxBZeb8gGaqRz
Vht837gN/PSgVpqISFVbeGxnI8prd1tSLwpWay2ibMaZKK5bANXzYPPcX9rt85eWIyXnJfjTRScp
iZIADZR63Kt6ut6U1RXXVGfe9aItvz1z53YuYtdtENVQOYDWSDnLIWlmWwDA7BmLJ3fd7m3eJn5I
7xTZQ0PT9bLSEzDiIzoMDvZAp9+rINMb05S778cA/9AAUL3DldaUKccGTL2Ka70NE+OzznArp6X7
FLVwi6vV9txzpq+nT2+u3YNl51N/C3QP52UYitw4lHrvdzg3xc8NbvVXDfr6rLSHdCLVOPrETpVR
vZme0jwpZq3uDHIPFGJwsPgozdsK5TCTOrzZ2JBjurkM737ZcQhOOWg5N4nxh7isipFPsfgsfRPo
VkVtPqrnEOnRe17L9dnq/WCKGrtd31tMomVS5rN4oJ7YUaj0/PF+0HxXahqeq7WzwoizWpbMQKE7
QTmmBoqWLdMFlkdeu9O77aOJCgxggBpwkAfm0v4QRHJa1bsrjfruWP70oAQNajQG8/hpW1lLPUIT
pJMUWvOi4QdS0qWTc1VQknpxXcxjh2YF32rMPh2MaWeNyIKt3+gz7sL8w1eLa7CX3nYHn6e+8BIl
XL9IUl6gjJHl+uzVlHUQF7ZTIFvGMwz+XCPYik5nMkMrfGAVDcRKXbcBcCeMXKWfMZiqf1brPHSo
8Pf6rq2pPA/bnGloLejdJgnLWa3HtYTW7lev6ePNrxS/LGVK9LCnXDBw48H6Q1dW9U5DwBx30Yj9
yZabxdSK6JcnlW3lo73NEtBILrBwXB+djtFrwEzXgenuZpP2t42yne9DS6f/AOzkqLhHefVjY7Lu
Leu25hsB05TYKMBLNGFF6jzn7tYxgb8Vzq2A5s7Puzbr3/O5OykQ6UGqaMHGzZxNVluJaJ5C7gux
TSV0EmTik+chailzbC6jpW/Nr5mBix8eLWhGveGwPx2KBKoJOK7w0HlLYeJ+3LPv0kjERBpG55Sq
kUNXuN3Cey4a7KejabLlw+os60NDOJkGulTlO4o6mpDNzD9XlMVNlI+nVTyOqujOd121rx2EMAs6
rNciFgADVgR3kIcRoBNQ1O5V+U1udOvHg7IH7uGFf3TsczXlxHvkgOO1JTYC5psU4dCYreYhG1Mk
FuVJaB8pteQberRJvNKb13eOC9TNmy/FnR5Mds84Dea5qWzVhS0NGPBwkiix4VwXg8iqm4LEB1R7
BlTUb1a22O7Bt2pw2Xko5C2aydaLmSsBuKJf82ClS+lvMecs4g1Kr/Zhm4iISUTv8MFzA5WcsAWY
8shQ7L2K3NFr4uSbdb4I6HfO8Gx9D7SbPrlUMbwnT0wf0tlh+RmIL4iZke5Goy6W/FmmhZteYsm6
3LU9jjFHtgIHG9I87srOJQsZBnbuMyp3ZwBvarTHVbF1w7VQnC2RbzJTJaZW/R4Jb0vvmLeYH2c7
MB+zMmo4l3iGXLU1VDyVW5dCSyr3HRxv4fjzh+y8c5iwB4stujNr6VH2rEroK37qiLTBt/M83hi5
+lWwfngCHu7H0Wq831rltXcQw9y+n44HujQ4D7y8qSQu/HRtsDWEL33rg0Uy75A7WcsNJQLgGTCK
23pguAB5jJfe7n5Not8OEIcWId+7OQnTLtOURKq43N0WBFun6NQBMFB/HHuxVbdV2HF5Nn2z2Cyf
wbmsXDgnPG+srqaH8qpHy6zl59Lt/o8cPTiCzNyxXsa9pylya1x31JqjtslsixnDbLJSynJvdl5Y
heU1UvzPNR3rPnZaTbXnF9Tn/h7YOEK2tXVe2ho907pDcnJgl31+KANK9mgWdKJRCV2H2Chc7AtE
OXlwwOmObCavFc57ixiO08rhGi7b2TrPx54tAfAf3o+2du41CHSbpIuzvPU2tyaLTy0fdkvcUFRW
pXc1j2i/ojbsiudlgy4Dk1rcG2awF1Y44sr8MCHsG/CG0opu3q9gMbxBWpd8uAGtRrWKpypcM4Rs
JwFi55I4dDb3c8GBm7ZvA0Okr4szdretVazOeVlr69iK1agzDte+in3TmVyhmgASJA4IPKGeL6sW
/lOemEQ0dUHkM1E6n6+h28A3NIU3cgLZgL0EpTDogFc+9PbsVOwnPkI6oGMyrgfxMQc31VKQaDY6
wOM3DJWBHrRr5flkywzoc4ElQCu4N3JzmLVfO0eSgoC0y8kZXrvSXn4tLXcQjlwwzklptv6bH0pR
XyP0La5KTosm9pdTVwXHzB+BXKbIIp/a6xUfUnHF1CI0tr8v5bvK1fILjo+nDtVYhQm4VR3cDaoB
ECbhcKcfwP8W1rUN3OGFOTjtXuVuV3xHdGAMBdesJyQzhUAzsjLKUsWDRoF1ngGpjdeM0443M0Lz
KQ6Au/ZzEhJ1kd/Bta72EwqL/YPCa0YPv/oqHZ9NVjEKchiw4PIvBFT+Oy7fy+uaOet0BicfdElI
V4zGYhK4Q9JfA25n/i7eQizRsO0KvPA2n6owRw2WBxTXXfdthMZHWGUV1odAHtEme1G56QFxSIg0
ita0SdSIRgim+7QB1LRhVmi3wdzHAXeKR4XtozSD6QufTNcHD/vkLBZk5c7PZEK5P0Npu9zs87gD
v+2cDAnEyPSYIZqe4Idk1YNpBtVzgT2Ck0xdN+D6gwqQIrNqNrDi0eXIGWRF0x8gDJFIxowx6FJE
XkExCJYN/C02jpXe/fS8B1suMCmiwI07y4YyhIJrvSO2YxpvJqzUgiPIfcXd5NhQcwoZOZ5xw067
3A6zDWnliOwbxeMyH3IcVC8xk5EgLFYrBM3xyPJdVgtXhb5stjSqNo53eEQAnwtcwWmmEZz4aLv2
Ur67lV0xP9xio4nb6lytSePM6me+t5yBoiCNJhJOA0YblmiAo4nD+nGo+/o7wkRHH+jq1+c5y5v8
QlB4w20U2nnwMxuHrVVqVqTxWiNhDaW8WShu3vtyDr5hFxwiPiKtKD3U4c5I5+7Y5nYICvtH3tm+
m5Tlal3sbtbpuyHshodla10L7UaAgr07lfZN6lRDrKwJVRgVuWDyuvXGlzav6XNLbEE55BFxpgnI
uHrgOIBDYsYMSa7T1kIgfhPTPcfUPsdOWaFx1CWORkv/n3tAmXCOOqszNxyN8MToiNJXJjHq8w1n
1TVB8AA9iMynf9uYjxuTHsFbf0luivU7W9vAObMEGF8MTCC5SiyPBEkOFxEc5OLQfmI8bn42mT0u
FNRV9ozH7vyw5cPMDaO97L032/Y785HZHashrD5CLunh4LGxYCL6MuixoCl9dKEbJWfMiofsVrlg
3zDFQOFH6119gtG37532iyWSWMM/w+KC0Syj2W66bgnf8X5BzQNj7PawAHuJZNkRwc+6bPaPgt6K
XyVrNG1T488qLovSNSc6z51jq/DrHwXergT3yJ1xewVSB+tZnGY6xjlELNp2e4P4xLL4+Bm03eW4
bLaJLN9eXPaBEjkqozIbDoEOkV1ztxCpFGRqz2II2f6W5DFrS3zLs67drCVsoJBL3Z1RP1Yvfcep
TBGH9GiyNUc/gsfmE7lpec9cq0FnWNiNOKAIT+8N51MeU+ZL2rSim77ZaMW/a7ibJ9eDR1DcjtdN
VzuPZe2o9qEvlwmrnbCYt3M7mNdvYz6O2KDug4MNkK5NerZ1Tvk4aWcEeVo2hlY2awdtpHbBNHW3
gyo40CUJ71CojnZxHXtvSGzDrjlkplg5H8NlaC9atdoT47iLCkKwVZfzwXUM/3POOM+nLnYtYrzW
OhwNSrmVH0GHcOIMi4w5vZnpcRB0kVT/uKKb+6VoDfjU8mTm0mZg7anKkZNtKGCQNxir/liGNX1K
qfR/Ygp1glm3dVEcBNSAB0ZxnDfmQVB6NIwHvfXFykU+GBme9fVSwbIyIdScr+g7H+lVNMHGpT0i
n3cZDlrk3st4rJlEjCrbrmsUJoAkSZoyJkMd6fv3YNNUmy5TAVflgPwuKYiYDCAPJq4nxDXOs731
xccaoOyN69qnymX6b+jj3grS+7ZU6Iyo/ClyoV3z6tg5jfdNNDZCngnTkPtRSLPHfZBOS8T4G2om
7VvdU+UX249g8uQ3D0LLOsh0t0SShyHkBNlQWRFXQ0NpWgunfZCBCR5Jb+zeLDG6CJa6LrNjzkPg
Q9Lh2mtG0kTLXPPgvOMnj+ATOW5zMTB4NR8kvu8m5u+xnlJmni/3fenQiACg/hyrInuzQdNQ1PZr
U8DEssQi22nEhlJwPukuEbghDkAC/5K2W64SFEk7NLwf6DMU9vxLB21dx70H+0ZxjCQ/mhx80g7Z
YPxbU7pi5aiupQv2V5avg66KpzCtwntoQxCXJU13cQK41i4KPMFoy1ooyv2Nk+2dooFWw0ZlGZmO
YYeIwar0w8uBKo5j2Jcq2dBChOi8zHapdq/B68I63TCl1dfFQc05sGyNosM5yCbw7059p8uhMu0X
YzdmQ5xOM9ge/k329Tjv6ntWcYpFGFwWJBDRlhyDQVPOYN48/F4Y+Lsu+sbYyTxY8OVFwFQBb5oF
Gbumz+po3jfxygAi33jdsEQPil0+OauPVUuP7tIGGqNEi5aqsxm8qdrwwVTp7kY06zlFQyolG8Ky
xfelcPbvaTFPEkH4CWfGDG56V+Xo9PG+gMPEOwkU6clXcINwAzO6bzadCeSztNXR5vjyhnGx4TYI
MwTHvmyo7DPlG8KiQr2snPTQ8/a4QfXua7WkR4SiKjuv5Rg+iDbHRSMMYeyvnHmBzYAOH5OUY39k
xIK7/sIuVSii0ZClbNpB0IsaaPcDzWpbMoZYdt2DvUlkAWjGRoZoUgu+ixm56dCv+aaTwVqlioOd
Eeh4tabpfXYWsRyWaZDlMczDij2Vhx6VFgLUHflclpWJBBIsfq4ZwMxh2oWc46ZjAJ7CbKuQXIS9
XVziPxY2N8tcBPduUdV94sx7zZhWh8bujpEfSO2JOQVeRu80P2XVyvG45Xu6JtsKZHXMcgrjRPIW
h2TnEKe2KGGpeLG1FhJUyE4fi96nluiJvhAIPWeKkI29+qtuVwLVC+Y+Hjuz4fByigG4IRDBvKKZ
VZCQ3ejd9C68c+zsm0ZaHOgSL0aVSpS3nFyRgEi5lalE8rKCpKLEW5BlJzXzQz+7VG/fu1qWdwpV
unUSDIIdg8b6NKKd/h2kM80fuC5YIeghFVfpQtgYv7Z+UPEtJqZFaSlB5yG4k9rp5Vmqgv1HJhbr
hhHT2bpimMz5ubjSOYEzNfJMsoSyC4DhfIcftdo7hgsciYbfmXJodgIOYkRA7Ch/La2HnNCDKu6U
xQebLct9msYBWrmfPOjdyhrDi01kZjlb+N7fdm7w9VyBZlyUoCcPxpnBkPA4m64RRHBLdqhPbqkO
uC5qa+zmaB8BMc6Coh8AsGymCb6BSdaUIN1so5dqq+DBazrEsFw32V1foySOZt7yCwr1+e7U6CHF
sWrmwYToxnvmJNPPSoMgx7Oz0mGoNaiRiRCp8hbmG5s50/nmo8+qgSuaEmPdA2546rMGbMMZ1tb5
U65aQ+drhf0bPkNeDcjW1p+Z7AdUEGkFpMQ0d63RpLf6SXYoADhk0V8oF8/jqBgJJU/YxduPcPP2
mTreQQuyANW6qHAoG9FJq/pRFcwyxLBQ3ocbDP4Dd9DoHLs0g+dm6Q4Hy2QDJf6gHR2fTuftaJeA
O4dyNcDYbrAjjMyD5u6kQd2SfO3XGyqXdvTOMxjt7ZArGfRYy/XiZpy5Nc+rrnMuAjAROwowmKeF
71Yt70aGAX8OqbXfeUyLmmhBWDGdmx387Z7ZsxRvU+F3vJtcud2BFC/jX+/Gq/UzfYF4FiHAKDSQ
ttDneyVVrlm0fKvbXVnUgLRHn2FWziKi/UKjmEqGps50j2r8xSc1NIRyCVuXQ8IBGkNnmwHCIwAq
tu+oS2fyNkJGl46OZpYn6qaNLNp/n7g+eQn8t7kB4QFYf2LXYGFyBgr5Zbi7lpsb9gh/IISV/UNM
XRpNVT+d+dWy3gtRY/Yq0oxPZ6akriZ59u+P/zrwfXo8Wa2M4wfY2MKC/XPWmhnWwSBbaSJGr2iH
aqTM07mFStBhulPfwVGE0e6q7GpYa2TB//7wr6liBMzxdNuyYB0d7+Sf8s+nkxPmuVB3bVSlXLmH
QaZspIZYwENFV1EgawJFy5jMhj8v6KiYET1ULWoTihgA794zr3/5i77Onn/9i75YrCB4Tvuh4XNk
neIchsJMyiy0Y0ql555SmIMHLnxgGu1Qm8XF3yvYztoWBMBeMqThG5ADepLwL2/qqwXAf/4sQgxP
rrfS+R9nsX7lhJ4ULXHbZMCtzM5lCDtq0Mhq7Lwu+fe38NUb4vS0k8OHf3I3RRPzxSZFL6ol5h0l
CHLg4EMVvoM8jnEpysLVXT8I+rX/YqLzp2WI5Z703NMalO4X6wsEkmNXjfDwjAPa9x4yE8pciRbX
WOsF6rnwTLfMbneO93+LfzhFHHoojb3TCuT58ssKDDomENG/QPdhhMfIFfBvob83irvgAiQIavvf
X+3//tB/Pu/L+to8wWCK1gwettZCR7tsNxvPvUKP4aAV703SB33/GLp1dvz3J//vyubJmM+4mBr7
5FGd/rL/snwaN7eThWJlk5BkXWZoW7l4dfd/9Gr5z/skJJBlw0QGIM4/n8KjCyfs2dHOIs2le5K+
BY28hJRfvvnorf+ybv53X+C+zfEBewwhyNf85+MCFaZhI1ipg+E2M0DDMYjjC8M18vzfX9//7gmF
z4ZPGjl0D/6+p9f7X6+PUa5hWAvuhrS3+wsqGGaxGB8uYgSeTCUPwLl/iV3/4xMdjJiYgGc04at7
oaTD7puJPa9zsXymG0BXaMoTkjjk1T1ujcFffEb+tEKITggYhAiwf/rqLr6QCKFgbjmNh4l+Jdz1
qBPtj3P7/7EUiSDCE14qxVf78i4LxORUFLzLvfd7tM4mRHO09n95yp/eH3blEvEUKSho4v/5xRYf
nW6V8xSDQsBjtDDcz8vcHg4rGCsMPljYvy+RPy3G0ApRD1CWcZp92WFeN7jZFpyWiJzDh6XFGCRe
s8wXh6mmqPnLSfLVpOi000LHt3iLCteIrzElXTjV1MBMHg8ya94LCD30oRXSlV1fB2N7iiQWZn7+
95/4h+OLiwETMslZSdKz/c93uqfB7riIRCM8BZjolH56Nm7grU5THvs6DUAhHHWmHASPf/m5f/ia
mMDCNpNlwOGivhQqs110edCz08d0Ct5sBq9L7mI5nxNWNh0z5qMP//5T/7AbTgUZ0SyO5Er6erSM
S2jQ2NVwWchDExdny+MknL+lkv/hK/o2jm6exKUI6+cvPwu7mqxsT3sutSu5onqvxvLMGUdpHWVr
oUYuSmu7k+h/878caH98MhcBI2yEBeKX/s9PmaL7Xw1pYFEZTPTRDMOkSTqyNwBJRvnB2Y7YdWGU
M/3Lg/+wTXieRXWB2TX6ttMf9l8n6cDIu8+EKS+20uvl2FrzASdY8RCCoPzlRPvDb8T+zyHAhK1y
igv/56P62rL3xW2Yzmf2LxED0rLVHRi8LSCQHjQy5ddKhn/zK/7DDwxP3vDkB7kgKNaXb8rANB7M
M5ukkBjoWANyJEZb0rPMYkrh/7xI/x9nZ9YcN5Jk679SVu/oARBYr03PQyIzmaTERaTILukFRkks
7PuOX3+/INV3mCAtcdlWbU0TlwxEwMPDw/34OS6YDxeVDWRvIME8nmBM0zn5JCboQwi0dVtwTENl
rvG9vd0KUnFBRWTVhPHNWlICqr2DikeFDowCgcB1MiTg+cK4XwnF3hlFcuPxH94TCv2F++zoV8ly
06UYbYMRLbXcBK0TWh/e1kTRbDkdDkVdhf3seMVGNexHwndAFoBGsusacp1iW9RKu7a/3pkOjlmD
zV7lkMMSjgeiomQEOfnTzTzATBpleu0BWFxhHH7rFZ8lReHLQiKe8GcxG52AZRhzkpxMN7nAeUbT
LmrAf5QjXf87OqzL6dtHTQ4yXsQagaibUlpl4TciYN3kD4iYhSi5soVOuS+ncdyeHuWdidkOftFQ
Odws7nnHqzfA3xrUScVV3K0oGaah/RkxmWbv2F3olWOwJs7z/nhcARAyJb5bsuL3utrZNnkdIAhK
Q/0POVGqq35Ap02sxsWXbqzFz9NTfMdAmCIyZpwycP6/uXrDj0/XCgs5hXlE525BdaFo54/bO5w8
JMZMIb2uu6DfdhuLHneaDjZdqvo3zkjDUxMn04p65du4gFSUyVFic1bSEr/Yu74VQjcl6TMF0nYg
tWFloWtmuAOy7565g0MPbhKMlPCaNjs7vYzvvDnCLfgCTbQKNXIpx5bSR2pUVQiWbArLCP6iBcj8
i9Y8o9mnBbQdGysBUrQ/PeTbYwVhCpZSVnI4PZeHdjjouTugor3xRT6fmaCyvqcKFcnPis71/Man
g1fbFFVIPvf0wO+YjAOtp8MGdNh/S65ZdC8JYOEb3PSwVV3FppFtmrIcPhzHMj0X3kudhisovxfn
V1GO9PI7AL/c1MnP6Gv0IXlTcputkKaZuWKg75kORzPZQLmigOaO318nkMQCp8q91BmjM7i9wNal
kQIrvW/Hl/ARTpcmSbszQXD99ePLabOMqI04mI8pTetVJGJH5K4DywT9D5jpRoPzaVfAqbhyR33P
QG2dOzExpMlVdREzw/lUChjnQSZbib1pACx8FyOsnuBvqwN9Is3hP5gVV2mIbrn24KqPZzVDp1LQ
Ioh1GkUZbelyLy1gXpBkrVjjuxPjli+DD/7fWdz1YaYCFgpDAwwuPj0EKANTMGkKd0wPSWaqze1M
589aJuydQaVICvceFpMjfHEwzDow5XKmz2ZCsY0aFS1cEzj4Al6bIMu2p5fybSSHcXBDNbmnciqI
hW/JhoQuW2h1aIlqaS7yonms0r/o/bKrkQ7xadDXbnXPuijH+WApmcLNymFdiR4Wb2/M3DCwKE1s
XLZdtov6Vr0cRhjE3KjND75D6UiLquYsBBmJBqBCeWoTTDYFwQyOvBXTfcffuBCf4NKFhW9fhpfh
ADITdagCbE0d7BDSBcIXwBR/epXfn/OrYeRreLUPY6tNe9VH/caf59Ha1J0k10Iq0jC9TLjttZmF
yrk6UF9zUhhry5RSNMTlDqo8sbqiU/WeffHGX4QV8AyL3VpAJufbBlMOwI57BmjVJ1FXCZAwNbjo
G+5opyf/3hKT/OYs4eSUom7HczesGW0KaBk3tikqeNfoILKnbFiZ1XuGbCMkrkGOL3iXctavVhhk
sJGOHfcEKPSqb34cUEes9OAR4e21UODdCXHnkgzlYHvVxQLCjgxAQCPgqBER3/o1iEAKNeFKwPHu
KDSV4HjIfeC/jydEX5Nf6simIhMcRM4emiKj23LTogP69Pt5b+WQ7+FoJfFO8mERxtcE9w5NrQyk
tOpeAZm+tYve/lLSMXz3nwwF8bMrA2s0wI/nlDVj07oKL6kc2/La8duQCqcDjBc00RDf/weDoXZF
Co4QW1vewqGzCWGHJuDtKcDsu65F+BKE+LZv02x/eqj33hUhGgcgdMyc8It5gWEyrCYjdSOEmX2B
ysK5spzeWfFV8lOWjhOSZFumhzghllzMedpbUzRjd3kDbnLTgRU9xzkODyEZqn3Z0e1zelrvWQbJ
PiCKoJWoYS2OP9HSNJ5ZlM7g08q9eKY9ro4RCSOuD1de1tu5kS0xMAoOPjIZy7kNhuamDZhq2U1d
n4V+9aVw6gugctZBraN+ZWLvjObAu4x8ApovEm52bIdDJxTUximvm4NiXQSZq3xF2onWHa2bb6Do
81fizbf2QWZdQziHOEKn03WxlyPVArCvFDS1U2P/VmrzRM5NH25Pv653R0HlkG1MKoOa5/GsFKW3
xhl2JhBtMLAafVBfAeFc01R6Z+1kLEShhcsBSWf581eOlnQ93VEOuPq8n/obTfMlZIKu3wsjG6x/
6ZWf/v3haWGCJJl02Oqp8CymJay0joKQKwEMYwTrmf4ryu0PalSTWOA+YOCWcOgcHsuQUlcgm8jn
nutdIWDRbeCOIbts5B5QDBrUVN7Zym5++7bw6ybym9wpCTGXBcGqL+nA6V3wfGnVfbbn2L9Uu0EM
H/butFSoNsrlNt5ddxbe3cnA+wAASWDGaItdlmRPs4Sa1Va8JoP1ZkKW0LiB2ypXZB318sWmgum3
VjqVRkStmqJvWaGUu6QNP5yfZxSupoQTUiyBCR2bH0BQ0N42dMM1bbjVJskdqHCGaUjEZd+VwPbi
xgVER588mx+my2q1TvbePKXb4EaOB6HiePwEKTcd2fALeqlOwcpEtQg/G5GZffT85ziRGlsczJzM
uMbjYVTo4TtDpvFoC3O2rhieckDGh9N7S8baR0cKGU8pFyJr4a783/EgdZQ3ddtY3zt6hMtC+WJF
h0y194Wmb1C8IcCh6Qu9hhWbfJNdkKPSbERa15CEQYt3CJYQtt7R+j52F27ofM76nV74XmrF23n+
6/QEl0ORO1apPiCSQ8aVDuiF84jglZiBhtIVbI3BFWwnvtcNWf9JgW99p1r0qZHZC3enB11ayPOg
1PipaeqEGMvUXgzrkDkUY7iBvyP5Qn9AupudydmeHmV5Or+M4hDzCiGF9Rb7jSJ0AB0wUwtpcxoA
lSgyFQuLkkdf+Rpg4p3BpFgIfWhUvJHIWHj9uiiQKTMlGjH0GWsonVsONE7MsfU/aPjM62ioheGb
lu/bc8VQ9CYONDFk/hnkKh8N2eQoZH7QxiCvhidZ+MWu00KQ97Az4mTMs4GqMcW22d6ffkdvLYHq
LF0Q+CmyTeRHjvcXHQdzbFo0J/pRWXKLbUIYFtOPel4qP0ejLHYxFxI4AUYujxCC+ht4s76pifbt
9EzeGgDpCKhZEeeQ1SZ78VbGVGn1YIZKDdEi65c2wueQ0qAreSXsNamkZ9N97ZYIMBiMFAHVEupL
S4W6AY4EY+qpYlFFh0WGmFGhWdtuPtdKVl0Bvi32rdV1B8hfdW+MYv0cltx0xTe+eXfckdE80UBv
ObKHczHjrIJhPQvtv9yIDoAKmkVvtJK1aOrdQUB4sKZUbCx1OQi0L9AIB9+SqcrcnaiEeZGjVeee
fejtSUSMwUWIEgoDoX+y8BVdmo5uaI3DBjG8EORy6dzDm0ILqRGHK3e8xYxehiLKRaqVGjZyhscm
L3w7SnKC242V0fzdMMFtlyrax5zE8yiUfp4ngwTmEokwFwU0UnlIp02ow8BGR/Rnoc5rBbslfO9l
GKoLUnyP66q5WDd4c3rqZwow+t6sD/FYTZ9hkeuuzC4wz0IuzHR2jSaNmPRvDQkiKjRKd8G5CW+L
xytd2+iLTfj8OBalALkFCYjf5COdXIdCD6qIYhrTTWMk6acROoN9RG/biiD3My7s1R58HguYnI7h
ULwnNj5+j4aRQf088R7DuP7a0dwDdZY4m/3kAGXxwSzq7100fO805HMM/y43u79GKtATUV/VJufw
0q/lKaSvXDwQB7nDge5KrdwlWogWC7pyHSjyVa12xVMG/2tykTdUOW/gzsyTfRLNmX4LJ1z0c45g
o15BK72z+FLGVgWqBGAC8r3jBfHrWe+g/+w3QMPg8LWKYgt+uNxWYZxuT2/Xd/bQ0VDyUV7dsSpt
0sNJml3YWsp5gkF8JhjtPr5TGcVlj4Jkk2fh8Sg1ba1+nrKHujkI97o7KvtSh2vqP5gL1yqNEiBF
CGthRy4qCynUa9hREcff6YpurpResW5Pj/KecQD1YEuQH6F2u/A6AC6Css/oqk4iLT5DsjW06QjR
gl1gBO1ntYTVQe/K8kL0cX//8aE5o0CVgfV4u1Forc61IaO1UJCcuxw1c3hEF0E5p9XbvMlglYM6
zbJu8P1r2MC3ZgJwnvsWcCWCaVzC8QtUBko7Sh3D3+EY1WWc5MUhdJu1asvbpXWoAPLqVEflgrfM
14dq1VtqmU0b2vJuVct87A3nqz9bFz0MLnC2tgfbqD8Ga8H5kJHUYQsgzaoD0V0ci/QfDVy784nO
U8gK/nJLiMEPpSYiy4NitgzhbGwCijBQdMYPp1+ntJRjN+NonFvgGSi/AKlZDA14hmayhKEdC0C2
GP14V5RhtUPriGaHtl7LPMjPezueQSkETDLg1YXlTtrsG4EOH04zQHegj1n8rzQI/D0465jmRrs8
wEW8pv/31pfJciAQJWClWM4yWx6iNUhjNPyKEBopXqIWyjYxGndfwq+14sveHYo7O02gcBlyYh8b
KURtM3qNkMzAHDjoHCBqou58N8qzvRbPmvWxqA2VGYezGkAFJitr9YsTWxnpnXZMOjDMEe4OpYbf
qkwQTvugkUikOkPgPUEpcrM8npTrAzib4aCCKC9zmt00hHG+Ta3Q/EVvmAMXWhmv6Qy/WcfFkMt1
TGkAdFA08Gj1LLeakTzFttZusyrtVyb3xq08w/CBOBBdUbe2FudCOE+hCiUSXKJT1Z3DVZJ59Abl
K3bxdhTyGlThKXRypMLdfryEsIr2sV3Rpewmjbmrwn6Gscmaz06/qOXuInZhV7GvsHLdgYn0eBQ6
szQ0n0C6dL6v3o5uj2hS0J1Pwu43CBCNt32xVh56MyQrxsVFwrYlant550s1W4yioZEiamptO8Jf
bnpu0So3GsxK167TSr66qd2dnqh8/a/dCEkxnTBNwg4ZFLDl8UTTceh6NUEIqt1Hm84bdsWZuNS3
a6mNZSUTp3E8zuLMIVrsrCplnHL7/SHfor2x+XVx83h6Ms/3kVOzEcezGa0mpPOPUfQzAAUbtDx2
2hU0L1v0TzxzR+lt86neXECfv5n+dXrs5eXzzQyl4b4Kvrg+p0YtJbWUg+ENHiD4zU/70r746Lm6
XEm54V+NM6Y5fBA54xhf/LOKtvoHAM0X/opdLE/v5SiL44V2/DhV5GzmPdogHsSBXu6VK3v5zT1p
OYrcE6/mIqJaM2L5vi6r3Y/E+/pknj0+3K0pZz6L+54yi4XbBcicTlrEMNUO2KkH/8DmAbLN69mz
7+HvPF+xBGnLp4ZbuFwXxUrcB8MN3g9IXzc/883F397dSsChveMwXm/d5eU8a/LGhgpUzgoGLI9k
kYdmkOdsre3j2bdmew9X0NoLW3EXywao1hGlG8ox+y0XOzZYtPvXvPl5fxVubprtI3eCDWSbKwfL
2vtbgusFJB16Kt/f5P2Y9+oZili7Zh9eRef+Jj3rNivvT571J96fvvAiiUEPJe2FcpKhl/GfsYHx
04OcbWU5l2fzwvyXkB1DQYoopHK5kYj2Te/TClHU3UWf2GtzWrOVhdNw7LhxcrnRHPOvzj9EcCWX
OmJneQIVyVrB+TnPdmoBF84jdhTdhHDsZQHTa3QatvYeDTjvPtpG279puscRq5u/12b5HH+eGnjh
T4YgQ0ugYmBxp180D8VVdSF++DekG6HdLh+nr/lFdC1uzK8rFrO2vAsHE7RjZBXSYgQ2A/MC9tkf
iPI8f2N75S7fBVvHc7w1yPabZMvSgBaeZtLzJG3kxqAAuY8O2vZr5s2bJ39TsrzFXt+snuPvOQAK
goD4ZbccOO5jj90kTpar0mQRId5p7A+xdYkcDM/9lHlI+H1pbmC0PqvPjM/u+coqv+dXX4+9WGX4
ZKaUAgmxynbYWQ/pPtwP+2mb7Jtz/bCWM3vvlVJPoGgBqI6i+OJCEENUHU912Wxq2N9Vje5b6KmM
6anL6208fzk9taUjIOwn70myQwhA/oAWjlfVaiPdD1Nj9hTRij38SLAqa3WExto0r/gcY+HcGApk
J4V+epAcG16s46FSR7dGvUc5y6dL/VPh5jl4YJGu+NDl6slRDCpY3AZkt+wyr2KgUo0eJHRHLV25
15BO2hd1nzaeOunZdVxm2T2tTNrNh1eRDA7XKoJ2iqCWtJ9X0UQBUULdlGg1IjhZ7uBlxacabfYF
uvp0zRalC3vtaZggdzgSNwDxTdqvFvsANZ56dm1l8uy8z10P7ovmHvI3OJRqsxDJ11TrWwhfM7sc
NmS2G2UDN2J2k8aT/2C2eVtAIND3/XmVWfoX0CQVGkN1VDqbUkU36fS6vAm+qblSG7M0Uk3gwqhd
HS+MgYhG3to2IpZa36M5oqTBhDeEszbcjg06r9BAm/0Y71E47R9rKo8/g8YNnK1GdXDex6Ww1jrc
l/GlfCSBfVDeguoVHaPjR1IgaYpQiR89JBYSiIaFvkGMIvtG4h8ygqHsnYup1Dl2o35cCW3fbjbB
SwOeRj6YDL1YnE4wuSrDRHeIV7fO9wrwxn0L+dA1jJtrKNF3RpKdNBZleLIKYHmOJxk0UvLO1Wfo
9GILKAW9TttiimELpU71dPolv93XpDDJeUEbQK+GuizJB7Y6ZgVUVp4NFc6urUcEnqpgpXzy5pLD
a6OrUgDJpIDMESBn/GqLBRQnRDx3vecrob8ZURTdxFkgNhhUdhF1c7GzUz/d6WpsXFLNT5/MbNJW
PNjbrcczgLuR3UrAzJaZtmnuh6Co2F0OXM7WLih85c5IVDCBbgsXzjn0xVC5fHh1pR+jwQeoj0am
/njemRlmokh9Gu2bAgacyUj2WWaLw8dHAdwsiwVgDuiUPR4lGHpqU1PcQ/OCnidMSLAMI6b94fUz
VMFENDJr1Cqf3/Grd5hMIrFbgCFeNJT5ZWo02jZSYJ8ZYA/dZt3o7z86K4nZAFFJBQTLMRY2o09q
k6JFCz/8HAUXcaHM5z6aLCuXhLcOxdFNejaZFCW3N6BDun4p6U1O46EPm29VFf6bFJL2g+qYys7J
zAFm2LHpz32l+Q3J+q+f4/8JnoqbF7ff/M9/8++fBWRPEja2+Of/XEY/a9793+1/yz/7f792/Ef/
c90/1W1XP/1x+Vg2f+y7/NdjGxX58m+OPoKRfj/J9rF9PPrHLm+jdvrSPdXT7VPTpe3zcDyz/M3/
3x/+8fT8KV+n8umff/4suryVnxbwWH/+/tH5r3/+qcu62X+9/vzfP7x6zPi7+zxqn379cdc+tk/N
m797emzaf/6pWNY/6I4D+gRTHQk8wPx//jE8yR/x1v5hgv4CnSVkBV+ilvOibsN//mlr/8BKgTIJ
QGiSB4UNJr+vOf8ATWVqLm1iwJCIN/7899MdvbH/fYN/5F12U0Solv3zz2dM6v+e53JECva03UuA
Fo5piQ+DRaSmHJOYT47mt52700sDaICnln00P5goU4OMVNAJ3OfV1EzGttVHM4RprfDVH0FeG7ni
FfqY2CCTIE7bJq6SV4cB6vfmMjWzEn63IhnN8oeZtPFYwENppbHwAsCt2pM9FlN3m4ajnT46jln6
P0UmKusqsKIKuhkpQMKjGKVZZ9ehpraINgWpyTENEZ6ZZZ81m4Sru6PLQ5s+6ZnI47+Vpi/4m1ev
9PeivV6k46COnK7EUpLkNUDpserqwj1JVrMutELnyR8KkJuHNjNS45AafVPb0JzCZyglrMo0+puO
OiLaFT+yyBYxPplfuisNzmzeFA9z7B7nWDgNEL/oF+riAkHbthAm+iOQPilVDEfIAAXeFlh9gNqP
Yihzmd8MdNw3uqdBVjeIi9YKcxQ4AQGIWrsCYFbxs9NrdHw4UVUDMQljkITWwAaNWR4/4xhGChp9
QvllQTOt6tsAtWK72qeO0Qp1k9etZX1PTKRBVgLSxbuR4xroXkkWE1nNXI5bdlNhF4pwfnEQp3De
9mqZNn+FSLXl8DvGURddwzMMEy2KXiizrEFv5K3h1fZheGDR8lwEJULkvoz3A7OPFBQKxS/FTm3Y
HUxoTs1HNpLSnhczDKFXkQIj16VIqqm7SxpVnVF9DCMkPFZOanmaHD2JSTGVfjKHEIHVWDaVtVak
xlOS+z9RcMrN+gxlCii/dtCdNu50Njn1yFs5/c7fTh4gCd2HhAYSX28sYlmoyH3ierX+BVkfu3xP
pxxEwXuzHrrG2EWOb1jfayTUddi+CTIQMlWhLXB3fVSo5bBiCItkmWRgoTLPLmGjEkUQdx5bYCCh
Y27ZKj/CqLYz5TCiRsSGyMYCAnxQjLFBJ01EKQHsyejCuwWfcgQX7h0s7fHkITZV53cuwnV1vq3A
a+i3kpGk+XF6zY6Pa0koRBBOgwVRCD4coOrxU3aDDwVxNY8/6DmvMQIVJU8WSx2hk5CKe6JX7ko9
qeSmaYdCfolKKjCnn+LNYsn+FYN4S/ZZyivj4jGcir5bKKKLH3lKR7rixXiveYDITm0n85PwTfw+
utl18pjFZo5Hrcus1syDo8RKn2wqwsJnzw8x3MATwv/5yRiTslgjGlik1OR6sUgyS+CAlOZGIdfz
VdCGtkFeooQsfjS+binZLm6bMu1uqrmNYDYcqqni4RR08fhZASgMtn8ngR7zbihL/7xxa4h50FmE
A/xTFkKcy80Kbgj6V6UuT3prZTDhw+Yp3BGXyMVw0vILdXZTPjWJfIAyK9t0cSfFU3EdBTlsgQ0A
IIWxHk8Iy5QM8X353TYLMzY97r0mpuj7UETUngYHJK4dYbtn75l2Bj/rnt1JqfkOPxqHVljVHuj7
+oZ+Bpu9diLgBwhG4KuBeEQ6koVZJGPSZJC3lt/Lml1U7QR5L+NS10IxfRJNN7Ecro8cKBKB44T4
XofUEU1xOPzBug2q2VcOdWbE8wPQ9sa6ktKzmMmIRFPqniWdKV9P0QgXE5p62+xvyzpO5oc5pSk7
2ahpKg8tlHuR2vWK3JX0vYK4dH5wshHk7EaY6AX7cFICo3C2pdmIZm/ZSD0jPzIGEQFG9Ty86wT0
Ym4c6Dj5iILggSePkOvhtbalmSWPXP9ztHvcvtb6O0MUc/u5rhNIjmhornUkeAM/Gw+BweH6LXeQ
9nzo1V7DyGyHvva/+yovCFFO78qlC5cEWaBaNAnKeeYgOzYN4U8INbpl+n3Wsgax81FXbRJxQ4H+
z7noqgFHcXrEpTciWWWQfZNlZckdtMQ1NLXahEMmhm9i7qQxDoiz4f50Ciwc3lZfmdZ3H+0ajHDQ
uxYJK+gfbOz09GM80/q9tjuIwbjVcnABtQSeuExNzKLvKrRpsgd6y7MWjdqiM5UnGuYrvFGYNLkG
n75dRDd9g9bGAAGWCd9e4LQ6HQUg9ocUyCECL59gHLLuRlGnjgSIaFZ/2zqKGnmVOY/FJ4wInHSs
GsCLUbigKsxmD+HtvC36kOjiHFEbcmZe0oNluKZobZdwMye1QLv29IyXfo1WKjBeupw1syUhtDit
EssP86Fq7Pse3jeCWLOudYLYfpZ2S0rLMA4huRrMdkSXlS9B+xzZoiIoTVogZKr7dz6wOp5Xr4Dy
1YcIckbpIqu5UTXYlyD8js5mc0rYdbD1yZham5yM3WlrFdvo9JSea2CvXqJDBAQTMWkfCLzg8VnS
tVQiz+YizvV7pw0Fe6stA/kArYIaKFv3eR8DHgZmtvfBgrLF8ZXSpdRlxUGjhBphvDaa8ltFhZLD
Y+rGtnGIhlSuA0KxhXXlVyO/hUaJnCKyqVazT2AvF/uSvkjReNDvl0x3ZWqLKJOpSYorMHkAZEhT
G4tTqB0TzU67YroXQS89FbAmTGtOkbL72apOotN9jqzC/GDruTwfM6XQeCFIGJEg2s2ZpbXB3hVK
N9wTpdYsx2DHAuuDNhhvkkeKi4kZQ1pK79bhNg+RXg64tZaIhAGj1lf5F3csjaXIoGWzrtrWDpGh
NNE3Z0uErg53Pzo4cn2kK0xWQAYL7+QQLhBdkUMnm+qCElkcXNqArOVkVcrXPrMLvMNLeKuHzoiw
BDfLMMjX3MLiUiGHpImCGgTHEmCN5cULmhVCSMgnvjadhoXAdtxiUJz9rA+AWaMwd/6gFCh9Win6
wPUhRRiFkAWnxyoNMJS2N7bVOH6Mtpfh4AzYkD3SDQW/NWYKG78dIai9+v3aggqOtgEpdpiHBEzA
qnwdQTLKF6HEkDfpnotsYX+ryqJXdGYmYGgfEgvVrLU7J/lpvP3RdrLkIYCT0KQuxJsbFeEgKo3q
OCGnO1mpv2k7eHs9f1D9+MpCV7KeQAHVFqlzF2QgYnN1XUXVhZp2Aoh1SbSjfKqDTDEufWD5woNP
Zgx+qhGiOOhQG9Y2sfMi/QUOYa5vpex8/YjWbjpcG70GL9XWiXPXhOmX+LHp9sNgOv1VTa8n3EJW
pmYaAPJac7d5XqMOBAdwhx5hMToVUkhh3teUI4Ix6dkM/VwPU0q7tBkbsG7rWmfcWWk7IZ4JPXc3
dGelO4SaT/zmB+050sREZp49p8OMpG+IKZbnYzJBdF81ZWzte+iyxdbMlHH+OliFHj10Rhr4W2G0
OqzR3E8LpE2DtnG3bqQPiRfAnXkgfwaVZqEO8yf4fVX1TBueibiVxglVMG9FZtxPZh8kyr2Ltsb4
lVSdQPqiQQvylhPDRsS5tqz6frb7AGaCsigAKH1xxzlNzvyI7MZ+LgwHdl43KYQeenY9N5XzQ8ti
J/8V6mXRj1tMZaqe3I5eAmr56dBo8QEK28p0ttwDzNQ6o5Eysa5AgSlJctZbpd6k4VPo5KJllUdN
OLVxOYuix6RnjapP+AUqgdZSd7RBlKV93rl+FKafUYpMKnRUepiw+8+D6UNgvPdpOe3MWz/XRXVu
xUYYOHtsxaLbsexnlWOdFpUIIcFAMSyIRxH8mePpfAgQhYvOkFHgtPESdzBwsH2JvMZfBaq5ZnOO
cQyKj1w5YYt21ZVEXe6mnYQzWtcpvCR8aV++qURRys9gFkPI0ZuLxqh+zF3l6v1FbNVloB9Qi1dA
/kI0m3T22Yi6V4ZsgtHLc1E1lYjpBMLkUHkc/Yl6gBeboWsG19NQDqV9E/tKPKR7OxFIjZwn3eQ6
/bUFT3WEsKvryqjarlszTB5shC8RYzCMtGGlFJRKtewSr12F5idFIDKSfoZXI9LSmzgeYsffQUE1
NFIoglpt7eGy5CMBO4dTbqdS7ouQoC+TuHa2easqZv6XDjMG42Vx6rr3XeBUlVdzD2ZldaeLOEE8
zQrlh/D8hCybSurY61uD/nR5MQi1XCCYFA5yxUTaJnwpGnh+7vLMli7f6NsAIiV3aAsMYM6JN85a
t5ZSkOXLVMMWXSY+OKZUaXOWND6joXHBJTPXIvl6NLTBdPNfWjrKdc4NFwa5rYL8E69Cgew8NJ6q
igtNta+jiEjLGxxtgqMzQjK7gw+5MLqqQ9owh3qB9VIQBTsLu9nQxksnhrIapAxvupzvLCyLEQQ/
qn74yigNzKoV+ebNSeF7qZvJpel7jV/liIUhlmfo84Zhvd/zqWshqh8k3EK+Z45lYd0lpuG76MAP
Lgkg9CJCitq739bjz43LR9qxIieHsMDzYnRYTe39jnFdczblv0RjJpdCjWrl7vdSKy+//u9Ffvk9
MgV6cmnrJTIPnpYrYf8jiawyqs+iXExMutLnkbECXQSRescFPKBDwHx5UcXcI9+w4+bd1cF5rsH1
KIVKw36yrt2so4p11+tZyq/oJTm22iPN4feulFKWQW+Qgf1mjyIcW/1wX1awKNlB+LWXOYV6xB2N
zlSk3bXDhD4zf6a+vNoX87D8JGV9LAPKVXVnIv3LJ47WFGKngVbLYdAMt/jmVFSqHd7PSmR07QUz
FXJ5Xwxp7pAVJv7WhfwULaob/o5uSIF1NW0oH/1lQRX0svgHyjKFYe8UGi2T+HyGg28sIT8ko6Xu
hqgr2NMuavNkPhqalH9Eva1XPzQrQJJ905hErEy+7gl2rxty2fID9V5+oWff4Uuaq3I7ZCgl8SXv
rCAc7rs0SINojywunwuXshaIQ9LAi9N+Ei+2EsWN29pnv5fcpXWJxxkjkfAhnACoA0G0Twk7Ouu1
arbQOm7q2Om3ZaW0eeSpTeAzuBmHBVemNi3JbaYkDEjZ8JpCkMBFILcz6uMy0ZNMHZ1rezS09HGC
mK9Jx+LQGoWKmEjqGugIbPwmIG0I22rH74dt1fCFoNFMr2iu4/9hgSGJZqpwcCqbilx+etUnrU9S
YKhjRtfCoOgfrNwfuQX40yxtH60riyTxKCqkHFEcCdPO2aWIR/IrIxLubnNOu2c9j99Ua4zxN0Fa
FEly+J1Ojts0rON9B+1pUf6cjAbkyKFE+s9Sz8TznqkKqYoGCeuAxMiDCJ1iaO8rMYSDdWhfpj66
QcMSIbw4IyjhJsEAghmaGw0v19aGXD5tLKXVkK+SJv6SP3UaWtah7IdNjfm2UaTzpcbA+f0qIhWq
bKJ0Jq9MGzMaJxtSFrCGXYoSAES+tSb0tKt9b3YNdvWSZJk1KYdEeaqi0/g88KuZz5hfUm+QiyNH
c6hMIyFfiioAV98s4+6Uey00R9xDs8SS+6k1hogkfJA4La5SWP7EmddMeJp4z11PLl4XCZkq0DsH
xOpNnOYBf16j1DKW3yDTGH3lYvCbuo6uXBHLJGWBpj1uJfGF1X4xSGNN/o5OCmUK99ZQmmmzJXVB
u+LGJglkfTcC4DQITHBW8/JnxZiZlZVn8tjIEMli1WodJUF9+7KScVuQiRYQ44n+YpjNzLe/JHM3
KHc1wTRZhbmsXOs7/hb7UpBsYQViWjCkGZU5II0910uZpUoj4lUiazcrhvK7RaN4pf0wxtRKryyr
Kid/b+hF0yp/D7QVjf6OE02k5qZJyX8r1K01u34gI0nr31c1qOIAznpzEuF4O9jENtUvhPGQ+vnW
+A6pibM66frM9RR9bpKH2eh0AzFeToeRy76mFcSUVK7dTuuw8gzlIK/nmwpIdXRTiD+3v2fy8i6r
EkFrk7ZYMclpPbubNO2l/3OnQHoTon+5eaMGPbtslz9n7/1Yl9+jm1zhN6Zgkr/oC7IT2Y6bu6xt
RKlfspUDokUEMttJK3cxG1XuSjeTP/ltssSUeCIXdBk/esmHS3eKJEg9guCxN5peq85NF9rBAL+W
mpM9N6bZdxGsq3K5ywO4oFj9hjoRXwzCsva8mlXsGzEUXjB5S/nkSUSl8fvvgcza5UirMBXl7uXG
lkfxbCdoWpad8SV5cVjIV8pPrmhqwhqUtJJJyKa2asPYontXoUERVlan3HWRWTLndqCK11+grCTD
uNAYGcPuU/lY3fOGgwGHc2Tjm53c5KUuy4xb9LSlTdr+rKOnZYZNnmU7ugHZjfuXBSEPLJ1e4tCA
h3tHGzv+FOoCtZ2VxNfiQk8uB/+ABUvKRPp8l2ll+gQJTpNSvwuLwuKp7SAY2Q1DgZutFEPuoLQn
8UIDP/A7nv10QkHmUV/d7eTwgGPoj0V5/bnP+DjTB59ZoQyNTarqxTXGsrOU9ae6k660YS6KNOwm
+GZpK4azjj4HkjPHQw1OgiYYoeS/bURFdxqZl9I3jGtId6V1I4AkX2oXxbzhwqgNXtlv53h62scp
BPO5MZxGKiZPORw714+fxe+FTvo2Du5cqmrW98jUZDzeNI4tdnNB6Ly2zm8HBK1G4gAJCdrFzSVN
UhLWqpZmqn9bjTkHRZBw4p/bU4Kb+72zT09wgROSMyR3C0IUVQBaHI1lInNMYzh+29S6/e0xhnCW
SfvJEpNp7kcDCgBgZf5cf+kGMcXATnLpz0WNawCggbzaSlZugZbniaT2AqyPkjgEAp1lWWxyVWWw
J1Hdpi+baiCuY4+PXeLj12mRingFodFN7EzAMfJErBSUdRCHLAUUD8g5cbPfm+CATETTcC2Th6uv
+HX2B1Ky0SS4T3rDSz2rfHGzp5d1+Rp5cQBpADeapGRB8y1ST5y7VQsutb8Km0R6pvk5ECob8/8y
d145ciP5n7/KXIC99OaVJn15o5JeiJJKTU8Gg55Pe4293p5kP1T1/EdSz7TQDwsMMEBjUKrKTCYZ
8YuvrYe7RXEH82+F4+Gm5PWsb1ZRFS/3n6J5nJlpBOfQcP3HtjcnKZ2OasPKin6xy5K/Ba0RN0QK
n/vNNYpbm+CBn2gXY6KRrR6z/Pp9W2JI3r4Npyh5Luqu3TaMv76gP64/4LPkg3OjbqKUTTT6M545
0ahLn59VHJxakYUVOJuo65MteWB+9Qj++aX46pBN2y5pGJC8P322KtarZUjs5PA+ilD8tJGas95W
/OevP9VP3Bp/HYUGqec6V5FzwJ9smrXap3E+C++LmgNT//FY6XaxjYqSAleOk5M71lWgbn0uju/I
EqbDLxlFu6A3KP99yieVRfAX7+tdIvKvBd8Cw+QSeAh3vgkGMNb9uPKpKnyRk6XdXq4UP9MNZM2b
SmLAaz40v3crWbo2GrsEzNej1XXlFOv3VtJr1ZkpAmnQVrQqQKQuugkmot5WsZUkzWFhZrGa63jO
KAugBZ12acantq04nslcN+s2qsoBFVqgNiqZe6ErKREuL8asUZ1z673zjAXpe4pxQ3aMRmlXkaSj
h5RnGHH0gtXkSEgOHICcrApLJRfcIn8MTg7OdO7N4n3c4eTgsonZ35bX9yNQ8e1qTmmls6VwZN3G
k4mSLgbthqKF8pqaeC43o589ONe4ALchU3mfuahMA+8hSszVVto3yYnWVqL8pEc2tk2jdD74/4Ri
Wrbz1P9jwPo22cH4TVzfle4cFi+nHUG8OPMUth4Jt+Elq4LTznhSYVEy6s/nquOcB89Q5uWTwTju
Gdf20numOOa2qmwgRTdK8N/l/XzoTUtnbJXIA072e5AhB/aDcI3eJZmJzq5kUiu/xSVu6bde6wln
ipKWRad9tBZvXJtHeJCNaWM2JULouuk7yI3HTICCJyH3OTKHXSpbTcuDSmMY/n3hSNy5J4tQEv0T
VZtL714D58Xirva8vNCjvO4UWigFC9rcI/FN4fijuln4bsNp1leMIKoCYjIGjIy03gaLucTTpfC6
vqPVrcynjFO+R1s0CTGp2u1NlT6rz5Q+FEsaxiYHAQoanLqigBtEiH5dwgs2KvCPNbKFp0/si1ux
n+Q7GohtfWC6/zb/Achv8+tS99tm+H5r4PZnSq2dsuAoKT2UOsKn79KuNFbYpCHBZtYLqiynQhm9
RzaXxn0QtaeUuyqzEosA3mR6sJbMykNyj+J9Zo7GIVON9VjJeTyAsDT3jrTJu/GslIa/vlTBskf5
GHNTH8zEwk/B05d+pl+wfEnUrAlnT4s5I5dGv+cQDtSl19bZFeqnpuBxrCdhX+wpE6FjpohuW1WR
u9yZzShvsuGG9lvqVTkt9JG7qBgLis6uvqRieEAaKs7SVJJzNXZ9ZHVA4whkksPYDB5VrJN75+CY
R28gsresa+OwTEXik95Xh1bstSd31avdEtew07WwiPkp3KUOKP9ydhN/8uhyTvws52bYU9QXv7Ve
Ue6LWStXGudza0ckbvMgiA9akSurLUZNo0mepnl1XwnxtoAYhupxcvUsUvVePZmql1L4qCjGxQQ+
3Mm+q792uRPfAWpm6Kh6w3vToKA4Z2lCux/1PM1I/K/xnHZVf9/hPThuS0HYLSSWGZ1cCt+qJjeI
HY9C85ds1L3liDJi+NLpZq5FzSDIU0uyiiKz0bDcr25vORU9fIo8VR4yidDU+vxuHg2MNmgIzlbX
a20Qu2nzquaduMyOqZ47W9vu0Ji6Ls5G43SaGbOvVKcYj6DyCv3gRqqHLqvfmzZNFBmvq4vfpEfv
+HES7fS1VaiQ1TNtfe26vNFROghkjaRnc+dSqF36KLnkEIp1KuYTrd1t4qPkz64XzWEh5qgXjJNR
GifTVUtxorpL7nQx6GerrGYfBPrZmpYvKsbqa8ItB3/sBuzoTqsS1zxXoxNadCpHptPX1yI15cdF
zMyKKrR70tEAiDajCJwssegiGAzzFca88Q29rPcNAIavU85yN2t1cdelS18ERd8nT226tC9yFhVl
zvMwB7EmBeW5vD+YYBcskAdvTtetk3K69agVLgNCHfPXvKI+HPKpeq6pRfaFGLU7D3LjKHRJxrJU
45NJF99r59rzhVACSYUkQDAvGvd+PCgtJ+Uhudiu0mQ0HBfeK42Nqhq6zI25b+Vde2tPdkFKd2vb
gUd69qHXmvQW/RCakymVT3pTi/04zNo+F6P9Ko34aeL8/rS21eruW2ES4tFWydeFC7Kn234YIsbT
5aGXnkX3ltnCJBcJQZQpXhPbK8S+ZT7W/MTpvCev7r3PxiyMx1zGzedxHdevAzd4ODqNfmUieNir
7BRhS/vaA3Ov4ltTPV4U2RWfCGeu90apUWhbA3Nfp4tqspfNrEhqnrngVFZhH7C6x4GgkHxfWIN8
QnNm8P5H/aSptbHLbaP7CF7Y3np1Kg/aUnoPVSXXc9LlbTQ7LLkcz6vsujbV/iQHc7qtu1g+SqIc
vhjFyOKgt8t4bS4VDw9Y241m9MN5ls50zKbZIAOR7pR9bFdmyLEd5SdwjHdcFRlf4jiVd/Rzp08u
kM7HdnX7Rzb85MDD5lytmtKjrbKzXUlmwwXmXTOCvvJKuouX2uB+l/VuTZTmtoAauE3mRhBIIEp1
J6e8/Sj6wUw49K/rRXp09yCgKkAtquYxMVby54nHnSPDKdyDBhcZjGI1b1wq4mEMpPKmxDrauMti
mcQRYSGamcFDZwBqdy+FZYxOH6kNbvPeLz0RXyZFJLegP+W1Yi71c9nLV34nAYDOtOeuYoLJBye/
nr0cWagltOzkNUL/NCg0ZAfE+KhXSJCGp0wfx3afUp2Ily/VnLMZN9LdefTGe6cqdUUIv2xSNQsP
H7reWjl+vvbE11RGXF83CjqE86K0DtfaVqdeXlpKpsudNkttot68rW6M2VTunNrLRGDPMqWy1BPy
Pk+ysYqgopf0XGVFk4WKrC2UmtQzK3tn7Lr1fnFrOaT7bfRQQ6+dm7IpuGrNlBSnAqxAUmXrMLkE
VjXE4xUoTk7NxqAlj5OzNkvQqKV9QUYYa+GkMSKeewCC/tnKOJVK1hEpestmcEpq5E6Hsbedk6XP
ap0/rsYS66O/zK3qDSedxU49uiZMBWXoC07AdOys4cFTkiJHGZSUHhWYtJKWRaCY3vyQGah5fD01
yzv6E5R1P3EAzgPVaXX1Mnl0uQS6hF+4ckqWU7xB7Ro2IG6nXO9pB9ec4tQry9zlN+Wi2N6KvXSz
X1Yh+FFVbOoxoVvVTd+buduH1M/bpQ7w3zU8Dy60azAQCVVFpjaU6aVIYY39qgZ+pkd5pkLGqBYI
KWfIi0OdbSWyyWRNV+SFGHaYz9l8MBJyKkLbVVPiFOxcascioVHcF4PlLL4+wcrbvd5fUyE3O0GV
x2bnkxFvABGCJT5rQpFvo8doYhAJqu8bWoaNKBlTfdADRjii+gM0A0jkMMml9v2imI3DYDa4C+3E
rKQ9/6BRlWzOvrAIta4dpaIUtPW22uxFWAw1J42EPjeWdaWRYzw8QTJX8SFvXfM1GcdP65omT2Sf
f0o8YRH60E7Vw4TmJIrdWO5VNg98srTFQcs567lc9PJaGtmwG1PpBaIVq/Ad5KMC96dVPUj8RqGU
NplGLullvhz76kufxOvOaUroxWSOr2A+XTXQ5m5qw5XNxrz1utR4cBA2yTAbwaC4H7hhaJzOpjet
EcWdaOvOjTrHSS5dUzcPQ0stcjTMyRgfQbNJISH21DtWTU5PTN2Wu6KNrYe6ULXI69PmXMSWcqUX
s3nWBWRqk3SQ6h7HolDX4/G1Hpxhv866XpIjzSYcqt7YdpHQ7OYaXePUH4WcyH/sJnWmNz3JA1LJ
R+F7WhXjakCoORw7mw8XLYDvD2sss7cYPr7d5/B+oeShnAgQLeQ1uzybf2YXZZjlzBe8hfieXSfb
DZT1BUMt0uc8S7RPIILzDjGRt29Ur9o5wslvlVyVwVjZ6YtaV09ljkIt4eC2c/Q4/9hMOpZJy2ia
j4Yay9OgG/Hsx3LO3SADtD0Res+HTlSQ960fnkO4cZNzLDmNk5Z9KVLD+VRQ4fxSaMZ0GWGUQ0u0
zdEAyn6GFNCLbU2j+N2gyv6KKFGDuZXFcbsJzS9msR3Sl7radu1Z7z43o6tkUWlnELSA3I19rK06
a4JOZnMPB7ZS00prOf4to2Qd8QmMza2rUnT655Sy98LXS94DVedO6gYFfzcAluOeoKvdOlb2QDYh
R/ixlMxaRXKqRNN/EJza0qAQWJY/sfFO9FAq7jQelL6ww17kyiFrLf1p0zPstHUsaLwmVe/Gsub8
8zC6gu2Bk+euGWJUWk1sGRcoRXkWC2IXXyaMNJe5G8TnQsfNTlyWZLDNxnL+0vcLzwoPJee0QYCu
vo2waaMPUzhGdT4aJ8BzKn6nbF4Z5pGzfiUhc4x3lZP2Z3Ph/OYTAhv3YRm3ihUpbYUWmdRF67nv
yvKjI8Y5KDqjo3hdadXrYXK0B1g/10OtxAzn2/2UlvuJoerE6ldP0dymKSWHM1G2PuoSpbk20okW
kiHeFIILDeQikmLE+YBShpsoMAk0z81i3CWjDcVTFUFeMKTJaDvGYmZc2kxnpjbqeH2pu6EubvRG
m7qQU0VcsKR5drOKQGpDUi57RdXz2ryxByN2/UJrM+O1RM6q4HtX3DmPdxB5xaxeFSkFxF7AaXs2
BWF5adUNgcOGa9EKDq/mlv6AytxcQiLR46o4L24MpBN0AwcwcVuOoFaGPyM/94adHESbvSRJYdKG
NfGoQO/gEjJqPM5z29j9LmFWq49DOijV713bzaMVpeiyqjqyWjjAh1jV4YT2AgFXX4dyMemCvc0H
UfA9mAoyriFHYQ03MSK/5+N/JYPOUbmOXV4voSfS2XqxpKWnD+8gsiI2IqQvvQ2y1bV4FmeP0EBO
wugYNhaF53B13hIzVmd7j96bjPljq3Ve9nEQU6qkfu0CwCmcbON8stkiWI775yEFUHAvPQPlfK0S
r7+YwZB0Q1vsV1g3vi22vLzJPxvuUI9VaJX9sNRnY+DjrT6uNl3HaWh1RhU/GL0lMjuyEdBmxkkd
hnYha9LIemYczg5JuxPCzVmPlb4JC9RRVzoiM0Z34bFiLl7GEOWa+6x3qmURoMMjCC/RRUwj5WRG
ST2bWRmJCSWQB3ZQNy4F7IPpRrFS2iQ+9mPsicHXzNYzI2dZaQCFj6yehTuUTwqqn94nOFF1fXPg
2YlQwVRval0wZaHKT2URNXbnpeFIZKkz+6veQoqu9rB8U/+fvCwZbwFxxwP4dHZp1NgICt0ernJt
WapIGBUistGDoBZK+ZB78+QcW0Y4xzdqsZj+TJd1vZe9irpydgWdXEi7izexqnHB0mqSCWyzjw5h
b6zLfZcp08yAoJQREygnxDgXlrWXNg77MK7c+bOyxvNCjHsytdq9W2SFFU5ZXX+RZBFIv8tHjgb1
qoycRmSupRHjhOwOVNAW41uizBviwkSt1wHltMkO/9gYK7tq0FxEQ3rr1UGsmk0TmfhJD1rXOB9L
WpQALJ1YT5oAQDGzOKE6S3ddkQQ/hNiXh/4FSQZyDl8K1H8BWpN2ZEDSdPROgFvXCSfvrVubOfxq
hgic/Ql3bOQUdnlSEsqGOgThmD7Q/BFl2Ab6MnShSxkjVBnNiHv8FHwxzpwovoHm70ATepsHA4DZ
5xUhBfdG7N0NitrwOVexs3G83y582SH9zK4X5Wg+viqIqgAPc5FcFJbh7hOHyym9c/JKblOXoWcH
Jhj7JImwzD6zRBrL3hjN/L6ZjPgK+WbylkiNK+9O64yMLh5ARtY1m32RqdOTO1vD7STLlI+AvQ7W
2qkaVlOnwkRRWN69BnzohF7eTEcN0CILJzQ7HybDxN9oFZ15qM08RzYprYc2TohQ1mv1xZad5nsO
+shUlivOgY5yCnxZyzVeTz0L9aEbMZuRd08MVzZ64zGxJaq5rl6RqSYxDm138spNssFpOBA1mbE7
mCv4X3IDsi5MRmNk6VXwYWR+Lxxkj0bStQwF9dJdGYMYLomujW6oWolwdgg0xOM0Oz1q6L7mU6JS
cD6ZtDAmfsUAftMq28Tb0R9H77GyEFBvF7GHTKZosy0X0s1RhAGX3K4VCIC/2kLYUTEi/AsNtcqi
tZ35ncRC5oecpRLhaIjfp452XZ1y2GDqreWjw2oxnue+liIs29G97yzswLycRV4d8f+gQJXeXBll
rJ/dtCwc5EvxQmSEFntnRUn1z0uZFadZEd0tGsI8QJumv+LWGWr4D8dbgszqchk4k5kt4TAteUdp
udvH0ZBmbsn6K43ynGv6YhF0PVnPSpyK+RrkqiCU32wI4yxFpX3MPJQYfoVA5LpB+aJGzmQtHAo8
HbdFG6tWFVVanj4W1iyngH2TqY75PEwpfHK362bf0DgBDG0QwH/tlpXx0qL+SPxxKD8aXdW8yK2B
gIppsEeUngi4EgKjvFJ+TJRJTZitZiVQmDyutpLWoAN3+VQng3KkJ2YsQ5kVzk0/9M2pt1o8KNIp
LuACzkGJVfcZxDhzuA0S+7PQVyOaTbW7H+WiH4uu6fUgH91pm9bUCklPDcTjdJ176ChCtsPVUxic
qsyb97Wlj+U9Lt4slIBboeRWN4PWsIaI8UU710uTolmctJc0XuYXL+41X3SDiqXTKqLKLePfkTur
IRkX/ZPLuL/XzFj73KCMf1H5FctXZi4cVoQXvEDu1Yz4YC/GnqfOHV4RTve3YlCpiHb7RtV4DtZb
L1EKJhrNrPbsBxRgDm5nhKRnnEHRlMvU6vJDDtgRujMHlRav8+rPqdY8K25pPtA4Z5JVBap/FKLW
oOhQgBaG8WUZQP9lVAjwIPmZDaqoxhBuHnfVCyfaphL30uwa07rp87Rlle9cd9NMyRZfNuKFecmr
Fq4BIrS5MRckPst+opccYsFo1LlPj+qQVvl6RGC+9E9xNk/WF6s2m+KQN27Vm0FsSrVXQne0zEmy
eBWobODa0G3knpbZaoggUFsZG111yQJZ2FKdj8Myg2L6tj5bO9OsJ/eTXVOJ3vutKEpyrCfHSlUr
ZM5DPxEqi50kCG1MtF/IpBnjUXsteLR5aJDXm9QKjqlovqqtsjhdCNGKgDDqxLQUKUxqlhSomEQS
b+J27sEWGiQhm0Rt70bD7TnCZMZsS/ncuFM85iEEscu5DytTNufXOZFoQxN2k03IY6QKY+jaz0Ox
jtri81dEtgRTYzKS+atIWRkOMfbN3AtArLdPYtqJ6pX7NJlHp/0wKMmqW34WuwU/Q6Pv2PNZ6TsO
zOd86eLSDmZCvp1x99f03I9aEFhDFCAq1OHm5CUu++egbKAyt1dxL3wlR2QjNMZ3jYth1RKivHNS
c0CSNqqzggEjy6HofvEGfqS3tzeAUADzLs0UsISQQj+Sg5m14I1KMueteH8D1bvypCq8kjtOaeDF
3pnSv5XcsP/abBkG3c8hDD/EODw2Ff/7y3/yHxMg/gvTHOik5J5HPvCfEx2uXsvX5fUf50Fm5f/9
3/8HlxH/by+X17fXf/yvfxxePzfVa/aPY1e+1m/d94kP//O331MfMNT9Zm6yQoId0Fqxef9P6INp
/YZtmgoZvnkMLg73wx+hD6bxGxCARVEULiNYuC3KCXJ3y33gRyj5+Ys4YXHoo+v5O7kPP6qC6AEi
SIAbDvGTjqRSU3+yny1eIUvGGflETPzeatVzhSFEdHbYbAOkZ++KSuzzZvlFozduZ+7lfxHh7y9M
dIVNwQeWlz/lTWz5Cm3fG/2TSJdIOhv/Yj5lXoHorENioVURwijOsut41SbMrNkIldZ02+ZlWAGr
x34iu68zu5M52zs9rT7l6xKlmTjU+nifSzWCGA4TVSCaE7dTg//C2i9VHdiJdVeVxWMjPqcurtG2
upjNGnWV/Zgv4xUK9xwd/hohjwJ8AllY572R28w2zIvEOT2qvcoJoiWwMJ7yz6kp9uS7XHv4+Rcz
ezUSaziO0n1MqjICK/yIEuCJosKjwYZSZtlbWsc+8/2dLQnRtckhxAOMeUG611PpPGZyud/+ZNfL
4zjxVjplOhbSvZkAFPyalDSUlTaUmBnOPRer6HY4L8J5UIBMt1QO20RRW1xqNf6yiFEe66k+1Er+
lqZDviuKydw7k2AzjzkfrZ+gj1Flchbdsart9JVGIdt44phxOyMZ8B2DM0lv2tdDOzIpyiLUKMsj
IknzsS2ETtmdmBLD2iSDw1U4Z7L90jNe2r8Kw/Z+Whq3+1RHv2aTa4AnVv9mkvrO/t12LcE8miKf
VLcL1RkzKFEkXov1KbPusATlvmFPN3qePY52ck69MjJljbPGuc7GESxJPIje2bXLHLPVdS9JOUMU
cL0asU8V66ADzuRrTJEd8YWZeXAq/W7txT6LvSOJTzT0NmgU7Pa2iefnqkMFmfK15/bFsOSLFg8h
0h1/SOZzW9eBMmHC2r4d7LtR0+QghF4Z4HC6R3DEd+YaUZa4EGLpGJSltS+YLM20/OS4nIJK69J2
0wiUUn2aRsI3MUv7mjOEwyI+EnpyAtnCpmYdBiO5wyl7W+nOJS/nm8SYb0TbPng4oMpSObeF+ZRm
zYEYq6dRJjutLwNQlluHx2ROzetClzvHnK/G5AtF66FdVbeJ4L2mNTL0ImzxYQmt3xlldXTr4cQN
eknXX3UWaeq/WQdIIduKazAVEo2z/fy7L3YspKzqye6eOCU/Ctt7zNUyckt3hzfiRaq1CGAsbrLZ
ikSfX/WT8IVs7uNx31AyF1vzTb60e9nml4zjpNokRLHTeS/0K9TSPh7QWztWHk0SabLSuYi1PQ5g
+2pJlbSizWfZtkdrtvamM15Vc31crDHo0Wh0ov+A5TCkzy5gqtzj+w5zB7/pBr/YzT4u5SmeN1g/
/0xw4WUa0WSraR629fQsXZpoB4N3NGMSqiK7Q0TT9ztvIVs6YbGC8kLXtRuJEWt7xvt5u/Tidhzr
AzVUV8IjAAuNQa0WEdE4x6ZHei66q8QYbyoDOquDdHLmsy7XSEm7Xa5NV5zZ9qDLa4BSKKDiBfY1
D5vGu07bZ9Meb+JJHJrijanJp9GayZxjpvtF6nwEXTnxJZyGThw6q7nFxgBwA6IrDFb+WLn9bhO9
fV/hv8/Q+aZ8/GnhR6dv4GTUMTN+SzT6/gvPHbuyoea7zWR3NfQsKTC36OJBXOtD2y433kS8RJzc
lU58yxwWoTTCOzyEysxl5OYg+/mjmVeRZ0Lwp2VzIItwtxpyh0j5ENtm0E3FtVsNIUKID6S+Hknl
emrj7Mv2lOg8twnLvoQniBfvaDfutfR+1d2x6RB//owGkCfjOjg7ircfb2qz1FvHLtb+KSWqPTB4
zUkfwkXCgqLmD//6iv4UgvptK9XJ7rCQ0iLuRcv346uNijQUMbGVmk1/sqpmh6AtNHoROMm5b62n
2JnOy2iRa9AEM5iwOuAx0UYwFyf+VWOz/fPzvCWq8YFdhDEoJw13Gzi+e54Nq0gcYxqnJxyZ/pq3
R5xdfrltqm1tX0bUbUIwZZQggY55GIU4gBwEIGm7iudJLYbQxtKc98Y1jhN4x/iUDs6lSduXucZC
USfnlhVVH+sjiWdX2P5vLd27zSz5wVyTM0EFQZ3pT5Uy3ts9H7Nehg/VkF8byvwsS+MiW5wtefJW
Ve1+pOvYXYYrtbRC4pS+duzahIPedDkvwghUufVDsaBpaJNFAqy1XeDGyzOZmDMggfiYVMadyT8g
TpJ1XlceO9W+zEZ6Jjx5+sWXvN0x399RKF513PQqwkEKL5yfAxrI/DCzNOWy2opxkOziYCjRt/vo
b50F/uMM/8Nh4D/+q//CSX8L1vzPQz7sXSOb7vvxffuF98ndNH+zAAS355heLsfd8rje49qYwbFS
eyTRMIoQdrDVI/wxuSsaeW1b+yQ/ptgPpIRR5o/RXdH030ydo+nGA/DIbhP/38hs+6bO/ddNQWo7
5eucEjRkgLw/4sl+fNYk6V1qVsCREAwkbWR91oJ+xl3vB5iCe6NPrF2M0VeD/27HLyr7iR8XonrQ
686igUuq67Gp649lWc9gwIlMyBIzB/B2tU6bAG8XJBMzSHOLRwnwGP2cc1VrcdwEq2v3s29BzTxO
lhU/Q8dlWCSMviQxpq4uTS2bgblQQaMEcBUm26TBWcdbQ1Tv4qos1PUFs6H5MJSFCZjVNSGyr6c2
UZsPymQ0WMBKYQ2+2mr2Hqc7W2YzuRFsbfwB8XX9ZfakrQTffff/Zm/Stwv24wVlCtkSUSm8QC//
c3Vd6hEgV1YgV5lVao9rM8iTZbol4G+BOK9ZOu0N923JhG2uHZDnNKMljLv2Hqq4+LBgif59bcv1
sMa90JCgVXbtI2J5kHo1o26oTdzNaWlhQJzW5Bdv/sc9Z7sZWPw3L4m+ZSWZ36JVvlt4S2VNynZB
xod8WUQTfOO+1pc5gnp1ozbPfpWi+ZOh4M8vuL2h717QiNU0dSZcXZXtotVVbyoIE3gJ3xjMu4WA
UOmgUUNSBvFk7JS0vpRreV2W+knGywfYDWA2PKfFdPjrb/HHpfL9fdkqGSQ8ezTM/Lwd6rKbJ254
y8d4xrQfV80JBjL+Rc/bv30VkhdxxXPZMWv9+OmFAsXoOIJbRbG2yCBNRq3BQPfXn8X4EZP69mFs
ClFINLPRLlrGT4+4gQk1M3M0NA6h8hX0nqmgsdPi5KyXU/ycDqmm+xkqsA8qmOGztGzKTDHj5q/S
WNvfwQfjKOMVjMDAgJz4eb+moVdVxVdNLzuDuzPWonWY7TQaUgXjusn4dwCMi6bYuBq8ZLjVDLqV
orxMxAMJ1vVLK1L7tFi0FAYWUbdJpjeSzX2YIA10OhkgmcrjrI7ILfD+rUejNtAWfbsu/x/2qhvx
tUbt9/VrT+Toz/jVf+F+RRzcd7fIlmP6Q87odZZ8lRm2kvfQ0i2Z9Ntv/BNr+g0sia4o4s03CHGr
xXzfsXR+wPgA4kLSk4fCkb3sjx1LM35Dfm5zaPdUboRvUMw/sabf2OJ0MCYeJOw22OT+zn5F/OAP
6+uWeK3r0AE2rwfSSuz1jw8NeAE634HOijHPxLyH4c5JAtDRwBzXUl3ca+EkdebPY1aknA2cHl9t
X8ruSFukW0BDAsggB7flozPUcGSimJLpxmusNPHRJLfkeCdDq7on0Wt17vnsm3rJ0KsXqhFqnQCj
aSvkVLtCd2R+cJbN4SaIl7GvzBr5D3LVRsHZk6kDyxosmeY3NqhcQDa4k5NcojVoWUhxmrGyNkXv
DxBLV6aVKp/wx9sWVbgT2nsqV5crkwDxT0WeGXkA6bWMKFwgnHziRSgCxvmabfLthJoyEx6V7beY
qjXIYyCMwJhyT6Jmm/uWFkln6jE941zfGSOzcWSrmWgCpS3s5WDWZvniOYV+baYmorcer/uNRJb4
mmousRxJ776JeLNSd5wsMz+V3SaaGwbNfqFjeao+JCRAsVSa01xdof7yqtM0FqRo1Y0eOyE0PGpf
s4QLejDW3O7DFZ2eHhXO6kE8C8ddI5VqY8K0rMF9bsh00x6shuCHKyuXw8WzY3fmO1RKUWOoHdZT
2cZtd9N1sVoe9XwgP1vYenEGdpr7Dd+bX+okdodd67kpK8o41/Fzk+ajuZs8Ja0OHbpVg1bqNjfA
fmAZ5FI3mo/Bw/mSYnlPA1VfzOepsvqPagbzGGll0e9hgFCopqJ2v3Rx01BhMGXT5sIprCkAbWxM
1BhWpfqum8hzblnK5GsoDaydzG2HUlIzA3xXF3t0oM8rwwHP4W3trc5GLyLboTv0SOXf0hGHLdl8
WXbW4i69V/qs+50Qr6c+S9ANph3CxaDsXSH8Mnezh4Ek2YwLVBCRii3cCJRVSsW3V934oDcoxPzC
VKEtHWyD94M55ro/5oOaBIS7oM0bS9tT/FgnmMjv/x91Z7bkNpKd4VfxC2AisSZwS4JEsXaVSkvp
BiGpJez7jqf3h+qxXUTRZKgjfGFftGeiR0oi9zznP98/ZiOPJNR627Hq8p9aq0SgI3QiAmRzzflD
lVomv01Vo2yv6QV54DTvZ5hNjqh/hVoGMnTI8gdC1eqPSFDHsKf+YsTSBhOz3rV630z4J+alWF0h
bxEoTmrPFz4FG9HkoDbuxnyGEmyWD6j3OzKpVT3Om6Qv0GaK2jedjR1WxbwBTxEX11pb680mElpB
ET16lWEj/GECmhDN6vw1TQL/ZzaohvTKDFHEjWl3Ad7xXVY2H3M0TSH1w04UbfpWSx4pLtae/KlM
bhGZtj45+UT8VVW9Nu+DyOJ22/Sx/TU2A+tDa7XO10LKFLlHqcroAJSiLQ7QVbIHDLq4I2ep5hss
ORmXW6e1g19aM5GzNcn9Cv7lMGvbprJJWyPHw9vQH8f00xAGIXAWLZyRYBZp8NKBU0JCmMaRARIM
nJhrTQNb3xilmsqDGA3vJtTtik1KDao7x46zT5Rd2MHOl/H0eZ4GPXzo4ehYzEPCxE/1aNRod4Ri
Ja5vIzSjZqUaPOL63OWD2hrTnRkP9bSlHoDaIZ1HKQuq4lYAl9PAsNvxs6DZANPhQa44nV66Rq6S
OMRPLhT7KA/CbhMUyfJ1TqSAaDYKrLGztI/uGoXXzKbg0ZNs1NkufcrHdN/aTxR+vShCFi+ZUWnd
ZkCL3W+USgsGFxGdTqEJUtaYf+IQs6GmGwxQkw8/GpAJN+UYYIsdOGbeAsUox9JtLEN/YsKO6o5I
ZepsAsMIh100VRaCysXa1wX1yJ1a1+cWi3Oj0/PtZKFc2HEVK8MHPxThAVpAMnMVkcFTVGWobUZ/
7vY5d6Q7ozIYAntKuUplQdVkd/hx5sVNi2cvhTxTHJD75gzq0I+Ycba3/ax1dpaf5d8iu2JSdFGA
ZLmtHPnU+Io/oye3iN6mLecd03qMXiLgCt22bnJhu+A1o2fDAAvGNVQvrv1MU5tdEthmjIM0nBCy
obMQG86MjgBDBXINrUTWoo1VUy5jaVBEzaaItexzhLEbjt4tr0EKjkyMRcQoys9aVDiYk3UJk6+P
eLbBQMnMl7ANE4rZCp/UvhXP4a5SyxBlEgnIv0YnEkT2gW682KZvifxggOEYhs+UCbCgN1ZYq38N
bZbfd2hoUGqCIj2YDSlz6FZa8jteUu/maJmfNCWaX9JOq3+iYw5jSDEFDucNwvrNVAjxeSxiB2xi
Uxe/KbMKvXGWxU2qzvO3SNW6O8dXqVwJ/UIHU0RtPczOCvXHNgLA9DS1s/rFMmOepFDmEmdDmZL8
6lPjUGzwtZifkkiZfydK21+rkm1gW0dG60EjmLtt2EvnwdCyiNoQQXJtg34M3YyoXiObYa8eTAoC
hl03JBZbI4smIlw69PpitmFRBaEI6mbgTPab1DfaCleQoOxc4AZDtqFuVdyRwg5/IuFI7M1YlYjp
TMAg9geKG9R025Bu1++bFuwh9FAkfgT9qOIgZ4KQBK1k4lCeyh+cW7W7QTOfjY/znAEx2mjW0Nm3
gaP2ya0VKFjubthA/fzZSiMCpYMdG8yBRI7+VZcoi+rYCTKhHibQMOJDPVW2upVGvSiciRbkUMb0
8s4uKpQxeRtiYSLnWP0JuHRAeI1AvbrF0iFVXHZgnm5j6nSRO6FG1Jc/iR4mnUL9R0Cp57DVEZ2Q
9lAtg0wJajvfd+exFZB1QQCFX6y5VUiRK1S6PLdTnxdIXWMRX/kRXrsojdjl1W0G4kO/d1ptYtjn
pve/dYbR6Dsx5A61M11hy2JDqgSfXDau1KnyfW2avfhVJWxjG/ImmvDQ+CvD7CKqN9phY9ooS24d
qIjT7xZoVnLfsEHU+1bP7PouSoKivsM4NXYOoZOos7nLuFvwFJ8JhmCfNJSdvKF0Qcehdg6K4Fbr
Icj9KGqlpiCvHVEmjjEeJlvE7vxQLez84WoEmqeP8KQDlMDd2HbpdZD0U/IIg0TM25rrtOJRrU0J
nY/JdoXnD3P3CpYGscdKzEm6ZZoWvMior6FCRSDc84JKchVmIpvjJ7uPc3uTm+ZAzRWlUZV8cQZV
/QouZtS8zO7836IjiOFRH25N7BLJpBFsEAIlJ2K/yG37rGv3dtXL9ipP62Q60OdJR9Khj9CG1nHV
PsRsPOlNGGvdL4Vr9J09+vKbzCch96o9IfdAm9honm73zrQb8ijXtjPQmXlbmGRQ3XmWkU2n9cV9
aTeKvps6VZTbwqIa+VbhwwD3KTrqDzBHSDfrUlY/2BOoLDD7xmaqqyIytgGRYvuhlR3LXKXeEnEj
146K21oH2Q9dY9XtiNWI39ApEm7wuN9y/07mSt+hEa+0TZGHie9SJ4JQJJr6NvW4IBg8R3GxVTc+
ESvyRZybnwwncviPulE9Fwa36X03SeLONdLVZpv56mjtShnFT2U9hb9zzYoTRDBWh6XKaEw3LeJJ
eCtcqVuiOJLapqJG77JpKgs4VO0QAbkGukQX11KEXxS1lOUW/FQiqCav42yLzTukk77CpeVRpyS1
Qy9fIFDsx6krbuB9Eh+nZHMisjbgVXTlDChAEMbHs4GmrEvyu2qseUUXKdW8Nwlgw5TOq5UQ+Izs
o22MWltxFcEoLIUkibkjp22jlucvS12B05VPHheFFzCHKe+2kJcmiYw6HKgGbpzhZ6/MKbfoJix+
odZJnV0FjTD+QbGJMdVuhS6VM7mJytmdLWI887aiUMXuiCq00AI2Rd92Y0VqSZZqv+fZ4Zipi5ZF
owgvH3XF302TjjQtSXIpH2z2fP96ztu4vpc1cf8v0hzGzt/mtR6r6My5/BvPXD1jcv7k0LP2/9Cx
5P9Z/GB5c//v8e7n8Nd/bL6H37PvRzHv5Q/926MEIxIJswSlKsoQaND/41Gi2OJfBMJVBAuLTQjh
cCIV/44haPJf5Lkc8CqOsfyZ5V/9O4agiX/x1xCT4HIhbSCd+p/EEI7DbqbJOWELQCYkizWum3KV
XsJSoJkw+Co9J+xxtNUHE1mCVe7fdMqJQPBx1O2/WsEJziZ8T/5oFadAwrFs8eQ/QUNu+9Z3Nj5l
Oqwmg/dTMUF5y43wQqjv5Jdh30PKAAI3FJDj2MhchPM8GVbpZaCzdlPd1FtFlI17/suWgXgT4v77
01D7oaUg2KOaawBFF4AY6Pym9KBcVoG7lO+SDw+dAsWPg5I9UPFk2LBFBrdTSgRkQ5Vneq3necRT
mKjqoRLVqG26NPsBUxUZ+JAXnf6R0IBO2XkpDYIMU6PcTmGuaI+dyh6w76Jpim8MgPh3nWEbD6Wa
pVcNeLALMdkliLX6ODQENv535F0Xar1+3IdDMTtd5/SF18BCe1Q0DZWvkYfaNrND7VNncfkHD0qZ
Uuv4e/If/ZVhlDF+FXlHTpyCpQu9vcYAMV01Y4H2YpVHpshcYntvY+SWU6BLllXhzYptXRuqNr5Q
FUK1mCimz5PipI/KrCcedz0LVSxFWZiIGDfnh/z9xCI5pJKHxpmDrNSyoN/+BrMwfJQFMveknw5f
IuAfd73kbny+lXfzCmg8oQXEahzIlmWtvlTh8SGCIUi9qOynrT0U6bWwFBtSnFJf6NV3q5PNh0Al
dQ/48GDGs8yCN4kHwwTv2/DW8Ywsr2C5t+OXVtcoJ7OL/BPwD+UvFUrkJRPed91Iq3JhZ6HIQ8G/
jsRPQJAm5k3g8ZQhGiDiMb3usEm4kL1414+kLCzkcnTnknN8FUK9+bhAk32lQjXwIkfa1yH3/h0M
+/imTatLNrXvvui1KeRUXEwJ8b7mHt40RZFPYixlmh7a2vgZ4/CbBoL6BaXfcVqK/YZGGCdgqxZb
Kf84Hiww8Omgx+WrlIoyOwjqV9TXIWSBR3eXUkb7p1u3JPFqoLUUtkpknNPmaHJEHF6ORbmyh075
UdOj29mIG7dT+l02Kj/NMS8vTPwTveiQdDMYsCXZtDaE5U08zLlls2/bFg4jU+y7uR6af3o68FnW
EtfHKcYSLOXjzyLcrWW4RpSemmsOwY2u2akq4qTzi/jkt9AS+UPIUOYr2f/NjACOQo+myA+HuuLK
Fg8/RlU2FxpZ0ZlepwQ3BZgwKkcdua3VEPlt1VfMSr7F0GfkXQNF4OrcUsmofiYBCzsG+4UrALrh
Vku7aF9h4bQrBmG5f/61UkNOsUwUIbWlN958rZb3YIZ8Rm4om3LbpI6+xzHpomvXiRWN6xtTAw4c
adn150YE6u1G5XMdiuFcrCqwjAwRWmbDxynrn8OqjDaRrm90UXhBVB38Uv02BmPMzdekCFz1FZ75
9YVlcmqksVZj7QuVXPfrNeHNtxtmQNG0qpXepHfPABeUvVFR4ffnHYxdD5s0s5ajcNkb3jSim4RC
RE0jZdnmnqL0OeEJaO/nWznVv4iIMQngiENTtlLNU9uSUBg+lp5f54LASBk9J+xq12Mj4wub8/JX
/Y8+4O+Zy0EOiYku018FIW8/aGIw+o5KVK8vWsLuuZ3tbFjGbqkRKu7GBEBIhia1FlN54SPfLxp7
CVWBfZKvueB3yEQr8GOjRK5qDU3/Endmfp2DCfZKdHuuzu3sppND8QuCmHk3ZEl6nRq6v7Wg4FwY
1GXQjvoA/09dAjHDhYm7jbE6fRVh6UVbOIWHzcpvIZR4R5Aj3fnwhwku98mFRfrusF+eDCYwV0hu
aMLXhz0E2KDJwBPBoc14lNd5FZACYfreQzoerpKswNws643p0/lZ9W6B0C7ydI4tdARQdFef2ZoW
LOWhy1Hu2dqdJVm1qROYF05HA6HQujd5XoDZ4j1DXtRa/v2bJTIiZJBjN2Ve2intp8q2ASJNaXfl
15lyM5UVlfztNBwo3w4RQcJ2lQ3yYdRrmKl32fxCx00H3AYwaMAa3CKmD4NsF0yFQ4rU+IpB4fQB
VGJ0y9ulJ1lAyj9JEL068dC6I1Xv17rStRuYGggsFbP7oEujJ0TNmz5Pe3ED2ya88QWlQbZBxb/e
6uEWFwLcXFr2pCTofC9Lx4Ti0Nlyp5l97Y+HQRdw2JfQNP+3vrwq4LEHTU65F06T6WaCK3oV9y/n
G3lVz63mNK2QkAYb+GrucjwKg6Yo6ZSMFAP76U/iHw+jZeXbKIqULcHYyE36/DHUYeWLeRer5HkH
34JVE5BGS/KNmpe3xYjZNsTBS7eLdzsOr13Bs9mhNmnZRFcv0c6PyJ5VM9NfG7sDhKWaDCwBc5xd
1W2vBqwAjV3AiMCUnO+Ud9vqquXVtmpWTmyTzc69bMiGbdeTOswTgkZ4YBb/ZJDthdkI1xNd3fJT
3iyCoJ+1QXRD7mFOaO6Q2YfbygrNP72oLR+EjIFYBDarSBqOW8E0RYekvazoplM9HVM/V5/9z+d7
7cS2gWyM495YzFQtsdo2kOBVEaUUmVerNvyTTpObYhjUC2NzalYQl9A4igRKan01NpZeB9IvY8aG
y8Xet42EGs3BdKdmKO5wqbCuh6DtN0mtGPk/6EXiqWjNOIyAWK7O9D6Jom7RC3phbkSfjVTk8IpQ
bJ/vxhOHDK9VdJdLQAnnn9UVccafAoVXlHlaVlk3eZoP9+yKlCkHRI3rwAhRyPx3FOzx76X+VpV+
okMZMIIvNIiib20wpI04bBH0zTylbxTP1JFK1AuPivJNype7nFqoXnLO5Kh9z7e8XNxXW4/BdZut
B6cs3mHLhHoz953UTvuh6FNwC1ntkgbXt3M31wiS6/ijxaDuAglnKWjIBRRlqV4g3J6Yr0fNr5Ze
xyQq4Q+lnlJBI8yw28IFor7kTX1iONG9cpryiUTV1q7pqO+00m9MWsE+lQSKqV7FBJo2aqiRENDr
9sKG8r5T2SzZUAxEgNJBv3DcqbMycqsuYKaQWxRuHhdfUQSaL7YdQ5nrEMwmBRXxSiiLbTb29uH8
kL6fTCQCWJu6SZgaNtlq8kIPED1GLFRPVMkDe7TjGp1UHsAnY1FRQp1lkol7mQYXdoVVaQULkrpV
wl7LzYWTDP3X8WdDTx2CKPALr6qitrlLMqh22yI2pHIzppX+S2N4eYHUStV8GOGMoFxCeLEdJl8U
uywYnS9jOsP1g2VJmmWqrZe6UQESEuNSvg/AemJ846ax3rSxXQOz6FqioNQTtU8C77VoW3YdzxaN
GuJgOw49KALNjpvPudl2B51c3LcukFgkl6hfyg0pCPuBd46rVYplv+iBTfmTUgzhtwQi3a/zQ/J+
msNV5uJMsIjHHp5Cxz1DOhsuTU8hiXQU8dJwYqPvqIuX8628v6tiUqrzmNK5yFHBuDphENPgHFG1
hUfh+4MfjLfq4NgbX8+f7QnMmtbYlwpN3gcYwYsvsUXaW0qo1o8foJFNaNdR7gnT6A4WINjrSRSj
y/oIrh3IUSi+h3w3ZiVE05p6n4dGDpcuae+/e/kRHN9cUpY3ymrCZ2NTJBqlUl4PkIhqD/Ba1x1E
wYOKxAPOggzUG4Fm5a/z3X3q4zkAmehUbPMaeX0zvdk7LbwTg9kEFoBWB4hkWYh71ojiGoj73HFo
2/sojO1vfitBGBVNvo+rePbO/4j3W42GzNJB2ehwEpPlOJ5ZaNLqTIQzJ0eul8+pjqAoiNp2Jyne
hNsTwsUjlh/fgAQe9kaSyAvtn+6ENz9gdRdAcZf1FXBtDz+R4kPVzvGH0QDQEPVkBBGylTeBRVJX
SfR02xswLCMQ+RcOsffL67gTVssLSpWQ/qRnXhV134M2t59gNzYXzuhTjaiIR1+je/z/1abeNoS3
e/CmzDI9fGx6A0sYLdMv3DxOt2IvdxtGlIl1PJ4kcYeurLnfSN8QLto57RG5+iXbiVXN1rJVIz1F
0K3h9Koa77YKvXea2rArrlEwVjeZMYQfx2bCCUtzlLvWjHIggGP/mPs85/M8nbnajckv20gxSBgV
6x7+b3IVTF3iGkkb//Gl4PjHrfqgs0KUO2rDcNrF7IGWnT4oPiWo51fOcrU4vvnQCsJ5gSEUcY21
82kYDmCbVLoAwzpY23qV385VEu3gt114Zb+/ftCSRWmcaQJ2YIc+HlO/rEnN46zkTXOkbsG46ZtQ
OoATo/pbKxGYnv+wS82t3vQK9Z1Q9QuaE6m/1eGru1YdgDLU7fjg+IpyoSNPtkeGhzJdQsSOtUzp
N9sgrMShgiGagXP0g09walVPaRZaTSVbotKAyP/B96Em59rKMUJO5Li9gbIWO5hoz8875TYdArlL
JgOtpN1MnuZTvPzH7eH5QA5Z51ZFEm21u+R5I9ApkFqCpzNvEUOGO9ssvqMSbW7kTL3j+eZW/rWv
a1PnhUihloYo3lw7cytBoSV+oSQeZ12/QQryuy3tbUAFbxHkD7gIw/mZubxGyW2sVNdwSlyIUm6N
5b2Chqgg1wc0P95HFoD8oqSEuvC4irlhKsILQ3/i5CWszMRxVBxHyE0dD0Xvk3voSzKIRirRLhN+
0PEr1q1yawOtd7Fqdy4MxrL2V6uWTAfnLX4YLNz1HQd/HDVsHSvxcP0cPF0qS4QK1Z5o4rsAef51
IGdB6MRqdueHZZnF7xq2Sb5R8mZhX7Ka5X1QzDkWr4mHjNZ0lRIWaFOE7YWTbMWleB18gw+jdIjF
JPkPxz2qSDEPhR8mXpvk9jYlobWXedg8jK0jr2AURdfo4ufvaRvp6Ds7cS960KTYiSVuafT2fZTW
5oUvXwZx9eV4ybB5LQFJoo3L+n+7vp0697M5TjwJ2ppyGkBChohUV0/tS0nOk02xk6D/oCCEt8Rx
U1hF2wR3+fqkNSIPOz0evkGbHdrE+fLHw8l+RTqVy+sS+lndmzKtorKgsWPeKn7mFjqQ9Dax4wtd
d2JrNCmXJR3NU5BX9up7GuCJANmL2Mt6Zo7dq87HLu6FC3x99vKqD5/Pf9WJ/nNAKUmL1cgEEqut
irx6z3tQjz0nUI1rEiDjXoL0uAbVWFxY+ieb4svIewjyOOubf6cU2RhpbeyFWT9zyoQ1DFpdO1hd
bFw4P19n2GoGOpS1kH1kZlDyth6sRi26rncigvDq8OxUIYjsPik8s+xruGFZc1WLWlzN+eJTV1k4
0yqgOCE9Dze6HfofwsgwdhMRsb90GZjQUEfzVz2BRMtH5Iqih0cKVI0UGFrTG+i51nbK/f4BLbqP
88HoUL1Sp38qiwCfI3Wqenmr6UQLlv59s6o6YSVVM/NNI8kO6hpKa0OJTHJhu3y/QRNzxAADEQjF
RvhoHbcCQbiJUjxyPUzBEcYhF9/1pt15oxEXHshbf1+xJ+3/dBZyKHA6L19FYkyuLiD6FKIATbHq
JdqS7CPpmDsgZz8iKfsL8/3E64NXD9e4v/P79vpSPirUDoRA0ryuLhQP+bKxh0GvXXfg6HcDhR4I
BVGbmgMZhGHAms8K/tRZiLs0+RkEYSRhqN59Jz0B1t9U6JEir0ZytDeLFG+N0SwujKS6HDDHi4Bm
Fu8idpQFWLK6ReJPg17CcUIvRRvHFSBQVKx1hO8u3E+Stb5+laIQuaVcJT9gmYwVsZN/C/zSvJ0X
cfnEJL5BVl1550f7veqJ72eYCT2YhJ35L6s5Ru5FpyJnGQPFP1B/BMV6DJorM5s1MID5iLtO3+6y
GFpsqiFFnssCEFsdzTucRv9YCLT8GkQfHJ7s7bxtjn+NiTGNAY839ILGMl/8aRL7nseQG8LavGBp
9/4uwqjTHPFo7mvvlrDZcDyDuE08wfQmYtqUm7gjc0UVH/ZDuaFvWso1NgRALoXaTs173i4asDjq
Iym0XPW51rVRj5la4mmxo+zGUYtf6wKJu/TDVTuXt8ak3Pmmn0GoB/xuh3r98fywv9//dd40tiDE
CU0FwctxP8uh67pQC/Acz6tiRzV2faUXEwpkjPcuHDUnNjGNgwZp4oILI7lx3JQexaE1vZ5qmtZc
KyFq56ynaoffluwakyohUJV/rEVB48mKRk1KDSq3zdU8khaM3jjhKMUzgxIXRa3hPpGqPN+LJx7i
5GuW9DJxYizX5Prb8srO58qIPQ6++xmc+sOU2eLgwE3dlmoCdD0u28EVvspFntLRg9XooEcjo9nk
flCR+LSVW1IHN2qplp/P/7hTQ4xRGpkBUu0of1a3l1APUkxO59ib0+k+sY3qNrbh0iPWNK7Pt3Ri
b9M4K5YUNMaFQi7//s1haCRqW1ppFnt6Rb3QBhiUjY9Bh+PN+XaWX7zaQyknNkl3mK8i19Wk5TKm
zGqZcxXTJ5UCLivYUFj5K9bEA/vWv+mGsEiCX8Xj33/v26zOqXm7ZPpUNHucDOvcSltjsWaiJaIa
Ay7+3BjcmSMguJORYXUog9SF12pcOCdODRpCBZ4oSFFNe/1AWjzeQYg6XDnxzNmDRwv2lsPtVu8p
bzjfm+qpDZA3geDOydEEbeh42IQTqeDUfSYIvgR4mW6iur3nAnrrm9quD+VVbFaHJiE26qsbjFOe
BHj4sWjubYqnccR+0Yf63vDHT7Lsry78Nu3EUOMpCP4QVMpCKjz+bVImcEYDM/ZSQp94Whlya40U
QEs1GqCNJeZ+wHHrfja14sAnBrvOn3tPKh38QS24FEM48a4jnsczCrUTl2USAcc/p2q4EyU1aynu
p3IXCUu9GbP6ewr//TFoBqzbTOGiBicxgGx1m1jteI0rcL3Tq7bZhwmJsfMdtDS4XgoLIIYX7SKS
XGCUb5dcju5DaAMbT1xK44Dcw8HUS+BmlQvtUGaYys2hY30ptLC/mubyD+0Yl0sTg0LggKJ+Y1EV
HTffS1mEomd4nKHkMa9WBsU7lnXhbnLyIyURChTQOoWl+nErPsXNaa9MtELaBH9gu/os7El1iUab
FEBjWTHZvYDTa2T3AHj1C338+hXvOpln5uLkiU/Jencf4yxQnKLnlZniIGWEH7oetnxlHQY1ofAf
MIpOFQEDbHXOg56zA+HeTUFS/lwPpTer/r4UWFGA+s5UpBawqTFbv26N5KZBk2Lk8c82KW9l0N8i
XNxWIvkgyuG3OZW3uUaiCys10wyeqaJ+pIL4HteNLRqZLaoZZ2OlsTc6yQKdfhzH5Avmyj+XW6us
qz2P42sku3uecne6zfqY2kOi+J6AGl4hyBnAIEy5fUiqcj/o5lUMzayM/JsxcK4t5EpD2+27TDtk
ivpYWtlBTMFPJRluQqD9Shc+aEvFGI2xCaYuZ/cWWNfXFrJUb5ueDwfPVwFT2gP0rqb6eH7en9wf
JRN+CR+awE+Pp4TUIS4PAwsxzMmHRvoo9lkLgxpmvPN8vqlTpxqPL9RqhPEAk62aGiNn7pxkOT8V
1fZCZ+GXY1zg/pNWIJ5RtMFmvLCg3i7kKsF2MStE7OUBHn0DMwm7E634Byf0gpoyXisJkMKtWhn1
VEutIfaMToWn5IvYxRQnPZz/lhODw0LUOFEIKhD8WvVYOZpJmpPE9dBJGSiNyqWAL/f3oLN/nW9p
+ZtWK5OWyNCT0gGGtdbXmX1t4EjCzjBZ9nzbK4mxFUlhH3Tsn904KYsLb4UTc4H7HfwRXsQ8jPXl
y9/ccLC1JQut8WUpUfibboAJN1n+JW3z6VbYJ4lWL5nZ1X5HEKHLBLdIL+vqbJNmpoXbE2fu+b47
2crCAP774r+eC5Jb6pAufZdbU3VjRU7v8t7LLkR9Ts4F4o7UeqHAoRjsuMc4sYFQQI31ulgN9rhc
TO4Q5OXOlGWwO/9Br8Gqd7OBlzVcGATDDNBxW30v8KVvKemI8QimpqiKsASyZdQMVzWl6w94usDo
jTSZ1HukYVRuzgSJh2tMOvAvqUN/vpGKMDAdwvUucjlZky91qFXPyez8ZfozoMyxNT+PkVWlwEsU
xHr55KR3Kkgv+H6l7I3rzsRYZcP/ov0YiKFTNqEKx9AbqTjmri/ViSJhXnY/JWrUfRKBqcQwzXBy
LCCdSv3gazUmJ32f9V+tGgf1bVpnQ+tVJhWam4hiqwEwUm95aYG+eOvXhfYieLfjOVMY2SFTe410
pm7+RJBijljbkFHIZZE91NW013ING9Jm7KJ5U5BPexxs5BgIDzV4a+1i14B9xHhlBTM/ldrLPtk2
dmZ9TXGBfWqtgqIsu23rLyH2Mz/mmQztFnJU6bic2clXlsyBP5l3GzM1jZ0OD7HbLHZh7dbReutF
p0D6qeYZZKKCGnCfzHtrgKSTyGQEi2gVH2rUn1ddpsKPbeZOvaXPQL3gMYn1ZGJXh4lw7yPOVvWu
m8KCXPys3VWD2u2FOWVXTiQjge2nNlJLW6pEM6VVzV90XBFILvhQXy7s2CfeBUvyilgJKV5COquZ
rWA3URXCjLzMJDRcOvavTm+CjV3Hj6Iuu+uiwfTm/Aw/tWS5eC+AdxSOpOmOJ3gd6jnvSmLqss0U
d2yUGVa1FV6IaZ7aVFlFCxtcctFdb3JQNuhPssfewFuPu4xm9t5cmuMee6Lpbh7Uan/+s07tEYRQ
HZROFLm9w5MJMQjgEXwWiB91ZydMP6MgIDNk9qfzLZ0aM7BRAsHWUr7orDoQp6OZYNUYeZEVt3sl
0O0nJZ8Ir2fT4AG8FT9SC4Dz+UZP9SfFMMhqiAFzfV1+1JtDA7ZF70clamdcobRr5md/0LOx8Ip4
/El+TVyYJCd6kyCxiaaFM4pC19WTqfY7qeZWwyu8DLOtk5iFW2IFDLxHu/Bhp2KGNEWSh8g0Yod1
ztjGB7pJCh78ll1nz37KYSLsWnUrpDTQDiq5UZEB7PQmDt3BD6ybWiubXYCd4E3Qi0vVKCcG9+jX
LB3zpp/tLK6k8MlljOOw7YuixcjSyNw+SFACJ0p2cAy2u/Nje7KzIUYQNEYUzAXxuM22ZZ+UNeu/
6Sh3h+FVYu4G7wlIiX5hvzkxjQwy1/ZClQTnby9P5Tefx7Yf2JxuXHmBP1whQxcwaOOFI2M0O9EQ
oz//aSeKRUjUvGlwdZwCCulGDYGwJ2d0ekE8Ij0KDKKEtV+5Zt70uHH4yqGI8xxr4gFr1xTQMmVz
Fy5dy6JcHesEzBFcEFIivraGAQ8AMaxE5aGzFHdg49WWBKXzbxqegLvYkdmubYzKE3WiXGl4wVxY
Tiuc55LLhbHqgM4lREzF5jowjuxpzGMJXYPiVHjfY7ErHHs7JNVta3W/ZmntjCnaW0n9GZI/BCj9
lgvclungKm35AuDrK96Lh9TKHqQAyZ12z1qHEcf5wTpxMhiUD5JcW6KQ6IGOJ0dPaVRQLRkiIOjp
to5zfD1xxbow20+0AvRvydyDw1lKI49bSZC8C8xdyZFMNkSvTiu8xE7UC99yYuItdcZsz/ZSacy6
Om4GP2lq1iOezbWChHrAaXBnJW1ylc2jfyAfLG8dcN5PRQ69WNShudPgU3lZE/0+36nvV9ySqOTR
J9kbyYysFvfgd/At/IqgX6gVmAY3xVWl6JrHk7D4XlW6vBDtutTe8u/frHDRaUEt0Hjs5YRfloEL
kDvOCXY8IWDzUqurC5Xur4XjxyvLIO8AC5qLOUV8iz/I2wY1DKwqEirGnqqo8KnUw9mEUZBQBO3b
LR5i4FmG7r4p+/IZnUZELBu2+3MExabd6IUPkLVSZR7j7LgArmWR6zdt2NiTO6OpBKwYWNB2wz5G
STJPjcSiSjeh4/WJrz75JctlkzYY/2ydFDzVrQ17qCLA2sVYeHa1aFw8HPXvHZ7t7abJ8hr6Elrk
v5w8Gb5T4Jx9jSROVRsVPQW4RSOu8WiYm/lQhxgn7uMGvJebi8FOMd/i2btRFWXeT2MqnrAygZiF
nLm1r+3cT7Ir3ywqZxvRVbd91KaYflhKxitFMeeNmhpm6VqjM/dbswoK/KtNvaRkLRvBqI1Epz6M
iewi8CTRl8RUmnInfH8EXuMr4uvk98aH0Y4qyDE5lLcbUmaj7ZLKH2TfqPsUo5bMxZYY1LnaZ+Md
vz6+7eusNrbJlCf+NumEfklteyJlwZV10ZxifefYrLfV2CuQA4tZOhAMsPzSOx3KslE7MdR+YJP4
U2F1VUzTnowBxKYmkRt+FwacXRQ9QDHrryMHWLCLz2cF9OGSGu01wL2amogtyIvhQvEafTn+eTHm
mW1UYV7ayGaCnS62qBuhAuemW4RS3XIPfpJcy0mYDQpqvGRjlh1fYKBfeLKgxfl+c1PK/CMzc/fH
2wJFzWSTwGtwIpnLLvlmmcqymlQ4SUh62vB2mHU5bWpFfMC51viCucil0t93xx93VYJcoKRh0xEc
Wt1Zg7aKw7CaI88IcnB1irC3MyjLO9sgEDjGAdoJv9lFifoylnN74dKxnBtHw7A0zieSZyFv/U41
N49YRfQhLl7U9ANR04NHa8g/q0mSbcqu/G0a/eP5zj3ZIGlfrsowqMnIHncuPDa7Gsqeg6wvfS9N
8vajtViEOxNxVqMyrQ20zz8OuCDqJznIKU8nc0Nf7YO5Qm0cHuSRJzqLG8yQOtvcny7N6Xfb+9IK
dxjOEuCXVOAff5qTjNQNBHxaFajlITDhw81KGu7CZuoAJSfJhdN66arV2BHcIUlBApRje130mo+k
LNOwWt5xEps7qn4JKtl3vpVDAh06ue210lzSFpeyNu+uCcuHvml4tbVUfVCP3X9ydl49chtrGv5D
hwBzuCXZnJ4sjZKtG0JHtpmKOfPX70MBC6jZ3OaObwRfSK6uYoUvvMEi4UnzBK3LJRqCcMC+5PZO
2VnOVVgfzCLF6LV9fbmck6m3g5rMABbKor+TlswKumVKULadp+fMOGT+XYclkJWJBNeK84pL2MLA
pCiS1DSs4ztcstWz2QvtrYom7aGK2KmtnVT33dyjHTYY4aMSWaUfJvj+pU4qfb498531xQRMJ+6F
sUFfexOGVVNaI4QexQTE88/C0KKXBOXI+9uDqDvb52KUzaFAtMhoJBvGMFq5iQsbJvVUqf2bKg3s
HFXCb4+ajFNPQRrRkKDE58/lnHoWHU1UQlMv7uzmRC9N98dMPqERCYVqjvGKpuOQ8KJPsvxxbNMP
XU7TBMAjZlAY3AILeaSoYp7armsPDsTejgF6sPYSQXpwBi93TN1XQ2ipWXzXtpLujqQwp8yUvwBL
G3wUp49IedfpMRsGfRUT1hrlDTSzL8ebcGtOl86K7uKh/stCstVPZ137kEE59/FkfDO0OTuBGYuf
uIA7KkehCGYTntWgGe/G+K6/xQa6DhKCK87YNHkL3BdLmP7RnVNp6UnSxgiVoHbxUP2l/CFMPbDF
clQg2NlCawcAzYEVvAa75nIByBijXOnYqEnbfSyiVP2MFHz+SQEj8FmJdfzae4rDuKla4dHu3XlH
GJqSC+eUDpGx2b0UfxZlTpL4bkQuNFLQ7M7CsAbFI+hjW5QQMaOEnI7WsdVzT4UYBeGuZtY/qWf8
VRsEXWONcmc+/GPGGe1cQbgnDT/oepwjBx3etumfoVCkCD7VPyyjbE99XiChWx3ZSewcdgjAZL8r
znDtf16uYd+jhjg7rOFUqLg/WRiQYfZpHNT8dkcheeQ7AaqwtmV6ipxJArsguhtJI7H1VFX4hbN9
cAB3PwqYN1pCECg4Fpu5ZFlGAxH1I8Awi4ccgezHmVDuc5OpdcuaSVBBO9gKu1ODt7GqTIB/2XbW
MjnJncHSortWd37WnaKccMfMD2LC6yoBgTSnHPwLReG1V3g5tbIJ9dQGcoDSQ1q96rWpoPS4yLib
x8gGR5rwqaZkJ+B/0hepqjuvboSMLKWUfAKcNnrjMOlUvHGPHRYs5egGKsSwjbU8plUhsJju+RM/
9Herq6y/GzQDggVUsSm/Xv7uNE2SsJNkPkmPjbOpInFkDvE/t9+S3U9A3XWtk6837+YwVlkZ4k/N
ILLZdvgg5sbJbIrKf/8oRMkwLijZUIrbjKJZXTbS0+JDLwhUFLPVeP0aFdwe5TpxYsVWqMwq9gNl
chuh5n3m6KHVcZNGcvq1Hhf9Xsh0l8wFHfGEGo0PPgzqxAiqeammj+i4WCAEgFJmIOHP4zQPbpk1
oFmKoj4f/Lj1CdvEfBTtZUZR4dbQX738nGpEoz6CfR7wlvQ/QJOhcg/xy5PzpX6QDUwx25y3BZIB
guKmgGrYm0GaVkcmtHtvH/0DSIBINNHI3FahlwVb5T7rpGDOS+c1SqYn5D/t8yLnemCkWv5aVCOu
eE74D02p/J8Q4yA3WYbpY2WUysfbq7Kz/ZDzI7KnY7IKTq5xwW8JW+Rg+NnapRRUYq59BLYUBKOh
1rx3lBU/SbQNhGoVfdw8dm2pwLBYUH4yhTq5MrKk95iTHwlqXF+hjMJ6rjco52nLLNQxD8gKZQkD
AH+q31TzfE5Q5vNwi5/OKvgSTy7U6eBkUeK72lcMS+uCN5W+Ano2l0vYJrPWGFMXBqJHTCpRniot
r37SC7Llk6xn410FLhkFbqdsNK/PW/FmhNbqaYAkNa7c8sIjXFnyG0C7+SM4MYlHWH41U8f5FA16
9n0qQcKdHEC2dIEWNf8cx5r6s9ZMBKQrq59Nb0GZ/HsvlHzya92eJapIXa7fT80koUpPw1Z4YZhh
kCewmPicNrMIYTUmaIdjCRVGroWsNuLwSupMqMCX+FuGgyGt5tEqJh6pKaLnYe6Spybvwz+nUYrX
gk/1I4n6GY+NFCKjq4KV/Tj0lf5FGaf8n6JTi/+mVVQnyFvKBlLgszGwnZ2EvEBK/pvpnfOSIHCE
A2QhM1RImXtil5sTEZg1VkBWTAjveHHGP1O75gSUWZv8kEaMoFzkB5JvkVr2X81lhvkO+eOrUiL1
7jYae+AujdXiblC7HoQQuNafk670r2ZSOAAvDbM5z+CrP+ZYaeJBoqjSk9LoSXjSAO+c416jR61K
svgeS/b4raj09qPQcaLHtb79aNM98mIjf8p6vMXdxu7lAsBQRcGlGMPP5lAbj9wu1mdBbfRjnabh
KadchPd74cyPJW1v59xJq2VBhhya5Dd2W8n/rayss119XGXWyYmMBjnNjFQBvTapdXMpdMYAnnf0
XSmWofZ7Relf0iHO5rvGqCTd+4/oUsR1ahUcSWLFcLEr3fkoZWbxgtOY8UWgUoL6vjWGH6ba6d4i
8FcRdhwZ6Gkll2wKRHIWfbGFKX0ckzz/evv0r6f78uIFIQR5nHYY4jBX9IGocRBUz9IwiFqkQcMY
gYa+VNQ7qzW/vH8kkDsrAxUNDDL7y6NIZFGrTZRTHUds5LFq43+6PqtfZKdNvH8zkq3KBkE86PRN
bFCmURQPU8xIpAZBHeXN41KFeGz20h+3R7pGwgOvRZkMxRvuTrqzm6Eyu7JtiQ0aVFGLTJO25J8l
i04/d4N25iGZ/Vhv6fQDMPbjaIAnmeVHV+uv+Wy+IT+CH4DR9trq2VxyY6UBpRtDJ8gjcwnEhK6/
MTlTgEnsF3XuHyFK42wQ2iOWVe2PIl2NPHqnfGyk7u/I+Y6k/GPXhX8mtvloxpr5T19hsNGmWnXw
yu/sNQpJcAvJZNHg3y7WVFuLLpfstU5qh7smtv8Sbd6f4EeH7w7Y+SzmCtOCGULrbZMx25joZAUm
kUFomKU/5Abtvt6yfArZOBRhhTnh/XVoQrc7P/YAWEv0tMCrXe7wCL3/lGEoTVuR/MfQIQAfqel4
5u+a/2IpYTlRP+LgIvm8OUyW0ulOXDCUk8UyxhxZ7AIYqtGT/F+18P8TR767x4lK2d82HBvIp5fT
coysH9HycIKhGYHJlGFunRzJaE/tojonAczifuTxPUmGMvi1XRX3NZHEwVO+rt12jyOhQ46H9q1K
6ezyR5hREs1UKpwAEwcRUDSkQR5PdpDgJeCjidt8rieyE2EURwqLuyPTVkHuiQuFvXs5siHncSoJ
yuYd5O5TUTS1q8e1/YBDRetnWDx8mcu0OamZoR585Ov4DyCdBfUEiz1qntv4z46QU2kiOLg9KPfT
XFUK/Q3nSG1qb9dib0ZoZqxWmluU8FjTpkmKyQkKCceUNjXDH7C9nkDXWQcN8d35kIWAmKGociVQ
rRME1SJTnUBPzPqFriGmSUlyBDZav8fVTgF7b/DIYOq2FTY1QEw4BByMUiDlNGCzFGjKJJ7lKm2e
CyqvB3fNesVvx1NX3XKQOdTmrljoTRpPoIycQCri+tWZEb2Jqq7C+3zA2GwZVH/AkAMnGCyNimY8
6vPvBNZrnY48gb2iGluUQWIsIpZzhg81a7y34sn5oKaW5PYqsiz0uyCDycn07fa7t3cmfht0KzE1
4sEI0o1BW7qSP1szTB81K08CeHj5x9nRGzjNje5Llvn59sC7s6USCi4TahBZ+eVh7MxpacAl8XHp
nyEagm+OrQlxlru68eYuLj8hwfXz9pg7FWVKMNh2/5LCJJPY3AA9TjwhUk6cECX+UQryF9Lz+K9B
x4O11+YhQChladyh0NXASqPioUGz142kNg/CzuCOxj0GTKM00zyxvhlSU39ojc58URcECnK2SABZ
1zzXugP+h/5wQPtevRcU14Bloq2KHFzBP9X6n7jLRm+3Z7e7fZETR++W3Qv0+XJF9XQq43JkRY1C
wiFDBm/12LcOgTxOCT8TgY5qpkTxo2xFmqs4YXMkt7Jz/1Dd5XHRKbhShtrc7HGz4IKBskfQlU33
jEuKeE4mu3/GITv3Fq0on2VjyJ/sznLcFul6t8b564NEHucXSoazWGaJ+7yf7POItBgeaUN4Ejks
6mzGD3uQQVR2iz0+qtKC2RSSWyHinWdUttCRXHLzORFKdELfQv5i2APWhlVr+Q4ifyc5amMfgzZc
D/gtnrmoyiMSg6imKRqt5SlZ6HCfeo0mio7CFw1UPe7qOztfimcd1f8/FCXK7m9/rZ0rFOVD5H6B
PVD42gbRco+Rjtywpwz8vZ8r/GlOchJrB1fazvFepd7pUKF4TT9zsyfi3EhC1a4JKA3JOuHRhNhp
paR+1LSUiuZM+Gre5UHJYxLcnt9eLLviVhCr5PYmMVkX4LeaR5kowzgYvLZgcvP7Ktbq4RGiutp7
tjnJ+Klk1fxdGKlyX0UcCDXO0GUTk3WCCTbNHrgP/c8iafpPXYULgofkk/xkyzHOlYnWtkgwJ0py
Hy/W+G5G08qyWJlM3EtE4dtGRTZntoRtGWtWKNpZikTnWSq2Vg2mf/6i6li7GxpycyQUAQZ0RyDC
vVOEe+n63q1Vvq3KTwTWY5qbkiAtB2I7//Lwq1pxNpTw4Are24IAtigVcQEB5t30L5PWtpDBY6JK
MkRBYqOhF8mRfLAFrylrrCfB+xoAGUCHfxXqftsIU5Inebs0RHjYFGHI1CZ244K3RYBvIlQTXoJD
2Ke2aaKPrWMsD2MoEnFOJJHQ/gDbSQ5Uzl3mdli+fbq9SX8hXzdP/lowA1tFRYnC0vpK/fbbSseS
0tASTjB2pl9LzvcpBWko9/mpiIxzVWaPQylenJAaSaS/5aP832xYnqs5f8DP52Nfj6exSjxDLj4N
FMarTvOwNTvjr3pSkTKWHGj1ERum1wYfDk/jqkjLHKzvzkNK0W+FDUDWpB63SSASgasiFAc7IEEC
6dqDT8mrXvda3XhSHKxnrRUYerBu69bYrhv9dfAK5MoE8pt7Rcxyhq2eaQez1befwyQ1Xh1gEwVF
7yljunXnYPgXNf+FuK7+AeJ6bNy2d35IDSUptx6S+XWGbP4zBNvY+Po0PadU53M3NpL0T1VSELic
UUr9JjKji92mREPVm8NQ/SMLU+WIzbvzcLKCtE5QVQTqtM0Lph4N+7iY7QC/WSHy5RHp2/y+qECU
2QNKzY2cmW5cN9lJi2A+3F7KnTr1qs1kANcBUQuhePNqilAJ8d9W7CClH4w/dr06rt5JafNZjmxa
30oRSL34VDjKW2xK/+hQZdSkPZLi3d1FFq0j8qNfz/flQVCQQ44ywGjBEjkvyhiv9fuF97JIopMT
1p1rhX/fnvje7QPannRojQKBM12OOPYCrSfy4qBSRjSIctvyypgr6PYov5Az253KDYcHA/RimMzb
E57IKLn0PG9dNH+HtGsHRd5ATAEg7qtZnrhVRjO8oqFyP2VFcwZx3HuOEhtf7HCCvJpY+p2Jtend
sqyN26QYz7Sy46cZxcZHxAi1QFSUb3EeFy+our+/YbmKqq+YoBVkgrfQ5Sq1iyYVbaXZQT1gL0yL
Tw1kbHLdOMK01llS6TmSpOngStn9NMTIMJ5hmIFwuRyUeviCMstiB1RmUiqYtQnYsjYOIoS9Y0eh
ErYU7UqyPPVyFHNpKtxXRzsQil0GsJZMyqKjE9RLmX4xjKR9SpbEecyLwf7UiFocDL9XDaEIsgrM
oEywkocvxw+boXaExPjZnCK1QjhGLJlhpAsywuvC2PlkiWQkChgXV7YyqueY9R38iN2VXmFfIPl4
HbfNT6lKgF4NVD/sWFfcObT0c4fkhn/7ENwexZE3Rw0ja2uicm4Hkta0T32Ll97gSN2/mQt4OSzR
oeUg6HS5nlRtZgosLVtV6bEa6BXLxzb0SIN5dy5gWdA7IqQFynY5ijAyLdf7gb2ZxBEXsvmpQA3x
4FLe25qA8OALwnNaNdAvB1HtokMymNtwigv1VdhL8rI4+OZKs52eNWGhGTK1CD/UpXpyQJsdXVp7
YTtiA9BJ11sLXbHL8UNLy0odtWWORmyhM5Vi8O1VWY+5QW3b3zvTSf/QtWwqXUyV5AX3aUPC6xUw
tf5Axplh4RwbVYTLThH+0w/U3FxHKgfbB2hk0esoDJRHlZl5RLjUorbXODB9zVQXg5fVVvW64BMX
eVrPn66U1WsnxXLyN67P6E1zRPv99gbdne+K+libeyD7N28gqIy4GmpBDFNCDwfibhA98CpA0RzP
KTn1qdN6w5tkaz6IAPfevZUkTEeROwiGxeVKZ6pamzTUeYWWKP7QYAfh12b2h9I0n+zefout5QgU
afJ/3D5Iv4+42cC6sAG4yLxDaCn7tFF+CktdzjC/8MxcpIMzuRd8470BBgxZX3htW8Je3fRJn/W8
smKUij/ypsTeskLX+1S3aFXERB5PS4v6bDFLX2Ozcx5G1Cn9SbMzr7f7v0DXv9sgEHI5z/rK7gMp
AZ74csUbR7J7iSZIEKH6di4KfXj4f2QdO9/1YpTNCVqGuImi9WKdESW4Q01cD1AFNOkqtu2HLJqT
V0n+F/kUGmw2CCaKWqTda9D8WzLB3h0lZ71mtXIZSQSW2TPX4sbts3It4MUCoqOzatz8wvlsNpCJ
L6FSAlWkuKQOH43eiYlX8tqfYiU+tZFif23Sbg7mNmz8Vp+1h1Ir9B/0H4dXxQjFQ5xJkrf0wC5u
/7CdS5NEYEWFkj3LFBUvp49arN4NJQo18YLNMZdku3pOkin1suHlWU7zTJOUYDC0b7bcDF9uj34t
IuMg6bSuCRIJMPK3lhU5ichCMyMMSBmHxnPSaHyOQ2OovAT+BhJ9+Bv6md1Gb0q9aqespP7YTSTJ
ely62sDpEcywaxckKL5E1/iEGZOIg7RMxHoWOF1uZgv94Gfv3HyQacmNV1IowMjN/WNNqoEv9Vpx
ctTxee77/KGW6v6rI2LkRQb0UiwKX4HchuYB92bnIaUdQa8YqjqQkW1vNZMVCmc9ogjUjvq/lHTq
vXRY7AP2/c4ovyCQnHR8uq7kvZxUpIO52Lgxz3i1uo5daa1r6FXu3v781+cduilAy5Wnxy23LSfL
wmq0sh2sIGwdnIKlLH6L0yb1DH2y7ibSHjd3wuzt3YOuzRbQRUBhVlDM5Y5nO1ZVpmBdoodqi22w
7cwfSkf5Fppq81RWS/GzsSbzIDjYudIpG0LCXAsW6Ipt2zx4GiXUn2IrQDw7eqDg2r7NBrUFO1I0
tFWpl9ZKFb40DpiTaTKdF+RDqqA0aWJiWW0iK1+9P2GgTMbRp5a5Ql23mKC4t8PIbjUzEE4ozlpW
93c43NYHVYfrl5NR4LmixweuC5rd5XJXQo8TvMvMAMc7cW6IJ3yURHwU9SaSlPJIRPZoOONyuFZz
2o5dZQawgEyvlavm5AwgeGWrD301Gd4fpXP8SfboqGkIUf767r89H4mQGmmRZjOYtKq5mzp6sKKS
xoPtc33hMMoaoHNHY/a47TI1ralh6dCagRmqma+F7fRx0CINCJ7EeFgiP1kgDrwlmY7Ihet6XQY+
FBrBYvPqUxSm4X25niKqnFzMlRmAgJa8WbTI4emivk8yazhqRVwPxfSAc7CgEIe2lc1KII9DAGkE
STmq9zDywnt5yjAnv33+d2a0CgBhk0H3nphuE8pQM8gjSFdGIGIpesySVD0PwIiCsrbKg9t6ZyhY
tTRqViQjLKzN46r3MWITRQyvO5FKpPOWejU/d/yqXI5KQbtDrcJ2q1cZ8KzNd4rbOGmb0dGDwkjK
QBqRwI1GdbxT4BEebMadWxtPMFPG9WIFBGzh2DTSmi5edD3ABRuebRYi/hhHxou8JNk3pVHkO0p2
y8FX2+lMsIycAh1GNSSoLWVeVkiacKfW0LElCa5HpO2myvZDYekPg8gadDAH/W2M1J+poyWfMg0Y
IV4wSTAtjnMXZ4bysKAl4ptC74LIzkRQtY3sdogZPVnh+PX2JttZo19FMuJl3OMQOrs8NmQkIUng
Qq8h120uO+6GwNNBop2bPIzPtwfbufPIO2k/szYrTnrdG7/dQfToHBv5Jz3AFV17JPQw7qRZGtA5
xABllvLx3ah/wizgPSA7keYEYXk53iiqkSMMIjdcgG02Cizn3M6Tg1nt7OhfbCUMnVdZiu3hsdIh
rSuRMIo562+mI+ZTJJYOuX+u89sLuP7gzSVH0wiCOs0jIOBbmCqO5KLQUouq4Nwor6HTRogSJEeh
9g7YH385bnFEuGlm09K+XLc6tyYDyVY1wKxYepAcO3xrs6iiK4WOSeYmulSe7Lqa7nEfm/7Oy2YO
ikmf7hv0IV5p0RiPjkk71EjqckF0Rwj0KZQM75UkdnsrXloPUKT5wRDxHLx3gWgOU85ca74cPmtz
kXVaXXZmZatBZlBkF1X407ab6N8Mskq5IAaKLuq2h6bUS94joqwG+HkPQOTK9rsZ1cXn21O5PizY
JJPmoS1FkYi+++VH0PMoSxEjoLSMwp5LHyb2lq4jTQBGgUp0cuT8t5PiXA6oXg4ojZC808m0ELuQ
uodZNCW1yzj/eyyz5CF+iuH6Kf3gkZ5ZSL30ZGLJFAfIQo1/5jhdwQa3nLe2LeuTlVDjJIcs7toK
gb3b63J93PiZtNXW8jENlW3DT0uWGtCeZQVzktVe3RMIVqPcu2ABtIMPvUOJZCy0Ayjicl/xlFwu
Cb5FDhgu7LeTCClEqGeNr5Sl4kl1OgVhUVEpR777Xq7K1kepafaHTJc8s6iLgzvm+uDzQzA3WCu5
JHRbap/ukKHB+LACHMmG8xiiLa/NzlHxaKdozTAwCWgHQJi5wihFxSLakPY1XYcIuj9kpXMUxr1b
2zXZlVGh/jIj2ShwIXusQEOjEKkoB993b6qrCeXabwRHt8VllWlM2kPPP4gjS8dzNS49Te71d9+k
BPoryBj4AqnFtsUoV7ZSroZMQdKNlh/O43xOC6s43d6ra4h2eV8zCiReJIRWwY/t/pH7ZoJFo66U
NgsQoK1MZ2Wx/h5ji6RbVWA8jVn+oBIDHIQ+e4dklTlfS7yrds/6w357aZGU7UJR6yziUlmPXWuE
pzYUWIUrxdFQe/cUtxOhNxBTxEm0y6HwVNCkauZ7jf1U+ENKR0tRkhRX5Y5H3dDfn8j8StFoEYGg
XQk4l+MpKF230jRaganO5b3aJ8IVQ2wfhA67s+J+X0/9egFvZjUo8wrcn6gsFJbt0TWpSMOT4pzk
4xdtqsWH2xvlF0XsaqesjThKNYSP2wOeUPeLwQdy8gA1ncqinrzQ6VUwyHMYqJEW3S/aQAuJSgTg
1WR6UPGGhPRRiXM+ocdLoNj5itzp93KqoRqRD8LvpOQvmIjqM508BcivUZ6VTqkeumz4cxHQKxwF
bMIQ5v1rUVjaCdJD5KIFEvkKUux+p4BDidKwAOm/xHe3J7y3vlTRCM5Wqo+87Utrda9V80JFRWqE
GgiRhQFlB8aDE0D7UVOOMKXrB9suMNfa6q1JHwCp/8ttk9EAlMPYNoO5Kwt09nvHs1hHP8ZTw4si
rXJb6DFnNHfN80j8FcA8wRhgbOLXRB/tc90PmitFyxwYC4Y6otdHb5Zhkgxtrrho6Q/PPaY/TxHv
I30Tu31wQns62+Yw+v2ygj3HaL63FqfxgIDJpeugJnyumhB/ZJw9tBbVWrO0XUaxzXLCdis17tRZ
Sx/LCW2B/1RK00VJ01hBlkOgrKSlfRAp795Ck/Hb7Y+zd239vlabzV8pdcweo0HUOmrtNl2ufTU6
Q3mtw1TzahTp75CXMzwH0JR3e+Sdyx88F0JyDikvRYR12/x2b01R6eitlXAtD0b91E9oqyuibc+3
R9m5HUHH8aSjZ7rekZvQCpTslJmwm4NBdNg+CqM6J1r5NBlTe3CNXKdX2HH9NtJm1+W5htS5iLhG
osjwNLUYscQApC0tQI4sCcvcRpaaf7OIcCeIgdcgdetsIsHn6Oo25dUxiumucCqJnkF6hGfeW0Sq
8bTH1gaQsS0UxnUcVXpFoTBrehRqZKlAL21UHzrJOMLM7Q7FbbECaMDybo2OY6lJIkMRFsFmVvu1
o36C7Zue2xKUwu2dsdP+IOX5bah1g/62Actc9GB2TTOQTMN6dqy4CtqwzJ50OFjB5ITVd6kU/6T2
1LnmUMcPiU2s1xeN5dZCbh77wvwpAPwfxET/x8+i/4FO3A51pxsKJ+nynHOhFbJ8ZymYZvqzXarq
KSll07XhfiFLkYzza5UveuOGRt0+2qNetX6NA8bZnEugZ+gc1X9knTwdFU93Ukaq72uTE3gwXlJb
0SAErvj4A59Ij02kJ+KgKqfHxbG+K87yGkugqmSFBEaH+RanH7R+Og9q/DyuiOc+Sz7MlXRvKsXX
0ui8WZNfWkvyxgUB2tuf9/p6IdqjcMfDsxqw/EJw//Z1W9qPnVoaS4CgfniPylvvyegAHmyi67dt
HYUMffUZJklcW1m/jWKHstEjRrYERhvXZAPiOczCF2VoTc+SoXq+d068RpSsASHBa7mq4FR9mBgQ
ldSgV7U6gEwoILG20pfbo/wKuzfv55p+wHAnIqLysJkURSJraQXlcVuSQpAB/Tg/OkY0nLqkQ/kL
P6ogV9vqHOF84lZLOZ6xt6t94mJxmidtPElYBpyyfE7PkhD6i9Ony5M5mmDfeV5Pqbko3/4DHUMB
BW9g115hei0X1ngC16K7MKaOkI070Di2LNV+9MFWBPFWhm9e6jmyMt0MVo29n3PVli76OoOfyjra
7uHUeZI2qHeSmi8fYqcAdOkkFD/y3DjT2D/k3V/vTX4ORaqV2Q7Ta+vDgf/uNKepYwbxim1pmxwV
IzXS74xQz91ULAj+2lLi5as+oSzMv5uhGCCei8wlsh/csZH7oIHGerC91u969d0ppgAlJ+/kwbzc
zI4EqkcQLARtHD4REhWfzCyqP3UDYsaVLP9tJlZ1zqH8BtqCQuXtXbe3JmRptPfQ6YKps3mo1XHI
UjMNzYBUcfaVZFowK0qO/KGvzyt8NZRAqRcRjaLKeDnFXgnHluI3jbYSd14j7MenYhZfdHgap7Rz
3o9kYjhc4sBjWuRnW4jCStXok8Yygz4OrVM4aYlfqyhp3166nUYew+BZoVOLJvPcin7lbawp0kiD
qciy3kVGSXiU3L8tau34M//9fZyR3Gga40GLSnSn7WdbMvy4n77e/iHXq4vFPDKTSCHBUEPY9XJ1
G7VVzEiMajDN4k+SVdUzJAjQkSNsIGlFd7Bfr2MFhoMzxvek7I/C2uVwtTHo9FILNdAXSepdCki9
O4g8flTNUn93I+hyrO325E1F9TGjEBjK05NpDn9ZKnKa/2L9MBxCrZrTh3nb5YREGWZGY4LMnGc4
qnbvyCdtrsqT1XTkpNZ8VBnZW0AD8vW6iAD39TWk/e31wpJ3XgHDSjBZVeeW6NW9EkYWp9ZQptPt
qe0NRQFPpkBCTZvuw+VQhZyjKIG2F/CEQj71CRAyubOxXrPC7GCovV1ortPiEoEquW1/ousLgRxX
CFJNXX/Vyqp6QOa3OkXAAB/DqqgPtuF1CsVbTFEEhspKztxi/Liu5yxOSqa2yJQER8p6pwTrVzK+
Lj+Fcp37EqxEfxLO0Qm4vjQZWqVHABOX+GPrQwngPFHbSCgBRvfNXYmDiVtgcHOwoPujcJ5hFaK+
ty37LJ0014qdKLj5KrrX9VSY0D448jfb2yH0QEkFkR2C3LbZIVXfVMiX8tlWVwBYXvOCdWeFiYxe
NwcT2tshgHJ4eUmcQKxsDjNS2grMsloJ5LQVbhpNpt/EvepHZP5uB4n4IDXciT+AByvYqiHjZSA5
tc79t4O2ovSWUULmWihd8kGyEQzS5chwMzwZTjkbKHY19MR90wnVs1zLy72u1rXXFFbrhWNVHOzY
6/nzc8h9kJFZRd22rZOwJU2lqS0HVJLM01zaPSi+DFM3aKMn6FY/3nv2L4fbPAuFXCoDVxC+h60N
BUquk2DkvQxgGX++PdL1TiXe5+CvijHEZdsLrUVJIc8LRlr1Pu6cOhxPQinqA+uZ651KK5GXh3or
GSTMtMuvabcFErulsyA21xb3hORRUAD/vKf0dtRi/oWQv4zJQKIhP4R+LLAgWlCXYzlFnUdkm3LQ
922oeaM8hd+XQjU0vx5R/nEHqQ0zfxThQlSGq/pjCtC0CqKmjPsH/soYncpWjaU7KcyqAWFCqfk4
T7b256CnWu0tpbX4MZ59L3U89gUGKgtY4M7sGlRqi8Ru31Sp/2mkQ/UFr7BUccOqX76lS9iMbtf0
UCLjQVLpUKSjEK+xPZIH5EpaK+j/SixL1gB9nazyiyxGBb6bNurfjbbnDp7Wfov/3s9vks8DRaFu
sDLXN1cIrk70TM1BDqY27+6aKZHJUeP4z9uj7Mhmceeu9Uw6FhRFtuoHMcEpVDQ05MNJou+bjPFL
USwNAnqoIqRPRjVLKTyHwkh9rMxqKKb20H1w0l6j5hpq81MiGeNj1ofda7dkIcxAcFZHiel6h11u
HPYNJa+1sYLd0xZ8sUB6Ek2ldFSUJ7TlzSr26H/YaA6P9jL5U6lLi2tIqi3f1YPArjMMHSC9rTCN
kTrIqHe+Ay70kZJI+MNomyRfzbE6cV+ZoZafLacjRki7WgPbkLQno7WQCdXqKvlBo3hw7qLEYIAY
EdnFbTWcI6Fk2RAzS7BXhUsyUyguEISq9vS2DM9aRxUQ5rOqvkDzWZ4Sq7XeZH3CgUyuu6L1QwvH
MBe1srjwUJvsT4qKWImnhIYzuWkpD7C7BrV9mtNKeCl8VZjCeVb8aI0Cc9dWlpQ/EwKU56TEceU8
5zPVGxTm1ZON9nsJZASkuhem6BG7bdzoky9sox+eNCdvybi0GL2UmHYklWDK8rc31HUAARKHAAzU
AogmfavcMcpZok5FNgfaZBaPK6fV18Y4f2k6CUBL7sSQwdvi1cymI+HZ6/uSkcFnUEEkcbhiWuCW
ShvYoTXfGPJwVoGl+ppdDAd7cWcUskYNdxVePgvViss7jCBTl8aUIknXpyNSsgvWB/pkvhsgimnF
evZX9iWB3+ZWVozaQpivW4Ko7JJHE4yYl5i5/S/m8vsom9Ahq6GKa02zQC6qez+v5zJwNPhct3fE
9QvDXAB9ECuwYChIXK7YaGejhPIVK5YVtVs2iebqWbF4ETfcQfL4y3Jwc1EApAMryJ2pkbdtko5a
NNpQzyq4Dr2nuBBPufjWkFU1D0JSF24ESdRP7SRHxaOUNbCmY23EZyaS51JyU02yzVO36N2PqoqH
J8fW4/BOD+f6i0PdO/aaSoL7VkEKRMurdiTXaZYe076yUF+6EM6sP9RKelRF3jlR7La1krAaL4B3
u1y/LMMgaqY6Gsx2Zj/MYxfRxmlXYq2sFl5ht9JJymcq8nFsvfsNWlF1DAzGiiBmS8QSxZjiiJPy
6SJd9sX/cPZdzXXj6LZ/ZarfOQfMZNWZeWDYSTlZtl9YsiyBGSAIggB//Vn09Lm395bK+/Z96aou
yQIJInxhhRr0eJSQyf/PKCticAW7RUgVj1+QAtcbViYyGyRCqLP63ZxZbnEuvfgYJ67EAORr/4tM
OR5FENGBxOiBAmDc8sviK7kFTrHdMggApV0M4bnfL/tPOJao8KFRs1YxgBc8DUznJWjFhF7spgPy
+aKVjmKpXS3P1C0gvI3NnWiOaDg2tv8FbKn4Fi7yfBsCK5m4kervRb+Me8KoghUYvBssRSD/VjFg
mmZn2HliQATO65+eJOUT6EP9mSPo43ytpw9OU1RAAFs47SQHIw8nMnh6Izx73syiby5LUwUPha8d
GPtOwZnA+hPQytrZAucQwpRQfvBOzgkEN6qAsouG5lMMBHdd0UNVjsVBO+Qp0G69gUgJCCTQPNwh
5+hSm3nTVcXdp99/t8+eAw2bNeheO/Woah4vlMEUdUC0nAFY7flXwLZakIPQ/btlnIp3y0JRBiCB
uetzd5jNXW+HIoQfXPjSe3N3Tqri4+GJ3A5pMXjQUMJHUHH8MLqtfCyNX2re6Cm6IpwufQjNZZ1p
nb99GwAuhJIGbu0VUe6f3DlhXcI0qsVQSs30uzLWlI2A75zJNz6bXlSvUQ9CbLByy0+mFz5YcaCC
dt6gwP0IUZ0ibRW6tWaBYIxuLxfpH3Q4e6nlqL0v6x8oN5wDwn2SwiJVRFKFtAqxNUDRx7PqGD9U
rSmxrBtoKPlYSfBYdOhN67lDgtoeQxMgdje6n7pUzmY8FDW8HFhFZdpVyjtzUqwL+/jSwtOgYoXu
DrovSKuPn6bhKH0oy1ebrgrcez7yJZsnRs+wCT9ZSdB4h5ra2vNEtf7kGrGHCPSIEaNYgzNAiJ+O
D3IJpjohljueeaMPXZeVsrgW21ZJUqSup7WceQYlHPH0ADpbN8BrNO6q55a75j1wqhIRMxULSwJI
KE8IWfkEtXz4zzhdN3k5uM81crmBNR6Ae3Tpkom68xfRK9s6wE2wFlBKaHtEsGCy3LGIsPsQCj8/
W8Vg79TDELdWBEsGzl/BuWTp9CpeXws1OBxPa7sD4NzjL0V4b3nQDYOJDcBmObLO6JuGNPPr1Luw
4ZNldNcWfvs9shq699gcXnnc4glknNE8qiBzzT0lLkQXOiapGxLjpexwB/gtENIlOOW/P8hOl9X6
sCiDokIDuNEKGDh+WMG5FRR6Gjaz14dpuSwhopZ5ORPdnV4TGAVrCSImKFpDue60aV+EYhUIqIcN
QGNgiU7IcdqSs6SozPceQJLfv9MHsOc6HOq7IJYBg7+i4I5fCsFYJMsV1QT54lefBnKzDAhNbNvi
B1fodhct/ghM5eDeebr0doTA1DTuams3+sOPWsy4TR065jEDz2PUXXjRabKPJ8ucO+c+mX4HXeUV
0wsdb/T/j5+0BcCuVIhGN6wMyuvQDNWl25bxnSMDsbcthuaQdAsBIwrB7kHHNPd1yNaivwFEpfZq
7qTLyNy7JfbOqaJ/9mg4gFEvQ3aBMszJgdMb2KH7vBs2Gi7tYPG55aZh9JytwyebBeEPRgGvAPWl
0wJGOBA4whQcPtRGtNdQZx+vYDOl0qnq/Ste9MEVZGibvISu7pkc9AMeFKsETgJwUQLeHGDwU+ZV
0TkQ34PVyab1uy9dwOKEugQ6LKIh04OGQ9h1MYL/6o3FN94EEGdu9Hzm+58et9CRRM2eRCikg1KE
Csvx54eHs+/Moas2aoELeSWC8TAIlK6gpHFOXfzTodZG1apYtAKvj4eCBKpVyQgya0sTvY2NcfeG
Vc9Bx8/xID7M6/pSAZIBJFfICKBBejwSpMJZx8NObYYCPqSkhCtP2DTuQ2AEzYcGSi0aqnlZMbfi
sSH9knvu3+YS4BmQFK+RWYxQ3j29WgKK2bZVPG2WCKALt+okLgt57vD8ZE7X1DvyUH0l8Ek+mdPa
X2LwJosJTNe+AY5yLFJkSNNFh+Q/+/2Z9tlQ4GT5mFfU09FhPZ7UcgQaL2TBBOhJi5PMo+2BMTMc
9HxOC+90R65TB0go9gWK5TBDOFmTi+/quaTot5ch6VNqoc0yRX6zE3DNTtzFHe9h3is3AAmdM8n8
4Bu2Dg09KVSacVWgbXbykvBrc8XMxbShlZngGebaic8ncOpjKhK7XHoUast+eBjLNfkmyzaYADyb
bMEvTBnzXeEgucV28zeu2zWwN/SWx6Ho6zNJz2ffAmkuCq8QyEdzb/35X3sbaGEUJfCkGzIDkRBA
oX4rKFc5sML+mc9+eggDMbFirBFL4IhAG/8k60UobyZ4yw+bWHKSGg8B0TQX5y7MX8offw0uMYyP
uhjqpivcDbzc4zdCwRP4CMrWKrpuypyJmH8vACxfwNuu7QP660OfNo0f02+9cYSdoJZdV9DUdOcC
MriBm5VDYzqo5LlNTtrS2c4ztWXiDxOYJFyBwp50rFUgqqHGrgEPhetKYnVhb4F7O1bP0i+QFdUQ
+r9lNQrNKK9LH1irWlRj2gZ99BN/g7z53iSfuOdSmtVqVD3aquDAJVhNOGhGi3yZfCkRVtR+CbCp
p606dzrhd5u48CHeEfX2dOcrG9a6DtHKTiy7YheDtYjN2Hd+OuArXHbTCMNA9AponVag1fGkw3a4
kZ6CqcfvN/VpWIRph2DqevevzM6Px39ce7NX+3zTMqUz4jZ8O8cJfJi4XYVnxlrPopNPjPAL5Xsk
6wBSBSefGBohBtDsjm8AcRVZFztFBhnfBtAatKh5aBUZND/P3e6/9L+ORwVFLYD36lohQtx3EkRM
HBRPQLsrvOFoAR5aeW2TdYFYjcfVEt/4QxtPaArONbC+BX4MhUNBXv2whJf0YsBLqQJTfIcIzzLn
JqjM9TA1zN96TI7lxnOgcFuIImjQmGoXnmto5pt9EIvq3oCoqxKrBIs7rwZZOEkPb4e8iEtopbnI
z3Vq1a6GjxCSPydDmxYc+7CTFKxoRIzTJpxp1UAowiZQn8f6bxKYg+kln6PKNXvRaPNKvE6htxSw
vbfaWhoCKywM402PFjY1nOQXFTPcCz5YJr9fOb/6p0cTGyMwwy6BAB+uWESQxzu2HyTpLD42qHfg
c9ZWjb5pN03LbbXwpgOphDWJQ4TbYw81pdxJyV2Jipm0vi8tZKn2ZFHszZ2WCvg2lEqTqeug02TK
OgyTYlDT/QTo8A2x1ZDH4zLK3LOLwN5C8Qrz1Cm3mcHmXu0b5t6w7vb3r/ch98YxhMWyWsG4AADi
Axy/XllOrmwmUW0k/LBBTlLetGSeaw23hYmtEF6RVczTxipxT7RgzYlMaR63Kdcgj+Us8mxUqgv2
n5Dxv45kwMd//zf+/5VxA+BtKU/+99836k3ISbz94+qFj//YTP3PF1mx/r/XP/J//tHxn/j3VfUq
2Mje5elvHf0jjPTnk2Qv8uXof/IeQENzN70Jc/+GnFT+GoC+sfU3/19/+I+3X3/l0fC3f/3xyiYI
MeGvUTz8H3/+aP/zX3+sodJ//fXP//mz65cO/yynhsvTX397GeW//nCDf651YOS+UAmGANoKZJ7f
1p843j+BV4Lawip6CGrL2u7poWNb4h/Z/wQDxQdkbL368Vv4R+DHrj9y7H+ucs7uyt0NfOTT4R//
+1i3/9kJ//k0mIU///8fqLTcwppGjv/64ziqASl3TT4hBwWsFmCeKOccL6jIgvqB8AIKsIqXRNrd
4To68AG0P1i7eu24GarHv0zMJyMeX91/jgjpIFzgEAsAFOt4RN6V0SrrS6FmE11gP247SGH+fogT
Ovb/jgHWCAoOOA9OsyfAcKUqQDtOeVbvF2wFJwvei0O1q5IbnbzhTZMpeBXJgafx/szYazD2f0+g
X2OvjCh8M3TxUMfBl/trFGRam7cwzaFpIV7L8QZt3qQM+AUPwNehFtAe150DmWDz/nfHXVGMWETQ
Tl81M05xVdU0mbIhGLdHANoUbGsJ+5rR6CJwc9+lua75ndP62yg4Uxs7vkHxwrg5AUhAJIQiBhqn
J3eZjCxGjXGalHmsSLQSfeKGPG+VemSuO2chOrNnPvCHVfvrso4cTDFqoB+JU8qPOjphyJGbHyO4
9YewjiQMlq1bRcIngVrt/djV56iSnwyLZhLkpuE5iDzpA4VEK6gwVHWZsoUCATHbzo8GftqAczb7
GagZNz54c2i9/v7LftgwEGtzEPujXrMWRE4/LABXFoJIRF1wgxlhRGTL9tm0Uac3vx/nOOr69R3X
yhwoJAjd8SlPjgLgNQMxDn2dAhWEthywgE6TMNJfzIaeuabXoOpojwCPsHaskCOC2f6huhFQhTBg
cOq0h15ctVxrmDB75xAzH+dtHWSVJEHGtB4DxxuRL23L4I6NaBX3ZSXDIgXd6pxv8qdv8h9jFXiJ
oHB5PEinu1qAJFanomTFxsJtm+iFv7g1OQdp+WwkOJbgJlmZ0KiKHY9E4S/kYI9jGZQEBk8mlXCH
wubLf78KPps1NBdwVUGuAjfQyfEVshp1cA7lG+qUj6EvHoaWnxnihNiyrjRAUbCLADXAp3FPJ82a
7YkTJCGg0dlgxhWucwvbJbZTgj3ATC2DJ3TcZMaGhalrxUixYcWeOv1E7h2hbCfV0pe5Lgw782Cf
vDs2GaYXkrnIYU+nWFd8XAgZIHu49CFNZFdAq5NBCOH3U/zJl4ROAdYl2mNg9pxa3XaWDeM8GtXp
4leJQ8u1sZ54Z3kvH2/B1bcRfJS1B4aw+PSmlQSgn7GS4Bnq+cfq5bShsn4kcetnBI7uuUPYW4zi
yTe/o0NSsqASiQNu/aGCqxSs7YZqBwcAfz94PJ3CyX2XkyuSuXXLbCET+fn7WVnX78mZAOXnVTF5
VajEqXC8voOQei0KIJgV89Dqn2Fx3abOnTnboVz/zodxVgL4qpAGtZaT6wrUJAXXardJfRUcJq7Q
xxo6fR2xorbSXowKaMsRBbzEOHqGSq2GgC8s2HIBr+StsRoWIJMfzpy9H28WhIYAZ61BHygCpzdL
x0eHmGnEHWpRGL8beqtj9dLI3eTvZTdbu36wz5mwfrIMAfVeu2eQNcK0n0xEYHU9bhWkkoMX5sCC
tQnwWIeCyTPF3NNdBbFI3NEgsK1VOgIA2vGHrW3LsacOH5Ybat3EpVtk0+yMZ0Y5vb1OR1mf4i/F
pwV2nG7Xl9i7DB3e0qVoK7MluHCUO8DyAcWz3y/X09k7HW/9+V/GK0lcUaXwVr648uyLZfhi/91z
4tcQQK+DbIloH9X44yEChq6QjDFE3F4G/ZJ0UQXQ3DmZu5OeMlg+q605MF9I5dG7xv1yPIwDpghE
R2Dc7vt0vhxdK9i2BdffVFiqa6SQ48s4jgRmSkOiO3072ji1FjYt54oipwfAr+dY68brPlgdXI6f
Q7fG7sfINCmsNbaqh3V1VEw4l4ifS4coQBfZmTVzUlj989URiOCURNUSOI/jISN/RuuvV0ikw0lv
ISFY3MEspE+KwG2TBSYCD9D+8zPTFF42QHA/cC1QWpryFq4nPCX19QK3Uze8s+1geJRDcYa//ska
g6UUdGBw7gFnTE7WmL94yI08uFF4ICu9onbSbFg84ioEUe0cM+7cWOv++st6HiKXQf4HxyJ6beC4
uz8DE290xc680voR/3r6/vrIf3mlkxknoCeU84LIfYbj9CXt+aEBiGEOvBsTozjllE4i2fQSCtZm
v9+wnxxD6EesmbOzZimn3xryX9IHrQ3LPABFSIuguRBOdO6w+7ibcK0AbrYK0K+vedomwOVIwFZz
ENZ0JXwxu25nkPbBb4KkPoTqRE2f2Ex3cdEf1FRuW2A6f/+eJ30mLGp0JYEcAH0OwhKoWp+chNSC
GP0SeSLVlP4MpXfduu0DYaRCLau8gaLAIwHDYQSS0BHnLMo/rKKTsU9WrGQqJs0IrVThvoIZDD/O
Cv3kcwr2J2Wwj694slhtPrNhRhkhBYYoR2dpF1rVi0SJJQkcfoBbcN4oA6c5WIyGlgfzpb7MbNgK
/n6mPxxY68uGEDv1EdHCSfZkLTfhMJJqxKeWTX07lOoA5dccRhMPMBfMCwaW898fbz0HfunbrYDQ
4y0ahYWBaAxMRiFfkeDI2Gpor4C1LgKw1BU7M9qnkwyYBt4OBcfVv/J4uNJSahwpvuUA79OSQw7K
V3djXB16b7iD5ewVR706gbTNJYcjUMJNBOkMce6MPo2M1tUMhjnBf4F//SDbAFvUeZqlDVBLCVjq
oxwdnFGLNYY3EBH3xJfenWb+AOwRQ0e+Vdw/E6x/ODaQCANCiQMD5RxM6kn00o8asg0SQWGzzJeY
ZZqooPybFZQ12cYF5INCD5AairDHM43OTsccTQTKtO03359SysvbSMb3AWFfZWHS36+jT1/pL8M5
x8PNDaxISwrwQm1VaC806Jaq6eH3Y6w78OicP3mlk2nTQP+i2LCI9Wb1k2AW2dwD9FNgN+JMOPNC
YA+uU3Q0HhJj4CVw3qIOhYDmZG8UvhWVwBZaiQgGkmrwFezMB4BUvE9LALNju7UiKxsDq0FjThbs
gSH19MFvmSDCzJcCujTABdd+kEYRvO5hEjqVzyWN/Pa6qiEHdOBG1TX6rMZfHpwl1NegsVhfTU/C
C3chS/N9HIcC/srSYzczQzaRVLxgJbpWdY3hx2jaNWIQtzBI6vhbH1XOTUGUaJ5ie6E2jo1puZx1
fB/WdZRDCSF8CiPS3c1OOUeX4PZBjcbMsfUNTswj247zyO4EYW5q25CGS4JF6S9kdhRCkiUyNx7p
ur0OXD8nMBd+r3CxfqWQS71ymB1e1yHEg6xG8p3XNO++P8LufWx0PCdc2bZJablQiH+zoEyl8EiT
m5bSYGscpIhpj3h+2Ba9iwxJxM0L7MDFpgIi9NCj2jznMOgqUfwcS/WV8NiRYKr3l4UT0CjxI76I
g5KVe9vIetMC9HUx+0VxGOxGbdrGG5F/iuAZWsuL2PloMV0Su/fuYt25makXsNCZvB5Q6d7PSzk6
WQMLqHEqN8VQ98XeHuMwLRxYFs1zj96OxQo2/xj91gCIOLF5oyZwWTq3Cm+Eks6tBBFqysEPcTcT
vmhmG2uZHmjRO0++1OOMklTF/UxD7KHbq6hfLuyGk6QZnA4T1+WSWVOVwLEP3i8jKW/nzhzQtwSk
Ak6oQ0SGbceb8GvA2vFdEOnmRokre6ROGgKlWBIz3HYastVYmW2iW/0eBTCPYWXTNQkp4biZDN2W
++bgkNlKltYLfvIOnSioS1C4dy9tZlVzkIdLCJVGx6Pu9dA5za0dWuQO30ve6Koi9lU8LD98ssBx
BB+NJhVtMc9eH7CkQUTtxv27q+CORurolq11JQYyDQVvJpmZ56T9QLznZlx+hG4VfKtbt7+0x5nn
Rb8+YNXwPaCDfF+BPmanAbX2DnfeuetBG7CZyyGB/UnOqYYEZJxYbfNUaxAXAs72kbIMKrbefVG+
xWaM+oRQY30Fc/XGMHxjHEx2Mhj3cXEFgy6I4YeQAwGFX7J2XWjmg1gvfGspogtIZic+CGnOTQWq
ErITZiBHX7Iclr72prbVDcDzTjoGxt7NHXL7dr5ooYeytOSxdQc1Jth1NPXpWvZSKhnQAP3ejwhe
Rr+bUl0Mry4RdT5ULb8C92Q5IHRqbuCm7P6c9USW1A1K71AINBHrCxTmgIqKZU/jr9B3SOaiu2nl
8tT5XzkIs5M9PzEsj/7OiUoNUU3Q7TZ9W027EtJLPTZm3zzMFho2CQFa+WEi7zDjggJ5BNpcGWdR
W35bHOeFQkkIkCEioCk0kgyfXj42KG1djOCyPo2FV2X2UAc5auRlcwBsIIVJFrQ4rWEzWYHzOlYQ
Q6qGMd53FKdCTnWXkMa+EtyDlqlMAPFtExr7b6GqLsbWP/Ql3cyQuV/kiA3UeDmUtXSXq9aXNCHO
AplIm3VpJNkXqlqerXKDiW1kYgOvkMOxrUMmG+Hfz8sWgPWdF415v8T7svMSGKZ89+GFY+pfEmZp
u1Qb5fWpqqdnHTYZqSsMV2et3cqfU0dHhiRlB5WBXHo8D/S049MOfesEgmfJTOZkVOjcpzpRjM1y
p3jgPg+zrdHcH7/iHIPqbUvUAUTBA5Jd4GHJ8h6Ak+pVHI3fNvwiuVbXdYBjgcLiE1bxjeYbG0W2
HzaZ0bEPnBsL6+LgCW+5IhAQGzZV7UI9DO156KvRaXwd6+E1ov7dQqAtHtUBGuwwLxhuuCeLXFm1
LXIgOB5c+CtgnXnlTT0tUGKO5mXZTCCq3+tGgiEVQe8tYcYhtxAPbFPPeM0P4FGLvTLFz2gE+qKj
KvhCetruFre88vriUpbWl973vtZMpTyCDBSNotvABUszHN0dhQzKrd+o4X6wQigIxRrHa2/NVUph
uYP1RKfY3vuDLbqDMNq7A8NjSGxdiBI60YOXmBD3w9IWz7JnTlpEU93mXT/M+lAgsdnGim7BiDRJ
sVjTuwfvOJLXpjLlYy97c+uSRm8tq7MuadAWwRZuIZAr7JsS3oTREqXV2HlXreccsOXoZRQxK4OT
XwrHwlSWtU5mGcGB1LZfx0k/E6UDfkBDwcsnNRevcQj/waTQQEEtvn/bwi0DGXsHZmzDryH4ZbYI
azNL6wz5QhY15hB5fgKCZC77PnWqzkuVKdOJj3pXQV5agqdU+Cj/TRFLgVohz3XbM+9AgKL27kfq
um/ChlBmwOcpRwybExFcuaS8QolkOwL4DjtJOP0BO3BdqetqREmPx0FatyXbQ5ZAQF8XdRcnqYPh
XhgxHdpSzPALBDYP+yaqv0a0NO1hLLWxE88faFJ2uk6EiTUUdhW2qF8MjoAM776mrvgS68Y/+CFx
k4n0zpBGfd/GF5r6SzqgQgEUc03qVI5Ab/QGlRzUSeFEVy47EISXx0hNDC/IB/m0AO6LmhOIP3U6
RkGfxzRcdgWdwgyhzyslbv86skWNKex+vuKkekERmqNoDrxfFuvY3FHHmndL0A3XLfywIW8DwYwq
HQvjXltu27HEprClxBHTzG0mTOMkuo4YT4xdNEgbLXalQfXMgJSpn1bC2Qx8Ra13QMbA1w2FhAZm
j76ods4QTmMqaEyvaxAzvw+Cz1sN38cYV4qvaeaM0TyiXQeYU6aqGM6vrc+eY6hi1nXwdQzhYOC2
VjgnjtKX0rH2Ph8eNMRCv1ehL7ettwwbHlj2Lwz4DPGjeb7ugs7cwmW9g1NS/AxY1nAFtNBO92wu
4Zvid9sQiqYpfove2JqxCnR3kVguCME21BeXxGELh9hR9zT6Nbodw8xJZoa4vpJdxSBFQOlX6jAE
KEUV4Qzthh2XPTipjr9884y57vUI56iAursygi+kCyItGviK3YLbKy+LRtevnXH7jPTxHKFkpO8K
rwBDil3YvhzuWUmrDJ6LYwZIeLPrprK87KN5L0sCeGEX0XxZum+invZz34oSANW7rogee96PN3ER
PndWBRvj3oWqFh9RGdQ+Gt4oTlpeo7qvdMGsXLSjarYc90OKM624Hhsv3MHR+CbuyoeogYMKmHeI
D1WjSMJBPrh3bQUsXIO9lDCEwOAItt59PTjQTA0scvCgvXIROeX4tTX6HmoXd26hny3jbmcQkumu
bXHktDBeg+g4XPh6Grw0MyQ080IA+JjAn6S+dStcNhI6YIunbivJxiKpfSjsA9HXix8wbRyeZRGJ
e47A92YYIVUzjwt/nBZgKS3Vwbx65vcguKjMkXLrNjLMGOPN+1KS7VQI/ZUD49smYYVi7dB6X0q/
1sBeOi/hVL113aIvS0dTwOorvziIECSsehXC13gJMCHJpmyqL67LWCagXJDN2mqSQrUU8Mb2gvrM
v6Ft7Wx9H/I+nkI4PprqmhJyKQV8wxYbF1s4zg/DUg4ZAIO6SSweZnCceQkEmFeKh+9QIUKxQHJ6
003RIaianEMhE8lpGqCX7U3M2soa8UA7QB5xtt1+p1isNkFUjjtYCfS4hyORAW1UU1gmEzez+LLu
R3gtBrdGx4lqwJEJ26BFK2d1SIAqt9zGDfLbmbe4uB20ftWF6ytWploU20AHTgo9jHddMxR8iRHD
mDBNum3jSkPTEEnJ60TDIpn92Uk9CBR8FzDTy/yK/ggcSOlPBaUInMf7OGbf+8GUuSIgv1wOAuoE
OEOMxAYom72Y7Olq4AiySin1TSx6mkU+12wDXjykOCeimqxqCEWDDPXCJC5KlXPon4HKJ3ZehfMU
5qICmgVL0b87bmntBfBVOcTga8AtaVjKvHZxqnaxQGFqqKAf1oCcoxdZ53Y1/ugNGp6yqJ6buFBJ
DUAxFK0HHOJNqQB3FJO3c0LaZGhkwKqWNfpL78VN4jHrmurmnTmTuKsD2bcbd47bm6rCNbmTOEbB
6Z9mxKG2RBkmC+aBAQo6OP3LMsfxcEDWXNALtTi8v4R9qlkYAnu373aNX8X3MQxDfXTHIxhgT3ak
4J9byK7ZxTO0jKH9PfRDCLc3reUVdEhDtKkKHUMVgDd4NmPHTXAvUL2BQj3uAzurDIn3Wrutc+Dc
M+TWs4O+SK2yH+ed8joA5WAnZWVlGNj51BrXPFcCCgsp9Wc8QG3FcESnaMBy6AIljexhOE6BAy6e
HdYpIFq9ch62dmmDzeROIX8ZgkJQkIKaHuGRT9onA/h5m8/amCfU9xt3O3ATv1GnUTJTXsgvVe2W
t+HYyoc4oNO3yfGLPqdQX9GXvFYz1JlBmPo+04h227oU0ZeyW5RJDWu1+6OqeHyLtIPhVOa1694g
IAnnL9CN6fMCSmUO+Duw9fsC3Yu+uIEN3QghWK7D6rKexoBeM9cQP8PxxHEkdRzoz1heclbaOy3m
+7lny97qBx/vIoC5azQcxoDtSniHRCtB71u4B+gZDPEz69U0XaAc3fapxd14u0KRtxXiMbnTSyWB
f0Qe5cDTp4Hm0VIEWI3xtfHkfIUe/AskKi56y5ZZ0Q/OmNgWkHEJTrbmdRZUPFXwbL3kArJhFJ0Z
HIOTV6KOLT39VCnXn9WWF49W/FBV4lAFDIl4jVNlSSELAWL1vMHFx1V5zVYNee+tgn6cgDJJcYCE
kXOJ1JwewKhSMDNGFku2NrnzG6TFmpJW551ww25XLpnvp7SakbBZ8KctSkcggJlINjpVdFkY6FRt
emnnCmYSfYaJvm6r4sKt/JwTc+GKZy/8bpY4XYRdbaC3wa6hpuu2d0I4QbGru3SeUmjswR5Elj67
4zA6DpdbDMi+zo7NN7Oqvzc1wn26ANttXy3Fs4gyK+Cppy/MCNOesvZRoavFsClr7wcKHpB9UsYD
fFb0l3ysLksoEVxJZHVBlHALsxTMckrsQlSppeWcNBXZKr2QtxFdgymp/KUIU3C4xGOLXMBvsPEM
GlKgvoGZ4N67jj18AYX5iV9AY1lchhOD4UXC8ddhTVUj37akd+m4krckZVDLoB3Joax+HQw17XGc
B7G14cVcQhSLNMVNFQQmcaqpzJCx18mEYK+0fjhBmQT9Kncql5TgkO2XKal7npqmT6Rt57Pqocxk
WjihqSoFO2i9e6BM3doJR4ty78fL0OYg7kB8x+NVjAOOVoNI+6C8M6RzrY0nWCmv4CF/KB3ne7wY
/RpSgKCZY/EGuskwxE2xIJHchH3w0jdQZNz1DEUZgXp8fxk1lRQbC3ZquYM9lym4TQKs1JrxGqbD
BQo6bgHAT0nwwAjc2nwaQu9RGg21FQoQfNjzb7oh+1CAjAxzi0nPOaNY8deWgasV5FMfB4DMeD6H
3tvoudsuHJ8l1BHIrutkGaJkVQZZiHblNRwx3QTe3gzmH3b/iJiU3suYb/w28GgORoS/d2yUoJaZ
uDeRGUexaSH0EiXu0Cn96EGiLkHpa0grOyrmbAzHnFD5CAUQHvyYbFJc1g2cjGeIpqUububUWSAD
4CXdiPOuBx2lL6z95FtXTTPaIMyJw8zUtRLw5ir6+DBZnF9PUCLrGbEzM0Vjk/lyUZxmk+XbFBgv
iJpMWDh+cwkl2kVmEuwWFEVXptkgJrQbFH+BXmKtIXkCeEjYd1D89Rsg7lBM0FZaqlbfqL7BqRhV
C/KwkL23bdnWd320kIe4QF8otYGWBjWitZ5ZU5eX2gKN5qbpiUGUJ3Wxn6JBOEUinGmwYA0tpuWg
/JFcuoBYRXlRsLFHtFBilbV0yRqFAHfToHrxP9SdWXPVyNamf5EqNA83fbEHyzYGbGwwcKMACjRP
mZp//feIqqa8E8xu1DfdEefiHAdH0s7MlblyrXdAVHvJq4ckD8arBbbgI9r0WXUjE7NGoTgvWvMY
u2Y+vsZrKM7CxZy9+dpo4gfSp1mDpTEu3Q67cPubDlVjPMqc+yFSRtmhp2B6FVRm9yWy3fFBcuj/
jQJTroWDr5V3C36EJKZDZBxyJIq5PUgblythlIBmF7AkSVyESFjGX/Kx018ERhZfRqifd/so72rL
3RUgYa7Q7jGOM6pyjn+RSW9qqwtq103pvGk6L4kmkqYl4Lzb1X3DbfTDmMJiq75o9iQhihrSY4/H
XT4GBWRcJNHCI+jb4sfYh4sb0dXGWYHCgFOlyS05lP2WmvitJZfqMi8t68WsS+c19ID+YPSWduAM
HbPruCuKh2xgZVGXMGoQ9Prg29zPysw5mhAmPPdyKvRmjHI4CubSap8gLWt7TbejotwN0+igUMoO
MF/+WVeB5fcd0YS3OeRoFPZOOxfIHywJdGWxl504pJS/ZvZwN3iIpjNdH7XrtL6Ipt7K0EBWASbK
6YvMqe0Ce6B9QVcBobLMbPaIWT3mifvIpXU80IzqABDZ/yLpwcD/Go6ttma+v9dZregMgHE/KeQj
jGTFGj4/+6Esi1AXcf6qnOvmDO5BbVyub1l9GjE58dASU4cx7rQuSQqGMbHdvVUZ+7g024vFW43M
3eGqG/TqTDNR7Qt/f+Pau/SQKwZip3S4umSYLaSiOQDK1xoawtLeu8k5Mxu157S+BHwB/Dz67oAL
10l9AmEgs6xA1K1QwfSKsjO3Ltz1rJ3HmfbnyzCgLUpf1HYsxAdOX9QUpl0ixERzixpyjL1whrzZ
qxwxszdplF398cscAAuryjaWQHABTl+WTRq6BEXHy5AzA0m+J8+WtdgTvWcm6SfsAgOIGjGQE4gA
SIWp4h26l80xEHNW3/vgNTaerngblceGw6ES1MvTC9+5co1za/4X08Ymx08E6gQrQP2BqQjiWI+4
FxUywaRBtvrjFGE4U+VFfYjqTDszoL+IMQCRkB2wgFnjTFkmCUVaDDZYJkEeZ5RrddTI7T9TykT4
hBQNxSH42yANUQRRZs3RyRewnhd7D2PdXQe992Al9jk5/l8MXYBFKQwyxm9FTp2ujZ4Oq4QNSlj5
r8vhTTX+bSdvRPHu9ytQ0Q34/mN4DbsgbBR4cmpzVXejMm+yqd2bBa2yLH8n0/ETpx+4neLayrJb
QD0Xll6sCuHRzhP+JQrON6bX7yk9vTUrhlmT9ox3RHDrjfLPo5FABDBK+xytYV/ZW5KulNAp+5b6
k1FeNhUle8x4qysBSmdvgTM6cwitU/e01bw2mFFahYhlrJqrjnoIQUyvzYYo8WUWBvG8OiO9ygQG
6f18Oc7dxZyIz11evP/9LPw811j7gOZd6Q5EvCown3L6t7knCPymDDk5DlOX7B3pvok6/7jhVTas
aiySjADqwemymqo2N4e1UlFSFoaiqoM3MQTX7DPn0BpppyPJgQAylINuVZN1lOVb0e4KZMM+arXZ
gTbtoesb+stwCQVGB52xZsjn9rgVeHDyThIHy/6O2YFmSoye/jZ0KS2heZzsPVIZu3kywi5BkpAr
EK1y/a008g+ylpcxfY1W576aU7WzujdZRi/z96P806+3cXYABA4AfmXjq6M8aIac8xX14aT8Wuuu
HvU9rcKdJbimFZfVOdLMT+t2fR+O0B40EtRGVBa5Q59LF7VJ1+BY3HYvll17AO332IW//1k/JRe8
Zt1dV+A5foWqpknlUkBwuTfsKYdXO2geHiZx85vG0R5IQtO9bw6H/7s3mqdTGlSWX5o08fZu8bco
YBUUGv0TmhBYcWZnRaVUfB3wQXuFBAHJJUFkf1dWEFCltot9TuCm7q8NN3plyfLQcEelPFLHlyv3
NsZ9JWn+Fen+l9x4+88qVXiVyv/8Xw91yX9UvuQJxzL8Wq+kRKn+o/8HSZUQQJ5M9UraPGFV3n+t
vsafiqe8yu//j3+IlZph/AXnDDUL5CTX3cply/yHWcmN/i/yM3+1tIcpq4MM+kGtNFxYlzpMGs5N
Tmhr9QP5l1ppmH8h3M2mA3uY+xaR+SfUytNAcODCEQmczibkSrSEvuPrnqSjdQSjfwZR7Kaa8d6l
7PQWjN2IUOnUp9be7vzpcz150ZnwO81u/nkrBC6Us1fcHkIVp8Hg+TEF5Sq4G0jzdpjSpvc4XqRn
ZKx/+RI4nC5axEg6+UrEASlq/bjz7/LYtt8jgyofsIcA6fBksv9d7k+5qacn3j8/BZGdVQOG1/wi
u4moPtg+kOykoK+OL8ad7afDMQ5G/RKbkDMovNM7yr+vQxiJJUP6hoHT6cjlmTF6Sw+YOzfaF/pk
3cej4dzI3h/P/K5fjZ7334vUjditArPXR+8OoReDIrjv7nShnRO+/NXqI1OBE+rhHAly8vTXuLEc
yiRx16YdBX7fG3BuB1hwjRyAdjEH2YokcPET+v2UGb+cM/gruD/A7EPb4PS1RbbQ5i/8O1laQP5s
TFZ2bWfblG4dWoV1kN/3uMgf8Yf1Hh0fz3DHKuPPiOTT3bEoV9ACbsoXnqBnMSaFER2KqqzSMxPw
y7Ehg4IYSNrxk+ZPL0RPo9W7o9skOeHzBXmFzPYoc/gpXZ0luG3IAS9/PzS/mHUEgFbRvNVVlI7f
6cjMNFjpW5h3U9YZwIfG4LBUUfLngYniKMHvYmO4qj2fvkRoYoD6r98FJaQGM/KTXSr6c+khOTWP
+S+JWkNlZTjD4iNS8FNTt7ZmRY+KJr2ZKGc5R+E44/sg84v6WvilXx9SPyBrLIzMo98O+YfeV4Ws
ws5uLaO/nKHYfQOnFMWHpawGoDqe3fjoJTAloaCAVR4yge+M2y5+cBjrlSiIUrD7Jh9nGrxmYEW3
S1Z12q5NOmrUQZA2bz0Um97Sf3aB5gBh+ZYMkjK7E/uY9QL7l7j1LRMoMarL1iMc5QG1JRM2XNfo
TH5pG1crJ607IvADI0pPwXWDX3KXo+xa9KmJ2OmGqqh110x+ZB7oL+efHIMOKwBX1N73Nb2sEOE0
6y2C2RUmJxrFemEBJENCpbFyytaivMsoNi5hzh++uwwCp5G0ND+6RjNnu6LF5QtpmKYEci0bn4bq
nPJPEOnovto0prV9bnTaF4jP0zeRZfaVX3UeiTMAkgHSmJbcM47BFQrSZXBlLGVg7wmx+IXb1nV5
hdo1yH8rN7OLuKIBDnJ11ADVmKgHSSdpKVXnYBfCCo3+GtCTzL/5sVUCHdIQfVu1Qpb6xqT8KHcp
W9iM5JATp7tYCu2rmIY5Pwj2hMvAzTPvOsIp0b8AOWl+rCIXZZsymJb6YLcadU/hJ3m7c+jr3dOq
aW9j6Iev6pI37LPcKx6qDO2gHVhE/y2HShzydD3Z+Y07fvC1sQcRVPio3lu5uAV+4rxoUSz8lARe
mQHjSyojdFHreV+lssou0hya357CbH+Dhv2QH82hEQWCfhQvQ12P8+ZQesGYH5JgRCwg0e2BZoqr
aReeL1owxG5cfcIIgR6LpaVSA+8+Np9LGXkD3pFO/Qr8TJftrXwCPddDbht3S+ZVTO+Sx1+cAQgm
WMvGg9VUCZRRxrYPqNx76dGacvPRa3q3pJqYAekh3YxopLcjOr6iNqJXdd6bxct2HKnDlg5Wa8CV
/PG+ozN9Q2/e+oZ8pDvfYh4/vkDAe3xVI+Rv7KrenO1DXpUQttDpXIDN9AZlWaB2eRdWhRMlu2CM
DA0hxoU6bYDYDjePToh0N1BtpIbdQbVtjRIVolYX9MiMYUQXB9GWgZJrPPnLLtYT79voVzpI1wH4
AAhE4ka2jp5yruBseii4PmXHyOqnL+lk2G/NvJAfx65N770R/xyQfS62aJgKWJ/GdnVe8krnLreW
9DNwX384IPkoUXAJ6vyqnljNV6BGplctAJs0TCu7vurLWpv2/Nbmc2qOTBCaZuVnHQmED3yBfKwo
tbtgZRfvekBIMz8A6Ak+BoUVOUjWCCppTdAB6LCXfv6AbulCK4mxhfcLIik/gKLVXxagFj6m9jIa
+4o+xNeZaUAg36iGB8PM6i9urkUffHRjGrooZvyxkYb9brJoeQGuzarXWRWDbdGDXBv3OEXkKThd
TkIaU9l0i/WSqe20yks/RFqSvDSxZ6j2lhah8OQBcMYQrQaFdTGWrRUf6spqqoMWe87b2h6GB71Y
1+Ck9+8mmcEanSUyuDsjbQCbdVM76/t4scd3xuRGd+3cFHnYgj6DumfgvReWsNnlvhqH5CVQMwSO
PM3HbauWg13AyK5ifz+0sUGLxUmNb6PoHaB/bMvTYRYyDg4cYCmCC6Y53oIkKe7Gel4xCI5m3CDL
AbzcGToLex+HdgFQriAOMBRADIhhGoq7nHXvQwzC2f4oOtu5lWOpWfu4i5e3RowH1/WQjfnVsDie
/3JiJ28+lr3AkHZvm2mkXQS0rdmB0A6H37p3a6dMb3wwguDH2Y6rbteM4HYXQMditO6dUvhiX+sS
oXFhg1WdNSvBimegDo/RvZNIxBTzTDuATiRyncZs8InlvwPWJSqmHQ5iDQuCnuZ62MWCbdMc5wOg
prQAyOmZLwxA5d+qug/sYzFlQA+tsYkBk7a1xFy3bWgKg+K5dNJBf6FVmTlxQY3dD4Kix43d6P6w
0xd3wHTXcrW/h1yT7woETJwLOc1Ld6wzPf3YI0R0q1fF8FVLHOMr+TeKCVOVMvUN6uXjFSCYJDto
taR/rrW+fdeYSYLOcm1SWn7np1J/aOcWfG0z02u+bP0p7o4UzHN931h1niAKBdhzhwfIDAYXlaMY
9ajM+tuZMgMFbQ9pp0tKqk62n7wMaNsygue7tIom146uL7xXhZxi77Lzi4yOltXS89ODVkuPQ5MX
Fh0Nu33MMhzvQE4F5WOkr7A2GLR99yIKWD4HjaotqER7XVm22zrBvi0b19vZVhK5h3oazJ1V0QwG
JZGDtDBHjz48bLN2H8QjSHzh4n+9d2baqheTXdI2nzppxDvLzRvtqGd2EgNv6l2Woj4B96G3E32x
JtvedWNByyOJBLFjCA4i9BEDSFwzqCFKxEEurL0XwDvYI0uWUOIsrXncOelYyn2OKR7A5r5GNy3l
WtHtxjQe2/2YsupReIwg23FBzW2Am0XcQrpJOOZdEcn2pQ7FvLuQ4DyHMJI1J5Vb+Jglpgh8ajcU
VIfkeuIoCI61k2fTVYmm6SPShP6Vm8hyOHSaK2BZ+CUeLECZoz14AT85DHGK5CL4fBE8lBj8Vc3r
xWgLYEmIvt0tpeF9NNtxaHZR0M7kJ/g67X0jj3IOIatE+t8ZcypvbSv5ZYvFlWEnIUe8Nt0Cdogv
LXAGlA5JHKxxKBnOaMBpJ+47o9xzGvXZvu2rFBNhz4a2LK1xinegxYzxIKzI+Db1Vt9fmqv5EKAK
0w/NOdKm2xTfY/TLfTdZdlo9NdolAJXy3tWs3r8UM8Iq+zb16f7uaPqaw7Wg1pW8jeYoDwDGopIc
igDJ433PIYJ4aSfAFvoEBr7JesephnOJn34Z/Bkw5iEZI5PmvhHI1fUkbm3ayC0M/R3SQc2UX9B3
9/LXc5bf1Ej0Xg9xrQ1XEyar1LSDskQvKTatiuUQN18lAw1Gy0kgFCEv5aBYqk2Uo0zbKahA97Nx
0zduNuygJgU9IPm+N/Zd2YAHX7SWi1iHlvRrWAr0sstoKd7mS5AF+C9Ac9tx17KTkG65c5z8RHuY
6DeIF7Tphu6qATg6gMNOs/f4qHnF1fcbyx/Vm56V6DopOb2GsXTfia9fO9S//j+oO+HR9uTy9lPd
6ar6O/30tOr0/d//U3UKvL9sDLxolFEowDtybVf9U3Ry/b8ouqCHRzUbwiQw2R81J8v7i/KFiyod
CrA0KtZa7781J/cv6lDfr+nQHEHfBOaf1JxOL5kIKWD96KGzoNDfZDThV5wG7mViHALntRzOVOqf
e+769yc1rMBMB5fzxDt2TlIku2WZ58fEdKczrPDnHr8W6588HsOCfB4niIEJ1DjxZnQXPX6IuSl8
ezJ9ZytJ/w2LcucOyiX3+xzcGyVEudw1RkmKBDzEMXY6FDmTXYzb1cXvX/bcj1Hu3pK5z8a4co+T
pPCAO7OFOms9u/6ZOtVp9eK/H6P0nbyg1Qn42T32RmO/NIzRLu9HPdPdG2S98fymq+GKXTm3zZtN
P0gVnmp8vRm89YVDgXjMNT5iUY9HU5+kZ/pNp52JH79INUUFKzTqaMo4xzGX3njtzlZk7pucNPjG
yZPMfEmq2qNPgirV7AEdsg2U0qtkEGdKM0pJ/78PUIqlILVl7nCNO/ZxTBoBxzSk2vGtya0WdkEb
c7rt+tnTbqDsG/lx9YeCp6bFvln+kavof1+w1tOeREARzyX4+JEhoNO4h+n2zXPG9Mzve2ZF+squ
UBOpI0mWc5xn6b3X6xkJ2KE/J/v73NPXvz/9dD/j3mAJ55hbafpVR+jxptLSvD/T3n3u8creUGsj
LIzEcY5F5w3vjBHa0RQt3radR61gi2LMmsYkn4fEuSxH1KgGcYCWWHsbP1/ZDcD4G/5cQL/DX42E
aHbdySajIpQOv4/O04rrj5XjrjW6J8NfBsPoZCC6wrKAefzGK8u2f2e1S6BfdxrVkLs5BmT2T0rw
f4hP+vEy1ejOzGYN8GWjUR2aPfdWpkhNvyu7TjuzUT8z2aqovvR1KuKT44dLbZTHGUyw2E1pTmv4
94N1WuP/8f0qsoUigl1QFonCWvOXEkMeoxmOxTgb2DCniX1OQ/+51yj7iYUAoj82mhd2XW92l3Bs
sbhdKoMbWYPn3jl96udGS9k0uFm1EbBIP2zMfHnIxZy8rhCkfNg2VsquMeYwn0ZynNDUpvRYSOFZ
NzHUm/YRdilo9N+/5bnfsP79yfJN/LgB1dr4oSjs+UorF/11EBvinKnZc49Xdw8cNHQGxw17r11v
29lkf3CX+pyU3XOPVxKLFeEKPd91w6FgBroiLrlZal6z2zY4yuZBfxAv8jnzQ5uSJXMw+5PGpXVO
/0wj8b94UHKJPNCcNpgY/cAo2+qqMZxqPIrMW8bbTb9ABXV55kzNXZvcMJBJ+s7zpbydoACcaxE+
M/6qj4E3i+9NQy+kUdOll91iwTsCqkJjcNv3KyE2pXPrdqbwwlzGDeoIpTn4u6y3oRv+/gXrNv1f
K+XHDKi64yivxXo5MsVtNDfUOWMsB25LbUGULoYlnB/xVJqr90XpWx/7Kh6rMzv5czmPqwReMcUR
RgVUv+vCL5rrBNtYj8w+D0jr/G7M7G4H7B4ydwrYsLzIpyX2Dq49WvX9oHduf+b3PzeDSoDOkat5
PtVTgPV4ZVlwPELu9n8IafxveJUApfo4pS2u96GlL6I+LkY0wAuMlqW4bALLm1/Hsqy/NRquY1AS
/cp5NQHTqV7S71o5t7npnEOnPvdDlVj2K4Ts6zG1w8aLkG91l+BrM00UiH6/jp57vBLJeDa6xjyt
nTMN1mvcGTakfcuP/970eBV1hoeE62dZbIcQmPwPDqfbKxxU/8xT58csqVAaytpVpmleEDoFNxkg
WT7E2D4Vszyzyp6JMhVhJtN2dsxJ+GE3U/C5QhVL6J+nxiDiEjPRMUlPexQ4zMVt4i/YREpz27Q4
yv5hQZplEQk3dP2o7HdNa8pyN/er1e62iVFO6cVGt6d3hXfsW8c4uvNAN9WFKb/t6etqe3I6u1Gg
V1k7LaHs4y5EDTWjYtmcgzY/s2ZVjVnX0BNtIlUNM/j2e7MzsgNiruZx27croc+tp/bxr1hCk3sj
QirGYxWjhrbt4Uo0G25T2RMElDD25u5lP1c6x3MLFXHj85VwTqiGN5aYF1y6aeLCR88PkeXb4aav
VyUWrWZwmi7n6fg+2PvR8uROlsY5OaZnplU1jvIrc/EHj2nVOjPZ51ZPxTP3/kXB/ekVRHV0z3RN
6GMkl7A10uJCBlW8Hxz7nCPbM5m7SvjAxx2PN0MbQ+x2v3LtRI/I7vKmCrvROye1+Nz4KCFrDd5Q
ZXk0hhaB+yboanARdp2fceF57unr35+EbAeowB4XdwxrkDlXuAn1h2ym/L5t5VinTze6soj8JevD
WBb2i7QovZeIlW38dCViOaijPDesLmzrLDL2wjHl3kvQ2Txs+3glaEGayFxbKPM0QPKuczyAb/oo
KjYGlRKy1Ee1gZ5HdyH6eJT31qj7xWtH0MfYNvbWWj57MrO5kdKKHcyJlLBf9nnjfJjhhF5sGhuV
DeFkWo6FcDQc2yIBcC17c9cGeM9se7p6IW4y24wyHxJ9pX0Q0Ad2VTCdMwt+ZsVbyhkLW1homnT/
/XTbbOndDu7WT1ej1UF91k+M4RiMFI3N9ely+8Ao0ZrrQxMVkqdPWYDajI+cg+ua2cZhV6I1sR2/
Ru+Wp9vm1xZzIZzDEETeNqdKtObYgvtpzMODpS/DwgtQT8rd6cz95LlJVWIV9zQvKuZ8ODpdNNIe
pOlrNGf9rJ97uhKrZYL2Q23p/bEaFiyAkvRrn0Fc3jQwKoBULqKDxY8MUJkn9g79zg/aIM2ND18z
3CebgB5B+58TrUNVQq8w30w/yfMSzM8Mi+qaBIt2ysiE+yPIK5jfGVIyvTDPWW0993QlTj0LeArN
cD496I2XkvbIbQTXe1uL6rsj1JOBmXrbrEBCQnc1MBvaLZXvOget0/xzPKPnPn/9+5MXmO0UlH0T
D+EMwXCV8GmcsBlhBW9bNUqsGmininoqOVlpiF8HGToHMs/mbcmwalyMjFhjxbPTh11gfTQy8w4u
+922D1cjVUK+nWetC9NEe8X2+GE2vY3lO1OJ0yBNSwyuvC5EIsU/9InzUGNps20DU83XqlxqIvD7
PsT5M90XmXfjma2+LU5VEipt4RHpMGw5KkwM0tl4NJ3yj0C+P27LqoK1n46xxnk9hzxWdrvFlIm7
m6UVb9t6v2O7nyz0IXb6JLcFWj0wX9/bHfvATqaLsS3TUO0h+7YwwayhilbWYgHO431OkEjdOOxK
kEZ+2iJTKPrQmcW8L0sAeDI/13l9ZgdYwQNPd4AA67q00RAxwrwreAmk1nhZaFHzuCmOVDC12Zmd
6ETKckxAZlrl+N7z041TqsToYtdBhvBRHwoHJrThTx+K1r/d9t1KjIIanUAD82wtkw92P790bPly
06NV9mw9RlHcWcDT9EhDViCLbtJF31gfUK29DQOFrkUzAa3pwety9j74q8bNtg9X8l0tIU8X4HbD
Iqnu6ri+iMpk206uK6eo3YyzNVFTP6KxdClG84XtbDtBVZuBZnY6t2642yGcfuPXU1iJc04Gz0SO
roRlWnRTAtpJOzbl22Xo95n3bttAKyFZBJlolpxJtJP8s5iCO39xt+1TKlGjb5EWmUe3C2eZGQ/L
3Jlh1kMn3PbhSkRaVTRVGYJPodSAEpgVKltR8H7bs5WIzItUOhCPtKOTkt1quvsJhua2gw0nhdNN
kIXdtoXOkZykYCcdaWsHwLfDpsCBV336dKD5OBU4g3Zs3XtRH3yq2FvGxFZF+pM4aRGMm7uw9wFz
jJZEsr51H7Y9XIlJ3FlxvqsQ+TSS5nIs6O23VtZtWim2iukSfa/nWsHD/cK5tfrmS2rPYuOoKHGJ
RMest34gj6K0bh2ePfXD1mcroWmMKeIIk0HZGOL3Te/H2TXyee7GUTFPF0oi7aEgn2WhOIu7W/Ts
beH+GYvqfydYmJefPnsKYK3kAZE/WTOkDtRs3PpgkgGlm7YWW7VUaMbSjujVdGFsN5+0cXik+fB2
01JUwVoD4hrCtRiXHu/vQwvGfwdv09uUR1AQOh0ZkWDnDoWHD5+m277WcQxoN0aor5yZWenhv51Y
MvRz62UB4PDoe565bcR9JUL7WIC57Icu1JviztaKPRyGTUkKnnbKmDga/llWKUOcr8z9WKKXYNjZ
t23TqQToTEdB+mUnARi4H2I5XaNEe7/t0Up8TgLde9/URDgbxbgrag8NvTLbhozAr/B0VGoHHt8A
fCekhbQcqqV+5VlIsm/7dCVAUcCSeWKMIqyBvxQ72QvthTbo85ttj1fOz1FDmLG1e2Z0mP9GjOYO
id3Pmx6tApw6Dp6kcWsZ5m78ZmqaKwwatq1DFds0RH7uZihJh8vQInwKMP2gFdWXbd+tBGe62JGE
TSfDIMFX2p5fod55Ju1c4+RnBAR80tOVMmrUg9GjFWFSDk4PWcDNXrZug743Rpd/5nnyY0v3lCB1
8mqqMEYXYZFaH4vEfkRd8GHb0CghOoF4LKAtC+J/kJeDFAbKzva2Vt1PvjO4bzpIVZp8uG08lgNS
GrbWvNv25UqMJlPb5EJPZOiY2IsdFygK9q7CVyDfdkirGiAQbWK/9wuW5KTdpaX5kCLLve3blRgt
IIxyYebRGJ7fdXr6OrLcTW2on4SoYN6gzj/MIrSi0gw13+zujHhMNyF9sXU7Xe6mN+jOkLISI32Z
sU5pQwsl2m0bo4qHKqdIw7EkEWE14FCiD95FO8KG2zTkq8zG0/IHnLm+twOGnO3xxTCbLwpn2hZD
KgoqGOOiz9pYhF4UIxazIA0n8KjY9t1KgAasEh0PYxEa9XBrGe2N0LuN362coSKlO+GOWhtK139M
DXFX5O2mSxxabKejHcFcy+MmE6HLyEBKisddO5f+ftuYKCdoB3VLy+qgpW+TYHRq5ne9FmxLQV0l
NKH1J3Pl6G0YpxZc7JFCxbHXNXfbwKhQpAwD5GXIZuImQE3V7133TZHqy7YZVaFIA9ZPEVi7NlwC
Ye4Nab/iJN3WPbdVGFKvVX7tTDXLpQ7wU2KvnXMJpR2ppDOH6bqmf3GYqngj4LmQ4BHuCuM4Gb09
Rj9dGEV2u62PgNrO6aqc8773RRk1oa/JvN0PY1N+6wNv3HhpdJRYNUpTt7G3akKRzPJQxm62Y4Sc
i02rXgUced40IQShN2FfIDWvu6vkGLffbfvMqjV0sj8WIPCkVTWhtL0YtxvsLT/l84RJ07avV2J2
QkZZYATQhHWCA1nalW+nwth25qlidoVZw7z2esa98ptLOOTyYizq5HLTl6t4o8EaLJjnYxNmkbM8
6nUUX9oeXOptA6MCjiz2ScecmdagilBy8XofWWQnqt1zUm3PRJWKOaIZl9dVMzDylhyvhPDfJtBo
t92pVciRlyO66naiCT27u09jeTfm3f22cVeiNY7m0SogG4deFXzEkcTYJTZqd9seroRqS8nc1/qy
CS2R+R+xqZowyC6HjUtGOVk7XYPybjl1SKQGOxfoy06bNe+47duVUBWzRo8e85fQGWbkYQzsZ6tz
KKbv8rm/2INVkds2nYDX+WYdDm4eRzu6xRmbjZdOiH+UQYzJSjOP930piyvru80yKryt8wDFzWtv
qf9JcY+IiXuZ05esL7O8QsHLK1KK8fGEXxgCF3bWirdji2jGHve4Kv+EuL7W7l0SS/NgONTajygr
TD02WVTJ9i5d6ukKPW0/C01vSuwr5FTHeW/oVBPeo0ifzReGlUnvYHkTzxyLtFsu4jZIJGw7c+kv
StOclgNSUlb1cfJsO7rtbFfLPkvDadvQX8xgWOVZ3PzQdItzzPTB8fcVnOV872IS1V/GRh0HN65f
wQvT28W8N31sBgfTFVdNKsUS6nXgz0hcFIN9GIQdO8fBG21K2EUy4AhR4HpAPhsE8M5FiudgWafC
eDFWURZcFZbR2eHCaKOuYeXD1bJo5StRDbp9sPUB+6IsEtFyjxJR7W3LQmwlySknu3fz3qpD10mw
pSu1nRlbwbbQUpFelh3NJJJFEyZu+TWy8/vIS7d9t4rzGujETIXJdzt9FMqguI4cY9tGpkrOOQPI
FIMKUoiw3rSLNExBgsI450f7zB6soryEHqPfQNMujM0s2015+83NxMOm7cBS9skMeutQeXod9nPf
vIKglV7WVldu28osZaNM3FTvK9OVYSxy+8YmfwX533cftn27slEKTN+GoRnqMPfj/p3w24VifoUm
/7bHKztlW6UdNJGgDgOKyjuswW8wBd1G/rJXpvzTjEknhB3bb+oQbfOoPNT6mIVTq6cbbzmqwp5R
pcaiWaxIPPec6WjKCjEYD4OD9rBpdFSoV1e2I5I9XR3SqPo2Nva1o2HgsO3Z/ungNP0ohnb26jDR
A3BkHYr+xd4KMvPbtucrJb3BaRdr6M0mLNpgwQmjbi167JiybMNiIFl++gPGpioMHY8ruDeGjQbP
mB3TNN2YIKh4r8Ybo2zBbYNqBKLoIMrcfaNhILNtcJSYHXWo0k5a1RBdi+LatQYHExQ8abfh+21T
iVqJIBRAppptuOq966Sy9I/caedtpWAV7eVNZbuUknyVUtZ0hd9bH3o6DmXbxkaJWtMq+iBdTyf8
qmPsovAi7LvynELzOsK/yJ5UyJch0EWduCeH2lxZXxPQ5l+Xsi+7bVGlgr5wTKmyJMub0HG9QbvK
A2wP9GgcnTPgrGd4dShMn6566KZRhHpPFS6FYYmHBgOveh8hBdccRllrDxDOXmlaUGQHsrg82McB
l9GLRHOcetvsq/gweLqu3mfkn+PcJv5eKzMEKMqkaopt12gVIIbO7sKdZd2Zos6IXpRpDO9sbudO
3zhJynm86L2A8WpWIRKXKfaOYzba+HrZw8YEy1DC25VLKSqTF8w9VlLJ0j+C3v+yKTxUlFjRlXMX
9EsVNqKS+ym2vi2ds/XDleM4bhdDytwrQ3JbjLPza9OU20oA310hnsD+Sk3TYywjobrYmHnmmk2r
YVzebBsUJV3ukkKg+zRUYdQL/9gnZoyUYbrxqFRxYqOX1lXFjIapmLTPZTZaX4TGcbPp21WgmMxs
jF4rA12pMn7lDcuLoo23dTF05QyOJ/qMrqirUE5mcm0UAoe4tB63HWIqVGzMEWAccqvEntKvMcbz
/fY68foq2RamKmDMDqYa9S/8GT2nQusrwO/BNuZtiacKGRP44sURWmthgFzujRQY8npdNtz9fk7X
neQXpwwK3yeZJ0qf84ARLOWFBVm+V52OmOGx0I26Prrc6qpNOZalYndQ/4iiphNFuIj/4ezMmiTF
lSj9izADhAR6BYLIyD0rK7OWF6xraRZJIEBCiF8/J67ZmHXF7bo1E69t1QQptLi7jp8v/YZE/UGl
7af//Rf8+zn5X9gAUGBwNYh2LHQIjjXA1Itdf8Iy9LqbJMIvBqhDrDy09QBylc5qVHeW7KQYtVct
KQKzq1+Gf4x7u+0zXh5ehcjxo1jnsJS4bjsgl/odzvbUU1Bxj5EzsCwcOlz+Fv0w9Ot1me6lNDDz
rIajfDMeQwvCXo7v0J93zJCP14VY4UWIBajuMq28w5ZD41drwg9NVF819El4sRPDM8RkAEqN6OSm
tOxm3NDsNvoT6Ol3s5L/+mEH7DGBgNjzEIGo92H1gX4dgK28KvCAp/mvT5cdyM1hvMjz0Zq9aEXo
0XRAoFy3oi42Y42iUVir85RvUWwap+wlSOBsfN3DL5Ih60E8t76TEH7AmatAT+n0ZZdw0r3y+Ref
NQPzXCOyleChMliSAgX8PKKf78NVb3+pKvMMFpeBm4KyAfZsvO3DKHyMY03tHxbUfyot/70fk0th
GQMfZWPMYjdjlqqnKYoGe9MBTT9XSMRsXMFLjy0laKjbeB94ZAX3Ou0n9SWOSFJZFu+nNAk8BQSw
tnBX8IEQT2qgW1yoafId0OuA4n0ba9/ZCkDFeSwsiMzfiUqSu1X35tZ37QosqXV4BDww2jxUMPz9
2ILO0r+Is0/Fx6HL9FIiYYPjaqhmV7QhlJ+PvW6DvcS/XroHEtfjelUgCc7Ir7MdukaAe9GQfGjq
qH9cueD3cRc31x2wwLT8+vgxAHkb1VFxjLfwJ4unF7hmPl83Xc6n7j9CSeSaXgXMiSPZobMFJu0U
j8ufjDTO7/dvU+W89fzj4dYGqtmXDT7GGl4dp3nZpSu5h+qhdMgQmhPjTLZXVdfg1/frj0UTByht
peIY6IAdEhDqq13L5u26cbo4BltfW+SIRBzXMWnLoN4/mT7+0zidB/vfxuniDInCprNituLIpO1e
oapOnrK22f6CjW/wh8rm737iYtMJa542sZ7EYdmIYGVrpnmCefiMYvupc+ho+0NS/ZtPfqmagzyh
sSuTzaHpjIApK90iqMMCkGXVnsUFFN3XVZXA9/n1ezctaif1DJNsNsTw2U/AeRzslTFVerGgYQYb
oRAwiGOE6zhDXGVI9IcN+jdf4lJEB6y3yAAi5SUALKk5cbnQasxg63tgzSrDq9QF5L9UdHg267o0
gE0HjATR69585lN6XWsrSS8W9uL51AHb2B/TlJoKmussr9voumSFpBcree1QiiQ2ao9dkiWVXr0q
M95dlceR9GIhh0xHUqayLqO1uw1rAlL7nyBpv4moLjV0Hjy9ZTR49L4nBxg1V6qLj1dtP5f8Tw8j
tG7hoi5FF9+lNLib2HVVPHLp+wVZ4dkIt6tL3bvptl8Wcwwoeb3qvS8ldDVNzxzRAJM9apaD1nOS
ey6T6rqnX6xSmPTPNQ2D7ph2i76D6vXT1PjrzGHJpYYOfJsmWGPbHaWPZWW5GW7CSV4nRSWXMroA
GDuaqBlghL6fSt1m97BrXw7XjcvF8tz6cLILGXlpVNJtFSz/3/QsxHVFRcIu1mc7cjPJZODlsE6P
QH4e+3m87hC/lNL5dtvAFkEgJQ3s4Qc7hMUu6R923t+sT3ZxzK5Q5+/o8MMiWoC2gWoM4Hs4Cl83
5hcH7A6TnmU1ukPXkvLF0Ohxyut54NcJ0mBI/etxx5VHz4WgHI1W4w62lqznOxidd9f1QZJLNZ1l
Qz2kE+GlcoAUiBeoAP4wMv8p1f5LeHOppUvYHsGcqmmPcKQn613YKYoGowZenh/hlDQeO7DnAf2d
VkUPDNU1V0wGEBg4ZGrmK+BXwumw66iJ/1IpjeG7n4HdcFUFnlyCUiU3ZCcZXQ5dus0VrQ08hQNx
3b0afPt//WjEAU0lhVkOxKkWKgvzES2V2x/G9TfT+VJAuAVTBMsQc870ZtOcOlCs7KFdxDKUV03p
SwUh0I8GSOo2LQFxZ9hbfW+HogWemny/7gcuhmc2wu5rre3Bjq0+qCxxpebJVUVycqkgRLRJiSbK
HqKzZZmjE5rMk/Qqafh/YIX/zGx0uiZLbfDw1cJ2Wi7JlI8yvk6eCOLZr9MmaS0a+e1gD3EfaZCK
IgBsBvntukG/2KhGkQF6RmpzWONW5VkQoPdsAwziqqdf6gcbyGTDJACWa4QoKB/F3DzKlJj3655+
EfMnTmsgDidzCDgubBKxg3Ll6XUDcykd7GYXjbhDNgfYa8bPg9rENxbu6XUR3KV2cKetm4xdlwN4
KLKA6TbMbJL6OsMWQAR/nTHWTbDMSv1y8Gm05yIUwFiLK2OVSzAhFRZEjwmvvivYtTjj/w7n9rpe
QnB+f33zYNdqqiWxhwbdMyV3bVtgU7vu8h4IwF+fvqMNou5WBFapjr+BcPiq2vi69mpyKf1qFWqP
o07soQvnMN90XB/qGjK6/z3Vf5MmXqq/ZCSmWIwkq1gt6frcWtWpyrNYzlUya5yC//tnfnOIXCrB
6pXUSdTjj6BxFgD9Rxtgs+x1SjByqQTTbZ0aw/D0phm6MoMMDERx/+O6Vz+P3D+qS6LHmoKecT7o
TfuiUyBSL6q+7vS4VIJxnYRGUTofVmHXSrVZnMPAeL/u+CAXy9UrpBvghM0H0+6yihbxtkc9vfKT
xr+Oy96qZAfufDrorAUhE3SrApLU62T/uNX/9elD6lOTZrU+BCqYi37XQ06Ap/rDrP/ddLxYr3WS
gLDaM33ozNQWO1WyAAbrOldBMLx/fXcbeZSc5yar+n7YP+6h3t77cPiTlfxv3v1MKf7nfKyJc5GF
WPlA5wj9KOdTWwNafF20d2n4BcINytWe8yoJUDpfg++jHD5etZAu1V8iiqMa/Iy0gs9XLfN1hzrR
tNvy+brHX6zTSI5k3MOZV1SrAQLcfmPtPYvkkF23VuPzB/nHRqCXzCIU1rzigIb2IMTJ8Mpw5lL8
BSOuyXjA5SqV4Pg76yGG6wSJwIz9+tbgM3R1m0682s/WR8JFSZG0/5/k4v/bRUvii2Xah7I1ux+T
Ei5cN8Osn0N2nZsguZR9hRSiIqJUUjLIH/ohuE+G7uWqqfJfki/YCLUzGZIyZlZFx0RL9F23Ttm3
655/sUQHHYGmZ8e0SsZog4V6siS351a9P/kJngtP/5LpXuq5ukDoJHM1q5QOlhtTr6t6XNKwAalV
TWl9atTu2gez1/8PyfV/8r1/+9FzKf4f0z8F8m5Y+0ki99vcsBWR7CRIaUJg1cmqrTchwV1UwNXk
A5lwtm+9n4f0NErNWlUhse7P7N9drP7U1j6o/yLEQXY3hJC0ipz0fncuR5Cjp3vBokw/rEvtInba
giSdwMndZRN0eUh4R5p8NqlGIDQyfLqc8mls/gLsEDzTPBFpp05kF7B7Lj0S+rQp/bS6uRBnjtwr
LOTc2uVUAPEDm2/fbcuQR9wGLMm5hzW8uIm0YLC+V6hZGpWjr0BavOCSjsObjhWygT7ts7+VVvjP
IEYna8kg9yW5xQiBXwomanfcvd1AXRIhWYa/RhRtU5tvcxRGwANm4Gt/GbpE8O+qsQD9oJFzH2eV
w+2r95/PIr0bvSswFweYRi2Fc90SgTOJxsn6sOPKJj4Ecb0tRZ1hpvFiZc5TVcbAYoZ3UbYyXnXU
7gp9YdPob0AJGIqU6ZU99KHtsjLsiCNFm7IJUVimsjJTMMDNt6lh0wD9Zj+2TWk4kuYU2L51a0a8
2TTMKVjrLEXfyNod6yRF2Ii9hCl7i681tuAsZojsch4FUpVWDfHXyShWOr9v6Xfb7Z5Uegav8HGf
44y9t1Ocpo/E1ITc73Wb2aaUO3pUkoo7G8ERYWeplQ/o0MjwvXTXabxcE+68sVUIV2NEYyocd3Hj
GdnctylT3dgU44pi8ClFBxL/GG3ptvhCDglIYk0WnG0gpZWDC9DFskO0BQed1K724PEtx/EUUxTS
4hMTA/jYggleMQHw6sg2B/RyS32wrOfIcl3uQruIg5uxRz2ysbH9x22LG+CdZzvGtuoJXbZibNok
hktsC2wm8po2+5IZMox3IB6jCNTS0G5z7rRBMT/nGU1jRFDGEEIKTgnpwZvPZlbBYEVsd0PsIlS1
QwNvtR3XzGZt0LsV+oUZKDkZTNZCab/FMkDPzLymiX5NqYqysq0X2n9D7pMBjwjJ1LiWS0/H5VHY
sGEfIc+aVNX7FG1CfAxHervTIBb3UevE/qMb5GjRMTMHY/I4YdG2h0G3Pj5pFfXTpzZQ4LxjexMN
o0BfJlw/hsaI6FvS13Xm87rhqjk6t670Npy7ZPzcO+ZpAc/7EN3ojQOvHNbOlMnvtXENCLtiEtk3
StikP6G7HFhX3C7h7EKfx+gfoOpbMvzPY5B8H/t53U8q1t5/FHsYRYVusZK+9wmm+U0j4v3R8LCp
wnjK+qdstik7AOKu2w+TAD/x2aHBA4xdGcM3ICvPTsTstDigXf8WuLlp73o2EX8cx17Wxynm0Xxn
J57GRZ+QJP6SsTjhPyIn6ke0kAe3uEbav6O1ReW9o03ZwCAoKLduz9wtGBLrfgPzIPJZcqCLSy3R
6fiS+lYOj1FTd9HJjZ31ILMC/XvD/RyyY8o2EX4KWS3qD+3EGxCJvQngidiHfEETjWIA+a37QueH
JdxNeCKaafkGcEc9PlnK07YKWzGmoLX2K/ZOR7O5raCfjuaHia/su4QnwFDUqLu5p3YLZ2wl7bi5
A6OjmZsyxG3Veid6GBxXdWM12muCdG0+ttnCk5PSWrPc1MHMvrUt7zUQ1osw4KEOUR2CPZSQ7bRI
tZjSuDgMSrMMMfDTEoTsL8RwvEFJwyaCneGGtwCodpnzfguW4TCcLXlyGNrt4nFyaEw7UD27r3Ho
HQNeDXzyDlD2nT0gXGp+1ljCadHLNlYFU46On/wEPiMMjpSC5VlOxL53J2fQJfvRg08313k7gTOL
/X7Xbhzz3uCYdjkq3uvy3dmV0HcgOGYcCAJuNfyDxFPOH1IbOx8AccRN52FwsaI5ej8HepQ84uKw
rg0Bf76JTLbfuW1pULXYQJbiN2ENpn2FTra2PS2grAX5Pndd8MqomOOyTZgNyiVcI16mft/79znc
SX+zmt3x45liXZcT+Nr+ngDe9RxGS9+9oooce5F3UhpewTW+MbdcIIN59KgrZVUiOpx3pq7pBJ13
0m73qgl7UYAXHQFSq+c0QN/CvNSdQ/fcvkQfTCgUmjGGxJjnbgvT+GbElXH/OMLpDqjW1ScA6MBX
PJ8cMKqniPDFPNFlCoa/4m7L5D2TZMEcG1ol2x9EZjtmgoJl23IYm6xbK/xlW3+gSiTLGxNrW9+C
MtyTE5pomXywcwzm1gHbkWQlUEmk/rnDKhme5kBh05tl7JoG2mZ0YGGOZPBRum174/WN7hWBZjiG
hjg8LBrUw3w1fohf8ZvZ+xq1ZvsqYRqPnnQet2NSTLBfbIoA+1NdbLXeXvuYGXKTcY1eFzoMEKuq
dc6CwmtrgJSbR7ehgWRNowIXCln7jNel9GlzHozkYIgT3Bx1tQjsR6X2cbiFdLfdERUN+/Ydp8Yy
CHikhmH0cr6pIWFB2indH/aQJ2rBTrz7+pT1+PQwmmUAjt07bMjTE+gXy3wKTcvNzWYYp+eTe2vh
CdBgGJclNxyrPIRfXbPbBtxb5/0L4ZsE6lZa8NbTBDR01OaI6+en0ETZ9Nc+Lzrpc2nWjZ58QsLt
McHsbz/3ywYEDf5IMtZPAuUw9yETGMTbPe7nrRyIpeYG53+gGwxurNaD29PUNQiezLjjY87NWq1O
BOotjbxRzyvGbL2deugHn/q1a4F879tx+bzpNKZfVJz6TOVwCAsHjZEisvkxwDM1fIZrfcL/GuG8
Ir5OchIx8isYIpJC9XGf3qjULB7xWxtmbMynwHochXLD8YFoD5axLKBrWi4waRg9ZKNp8A2u8j4p
Qhzq/Wm3k/iYWszvgwidZEW37bh/UemQfKIxdBEF8VndF8hFkxRExDG1x1imlK052UI1Pep2atFy
HMG+s9K8l+MDUdoFMmfowPqrHyezVTTqkvUpGsIZ/ru4Z+Ufk2xwbbVKkHKep7gln7MFlJdySWqU
ArIuMOzRD7pOq3DuXfyE+ycyfJAiXfa7qB+mERtmgrUBWTyEatlRwER1fqiV5HorsiRpnj2UL0Gx
sU6tH5bdTWiIRt9r7ArYGNYCWGog35/EghoTANONnA7Eo69WVmhRiw5ZDWJ2OYeAHRdR18roIbH6
THJlyzn4yaD2bZuCZyuNS2WnMLK52Df/qc8kXJPyXaFr8aNGcxt5bxY23s+DRcRVtE0fFFEPVzhf
YHdfgatnxHyKLWwPbhrmNM77dAsRpgMPrrTJPUkCc+rwCuGLHQeTFjFlUyl8a4ej2LDUv9BwdmsV
pwLMZEdmWJ5FSUeykkjoSAGRjvaK4zByJp9p3S+PFtIpPhSKqVTei6X2T5k/A1D3eSd3S5aJ8JCB
YLPhGEXIUc57gm3fyTVoToIN1Hy0so7WD8MMGDMuGqb4q5e1W4vatckNwjVQMwW6aEbcuuXz1rc3
rdEw1kjQV43DlhT7brjOR8CQWGnmML5pEA98cioldw2slFTOeD8tRRvFrIFnq47zcUx6dpu5xv9I
0P3TP8RYOuq498vOH6Ygnp9DB4tXpEDE3Dcsi3fETlEyP6+BhpLcbEDdo438AZciaNYGvJTAjRxt
yA9+zuK30QXNQcQ9E7lSm7lbheRPjYODfikwjQu6WVfEbd3dJEnC7y1r/G0TbfKrb9b+lRM5F13I
XiSd1Rvt+cDzJtQLZCdWCjHlW9hxt+QNol1fedDj/A1b4+adRZu+Nb3PeInpzAq1232rhrmntx7y
xeTNBVn62kgH1QLA70Ma3NQqXZ0EfDzqMrTJ+zb80ZnamzdKGfP52qktg5QzWp0vu7MfwEn6bYdt
SjZHXoOsCzB5jDymI2NfNmyNgtsVkGxgt2eAC2/nFsD0xyXYFlOt6PMP33cmY1Zwn6zmziaaNl8R
uarpQE0cxDe6011y32+rBOy1GVaZu0jP2TuxUodPE7FEH2DT4AdYEiysPYEEzuWXoAVLuAdtvqNd
GS59a3JLO4Si3Ni0K2aJGMXlNQkIkbmn3nbft4yS6X7dxnX/BiiVQzjUmoxidkusLarzHg1D/QEu
OnV8nDNgvV+2CLn/YRwSoiqTYt8pkdE06Wk6y+8OU6pi8oSmmp7eQT9LojLiG+WnCG1T298d+gPU
k11MpsPC8wYs+WVaSMhyGIpkuGPc+1j6F6TGaYwsGJLN/W5Z5IJ9oR1SFz1ohSX5KpCsui+CCn5K
QDdHgqxc+iVaiAi+KtxSIk3eRgoIIorQbYHZgWApr+2K3X2Z7VauqpmzTww9/eY9c9jbPy/LxOO+
pOkU4LyqBxqsr8ztPSjxQRynJDemnlXBayLjx2XPNv93gnZ/+WPu0M12yHqQBD942W4chgN0nJ/B
eKZiOwwr3F2PvAvi8ZlhlWFHDMk8Zdie2i1FsbAd0NZ805OwdTdEtCJUZbLPCAFyyRhrYAM/Iv9A
xNdPhV/1ORYBxsW4l97Mc+OOXDRifpdLMK7V2AeGn5aFW4ovtnM3l1Mst/Wr4BS9SKwVfPlqnJjW
SjehCgoubHTXTU3Nigm3yebe933S4JOkHZoBF1TZi1mvE4LSicFO5t3ucMlFg/RU349NPB1dvWUf
JhJ7g+iA7rt+8lLKfAauM0dTWGMJ+GJZP1beZdQXDQin9rSTBQlay22aL8aNgc6NNW55SSOXtn+v
QJtkh12EYVsydz5X82YBY+KmRph938GaC7OORIrc1j2QqXe68eMnnmEQSmJMEsk87KAbeF/k3geI
Un0YHLcd8/qIOCBKbw2OgP4v50h3RAoQ8S8jLM7TtqC8CbsPeqVtC0voSLHO5phklBQZdlWPbC5A
49yetlH3mPUu3IsZC/5NRFQdZN2xAUuttrdjiArGA+oVhD5nw8bErVtn/g2VmM8IPUzMgFRhkICP
YMTEH4a4qb/Cz6LvykZhU+z6WTwYEyIy22Ew4k4yzdpC7x7AEej/w5sunYl8mAxZ5MNc2+XOaj32
fwEQbX4Gk1iWcrMBPmOype/CJufLHZHhbN8S984QS5iy2SfE6tA1mS2XLlUVmpU5y3vtGsQGuKpc
AbvLNtRrsRMuqO+Y/tGhHQEExuxc6UHj9/wuEIzlMYUC/YRSOl/uyZRNwTNJIeKDKCgdmvW0sqYx
Eh/F+nBBR3fdd4ctJFmfHvqMdS/NBDb8IUKbw/T3tsZiLYIWlauv8GoAoHam2ZIchjb2MaZmF7/O
HfKRox/6JY97bKA6X+0Mil0T2/Z7RtUSvxNn27XwaomQ7aSJXLe8XzMZfOm6qP6WnUOTm2xDl/mb
Z/qnEdIkCHf5FCGYVYmwNxxMkKzgbFY/R4olm2dAdhTAgoTJQfIk+0/xT5Adg+CzA/wt6wSpDKDq
1RanLv2sm4Cj/7jjNSqDAVdwRlo0LApKBCXK3VI2jt+l3EiEfS5p++EdTm28L+K5deSmN4n/gdS5
2e9mGdc/VSt3TsH/9mt8r1qXTG9BHTL6MwIyg/5AatmiMtI39J6Ps8DeEba+iJtocs8zr1ONViPc
LSUNa8LnLmAM1WyEHuEddTAUrfg6s7jczB6Sw8rWZc2lstsrPJGj5JOe+foSBMnyKavT6A0CCrMf
xxrdIjfBiMR4k2pbDyzJYOi796v+hDEXd0MkIGtjPQDc8DhJxtPYcj4VVA/K5TqoxWd06m75RNHl
o3Xi2N286eA5ZW57YHxvs2qsYb1wkNRvxwlYiWOkZXhKgEnGnjeQ5b3lDfVPuhnRPbyu8PvJ6WRr
8+osLF6/wkAEydniXdJ+RmmYpDlbPcYhdn2PbYGTiIyIOFL0H2eheWs3hiCRoJTQNIgyehrAHjbd
g3KGDJ4eaNagbuKAVwenJJ337hjrUL/Dfr0XH+JsRBP4BgLDhw4vkpNujbQtsG174/IZtTHypEWb
JgXReJ23cazdWPVT3bdFnKTafTtrXU/jIJW629J0l/gNESwfRJQ4+USa1CFg8x2pskwH4w0klKl7
QSl6OGCbGIZqprRfyrhdZQS5HMCwh9GF2ETgj3GLb4FyRK3pqJFuO4iWV+/NhyVo+7UYqI3kbRCs
aj/Cfmz/EVBgk3IJNORds48blk+dYTiECw+CJ7aYJuNuyRgh4Gy74c7rln6AenlChwD8HVHngFED
SdL6c7BDTl5l6JDxb6gzbSsOoiWMfphsbuIUDByxozywSKuH04Abiu5ru0+LKvCl0PCeiRaROXZM
uaqinWoN/3KYF/EHWKRlacEd0/a0jcmUHVNguYFGrVeWdXlAYXtYOU7OizDo16YBXXFCxoTNR5T9
vnB3MmjK4Hk8bkZiGeO+66fF2Vmf9GzCplzhqB1CianiJHofE0Ro5er43BZpsjL0+hjmxXvHYFNT
hvCb7z5LFDSSXA22bd/Cbcfu0QQBi25ZGilaKB7LuBxRDVuLcVhR2srRBLU1ZY8utPAp0dOcvQAI
0q25hwu0Plhf0zH38Z4gguE6Mt+DGVSFnKLVg7+AZbOmx9Zrl35n+KPcpwUBKrunSyTTIpGpiJ9l
40KYJmskBW23KPXBo4FfVHG/hMrnFM32KwqY7bA3SNQNSg6Y1BuCQmDT6wmsa77UD+0YdvspSsJt
eOAaddqcaeLgl67b+WdISdc+xns9QNxTh2K4sdkaxM9osEsZ1tRMdof7n8HrCvxGN1eQi2lV4FaF
2m+DU0sAQOJuslMgUU75HEp1/kIMiU8ZzVz36FpEAqYeLeqHokB/hVlsDi+WKL4LWUyRXFITDDcd
dBbrNxd7vpQ1Y7U5OuzXrpyp1uIgCcmmMgaRxoh8mpVvK2SDkt/VCezXIL6UZzwYaGlj2bcd325r
E6ZZgT6RhtMSTgwhFlRXK9xn4yp0bG7ZupEdMYvRyQ2KBCNu6yfEdjnqsJHI0Vm49+WEaSCrZLPR
9DPtqJABcocoMQS8W5iY/K2FkujnErghMzhMFeLEpAjkzI8s1rHfTiLKSPYOz2hl7h1S+03jD++S
PkEMspHxiaad3D4F+Gt4kLeRIaOtzm7WSEjXbF+TR3vOoO/qYBQbgi/oZWEw5eumefIqWpCszJYw
LPBEoGaVFrhrochWw0Xx4XvnkV1DIOdTFf6czRpMCAZSioRpNGi3XUGrGefbhY82e6LYPBqEilm/
/xAtbiO+9r0bRZU0yRA4jK4mA1jMbO5eEoT7WMsxTxNaaYRG089WJ9RluYk43JpdmtjsY4T6XAf8
C+r/5hufEyvedWDH4HlscOHzsp4TVTgW+EzGRbpO8DVG25ye5alVuPfCJEk0qeYUiQ87gKNopzt0
ADbUFTvukEZkut2cdmkZUmayO6dxk3SP6Dpj9wiLkuV1kL2Yb9OGuPEUWLDSv5IwrMOCnWO2yo4q
sLlMYxfcjyHcqV4Cu9gOexxs6AuOyHg4eKuy+bFbDBpdFA3T9eMuoQsssnDBJU9H5ACLmbkJzPeM
Lbr+SNyCzX8A36Bf99tgB74bISt8DeXJ6YZ4xFNAXBdRuhl748eBk5sZVXZ3lILt4TuqipTedgI3
gYUOFQQABzSehnNWYm7uqG2dK2pBNc1xbAvCVB/kWHMPTC8+wV0jhT1GFUaQVk9VF0S472EDrnh8
LoFYy3I/bZqWc5vS5MZslu83OtmCcIClW+wsR02vAStttDzq72k0L8s7XeCq/jNtEqvuEdh2aSVp
a/mrc7iaKWWT9Q26EyFIe+6GQbK7upGDeHUZBubOx5lYbkMLpM7DineNQTT3O33ubaqa262fuXhD
otfVaxFaRMtT2Y+ZQtk6gUdbFxYWi1kHBbw/mNcl7gHTjFcCcsCzhXH6BQ6G4RIVnMMAUx0UroIW
e0IANmNgTdrr+Rnn9IDCM8Q4uEpD7Mb9K8Gwo7mK01bsb7g9qbdqxUqu+L6n90iiWXAXBzVHYMdC
uNfF52u8LD6GPWP6KPp0ove7HNGiG8V+NF9cZzlMK4SFdUhlGr35No8coynuOGOIrsJpydaCobCx
fFUrLOufR9guLHF1tnqNUNPYKODu2bzztS+4ck6UXs1nopxZ2COd/w9pZ7bktrFl7Vfp8HWjO5GY
O/qcC05gsUolWaPlG4SkkjHPM57+/1D230cEaaJLbTkckqliIhM7M/ew9lqent3pNJf3xzIrWm3n
d2ORPcganhpSpIJ6az5WVnsISeKrG6VWVeVAjbIJd4ntO4SdRVkXeEhaGmpfBgsV+Xtv8qPhLZQM
ekPuPfCq6UnLDM3/WsS5SO6ERqvjnSDrW76ivbxq3idQUuPbZIY+PKi6Uo9/jKURFQ/j6Cs1Cb5B
2tvJwR3ZkF9uqa2EdQ3Yr2z0V61I637bjAiH3lU8QrRrJynjLdh4k5q5rs8Y1c4+OMCDH5MOZeAP
oo/9+lXVTGp2spC9m+a3bXn0OjjNiDJ8benRV9J8iraLDFspashaiWe2dYa1p3s865gLkoN0DvP7
quhfO0rVadtRUdSKzWKXFe0ShTGvoFOQrsKTqAzndW11iUJfemiFT+18Pz5ZLX320BsY/l2ZO6O6
EZx3yTutqmTD3vONtGw2hV3T6E+KCaEoKxCh2GnSUIDXaH7pPcrAavoDxyhciF2Shd33JhqK4SGf
rNT4VA2tqRO8lFF7GkdrGj7ZVlp0r2cOR+1Yp623SSG7KTd4o/6cLC+GjjuXAuYbexwd61QHdBo8
UihJ4WDAN55IbZUxWSsD4UrdaL7QuFraGxqLZL8fzCIma1eVwVtgEioeUYco89sIZCP3IhobcDc6
ne05H61COMC1M0E9q3MzryrzZhPS76dvchscgbal9l2130kk+SRvSdiI5gvZiilUNmaD+xptDE7Z
hhxiktPtsYGknrjzMNAeijhQNuhm8JkO67GtNm2PiE3ppl1jhNG2L+EPxw8V5mCou0oLgHLs/r2u
Guh5FcN2qVRpzVaACKo3it2U3haiZO2Dxk8r910f+MWdE8y5X5/weyjmM1P3XueyrvZkC6YWpLLi
KXf/7rWDGMZaT44QdQ/DTphR3m6mMTBeU7DK2p3p0fz9c4C3pficOepZmmd1shfOb5H+3ux+DqG+
JBQyEq2jXMP3auFbm6RFaPxkC82STiiHrdHxQss6cE0KkkhOJ17VnNb18TZ66W8IqygZnCN9SIXJ
BkQalQmF/VcGedjcp72Sw4FYVwUJJ9lFyAJYTinfDDWpWwKsSBHbXBl4T7cfYkYVXUMbLYBlPiWa
IVQq65CjZprsQjpDXgEeLLf4a5QfqcXZd7dH+jsw1QILWpU1pgam+AAhQGm9a8bca3eFj5+767mZ
YCeFkSTBKx3GbGWF/wbCuWQnisCHcZtI42DaaHI00M7sS3LNKxP6u29foM8KFP1qK3AMkCPp17hS
P/Z24f0ccFbMi/gDCAw3vUwL3zMOI7Ifm6Aa78I20X7yyxcIs0ZVmyxvTeNADnpPITXceCqZx9uv
+e9WZQEP9YYubAwnNA++UGru9M7bqAG3/899+wIbKuNCAx3EusgphZu3cVCZnPJ3t7/8byx0SU1k
VmraF0OEuQSWI59qckr9VpijRFfIlmmxKVrQ2Ec6hYzi8faQf7daiyMgsP3egkbIOCCHanzSy6p+
jFTSq7e//flwvbK7l2w2VjRqpIV8/ZDaTkAG2snGnuIKv76PamN+1PG8+T+ZrmamGxbR+2gK36tY
mnH06rANiFX8YI8649PQaUg3bxoLl+zPp/vPb8N/+d/zN38+R/3P/+bP3/KCYN8PmsUf//k+T/n3
v+ef+Z+/c/4T/3S/549f0u/18i+d/Qzf+9e4uy/Nl7M/7PHLm/HX9ns1vv1et0nz/P084fw3/7cf
/tv35295Pxbf//HLN6otzfxtMINlv/z10d3TP35RVY7R//zx+//6cJ7AP365y57y7Hsdfrn4me9f
6oYf19X/EKqjadIGjabLGTfbf58/cQw+ALtIdciwBDcGuytD8zT4xy/GfzhgRiD4pdvLhAVmbuKv
83b+SFH5PmEBkEfbwHIMG/qe//9wZ6/nX6/r37I2fZOHWVMz6NlVYdlEsprQTUmulxSJZi+uDKOy
dc9oOffStGnsHYmaNthICjAJoadapAeSb0AfMLIwPZbBXHqxm8SfVo6AxbX553PomuUIR4DqZM7n
Z2RgCbxIDxhjpxG8uuCw+uxRmIhHbmDJFH+MWUp+vvSa5NsEcuOxp1RIWispg5Xz4vzu5EEsg35E
qRM6mazMUnELQKJTl0OtH2SZf1OQff+WGHH/Wckadd860Rpn78X6M5zF+3QEsDHVXnJBeHT2AK4Z
9EPQWPKRaEy/D2Q5hZteBNqjIobO2YJYmL5amWocTd2zf/3BWv8yiB8N4Pyw+nO+FFkslTq1YcAm
cL7wtQwSs9R7/aDXCSh9kJ5vdcg13Z8YBW4UA80APO0lKYWlZa0N1opVTar8EwBkb+8nTbTSKDxf
R/86GZ/nQlJNSFuTrKZYNjPnGC95xlI75H1dn3oBjHVGSG0HIuSVU/hy2SgnmGjaqoYhpb2kqqgd
kNeoj8hD3yTxvVHV5n0YifD97WW7nBBrZRuqRODIBiS2cLMySueUO5Tu0FtRszdzQRVQ0TsKwnHy
+fZQFxOiiqBzqKAmafLvUm6m9H3kMY1aOcRjam1FHqdbAQJpZdkuJuTwakzTkTDt6SY2f25t2uSM
MLRa3qEeQyXfV0E5F2JqmxTlGNrq00vnZKjsYNpOTdI/jpzn/IPj5UchmjCm6h1ojtYpJpR+3m/J
DTcfXj6OwWksGUuobOjzcTpq3mbbVh5hRZD+akP2TxEPLOr/bZTF2lXkN0kd1t6BCLi9y2NjPHRl
tEY1snxD3APWvGo0C1jC0Je9jeBpNdnFWX8gbh9f+R3VTWrn2Uc/qIq72xO6MpTNUWBg27rFDTR/
/sPrgbw5jaOKbEJNOmYz+EpSUoFqBRBXzosVy3tu+fzxcGBitq4a1Fx4RZZtLowhBQ8XAAEHTTNp
lKfqII9AtlqGdx9D4J19hEFURLv5P/opSgMPSei6MLrHtk+AT2gUebSdXU+9AMAICJ2s5VR80vWu
JRkWFVn7MazzvHxX27ET4MzGtC6kACnHDQnkYtprVlL8SnKWToIKzHdz1wBV+KzKrO5dvdGFvW2r
thrQbiBNdB8WhePdpaI23SkgKe1C1K2md72pNG2/iTtRlcdRxtlHKbqKhq0qa4AqasqwQhV1+Yqk
0DRjvgsdYRjLvuu29WTkp6I/pF6kbUqYwnZ6GdqHIUrWqPHPHXWLznaGsixOb+5/YMHauTXMaNHM
l3p/iEuVzAfJQtfryumQZZXyRhR2fq/omvP2pSYo8cC4LTSpmezghVHQQlkOeVCPgOUVsQ/9FiZB
cOjq0WqLdE057cpicsSSJxLCYcQl32XtAw9kiYfDSGIKOG0/3M3rsNFAAe5ePC9pG8KR80k7X7jn
i1nHUjV9CHdI1DmBGxVp/JlidYqqcq2tkDXNx875vpJQczAId4YtxfLiEJ6PMBEA8INiRDODXOKc
KPlNx5C6JCUIZfjktDadTXKMlBcfIAxtm4bNi7fxlRdOI/V7UCZpNhyg3xTxDgBbQU9qTT5v25Er
6PYvXVS2wnwhM19JXXYxHArPFTX1ThyyppB7LTB/raZA26UxufrbI81md76mlPy4H/HICA84IM9f
H+XhMDY9ZzrI1niqG8M7NMoYv3hvMwgT4Qg25yhAng+CE242Dkpnh5wOD+qOZnN0WiBEvmitFzqZ
AEnOhlrsbSBD5IbGVBwKoIWbwQ4Kd3DoUru9apf7i1HwLiA5MRzqtwtXlnt5hkfY02Ea03KjGU3r
JgFlDy8w85W1u/KC4HzVVeIzVZtt8Hzt6kKJJqr84qDSdbTPKPVsCr00VnbxMhZh2XQwTEJyE3Mp
L4U3nEqhHMR5SUE8yvINHWsafYKFCL8C3YS4ZpyUcGXIK2uoq9SSuSelFOys84lxm5igt01xsGv5
gdbB5t5Kgt+lBb7+xS+LsBMv0JptnNDgfCAjHWs/zlpBQjYc35PXaOnNaQJ3tII1lb0rc8LBAOZO
QEeMtaRP0kH109MiR0q+keccYScspDsYTWVtck3zhuPtmc1Pvti8xHHSVE1iA5uW2/OZpa2t5CkY
Tvw0Z6CDovwMVtBcCZivmMbZIIuzKOI2Bc49cULMXWcbJy/VXRkMW2D+03utitd4hhYEUfP1DHUq
FQLiEKzSWi5iVhdTWVlyOlRaXQE3zpIe5ITRAQkvIculegRPrL0dk1ay9wp0IbahHhRA6il5vvNU
Ed/rIX1De8GL8n4fIcr4/NJ1x0sCzSLmCJN2rdkMfnAnRw1IxVytP9RRDz9hXfxGi+PL0qzzMvDt
c2bAEpYqOW/OB6kUyMMi4LEH3Rbl76lnee/5X+GL3y5HC+6QYfMP4y1GoRcUXzJQqLOhWLYBdv8Y
jcWTl05/UJBbub+fiT7O7ZXB8DtUFs/UzSURiDrqJQg8vz9Ume13+zyULZydQACnx0G2kPR2kKn0
blHUaX7MR3S3H4a0K19VogJJ4+dxkTymVuWYzZZOpKq79+O8BEufeQ4wiNYfgTRUEOrtW+DFAMdT
uxjuIqxlPGr0/Ri7BhQTEG3NKN7FQm9eC1IDarpVisB5P/c2SrEJ+iQbTlFDsW0Hdj3snmRlFoq9
SeOy+kaAAZA95CSlKdgfo7fgKWK5v21el6cIPA4aq8TxaBvU68/fvF+PbZ5YOi4Vbct7zaf5pQ11
B1ScWBvq8gTB7yPo52qBfU1dJheK0lK4XMoeoFM2uCMwyl0JWmwlIrrIudk4awLQHqei5QD9WdzK
kgYKnwp8d6gtul37aXiSfZ0eTN9RtiFN4A+0WecPNV1LW0UO8nUmwOCsPMTlqpoqAZnOiqo8xVIV
ore0Ft1JYN3JECYbP3LaT0BOAa2bXviitPy8dUlzcooZJF3n6S7O5dh0yjSts+4AGKvdiByne/Kd
cfdSM2EUg2tftxiD1M25mehapWRRyYSInLJNZEzyLU2KGtDfUq7wx15ZO4YycPAtvARnyQEnlLgG
n1EzVNQlb/0EYN4cyX4WiHb8zKxMKTkhTK7SZWHWttReobOjO5R1WLu5Oaa/FdIwHk1fTdf0Ry8D
QVbQNEwH8n9bd5b0PmKIqNgbMPuUjrOnyenQxvY7mpVAcknQcGCXX26DzwefZRMVEcjM6/zDxUF3
Xjs65jxgDqqSozfZZ0IfjhnB3IvXkfwa2UISzFwhKDeeD1WGaAiD6ugOwNRo/U1Kuj6NwNqnxTAd
bhuiw1edH+vwCggHj5jUisXeOh/KAUMDVGaQB1FPlkI3c1WW+wGvuNwAAyrBmasyB+8sx/BxVGcC
aGnr05p21qWN8hSGYJPbjk5IsXiKqdF1Rdo8hYbmjo+c4TQB22uau8Dqu5XF1a/MmHS66VhscMKH
+fMf3qM5JH7TZ8BprYbZpFqighMJ4v3tdb02I+YCswDpCs7mhbWAeqBlJSzkga7z96hOVccg45LG
d/Ld2yNdm4+DUinrhtfKvjufz2g0QVENjTwMatK+oV3KQMHTDlfs5MooNMhQfTKkTjloSX6nZpoN
FLlSDjqiXttZA9idM8UvjgAdmBhZMkdVidaXjI8hvBeT0tc+CmoRvQ/gmjK58ZW8z1cW7fL1OPS+
YflcoHPdbbHDjLRw4sCA0LTO8vBkVnq0RwYrujcnz1w5Ny4PKoYihqFwpnOJLfUu9bjUoGSZfFcr
6WyGbaDFO1DqhNwl1Uv1YwvnVOgC+Fqd5OU7m4t/863tkHMmlXRuGcoQewg5hCHsvpkd0WAG4JzA
cMxfaht4ofifGCCvjCzZwtbjYAYM0/sAoEQZ9uMEhtjyXlj/52LmQiYjK1VORWLdJd9yJzuQOTXZ
DhCs9rbRaSGnk8paCdkvzkMKucQHFpzlc6ltWRzCpXRoXBHDAeWvhpYdlTZvEJENUNE+jbr4juSm
o3xvpJ6hgZhIIFfAgacgeqnV8Bzas3cAbBmJjsWadggZeXST8hx6+kCZ19j1hvkKUoQ3fZYA03Lq
l6E3ntdXRwhYmLS46bOvdW4tHdmFBu0RcdAGu3S70YYyf9D8F/HlMYrJLaMR75KvYEssOf/NrAN3
IIAetGkpQNCV7Ii+X9OsudjejIKRsOuYiGEvaeLCnPVLnclwixZcahXSYdHL6gnOFWV3+/S9NpJF
uoB8Etkk/PHzVevTUqUvgFo0baFPJj7Jp9yqc1j1fHvFMuf1P7upmRPnu0rp2VSJLxeRRakElXTq
RHNhXBAbpFnC3WBY1N/SaHyXKoZ5r6FP/TAU+YszI88jMzdK3hz+Sx+haOuIBtpccyWsEgQ2vn2E
0T/boUngrSznPImLSVqmhT83T/GCEZn+a60VDBX0Kk3XTg/0jZrSBxS3UQaduvjb7dd3cUQS9JE/
VVlSrh1zydPbTH2mR0apubamNDv6xNK9Nhj5SqD+nEhfTIsDmGwGtVOq+EsxitofgPhq5JNmZheg
6QUNE/vRLsGBdhkUFpuxzwK8r6RwkgNcFcbjZIzlpwlenxRkdyrtDSfsFG5VoADf8r5EC3TUBTQr
g4yN9rWR1N0a5uCKZfPMXMTsI/Jv5iJEMTSv0ynDSlehs90tvCTYB57w741at1cOu2tvAWjrvFvn
ovIyaB6dCNOfaH/0aFUAXTA2R1OJxd3td31tQqQqyZdzKOjAWM63qiXjWsLZoZP0QYKrRR6etgGS
VPRpRMefGGo+3ojQpSqXp1xNRJyGaqG7MCFlu0SLi00WaorbO/1Lw1UMmG0y59xwoMk1nU8q6Kpq
8GSqu0luTqdSD/UtZA7pil92bekAIJEFwAHEb16MAmw64JRVNFcf+w4CHwtaFxF4OydIlJVj7jmf
sNwrOOe45sTFtK8svJaxbuveQQfSjXKTzrfedPbwIKp73VfrvVSH7F6JtfwBWVGwa3lFv2TQ5ztL
4dhTNGPaEJjpLz+VKBRwEbPGuDhL+mRbcUbfw81yQTOHr3VjMD8nSjkcuWYg26V3eOWSvHIKzoUJ
FtqUHLdisQSZTNQy9kMaRGNHbKspe2zRgWlDldauMHy6bavXNp9FuzbuPfAHyiLnFuS08PNB0GG4
0MTlFNkD7W0TOd7KlK5ZkDP7bsREguNk4V2EkD5NPklEpAKq9BE2vXpXkCE+KpCtrQx1ZUIOlAWq
pkJ7yu8WwaTvZF0xwq3kWkljuqmSYDuZZq5EEBduPa3L1BVJFQmogjCK82XTiygxlIHTJIutapdb
/bDXYRZ5D7Hm3BmsF/Cc5Wu1xSs+wFxzmbO9OMAXYotGZNmCZmjTpQ0uKnYRHT1fIdegZxwWp6q6
ixI77jYDfJJfhBVNn29bypV3SEjmcGFa5IKtJbdnbgy096U6vptsyOoXQfEuNRXdDayg3N8e6sIN
Z3WBO4KVMTgCQAOdr+6Q0xhUNEyUt2kb+xqJbXMbN5T+73OgOnKDkg4dJFUk2ze23tc0VBdd7B9u
P8XV5baxViIO4pulUF4AmXyTj6rp0oZF8xWEdW2yi5MpeCVUGp43lVW2b3HSix3EZ9rK4NdWm9ep
YcBUzclwnS8BIMYyUqzCcqGHql26A/qjoM39oGjTy8R2n51y58ehFrZcd11Drq623DarzK2YBugY
fP1l+pp/jkKzp4WIhokbuQyEw37qtIwikGt50XiEycK5k5F8GXfzX6PgQ/AP1DXEiufLBmFOVtsJ
78xJ9fGu1qLf5rTVyua/dsTg8v/PIPO7+yGH1GuTVY3FYLpGgCKiMIZ3YrL9lT1w7YSxHbJHlJDx
iZaKUdoIxlSfsT1x3zxwfnubMS4fyIpBWNaHX+gobVdM7tq0HMJfm8sXFOZy18nIhmUcdQMXHHD4
idx+/NBTLVvDpl+zbAesMwBaioUXKfZMCWiICxOGQbLlBLui3JSTpxwCkcuVGV0Oxe0JOnpO8zgC
tqnzF+VnWmqNApvLQpyJGdG7S8lbbaYpfbp9VlwdCX+FYgzuGEml85EGSPGGNIbUgZazcm9mirIb
1RKayDJbKx6YfNW5h8SkYOMAK84xSUB4PhRMZPD2cJO7MDfWHwb22jaYVG/XtqpEyq1Z63a5OjVG
4iBUyZUt0d9JXiF31zCeH4vm7Vwh3AFk7x87EMH726t4aYHPlSwBHgk4g76si1iElWmS5pgG1JNH
UdIF6yS52P3EKI4kXQWSTFzsLGsqRFVPTCjyYzh8Rdq9Kvs+WSm8XN5h5DikxiFE2IyHsPDiogh+
4jlj66qTBoFWYIktTKz0FUZhf0h6WjMhtKy2ddXLY6+SbLo9yWtWQinmT5QGGbh5qX84o6xGIVML
R5xrJL26zYAT0hbflq+8kLZDRF68Fcf98rJ02GTSVk1oBYStLjw8OJbznGDIcCFEBS40QHkLKUno
x09VR95qB7TC/hVEoPdYU3VYO1MuD8t5dABzQBoMfPXF6CodE7bT9Gw/xxi7O0hhq/5u6Es9db0q
MJJd0zrmE/oqhGK31/mKyc4lfgvHiHIvvztf5xgeMYj2UEeWMrN3jll4O4Gq18rbvLIHVfa7xbk8
OyPLLL8exTRewMrnQv5TYThgRiQ9PFvZ0CN4e0LXhtIoCdFrwtaQxiLwh9KjEokhmVDUWwXMRkl2
h0zv9A6WjmTlIr061uzikcGc0RKLscI4JRCsUtMNPLgoEiVOHsKeK6+ASPJnpgX4EIgPaGIs9Pw9
ZUoxY6ML0y3p3N7lyJBBiYx7ZZHfWDGJa1tBMy2yPcCjpO4sDujKipxaahWeTmONr6Tfy530fG3b
9bb+Qdez4lhC/bYJi9Uz55oxki3GGyAfSQy0WM9ReJ7sRvzmSQ+NfZWXqRuZolyZ37VR8IaBUpIu
Ni4EpBNoEMORSoerdhCjlH1t72jgXyu4Xh3FoWzhkIcCILW4UYkq2qBMDKiAqyh8Xel6+kpRO+3d
bWu/NorB5iV3QmkLKM25WfR2oOsc1brrKz4tGqIPd2YsqpXD8Yqdm4SjmAOlY5w67XwUZG01OMCN
yJUxXGxEMOHWAuWLCUwvXjauNNwPEz8E6kY84POhKKPSsa7VkQubrbeBIj06aNmwlqi9WDZG0XUu
OBVnh6N3MQouPi3+wgpcDqXy2FtjtHMmO17Jbl0sG6PMjih5SPJ1F21Wfi0FVHMjuoPCgCNySLzm
W1/68G+Eon5xYXgejE45gk4u7YusC2S7NW1WgMJKL8y/pXAhbJIuGNYqO5cJLpARrBr1QIkXh29/
/oJyz0RevIlDd5izwh+gnLHUYgMLyBh9VDTHr3ap0kRw6xS+BZ/BmMOz4BiNBvckdPnD0Zg8oRzg
zjTD16PhFOVvt3fE3Ll47l+S5cO95PzgnqEWtDBW0adNosBt75ZDCiGXFkGEoo0w8+0caK9U6PpL
oxMfoIaX1aEolDF6N2YIH7xtsqHrtx3drM2akvAlstCacQq4S0DPMK4lmUAZRU7q2FHoAtMNh12L
gCmsP7nnjW9JGNrmW9j8um+VlxrqJ/gsuvK3wrAKfetLiC0egI9G/l6BpdQ8TSF+4b1q5cUayP3C
4+MZeTJtBjGQpllih6CcaIPcEKHrI4yY70PPV7utbXTQCmdAN7I3aoYi1YZERdjRRsBq7aygF85u
5QXOnuVZgEBwTbqWYwaYAxj0xZkG0UgGQRRq83kM5zxEeVj1xtY8L/kM5fxgod4g816D+TOEQWoj
M81IvuS5KL+WGahQdX/7eS48UR6HbC7HgQkWBvfl3OBj+GS12M5jVxoj3HiBo2Yw+XrqazX0R+gg
vWLlqr88nCjezjcvHgWl72WiCtBHaxc2d58D+9trqESSb1j6i/MZc4mYDjXQVewSqmOLacFo6thB
kpI4lc1GOinERZFoDrcX79lvXrxMC5STPjfekvSzF8PkEcRpTSYiFx+QrGICUz6E8W2XjtNGDyvp
H43R6u2tAbWycU8qrEjudDbKtzYrpuz1kKJgesztzkFLwLIUWpIkUnTQAmtduY8UVefV95GAqL7T
IAJc8xUu9wTVXtYIQAfpXyLs81UardYzjaJK3dD0c2frqP4YbvzUMwQSKwV9LSRRrQ7RlcQv9yBa
IQ1WtUFXVkzi8iYhbgVZROWHVB4F/vPHcEg96+g/JG4LN92xr+pvaD9EJxq11iKRK9YOmOm5Vkuu
mzz++UgNpIMR/QSxm3Rm+oFuz2AHn1X8IZajuZvaTFkxkCvGbktqwkQ9Oia/TERPMRw41eTHbiSC
4E0D294ESaU6JS/fxeSG5qo9rZ/0QC3mRf058vvISF0DHMl+FKYZbKIoHh+GqJl+75J4LSt5+cp4
VQa7C89pDp/nif8QwCqNlkkPil63hH3ocdBGZW8klAygGGtebB3UBOkrp3eNAjs1g/OhelhfTGOK
crc1Qyg+Rxuhiyk3aPTrouylriDIBNAVZB80m6aQZddO6VedP+vpuJOd1ZvRbMN9Y9DZ2BBIrlwE
11bwx6HmvfnDCqYKxHFGFbOCUwaNuuyHjdVLqFsHYays4KXVMyt6NNjhOOyOXJzxw0C4kJtVDpl+
Um5bIznFalfR4aiomziGsv72qXhp9PNwUCXQ7oIP5SyMUa9TcjhlgXA5nHL3UU03ARFqveJ+XmKf
53f1wzCLU6Od8CkGqCDoQ6qCHepN3heYsbvdpPuQNlKU28I17vSwLkXjyemy5vc+TeyVuV57i9RB
CI7JMhBDLOY6xmqrUHPEYKawfZ2MoOBHRXTHSkfc4/ayXhsKAB9sFBQdAJ9q5wYzwpJpSy+eg8bo
DQ2vlavC9LzpBvjnbo90zV4ALUoHTASe0rKPsxRExSTNoNgvzRIyMVQVkqk+KQJIv/CKp9ujXZsX
aGsiCMrXjLhYQqehiGTCeeYqs+iCCEf1KKDDODYoKK8s4TXL/HGohcnEjW95Zh7M9x3UlTvYytR0
B/8wFIG353RtBYGxGuBtuW7MZerEUitHprafuvT6+u9JNFR/NNBzHKRSD8hcdObKG7tIavCiDGgT
Zlgy5dXlGk5K5NPywRpCWpzvFGDydxYUaW9qtKC+4+JNr7W2604FXEAridSrS0pFAuAG5gfM6twq
By2MYP3GKuEHtB60IYRwZOgZ6Cde3cyyQosqmGvq7ufjTJliBAbMIu4Y1NoWzl9wqKgsrKzjbADn
/hwGDyJzjv7orFhu56rIScCin+ESu6k7rTbM9yM7/62qViqph1q9TwsbAZzb1nJtDYEe4aXiA1G3
XuxsKJQMupbNxFUVIJRQqyf7ihD6/e1Rru0zChIU+onZcVYX+yyJdXgBYuaWRV39xeiTIfkS+ACV
3pBtD+Pd7dHOLdImRMcx0OFg4VycWx8XownTt2LE7fNTgGZgtLUHVfehp+wbfyutAKGHwQDcDVOl
OEE7PKxBvM+X9Hl40gVk9+bNR6Z0sdMHuwcFl6b5qUFOattwu26lGNcAk+fm8jzK3JAyN9/AHktE
fm6U8AP6qBpM+SkZ1eLzBO1qtoXDp9sPBuHjiNjudoxC8/NLl1bOlwBpMcrPsCAsHKJhRONHVbPq
pGfR94ha51sVxsg9XPbR0ZusyFV8HX7L2rTf3R74clGfcXgUb6HXnxFz59PtheYnJDerE0H6eNeW
k/JYNrlcudhny/jXHpwXlSOMAqQNFo+zc+kzF8oAmbdewNFqZzQZgD372DZqf0CcowdYp0XuS2eF
V0RWAYEdwOAkoM9nBTOVl+HJZKdaRLBzNt2wK8wsX5nV5X7AWyF7Be8TLDdswvNRTDuxbbQ+ypNf
Nx4RqZFRVCpNcwAeNfMpI68wjaBEqlZUX25P8BkDer6ic1sl5wqgaUpOS+nkojCiFgKi6uRBdOo/
8Luv6Ar4B73pEZ9UETUKd14N1/q2rzJZb1CAhMw+avzBPEUTUI8tqs6qRA5tzlUwwyk4RXDT2ntl
tKfo4Jhjm7yaJsMf/c0kEFZBJEex9UeUmMY/pmbUvxE6d/k2gYO62/i+N0R3aElASCsMJYK1oTQQ
ka9yLU72o6aGnusNZas/GH4jPjRaABuAUsANvyOFgXRENkSwwCjC9vzNkHkdAGIv1cz70Usc79WE
OkF28LIGxUV4gkdyKJYW1UcQsYa67/1Myn2WJLR+DHVoOY/oFUTWJmyl+KwgRPqHpg1W8J1mh2b6
qClIJUB6ShsODPVGoYFzCbp3BUpD2WlQkKHcpX7h6Pd9Pghvp5X+4N0JvYNaw65RX32wikD7MHhk
ejc5re3+DgQkPRqJksTlQSlM4zcAJll9Qoy1+02vteJJliKEDZm2AOjp63Ec74PERmEzMqpAO2Um
YNDjbfu4Ypq4k5SP6VYkSbYE75t57fgQurYnG4L6UxyHydasG/VDOaGwiBhq/qasbImalq55K/ft
+Z0073UyyHNHGjUfmhiXxRgIpTm+kTU7TXBiQzlcV+MXWZhFydXgjN20lvC4PFtIntLwT2qI/mf6
CM93YWPHfQsJcH0qyxwoBTJQRoXKYGrG27AszXdBFrcvi1+f50g15jntyKWL73I+Jq3FNhztU3sy
kAbZBlCIbxRtzE9oeay1eF+ZHrOjsQKoLlUGdf78h5hSevloW5nZnhKD+2GjN1N5LMch+IR8d9Fu
kH1YQ6VcGRHPndCcvgHorZYARUTq6WAnk3oK0M5EpFTorb41AhQz9p6v1w5XL8q3K/7SFashezMn
H2A7w1+bP/9hmmMQUeCore4U2QqV81AV3l6gIFscYmK9FUayyxmSDOAywlyog+LQnw9mZIGt1eHQ
n+JWJr+KOEG5UzqDGwVT/6aNozXP5cp45EfZ9WRI59bJebf+MDlEb0m/SjmdOl2W/iYkZ67AYV2X
wwa2yy7aoDflVS9eUSpFKBDxC4PVlze7YvuKatudONHIkj8mQ4aXiFjzl4pT+ieGmpueVMyUgsES
+gDNOFozYpKnDGH233MCIvSfk7g7VUbWrjgsl4ZCQwacUaSagcojUXu+lkGpdi3BknaatL5F5liq
90Fn6vveqvoVL+LyteGuzJVd+obxJPTFUDSFQvgIXe9JU6jsGVM7PmSVjN9Osgn2KQikF49HlZyT
bAZjA8dc5u3zMQjJAyrmqYftfqNA00AjvTwUUr51Zons21fEc2363IWYfQf48kjpYCjL2nVr9IFK
RQJ/oKuSmtYr1OG2iVckyluvS7xhG4dejYJBEFP5GVQ/GO4HXc99VxHm0H5EazeHcEFrra+3H+zS
JZ1bZKk6ze0Q0B8uDlcShmRgMj0+DU3Y3adVDj+hYvkr4fwzkefCKcWKOMQhBJmBXcuGC1QukUE3
mwCrDVT1Lp+bMo5mrFfau7ZE/QAK88bssi8ZEieNO0JyieC0DEAw1WhQFF/okk+mfVwUrYVmQK+J
X4GMBHBGZnb/Pp8S9ApjO0603SwDmW8IOQbj0JuJrewTc0KtsFK5Fu+LNvN6D6W/rPy96VGTfpVo
gecfOKPifOfLxn4T+lPk7L1w0EuUSgPzAd09zg5KIIq4j3U/GR88i3XaiUiJ+nt0dsrkHgclP+VT
4Tlw0RsmwK4htz+kAKe/Epz5sOIXIVC5WNo9avGOCE3IQiJf21itHH23oin5qU680j4OsUzbrZpN
fX5U/cocdgj3KdMu0BQleUoQ7NCfYr+b2rsu0GKEfq1C00+plyfBYWoDznAk0tLpe16EpflaI4kS
PwRSV9KDhrBY+bVGSTJ0gYWl3DMeh/Mp+3+knWlv3EbWtn8RAe7LV7JblFqybHm3vxCOk3Dfd/76
5ypl5h01m2ii804GkwGMpLqKVadOnXMvcbDkHgXpDHs6fdCk4SFrdCTYaaZUyRi6IBCz7h4xch1U
tpLr760y6bv3IxZg3zSraNCDwF8ACPM0hNKdMTnI10R53mA+qlbB8DiYQum/0fLoBR5o4TyW3SQt
wu3CnvDhDCfeX4v1FRxDVmFqi3nYkcenRQkmSFvdleqxrI8BVFL5qcvkwDhOPUp2bpQs0fLgWHVu
F67VatZ8DDBJC+4KR8an3Ohk7EpH/DLuBqhPv2mgSKNXk9HKT4LDh2m45OD1UrSzNBxkG1o2PVSq
8gc77KI/jLFWal9Ws/rrjNmOc8oxtPruRKleu3ZMm8nXcpy7j+h4ps2XZbLnPeG51yfNKmYA+QLh
KCj5AFdFyHxzk+GlWarAe+tTEms6pvVqXP7CDK11HoykKf+c7KqWjiGYmN8qBi+PWsznxVAC+9A5
pIXqaUaKW9zQy85HHQ8QvMoq0mJ8h3Tlq9WjpuViI2s5DxjOcliaru4C32kVXOdvjjEGQZb3Nv0p
FYrY+TysuVtCJC/Lkxbn+QnjxOa9aSbDzgPx8q7i8kB0CEkBaha6s0pNFSwnUrMJ8Q7Vh/ZgLk0E
ir9ufBote5r/W0MxIfGIF7WR9Qs7y60IztJcnQyobS/mYk0fllRR/nQk076J7yGSXwEmB4hCgqgg
dLyKz3WCA4ODbMepcUb9HRUw5a4dS2vnBXN5C0DlomQHKI66HRft+Rcijg3IJ2b1ibpg8TRhkObH
5Ko3Zy5iFD4P+S5VurU6UU6hv521pD5hhDm/D0OMO5Y6mx7nVN8T/9uakEZlSdSwiEtrOdI87CRD
jaLmVPVKfrTxvT+QEu6lYpuj8ORDHVLInKzrjo4U05pUpvq0TKXFrR2rhyFAZfX68bnMjBBbAh0J
mhyElbVGREvBaOpNG1M10pf5qSvS2Z+VIbyfG3V4xFVvj/yzNSvOKXV+GIMCcHq+GQJDmxo7x2Ap
MXFTwRZHO1aIou3ManMUujGaUMagzbUapZvRCJiHTnyhGIvaPk+f5MoyHq6v3eVJhV2Cg5Co7IP6
XGeVXCXWgp1Sw93cmwfZ6h06rOBW+qXcsza4rAIwFBVTwoLA262jtdaBnDHjkc9UyqmXD9E3e0j8
ZVQ0V17kiZSk0LykVD7ePkPRliSlQiIZBN751+oyMy0CU22oiyWJFw14vMuZFGOhgvno7UOBiOS5
ynCksOKTvrmPpH6h1dOo9cmQML3Lkoc61Z2DlU/j4fpAWztexFXxogKAt1b1MZ1I0qcxb07Kor+z
6mF0px5H15wyLREj2HsOvz7rzy9alDtJL0QvHmWCteB53iVSjN1ew1sgTZ6UuMveh7bV30sOWDR9
LpxD1pNmSryav429nj6PUVl69aAn34Oww4V1wtQsBJDuOnXau0YQSjsB+pXquv6J1D0FTJBIoNur
zzzhLwXwC0nvIEeM6s4xUnJSJxVmszwTi8h15CYJ7ox6sjP8rJsIK0wMkL5E2Mj9spfUHN1IshoM
8EYdBTrK3yb98tAhMMaqgVt8wURMt1UW+ugTCJDONSdjeYk7XrAHC2xE4qVDV0Y7n3orDIimCj0V
UTxeU3xJD3HyMzAUqy2qmXY09scul/aaKRsbCpyOUGRAboI9taoJxJEtWaVRtjiIq91BK6L4IxbL
nZfUTfkDcC5P6Jt3MJpsr8AmEB4Uds6Pyti1kEAnuz2Fsp0fKHyGz0k16S+qpKR/KUmwx0+4iHNI
+MJexOaOWErUXkXTmldlOCnzcDLsOMTYU60I3Uujx6FnDtYerPgVJX+2GxlFFHRk/odbYs08Kss2
MGuEX4U1eiM/10WZj8dYr3PnKFdAwBXU6vCJ8+Jo1qxjZ2Ib+8fkaGX5iFyMqTzQ85qsx7mzEwWv
6yQ1vw8lwoou5tS57DotWAtsIBUrWA5lFwzOaYkC2655CpixmrqFmsz149BmU3DU0DCJ32ECNvKe
CUdlugdZ3Ts+DXGlfyAv7sA2wDajsj4rqSJ/mDBZaH9jzWOrf2JuNzlfCq3kMaTLkh4/YWGW9i9j
01l/GkpY/KQkL/pfVYUR2xJnaf8j4d5sD0OtpQ7WltkcHBMzs56nekDkUcP98Q+7se3POrbt5gcH
ZzzjqV+6bHqqJsqOt0Z/+PegUizyDw1e21q8ebIysulgUE413XQMMjvcYOMxF3rle8DLyy3GUCCV
BGkT4PUaOAtj1jZDNNNPeZIln+sClzhKeIHm9lqS7WS9F+dVlNLJEMFg/yNIdn58wmnGHhG7iZM0
6cbfzthF2NB1tv5pzMvIL5RK/3T9vF5OjssGuCOamUJxbT05Se+kjE6ZdkKB30IjbF7a+LgsbfKh
jXJlOt48GqkIFBQedYAN1rUnIKs9RYrWOKVxKB+w1bTdRh4iV5OnP66PhFgLS3V+VCFoWcgcCt0f
A8DU+VLamNo7TdYsJzJIKfqldhP20KY8j8uRohg42WDGCsdrla5uPzVwRr4tWt0OpzzOrd4b2eAf
jYGqFqLSeGM/tYU+UC0o7LZqnlXQyo7ttlIxLB+URMvxhgMrW7w0qR2XXjHV5lNN/T6FcYsG7mFR
xsR0JUuZo4d5SQO6QWM3KQ9hDCvOrXScFl0bCTNA/aY6p4eWRSnuCDEzCoJzGVkHW5lt+6XX68o+
gTM3NB+4mV161ZDFltdxwton/l+R4ScMnPyFmB+ghN0bk+zLuBEFPyLNjn7C2KF9FUaLkdwFzjDK
vupAAvyJbaWjnazUKaWPwwBg+yiZxRzeGeDnlmOyOKnj1XTsnZZgUOL4l9nmr3zocyzroC3Bol6w
Y3QNHtp/yx1tPeJEAU+/i+MCYfDYiJUHRQuHzneWGadTLwdMrxwSC6NZl2w40VJYE1hV/lUUNUzO
GFq6eWgLKYvvgKrHOB2j+fM5roiY0IsW5+96XKTlXYap9nOl69FHspgSD9xlRtEk6yXr50D1r0ay
CjIgAngDr5MeeH5GaI7t3+kiz9ROemyS3GWWUXRr2fqRWwRS9Bth9SB3a5CvWGGW2LD/CKVxKI/Y
pfSwCxsAZJ7TxXLklXaWRS7oTNi0wWTK30g/Oud9psb19G6c+7S8s7OkTx7sTkNkR44UvqvLBYED
uzoorSl0DaPuqEuFg+t5zJMqguiPMsfOwRNZ0vow0ODjL2Q+6JetawRwPUDWyCaPjsrBg7KwOzVz
tciWwQBkhUmjh7fPfJzNToXCoGWZ7A01vqQ7mfTr+3P1Q4A9o/9BrQ8VgPUPqbmrpyg07ZNi9Jr9
UixZ5NynC7mEp/eaXPkS+A/l0a4GLH6yvnHYVEZpDO8jKQyTY5cAr3+PDbmd+5lRBLlfS3JUeOnc
tM2BJpwRuYNaVRUtq0L6kQcVMjxTPKTOXTUiHetldpd/i4E0feNy7nLPwuxVPwyFk06ePOD581KX
Va2+dHmq/UJGXyvupDkqDK/MqrG759Rq8Tu94vpBp2BuZ9ntiqJ3HoZSqZOd4vHlRxPsCJUGBNYs
/H2VS9n5MNQUzaWTUWIT684GohSfHJqOwQOm4Ply0lI63oc4Rw0Un/OmY7H6Pje679dj6UWqyvUK
qElQaKApYgp8HkkrhNvDWO+c06RIutdR56Kjq887maP4t5zvDLJ7+qvcgDy/Ge98lMlBjaZsJeeE
7Qh63ZLZt0cshLOQ5q6RPmmofeTHcAjaPV+ay2XmCSnsQehD8hy3VgMXNP8nPInTx6YeBrry8V2n
WK2bKd0Dgy4uDKLigNG4b1Tdt+sru5KQooIlhJd5p4ABotDBc+B80k40Ic8ySemj3CPMBHVjqH9L
tpx+NJOwttwQQtSXpJTib+AJquEe9fyo8iTkWHG2xW3uaaZr+iOIEwfuxVDASLQRKWqPbShP47uo
l7vbFCP/+cE43SCxKHQ88Ig5/8FZ3GYJxfPssZzy/iijl+On1Od3wtXlXuC94tBqt2nQcBGswhU1
C30JpTp/XFopmMDgBs0XhZpTfIeU3bEOyqMzTfOH6x/jMvei5swTH8ALsjmvZm1vX/lm1cnVqBbp
oySRu5eTqX7Hu0oiDtbJV92skEK+PuDluUKYD8cx0lgyTMg952sppxjUj3CXHxVgmDioE6G/48V+
G/v+9ZMR3kEaC1EBoq74GW+qFzyEowLdv/SxMuTpYe772i/DaQ+scPnJhBIDNSAyMbF+q0+GvJcd
LmAURDV+vleqcH4/tFb1QSg/vaToE/9hyN305foKXn4yFpBmMHUnwIKos59PjUaA3sPBzR/tLG3w
PQyVb7YdzL8dCUl8dJxuEyESSwk1Fg6EsOMiXqzpah3ZUyusIx9BfFVuvFD8JM3Md/aFwa8+j4Tn
o6z2RaoA50E5PX+UUdF/b4agXKyyS48tmK/31xfw9cG6GkvBaIINggkI9UL1fAWjMenSxZxx/Mvb
5m8z6R2u1KjDVr22lj69bzQ7DO5MFOyq45LoSAKZZhtLnwDvp7YXFCobqYidSXPTLFdMNw+t4Quo
7Opn3DnZX4R0DX2vmXag1ur4Fhdyjy0SlcSkeqZ+hpABt4vU4B1Q96HboYuZeXkRhBbgNnpLh1KR
Wu0Yyk75S8K1s33phzEJf4dRjx9pIGX9FzNcpuSZoj1sgeuLc/EdBPEGGjtuizw1ac+fr02sjDoQ
sig6NaQkByOqsUHvG/VYVWZy6yd/HcpCigP6CLjQ1WOF3m+uh10YnVqIYD70LfLPIPqVkz/71yd1
8SwSI3GZg5qiFUZ1+HxSaWwkulPmjCRhHB+3S/TNtELjXk9U5TDVc3+ajHF8tGen2YmvF+HudWTK
+FRryCLWFJl8SRJ7rFjOyejse06Y7HfgfHc+2tYoNAw0cggYgRd8X0T50nlacunBDuvuubKn4V1Q
Jtbd9VXcHEXgKNCmUIl6q2twAf8ogT6WHnJpip/rcoLC1xl7qKyNUYDHk5YAC1HAs642IKJHpMdp
H560uR0sPy7r6oMKnse8vz6bi9gNMBfpL1pUCi01JCLO9wRSF2O30JU/SaY8/Ez6yv6hQXuJ3aaf
ZuvTWObt4C9GGuzd8xsnDJQNY4LI4m9rfCkvUui2Khbmqd0ImFkcVSE0woaSQOM48U6w21pOrFlE
bimseV5d4t5chG3KO3YCZXpqO8sZ7miVqeUBWwpCzvX13BqI4gbeNsjHonGw+m5VkEZ5FgQM5KgA
g9WlvafVnHy5fRSKx2ARyZM4yavLT0+ioJPyMTzBWPoLa/HkmKpBdXu4oGf5/wax18mxOmGtADqX
cGHOP3JIegNl/n64d5A8+FXHnebVipkSInVe8tcneH67i4SYG10YOAISJDU3VhOECyPXVLAzfzTV
7IvRStl96hjNXRCU7Tc1T9Sb5vo6HtVkhP+E3A0igKvQqOQ9qMQwyXyU3eX8U53PZfVNSpwEdjOF
pNzNB2nRH9phKaJfXZVUe3S7833znx9AnV6Yc5DOrMF0IFFosoGI9kt7Nk9y0lbPelHuTXNrFN6U
sMjJnTgKq9OO12eqx8mS+2gM/qKzmt8BfbntnfDPVIRlCt1HXnSQMM9DipayX41ShZtVpVrlaYGt
niBck7lf3yPnEeS/4zAKSFkBgVhdnKWG2EKEzLqfym3mTeqsPqagLAkldfpwfajNdeOJimEuJYyL
+wu6u2SRTOd+aGkIzFLFwskP79Qy3AnHmwOBKqJCSi8FHOL52k1zUdl6At+mLevgKIVF+A5DoOHl
9umQ9MHB5cWN8/Jq5QB4ZDPS0/CvENb0uiip7gqgRId/MQoQAWoYtIgpZJzPhaJoW2hgrvx4yKNn
I6QNgkjvOP7He/zMevytlfFGrBBCLOSy1M55xa3Obo2phZJIcuGjwdMeclmvh0Os61XkhVMFp3mm
0K3eFOb/2Xt4R4ICIz8UFfvzueltzauqgkfaSqqM21E8HtM41W9KNf4zCvpQsFtIDGl1n48yGTEt
XAjtvgxo4CCpkIrHQtlTotqQB3lFYiNJibIE2tmrYRZggHA6usJvrP5ptvLZAyGNNO74SQ27z1LX
PvaDfioxlF/mGV6Hljg74X5r2yMQR1mQ1wjvb/Hnb65nsJAt0MCl8DUt747DAuO4i6Rq53BtBQwq
TOB6KbxDhRJ//maUfLGBhWVZ4WdM+I5yaPtc1Wj7lWaypxe9NSGOFjpEVO8g2K/OsaFOCVICTeEn
Y2W6fWMClYnCm4W9kG3VSaqxc+RFioTr+YQaWBDJTLXdr9vUNrxIC+LuuQznPniUKBn+dft5BuwB
cRkUPTfV6jzPqZyiulJA0aZa4VKlbZ7ouM47N/HmR/rfKGvOJhqWVavoEMFrvRzuFkWdjpkxxZ7Z
T3t37nnu+8/xAjMH2oJOIvWs1b7HuQ4ZED0rfXWwlGeM5qEJYVIduG0V2G6Jos4njsVe6WdrVPTp
wedQ2eVtutrr2aylS5xKhV9pmCgdu6lL2s/lkC1fzSV3fs6KrjZgP2Sl/hdRn3wOvRYIctQ6VwMz
TCrx0fh+SdZ7MYKJg9sbVrfnj7K19+H50S5lFJRHV7sSuOhCUwrzk6aO50OWhu0RW41+JwJvRi3C
hYCicY9dZNqgWlLJgiDmS0mufAChUhwhdNVeTSv9s5SHszfFo/yQVdL4Q49QLSiXYfY7u7N2fsnm
B33zQ9bbKJJr6tfIWuTz8B0j+tyVHOljKjXfunSsaEFMX28/iBRGHTJ/siwwcufHnmAwJGyg0ter
OjqA6CYvb+s9jfStz4igJph0NCBF7nM+ShBHtVkp7FNgERPOKOkPOXP2ShJbp/3tIKs9aSKzbGII
XvqGGgfHUZ9bT4FQfd9YSn076RxEqagrwyRhV64+E8XxODYVAotmSs4XhCBSICNBshMkX5flf1W1
f4LK22HEbnlzyYR6HVRKxikb+vGXspi0jdVPgN9/WnJ7rKXwqWv799HUuaBynjNtPBTS36W5x7Df
XFeRDCnUe7hVV1vElGbVlJSS/GQeg8fEGcoHZUirUz905s66inVbT5iKPfsRIB7dotVVJ/elISEV
RVNO6/6WtUFyE3l4UIrpawLMZeesbQ4GoQoxPNwRePmer65iTnYRNVHhL1bdJi6MA6l+GCVrKbwh
idXhPknJy/5F3kB+SWWbWoxo2pwPajWD3TXVLBQglsWzsDXz2nwOj+Eo7zGCtg6duM0x7ZHpRayN
AqIuUyt9QFwpn6oW/5Cl7BvPsIoxurseQ7Y2CI0WkW1BGKO9dz6n2cT+JTOSwp/IGV5afdSOWUdz
ftbm21Cv/5yIV/4Ldx3K6+uSSFBbKhQD0q6usyBWFIIvsWTGTsd0a0LcbYoOIhVVhHVxs4nAAU1q
W/jpQMI8TFPkxUPfHNtcWnay1e2hgFkLZqYoE5+vXVLOXQbvpUCIty50N6xRrvfCoYavq046mljX
P9XGnmDRhAiDLf6zLp7KaR0B4OgLX08DYv6szh6MmmXnibsxKV6Ehmj1QrTDA+F8Usq4jJaNMCeq
U6YTu0Y/ltVD25ea6snNlO4dZLG/VlED6i78KwRjKBKsOaDTEBl5vAiwcBpm0jtkeezQjcK0qTyz
DrTsGfapmd3XqWU291oQ2a1/fVW35iscuYAjQdEAzH4+39AAVJKoCAPI+dx/6Jp5eogly75Xyby+
Xh9q4wPyEGBLgkeiqLkG5hfKJKkS9hJ+bSh59FAXRvmN2BHt6ctvTAloIuVvSlg2RpOrG3s02lyD
2pb5AM2Vo4UGj283JgDsMNyDD29Niart61EDGrdGsmfKbGZxpmf+pBrMaJjy+9KZblblR9eX/ShU
K3hpXzgW5WCt9KlhlCSrcm9INcNDaLo73P55oGHCo6ECeGm3rvdTI1TYGAUB5t+4v+Qe9W7r7+uj
bH0cSJdcIJSFEeBY7bekN2nJS+i1BLmTfEIjz4ZnoDb9QybN4U6mv5GRClgx2TecUkr7q7MsQEb9
OMaZPxht9RQVDW/ckqB5V9NOP3YKT0NK5PgV3jxFgFUICFNZEj4tq7g4CkiLE6dIQGXJ6LVJlXiF
NiKiqO2i5beEvOjGii8GD4BW1mqKgHOKdkiCjEeG8oekgANaKvPXUDTf7TG3QMy72TO4op1LZmPb
CzF0bHVom0A+WH1Ep6/jpJ8nynPFYN0tpqQeTa2xbs+ogC6CQqBXATxzXQt2op5aNegfP7bAa8lL
WSBssDzEIwU0Ld+lAmxNShSEaaLDGcFk5zwSWr01gA1UU1+O7PKDlZt67OWU2vYQoJvjWMiziAQc
KbJVyjGikWrrmDkhdhb2LryC8gGJyD2O894oqyqFJOsTCH90zeWq1O7tIEgfNTMdd8C6m6MIThcB
Fwm3NS4qj9oqbw0Y713FWxrJDfqpRt8ebj9QoiL331FWKzaYEz9dyYgZQIQ8M8ZGPYEjclTDZY/e
dzkhQgU1EMTiaDteIJ2HuYAanpkaJl0TlXsQSF8LfCN/X5/Q1igO2a0AEAF/WZtgVgDTw3lsVT/M
2QLJAkAgTmC5XB9lIzig+AXiBcQ+rQFKEec7umj6MR2lWPFDWXcLaf5gZsXd3DWdGwMzTNXknaWn
962Z+wg272RrIvCcJzYmfWHeXVDeCRDrzpUURiUi6jirZRJ0mru009KvWi5h44YiawGVJQ333KU3
VlV0uylqckealHfOp6vqPc+vkCHt3unu8zydjvkSdTsJ4qu77PnMqFlxIzMxxLsv9rztJGHvAG/1
nTpBJ9oRWZmXhX2b+lGYF9EB6Y2s8Sca54nfJX3fHLS0R3bCGDUahGMVSrMrR1PWncpM0aT7aChT
GcERNW3u9XEmH8IqoEWbw0qH5jGJ5fpXXM7l34MyV/khlNDOcXMdMrBL/tvMHoohUeTmlC7gngVq
1t45RdIAlkET6HdlIP6900VeYfbEUwbWjmjJoz5Dh3JdMexJ3XrKd5R66NbBPCvNMnyQaqPDmqLr
oLyjaBBCuF7G+D3SImUHRHpZPgcpvekDaUGIPrQyZskh0Yq0O7R132suJchQeQxgg8SemmudvrMj
LzMP8aNBfZANQGRYM3d1qdTiMHCoqM6y9dhGI4jqAbklWenTnaEudyJDsT3IAEirQZqc70SjQ8q8
6LTSt7S6AsO79F4zwDG7fr63R6FXgTQO3eF14y8rMaWfGqn0oehXPr2N7jkKKnknimyOAuaeZ56w
Ql4nUc4w8JiL7dLPMJZ8mh3DvEOzMNhRitn8OLDwqNUgHss3Ol8xLalkp1mYS5FSsSzLIvLoMS/Y
ww/J4fqyXWaFfBwYGAKCg1i9sRoqs+uihgNa+XD9mnfDJCuf2ibpjyF6V36jwEyI47bYSUXFv3QV
NITQo+heca9ABz2fX5XXs4o2YuUP46R+Mrmc79u2DJ9zeHhuKEvtXV/Sg3Qsybi/Pt2NArEQ/iUE
W4iE6kj0ng9dOxYIUqxrfDXIsuo+bcs0BGifUEsZIX58143A+JFHnJj7cQAuCxAtSMwjMBGB9qIF
YR6v/6LLq4Ef9MojRfCFd9rqdHS6FU2AwEpfaSYssnInQPdEKbovFMqyu7HKpp//fwOuMjtZiQI1
KdhcspWCniuM92EwDh/hHs7PIfIU/2I0k7wOZRn2mSq2+pvKZ6UGRtP0TC9Ki+4jXLr+RccY+vMg
98cgG/ud77t1PjGfZD+LTjZttvPhoMlGRRER1uyhDL61iKZ6Aub/+/qkts4nSREYLDDJXK+r/Ssn
s2YHMmFGoUt4jKdU+pROWvtunqTw+/WhtrYHbnoyCZ9D53CNCQ7iSrc6yWYorAH/dBq7uJci2XFZ
cNu3pzC/STzin8uMXh6OpBQ1uc1W58OpMaiow7qENmhm75DFUD38tLWjIid7lPStqQlsDcVTwUK5
0FqIg0EybGrvEV2NHrVl0FgYhlvO5FbOYIUnuZScZOe23tog1KNJV4R2O7pH5xskCiQ17XLae7k2
tK3b5FZTPY4y7J/Pt384kgxCqgB0XzjFSfks+D555dtSgP6eGYafjUjODsgYqUdJyZadiW2tJshA
rnP7tcm2+nDJAh98UDloDbVUL6dLVHuFYpaHHFHi04xV6u1wLKFGx5VBoVhg9sQvenO00VKcZnw7
2ZoolbpB7cwufkS/e3P+0s+FvJNFXM6Pj0Vjls0JdRmlhPPRGphQnTa2tT8sapF4VjMZh8GZYadK
qf1lSiTzw/UPeHnIGVA0LEGpYIO6PnlVUFasZIJuSivpR72V249tNUIqwt3ty/WhtuaGtBiYR/Ta
cGZcxRMTKDQh2aj8CnTUJ+gnXeoGATp4rsqN+GClSbPHy748Byj7gG0T1jRgEtZSjXWzWHJc8/Gw
4I6PxqSnh2VatJ10aWsNqWtRq0MBH8S1+PM3W4RMHvOgZKr80DC1wZfGaf6V15K9HAJNS3Y+2NaU
TNH75HNR618f7cLIs2Gg++lHRWB5QVSiGOWk0c15JlCvN6OszpllYsadSGXta1h0Hgo91g7JlO4J
qlymZYwCyYpPJODE67M16Uvc1NPEbtfq5CGdVeVbj3TYcTSa8mWWlGYE9BNMOzFkcwURUKUUAwPg
AmgWjZB8pKyo/bAs69pVBsPs4ZJjeHO4vuG39oUwOfnvQKtrutRCLdW7vPbzLshOEIClYx+Xw1en
23Wdv8w1WUleBCh1gDMHBX6+Ba0+NQ14u5VvzEqUH8u0UrxJafVDoUj0ZnS7t+/6TE99a8iXnWxk
8yui3c7jn//SQTkf24THOiM3VeNLajzkmvxXWEkJfM7Or5vkLg7HX9eXdfP7vRlvdbn1veUscc14
ZlD1B92OZxcI8J76yeYo1BVgJ+BBR03lfFZDgWFyYfHxBrSSsJysexB8yDFdn8vWFgHF8Kq8g+zP
OlG34kXVskqvfOiU4T3dQkIV8qCfGupin64PtTWht0OtolQvaeWcm2yRPg8Tw9NAbvReXuvB538x
jsO2J6FT+Uxiu7yJhorRWOCYoFtlPMx/ALBMTU8ag0g9Xh9n6zoh9RAcKNGaXmO0pX4aklwnRMll
Pf+W+jmjdpfZ1FnMGjJJM98oxSmyRrgPIB+R5yLXv2CuhYo5ZoPKlrBxQ7jXigb+CJyyRzQ6jY83
T46OO8wy4ryoGq/yACsONJwjpsYv9arDOE0e2qeqxyv3QJ+5+12XQXd7r5XGGU8zEKtIc5KLn3+3
Xo4zekTg9hBHN38V8wQzyYaiHe3clhslStIpEHsiZ+QptH6MW3JPJNKnwpfS3vmITmN8bOy4ftTl
OngCa2B/Tds6udMnE0VBs3C+GrMU79FfNw4epQDexlQ4eEetHzehps3gW4FdmhmQzqiXyrt5CKPY
lQJruvm1wYT/N9YF1TYwE6uMFVZ21CRvdlKTPLIrvaXB3uj6vtmc1mvnRKCOAZuff0StwPk8jdrS
nzPqoY3RtQ9qGAdfgqhKdma1EU+glIg2NvGRlHwVIDXoqtmSzPgMxXDQVCsoP06VE93cbRDElf+N
srpcYiyurDjvhXFSYt5PVjl9L6TB3jlum3NhL9IKArUPyfF82VDQTzU9ZS6GhfpUbQfasbeqcSe5
39r5hixoomx6QSNehUY959NUKptOH/rPsyE1LyrNXXoPkdub46luxrtRwdVMQVF00Zpu56LemCXD
g1UizQeZvr5smjZv5q5lH0rZELfCstU56Flf7ckdbERmMjpB4OcvBejQ+WqO3VyZdguyDfxX5Dv2
Uh+zVkY4hMbvQ9Bkt3udwAbiCYOJOGtKur8ab6DIjMp3AW5bSX9NiSN/lOfFOlw/Wlur93aU1ceT
AwzlGjMo/GgIqmM/VoPX5c3ftw8ihBk5UkIPbY0N6bMJrbXQKny1DtSnQh7MI5thz817ayrCFAZp
HyzDGe58wep8HJKsINQrIFEeUd+Pnox+MncSDnFhnNc/gXPR6BKPL4rJ6uq9FyyLGVNQBFsPUeKP
NEmG74qaOT9xAambj1apQYBNltR+JLMdHf/6Qm7tQZPxYQ4Ik+l1CTvQB8sYk5wStqM9FksQelUx
Patq/71syRSuD7a1nqi2oqPASEhdroIUgmwJ0DxQqXGeVo95aOqnolWSPZLnRnCnek1qRV6AIt+6
2QVzaqiiAWc3pYjmn2ODLEUtZ+khQsbm9jcSZSM+Hfg4k6LHKhlwnKFPW5nNXi5h/hP6j/KQw28+
Xl+3rQkJG2HgfsyKl8v5PpRyI0NdSmMfdqr0FIyNcRjzQXvOezvcib1bn4iSER1r4GSUDcWfv8lK
60qhjKgxlF6X+SEf8+WwpLsZotjS6y3P14HlRSolCjnno0RBORZR4BSQzOzxMKHWN2iWW7XBe9Nq
/uJVnUAVp+/lzNntsCQKfWwBXIQUUTtaraWDV5cSVXyxqm0b5K8H9afUh/nOmd5cxjejrJYxXKRo
yRommE1GErl1rMePepKHO9X7zXUkPQSmKcLTWhGyqGeAARVmf1FRjcAL5Llxx6wK7+Konz7oUhQ9
m3RsTpkzkDfqZm/v7MyN2CXK+VTXWVGk1sTOfbNdOrNHtApRa39KY+ddGSrJcZAl+WVuRvNdEaO2
ZFul5fMPO+FOfrxxKLAFprCNAY1BbrpK/aPYyqJWAp7aORaaW5DGviNJZvwsY7O/PW4RHUEwgwqn
t7uGsjWSUdedFIMZdUxcZXq1fJYT1fxy/ZRv7JmzUVaxpA3TSFPwgfCXqkkfQ7mGd286VRPe/Ytx
CL7EK/RzL4jOTh8PbVozm3w00ESE9NG46RyhtnZ9nK0PRMsS/BWfCLDX6qRVlVzaE40ev+/KYzZX
OrLjybcKOvzx+kBbCycSG4EYAjay9opT1EVhMzBQHKGiHrX1+wBS9E6CvTUbpFgw74QJJODQ5zvd
Jg2IsTnKfU3mKHVV/95czOiQ98n85/XpiARpFRzhNOOkJorAPP5WwbEc5kEtW4WR6sELethGnlbK
2hELma73MgVZdyDu1fRwfditVaQ2K3CMiHgDxDifIIZkPbEkFj6Qk+naSpUedMwGb79f0BHRiVeC
ZEcr63yUDK24HMFVHGWTPPFqTR3vYms3A9iaC3UI8LSq0FZfe1pmPdgUDQEv38aZ0bXqvvwwamG6
U2DbiL6UU6iNCsUXjWro+Vw6M6sqMB2M4mTDkzSj2Ho0IAd/D9O+9MKotr/gRZ3iWxNKOeqzibKz
mBt7ksK2ijw5PRCqEatPJjWLwoscQPuywDXIezhwGHiiHF73485h3ljRs6FWb4cSSRYtiSCAwv1D
b7CxfiEXG/yrQcAoCQkpEW/PF7TP9Srr6Bb5Mf4CYNnbX4Mc7slZbM7EoiwFUkmlaLkOS0qrIovA
nVnIEUClkdtCIcs/Xj9NW58GrSOhEw4JmGvqfCpaLiwmEtarzcKidJ24QyrKyLon5CbHL9fH2prR
P7xzDhWkvdUzJdZqvR0VnstdV9NXdAS9TA6rT/9iFJroaN0A4AWtcT6jWpqbCjAGm21MbMtV8Pfw
Uxx3/rg+zMahAvjH6xsIIOSdNS1W7vSpSuKBXDfp5g/LHJl97Tb4awWPOmbDrZvLUT8fnL6t62Ma
Rf3j0AdjPO0cra01JRLS9VCoK5J5n8+2aqslKrF/85cp/AOzReXZVuJ8p3u0NVc6poRBGJug5VZL
mqMTtWgaF5fTa6hLToONXfvw1TC6l0j9P9LOa0dyY+nWT0SA3tyyPLunZzROGt0QsvTe8+n/L1sX
Z0gWiqh9oJEgQFBHZzIyM8yKtbRXLe4/9K3auoky76CU77knLxkHjfUJEpnl8gaGqHtowznOpWHB
EZjIp6BFTqSokMp7/oPSuiJEpOcCLnq1SAb851IxmcfyjfZvdA2ORWPVZ8vxf5ut+SxFIxqy2o9M
T3dOxZ3Q9L0nwXA1+S2l6OUS284PqiRh6MzPmyo7VEYw/9Aqtfli11JtfQlbOTbPEUM69YliwjTv
PA53d5hnFBQ09ZaNvDhkIFIUJvBlMV1iukAvpf4gK2l/MkCgqO7jPb6TxbOxIDxFb4vgZHXbRHqR
wL9KLKxEsnE0odSvmTnqNTfQSe2txID48rHFe+dDHA9ROBB0OauvOvk6uhEDrjsWgq5hkgzIEX1Z
a/8XOyRrFvE3D/papZ0RNBRZJPg8e8XJv2RmPx9ssIrP12gtMGBkQGTZsDyuVqN3pcZyAPsWEeN7
klGWr0E8Kjsn4d6eiTNHMMx7TbS69Eh9bsJCbXGJQpKTYwoh3cXWE+vz4y9zz/F+tiJ+i59SssRs
aLP3WoZmjRP/XZSQTzhOEPye+vD5PjZ1d0E8bmKIG4m3Nc22kUESRh2Xj9M1znGoyuA4A9h9Pl+x
gKVChE8ThPEzseCfFiT7dlrkBttGRzf5G0lv3zULW/vn8VruHSE6GUz684dq3OrjUPUIZx5X+O38
/ncGLD8rPTKDaS31bgx/3WNjd0J8lkQpzBBB1Ya1g4kA2U7hs7hMffMW2qX/QcrM6RceRPMLkwKA
PLR+50G75xbUPeA+UfhehFjLXcyG0pJQUckvdLSqAzRChluGynwQiOP/YXX/MXRCG06EtYpHQiXp
q0BSeVyirvsSKXWeuq1qBCdIp/1fW5gGT7CJPH26cEHGfRxSC3B4G+q6Oe7HcLCa/GpBwv1RSzIL
Vl6rPj3+chuXxwpZM+Ib1C8FRna5jZSUannq9Oza2dqYvqkl3GifLNNPi2e/F4beSV+ZiKU9sKb5
kXow4E2UpleG6GrmVHWYpCOncOOk2Xs97qxJQC8YhgALS7Szcn0IG1UIyO30GvsdvOUyYckZ6TX1
2RNGkfR92lxIzwiC2OXW0U0C716FyZXAH8G7wfB/jHHbHAIjN+pDopjl8fG32rg8/TbaK5gioOQe
Wvth16CXjYze1UDy6LMjycNffoVgI9MPzg5Ge4skpvkMrEnIrBOzkrYvF5cbU9uHcR1flZFJXw2W
xJc+VmE5neTuBwrENmy4nfMCqXrzkiN9fC2aPPoUAFPaWfT2Y3JVMnEkmHL4lutkoM+MxjeyjEUP
WevJLSTjURwrO1Y2F5gQA2DKl6dEkFCviwU9Mut9W9rRtZZVZESN0f48OP10CKK5+7Me5elTMczy
07VbYZU+KlhxCoYcw+Um21CRUDuYoquMtu+XDl2AzzVV5k+P3ebeDmIHykMQ2Nv6izTEvDiGHl0r
yNAOSdV2bkXRYmcHN+8NaxHxE1RyHHCm7FdrMbNSCQYjuiaDlX2qIVv33dwJ9RTIezX8Y+hARB+v
612IaFFYwqRBXg3hFoI5OOrSZAQjv6GbZXydVajBvztSnfSuqdSa9lGicjxf7bnUsoMWG9l86Kze
/mPUzdo/0k8RSrhlUrcvkPBb0kXjE+uHOmu7xJ39fkzdjltR7SjYx0X2Ue7sWK7cQZ1y6YuP5If/
pgwOvKHQHhamp7SJFJ1iP+rr2+Mlbk88ERwtErGflALXNxnpeD3LWijBEx8OxQF2meQPp8oDILdW
3Px4bGyTYIi4hwMmcmEUptYpPmqbZUBqE8NEUpZna27Llzm364920fSveurLf08AwagZO/3lseWt
hxpAT9Cawji47DUe0ByUMm5MOboqyLWczCYHAIKw97PPOI0SnlSoNNhJMc66dBcjsSsTEQLOeODM
7QtJopqcmW5qKhdwv+IfwVXAAVyZSGeenlwgORNtDc4g50+c+aXpTAv42b4UXJEO9GU36SX1mA48
ts8+stCZgrEVERjj3UyuLe1EoxSZRj1HV61P7E+Ui1BqaCNbPbd9C4bo8aI2Jx5jVBJgj6SPCxnQ
6pmtBJtfqXXRVRqVv2YJjU19Ut4GR/o4S/WOb24OArbQISeXIS6HnHj19NXO3BVSYYbXQvXrU5v6
5pWruXrxQT/uhOebp4DSJ8AgIURAJwYI/3IP/UKR5axNucimWIk/NENkGJ8HJF3/yK0+DA91J6GZ
mrdWttN7vbNG6hfMXpEaAhheGwaxrGajHkbXvumVg1lzT/cosR9Ge9yjotgcONbIs0Ps7IDfZ9Bj
ucZ6HEJaDxwFO4b6rknK2vWVwd/x+nsLwu/J4GnzigrY0gpsc7qNcmJ8ZTYVmZJAYi2aHJ/mpNhD
628XxKYxp07uRuBHI3ZpakDVtXAmPbiW2dif5slWPqdOvQdx3C6I6N8COsE1RV1y3QHKzCqYaztU
L2mbJH+maHC9OVoZfwtqOr6PD9fWCzEFdYKg66Cl/D6W+VOSmBPnlbKRqTxNxtesDjz0Ez/nufJ7
NeVvTV0+fb7QmlNFeIVfADIXZ/0nc3JEdZepBuVShrBV+904H2JDLb0U8tmda+POJuIQAHMIFHBz
U3zKn0zVAP9C4P/KRc6tr7OdzDew5kgHSW2486zcscS8AW0ZkQVwLa6comMyi7lkRbmkU6YdJr3s
DmZpyhcbieCdz7W9C0k48EC4dPlkjIItF4U4cjqYNuS1Bao/h44hGCVN/rJj5PnoAuwYu+Psgl9R
ECYBgEJrfGnM1AJVbgCUXRpozz/KUR+/tnIxnR574F0rJOiM/JJ9brRrFHC0JTM9yqVtzOktgiPn
JIcIuT22cvcbgYAmdBSsNGvAScn8dk8pWbk4OfNDLjO7lPoqx4/+qiqz2eus3rcmCNGAWPGerHYu
tAOGv0pLgWlxsA7KoNTn2XDKc1o+zyVHCkrMRmADsS2V4pWbN4ipSBGwlIsd1sZLVOXxNUfKdcfF
730k0G/CvWkvbGhtG3S5Eic22L5eGW6odnVnf67qnQxiexnhZuCDGWoFLED2uXS40K9GOwgTlekk
QXIoZ3LWnGfLyF5Vf8wVt8+YOnN92YqnHVfffjCDzhZwaBARgr95lSHBgSRFca1DYhgHzksGSYPb
jo7thXP5NPkfbxSQE4HjAv3BA7lcpDSOvtXpI3PBNf19xW6Ng2JP/Y6/bz+YgLfgEMzwUExaozyA
fMrUsZ3pkgXp4FpRW7ppNk07Mcw9K7RBxKdS0a5ZWylDlMGMLpwZ4wmHAwm+eixbe692tEkYGAAH
bgHhq8K0OKnfasdKyXYQZxwZldC1F9vPzX/1TilPuV1EP+p5to9N6OS/pUW7NwOwdQtuDObUgZoS
L5EfLS3L8sAQM3MvlyYY62vWBzNhGYJ+WRk/jQgSlxNvFTcUPCFkSEtTqV9bQ8go/KWxGYllNtew
Xfrj6W1qmuowR511Fr9MdmjHWPnt8eW4/Ywg5IjSCUb5iz9L27paoO9oRiYPmOL/HTE3dQjUtvr7
aSuC5UHwo8PfAfnK0oolx1bv550B5VRowkiGEte3Ni71vdbHnY8m1OGBSwhgFaHN0k7qZHFYZYF2
yZtQPjH92h/racqOEdie504Zr6NA44G0FreHeFmWpqSumAIZ+ZbbYIU+eqNaHwSHXJ72itCrD/Sf
HdPiy7Ai5uZWHyipuXoLwFQ3bbKlgxKG+ilkimLnElxdv/9ZcZh5ocwoE3qKjf0pYkKKaR7DGCt1
Hnd/MddlJZfYD/r6KGfq9G+f2Yl2iybb2JPmubu8nwyvDnjA8wImyCxvJWxuX1JKIV9bmsjuU/73
vjwdP0aSk4I9JDnL5RUt09ejkVe33CKZy9vMuYa1NP3x/2dltRbJqsqiybLqZujd/CEsbOcTkhLl
noqO+DE/1aT+WwwzecRLwgHXxOLq4BdzOyXVLQ77V7MdvuSs7GB03eyOJXx/zy+Kl5E2NBEukJnV
ouwg9ee4zdobE4/6eASPVqauOs3y3kDtPRckuuUmxBZVjNXZBb/ValaRtJCcNgCpUKr0Y9p+xTj9
EnZVn3+Q/TAoT1qu6tP18Rrv7KgBhAtQAYMtwJ9WF3Ch94lOFa67NcjzjodeBhpyttBjg2il9TXj
zyRLBxBej63eWTDOyMwE7EK0oddM/oWpVLPBk3JL4yB2E8P0LxYRQuQSKcoHX8gf2pLelDtm75w4
IFho0ghtNiLHVWI+j3WQDOmMWVUaVLctnOglC2f18+PV3TXD+K1oL/FJ10piTpeXiROF9c3wG79z
54aY5FsYTcEeF8pdQ4BIKeBDWb1RmYP4CSHZyORs91bkjgHUeFI/Pim7IA4drTLaS9z63JKa+C1+
uiDrqVQpyiT1TVOL11FC0t1QZv/yeM9W0Q5GGM8X9xSngHL9+mQnnaX61dRUNwSdkherbP7sqop6
M8q0CLKpc/nJD3wjPKa5Wuxx62/PAKA8EnQqG8yI8E4vF1ggRd1SdSpvcTk0n8syzRtXUoYJyj/L
Qp/ACJriya7n+3oFXlNAPoju1nm6YWayNWisVy8IRA4VxfzPZcboy6lMh+mmW317pPfZ/vl4m+8t
1YYSg66PwIwaq9CultqIkRK1vik0ruuLPE4gRzOdMAzChzRS3S4v9GnnPGxPO4AWUhyeH1FyWa+V
wVEFAS0euike67fS6TrllxxigvSD5MBv5TIlJkVXHmKn/vXxcrcHRJRswToK96VytTrw4FHMsemz
4ha0fvbiS1lGB6N8clJKfEtqtWCGaGOTfThi/T8dEMYDa3MahuLWVWNykdSq+jS01V6r7s6nE+Ox
PA+oL1LIX306cMZ2HqdpcZPhC3sxs9z5N2Pu/UhamWeAhbJyJzC6u3nAG2RqcaTz64qprafg8lW1
uNXBkMCN1kWXMArq4+NPtIpb/9s8ghMuFjhqeGiXm8dgiqG3CXTihTkVhyIwO1f1gexphb9XRrq7
IMZVBMKcW2Z9L9eyr6CyrrGDg9Gd7W7Ib1o67kUNdxdEq0Zok5PUrL2dBzVUAE8UNz8mHgqiej72
ej98HuqoOT/eu7suwfehUyVKcetSVRUbVsNITHFTw2Ee3Myv1XNfjhAvKJNhvSp+qT5XRf/va1HV
ppAJJz1Y/eXXUoOCOBUxptuoJdbvBiTcbiFb0efMsZIdx7j3tbgf8QtG6njgVkERKg8IV8kTjqEq
/QmmK/MYAuhyH2/hva/FNAAj/ERfQgFhuaBGDIuMaKbf4E3tvsVpbX7uA6fxgkremz6/ZwpcPAeK
owqEc1Ue66XWrOoUUyEp9yFoku40tblxnLo8vD5e1b29+9mU+O8/3UjkZnNFy6+4OVpcoUsH8XF8
LAkEd56Te3ZAgHCkeEEphqy+kZIrszIqQXEzM208J6FhXmodttfHq7m3caAlgBrRUxHFzOVqigog
M7q5KA7kZemj3pzk+kFhwMF/GXI72IvG75qDCJhGO06OwPnSXCwPrZ1bM443deVRD5zwGqtVhtR6
ku4c4Hv7R4z43/Sh6C0uTTG5AZlHw53Ors3HQstmty7b6vj0/omuKM+gKOvA1by00hatg52KQ9tK
g4GKSdd+h7xX7T9Q0VGCHWt3XnsgSATYVGjh0rHFpfWT78WxEeRq7nC3+pZ8jTPoNwN1cqfARtZV
ag6JHiQ77r65B2nIMn3N+y6w1wAWliYjiYkJiOHym5VJ8iczfivLQynP7XGAKP30eDPv2qI9xTtC
o4pS5tJWr6ulVNu4vD2HRE2oxtbluchrvloTxNqnWrKGnUt34yUkESSGhKe0CwReYWmyTI1Q92ng
3OQpmj6kVIYPKaIfvzxe2MbtCRREO4d2IoUQ7CytoI2tI2ifYqUwgoNat/pbUUz5NXaqaefauGdK
jLIzVwXGhOmKpaloKOTczmGuH8egcCl+1+dSXO1tHAXPQdffqSIFKACRIs4zb+TSlJz3ap7OTXCr
stS4+pLsvKmdlb7WrSk/G2yKAj6vvujp0PZdb6BWymFhTUZwC2IrPE5S9T1Ppj0txI37CSUPQlmg
+KBbqd0t15PmqW9FCLheVWN+yxTFi/zBdpEu+dpL/pP9Ae50mkM0qMiVIVqnE7I05oP3yDVUPG4x
4f3JbP0wdW0/9o8V/9uTM0PvxigJiBj6P9zR0piutIHQlslvsRGrxzycHXfW8j2g5HtxflFCIsME
Yk97iheYgHP1mDDHPBQO+NabrbZ+76Z515SHsIsy/ZoadlN4Lfwl4wsA3/RYl7xubj5E4VsVKq2x
gyPffEuR7HJhqQCJAc2sB7WNWejR2DbbO+VOdeh8R76C+zN+2HE9fmggjpncx2d8a5FLmaqtiBgF
k+nqJShly2/zqk1vUWvWvzWW4r8y/5slnt0lVnYEPhMpOyY3lxdkRcx1ivIjou78y/KzOm1rG3Wp
p7eaCWo3izLlYI/63qDg5kaBPpkZdNBc4G1BOq08NWxw4tE3+tsw0Y0hUulcSDnqQ4HS8E408v6a
LD2InB1aNbIwkRatV2SnnIagqdpb2AXjB12Z0PGpwibAohy/OikCgKgwd66GmuilVPP8lbzN+mMI
DMuNfD16criCg0MtDQZtiK7AV24mdBnmAEBaZfUtz9v6BzhC1a2dNtlx1u13JIcGnPEeRqgAoJbf
UW4Ufx6doLl1vd6Fp9HUJMSfoDPY2d47X1KAQIjFBa6eV2JpZ/YjhFHDpr3ZktJ+zAojPU9ak/xA
NFc9Pj4N2yXRwgNfRTWQhdFNXppiLGBIB6nPb0UMWbJrzpLxuVHl8etjM9sVEbmCJ6CFbCGisgYW
o0avEejNmGlN/UAEA0d9R4YbzZADPza1Od+UBliJIGQGX0zivlzRNNsVc5DFfKuCoXLDsg/cJNaS
I83K2kOz6zlcC5gPyvCiisTioCpax0KNXgHicrTulqDH7qZlq8BwCe0Oj/sehHiziRxv4ebvtzaE
4Cv3q7pAtidj6m9FF0xHi5W+dZlSvRSl/3TRSKCh6R9TiYd3nGR3uYlhk5uQ4cXqrctgJIDerWQK
y8x2AhPxCy9uEfpaDELRQzNBLm6gGbNZOmWlpCrZYBucw8G3EENNoj96HekxIy/V16ziRt05XSI6
3VilEEdTWdAyrXMbbdQcaXJG9Sb3mn+qw7o+za0dnZ0qHd6Uue1frFzP3moz9f+G12OvYLE5cRR4
QMYJdnI6evK63asXZczQhTPdpNqUjxD6j5AMNk8ncFgh/xAi8BQOaFAuPyCITDtNFE5Bk4/5cerN
f42mUo+DqezV5NbrITwiURQ0+FCSC5Dt0pLPYH+ajI3sMZkjfRw4516p6XstvLWrvFuhsgitkGAW
Wj84I2Ft5kT27PmyXQp469daH35RgTe4bWj8Dor5/Nw1IgwSnVOsJWjmPV0dNiQZ4smCet9LM3N0
Ays0j9MYWq6upd+bPPzy2NqdTRRDFyr5GwpeG8rBujJK00qq0esY7T/qteQf2qitdq5G8Sl+9nzC
Heh9aMRToOUyXvfHJRFRA78bvCDJi7+NQtGPxTj3l7Hy06tfNdpvaRzn57bYDdnvWUZAi0qSaHHg
/UsnaTW/ygwrHjxdiavj2MzNUa2a5sivM53tzCo+NSN8Nn5VO98e7+z60hRrJi6icQNXlBgsX1qu
07GctWHovaTN5RNQfOmAcIPs5v787P2MphZtNSSveL9IV9eR5RgBQ1G7vPW6cja/QnXA5HelhF9L
a9yb8Hv/WctPScmJArig4BcJ5OqCdtpUDqNe6bxRM2MZPdQ5C71Yasz+G49jGh1Dfcjir/ZQB8F1
6rVwdpsxi+03pXdC5eDIoIQ8gqpAOk2pPAZHQ0ejaOem3e69RpVZINR4tLYjPoOuD4M6jp3HHBW4
D6QDy499bBdnp0v3oEL3bJEXApPAienjrjbE6IsoblDE9aLMLA4dpbTXIRtCzlI5fnvsUtvDiiMD
SUdOnrd/Q6GZBKGSM3GOSyVl88WxW/XblMZP6rTRLgK+irwI7CxiAGUNWpD9rGjswGy8vnP8Q5Sa
6SEw9XbnE21ywXczIJxI+rBCXXZ5PtRc9QEYIx8z61rxh4ye6b9jAIVm28btKSnN6SVEEeRMP1o+
Va0d3oxwsK+PN/TOt2PM7Z0piNYY0/3L3yHzjXmMbbnxkljO3wy/jD/UajtSysrGHQKBO6aEkAox
DSuG6GxVR4rMLC7tYnK8tJ8TT42B0lSG1F3M9mlsCzMSuD4NECErzAYLN/qpCKjOWdv0fmZ7cloq
blA38TkISn/nnVpHM8IKzzs3nGhQc8mtrFg6wCDCeC+0uuCMTrMNJCkurpBq++em6ZNvOgGP52RZ
dC4nM7k8/nTbi52SKoNtIhckT193euYs75G+8y2vAg/4YerM14qI+0ZuM5+JFqrz3CvKR405h+Nj
w+swn3VDRyLUY+lZM5y78hnVbxvDmGPb0630t7CCIx0O2wRyy3Rym0Deiz+2Z57DDr08t5ho/6+f
Tgh+6oTs0/KkKIHCM+gGr+HBOT1e1LvW3fJapzqA1whmPEoG66ogtf0KII+keqqGOh1ow9DoPeJU
uTtaoJi5uJ0x/KcxtUKB+riyi4+53Wr1LcvqIgIlyctDy7xVlY9JVlvRDYS6/+sQ0T1wJ3vspGtT
F/6HOS3ggnaZkjACNwUXELgMvDR7RNdb3wA1TCwDlwVPFa3hpWtSkZzIggzFo+PDlMnkt7KGYNeY
Dh8VKi7DOZcaA4BBJVFyss2pVHZmTLc+Qo5O8wL/FGpN66L/4M8tdNeB6qUKMtUuEqyt/S3I7elX
e7Ss+RCyL93OBbNxFGwJXSgmwUyB5lzdpxKBAVOtbezVczpeEieMzg0giOtjR7lnhexWYCpJcTeE
jZPuFwYdoMTTSyn0b7pfdeUBqoQp3Xkf7hhiIpjZGpyf5awRuAyAtUoyD4mX2iXTc3LenqqgDr8+
vRxB/AMICm8RU/5LT6mjupXGMEo9cBmMxBpTdYgjeA4fW9nc/dT8GEaiZMyPAXci1vrThVzWkaGP
gx95xQAjkxmX6odChR5DU9MnpQyJQYQpCmMC38Vg0qqC06QJKuRmHHugieajVI3+AREa68m64rsV
gesAb0FhcU3j1uR1WNCliTyMVaQmSlpUh2QMi73bb5N9sRxeaIHgpcrBd1ruXG73ae5keeT1Q23/
0iazfkrjyriMuhx8GCyputAaVZ6sDojV0ZYG2iXIfklYlkapgFdjjOibF6Lx+gdjHNMfqd2Hr6HV
x18qzRw+xSZkm499RPjA4gIm/RLVIz6agHysi6iy0U+6kuixl6lSdvarSAbVy+35vBXG/xgABAEI
BklbLs2ZbYqyepR4VhxpJz2A69JX9D1w7R1/x88JI8F308ddP5FhGCbdlFmJV6nDEF+QCNPns5Y0
YXDInGwXvnbPHNU9ausI2vB2rY6XBR2IrUlD6VV14HvDyJNvN0p4BmyU71yym5eFMi+XLF8JCCzJ
+eqSLaa+bNqqrDzf0Yby6ADESD8yEGFmB7DLKlK1kVOqhFtz118CrYQA8PEH3K4VYRGAa9SsRJS3
bvD2pWp0NnMwntYb85Gd/lvm6T6E/bx3xrdHD0ts6Dv5JJ2L1dUYBHUOf2FbeZCr+B9KSdIRY7es
X4jFtWMyGs7VsOboOepGkULBpcG7zWglbBDrElnYg2Q2orYgcZvHCwOPzaEawQL2VZLvHLg7Owly
GIZjJjjpmOmrU+4nsu8ovll4lYJ4ODUWdY4Pgzo0zUlpZV/aiVfvbCcdV0JlBqM4d2snBSGAep1D
vGFq4XBW/HZ6BWAzfbKYevxkzqnyCc2nPb2zTYxORsptJpQJBHHZml4Z6dw+yf0m9ixSgjfY2rST
1Y/FjRE7JXDzMuziL3NWOcFbmUpGc2mzzNrZ5u29RhKJ5ggz26KRuf4VJkbetaG3pRucaRHi5Zbt
8njsdRbvWOHJ46p2hN49xbrlvVZNKk2XqPZvcxWEn5iu+84ca/zl8dm7Z0R0nkQtnEdWXhlJ1Lk1
KiP1b3mUped8StuDlkDO+tjK1i81JiGAiArEAYnNKnhNuFJCVc8Db1LgtJhhrfSKjKnO0JD2uI22
prg0KRuJdJ+EcQ19d5iKyQ1tKLyMkbDxYKJbBJGzIRkRfDwDNNyPV7b1RlIYXB85KZjawcMsP5KU
Vv1k1nbqlUmqHrNU07w0mYHWB+P4IUI47qxYoXUsm2A4DcHwJDU3B4FslSeC6W8uZCopS/NZKt5d
qZs99LJS6VjoGrARnWpH7yI8Me2R6W29BXMUa5iPFJKV6/w4Zb49aq1i9rJ00q9h6dhHpEei0+M9
3X5CRoBoAwEVpSZEELtcVEvMMKRTOHuBb9IvqTWrcZ02ow/kw/G1V/27a82ihMUOUvPaFPfbEcVv
yZo8Ra6ai2H2qPxUeGmDRtP3xwvbbh9vHPpmZNvgYujULxfmRPkAkf7YUwbXqoA6eBwzH6SDCH9s
Z7sk8ZbqMB7CGCy0VFd2cjB6ZGq9p/m97CKiWFxT+AnObSfvqUrdWxIpGpnpe31/zcTjNGg8zeBH
PEvqsqvs5N05kCC9fbwgsTHLQFL8fBJAXaiYbN61cpRGjekVxbNkwPQwh2k5Il0hytxwmw9jfyZY
l5+cPuZsCVA0sTLIDpKpdYfQykNl9O1S8RKQGscYsexDUEfWoXOSJ7XN303R0xUE0gIfup4+rrNs
lucsUjxtpI879Wl2DpHl3jlX228l7kNC1/c1ATFfuoWhlhNcwJrs9VRKT3WgwOlVTntyanetAEGE
D1sEc+viThgpUPUEtuxZid+dp8qYXa2t97iYtsUdsVWCY0fgNOg7rhYzzTMcMP0oe7NVB+MZ/9aj
f8c0U/OXfFRb7WJRkdE/tdLUV4e6NuDI6SUof05cPeHwMZW7KryWednZ1yAxwGWGhh9KkitnVWMw
t5ml9ndlypPsJEO7zv/Q52iVxE1IZGo0pbMnsndv28TYtIIUF3zKa1KdeFTrmtBwouQej99V5uxf
BD5/7yRtrwYmiKi+AcTi0aB6u/SBgCA1badu8ixfys9y7oi2UWIftKB6kuQVpxbDSgQugKAZ0l5n
f3wWP0KMk4tVL8CSlwPDZ7BOuVpVN58e3w93No86NL4m2jjgeVcXq16qkZU18eTJBIGHaapU1+rt
4PjYyp29Ay1APRG9Vub31ucnSqcArpdp9Nqirq5TDWFJVGbhoZjaPQGHrSlYAtg/uotEThtqbUOX
nK6I/crjalDf0lRWfo+dUXth1kbaweHcM0WpmfgFBp07AdMUjY41arXXELZfUWMpDm1vwEpd2juA
0G26AN0L04/Yot1DCLH0PaQvQjXu6spTVaBVbhJkkulKdS9VLijEIjv3oxIWZyDHsfP0iygUP8mN
aCSCLV9zQhZtYRsdR96rikm5gU9sT42kWOcsoh302Eu2bxUao+CNRCWCUb31TGCAGJselmbt1bmU
XRsrda6tkueHrMv6Q9/J5k76vvV9+ky890R/VGXpmi53lUqvMXSFnnnh4GQ3sN/6KZD6r48XtXUS
jPDN6C3SKuUVXhoZkizTq3zOvHySwx9OMFjHiUmVG/WE4fS8KRIS0bqH03UDsAX/HMnkVplH06o7
hGlluGntB8e8CMP/wRQYb6YdyWKp+K1WlQgeucEfMq8zjX+0uVavTJUFx6Bs9Z0EaOsUBGOAvGll
0zvfkG85k1qk6BFX3kAn9M/M0vPCQ8Kjm86y0sQhHQoqhTvX1T2bODy5o0BcgPBdfjOAb3oZo6ng
BXPYfYVprTnGmRadg7iMfkeN2dmxd8dHRGaA29MfgIRmVaYNjEKWZykvvdHRU8nN1NKaXb2Sq4TM
Sy7/fewmd1YHRztlI/7QE1/HuP040C2nOeCR5cNyraupW9nKd3+UbuM8lufH1u6sDXS+uL1Y2BYH
Z0aDXmqQmtGnQirrXHa5Up+QC6iDKzDMdk9v9M6ZBkJIO45smUrDurFqd83slGkEtsROx69yQAo7
lHX+5fGi7mwhDXHITd71KzfpyDDp0LS0fke3s3DOihmFBEGlcWnBMN8S9EeffqUB4wjSKrCY6NSv
uzl6HlEd6oLeA1xgu4FmTJ5RBs3Oe3Zn7wRFLvApBjeAL67c3hryQlMZ0vTGuAcHlznNLaZZdX28
d9u3jFEDfjoXlIij1hicmEaBGklJ70mgWL/L89Qf9TkxL61vFUfE3JsP0qQpz171+IQYaWYbuULg
lFqe6FyOYjOC3tEbakX7Eqla+KmurB+PV7bZP4ww+i1E2YhD+V5LI8FkR20eSr0XTGATpjjODnkS
7pHj3rNCHky8SyWBKHHVBMlUbXIkYnPPTor02GZ67+rOvFdC2xxbcYjgSaOXD48kLbflWmDTsboC
VjE69pP1Ed1QZACsKv445Fnw/LehHgLCmHKoeP1XpuJQ6qosqQdPGqRG9WQna8djiK7Rs2MNXD/k
O5R3+f4UY9ZlwVaXBr58PngcM/2LJfWVq6Gy++1pL3gf3SFaIlegFLPcOSYakLivcTVjDKaWgnXX
3VrTNKKdzH7jB0Jjk7YrOGZaYVCfL+10nd+3PCWjF+HbR5LH8TULy/rZ6xsr3HLvKGbarvZqNcwy
Oz2dfdlTpjQ6zEMTukXvpKey3aU23LicMMUhJWgH088BWi4oDrRumpRU9kzowzI3s/2eIJcPRMAb
UoQ5Pf5Om/qjwSwN7Sj+SXhL3XNpbpxRvzYiVgbKMT7LTSf93g+d/rXNovAcEpQA61TGo6b5/9RQ
4d4eW7+zWOIL6uBCsY9kUnzdn5vAo5SP4FJkLwoV/cUsLAfhsDw6RFpU7TwemwuXhRp0LwU5BViu
9eR9bBpxZzEd4MlUBg9T3n0cbP0kqclwsqzsdc6KPYrkrWuKYUMOtJjjBZq2SpUjrci0CTSEV9fd
WLmmpPzFmJ7zLLhYyIc6QNI0wXnIoOPaNyctjjkGsidpJUjD3uJkF3J/Ukqr2Xm0tp8LaioxqANY
S7QwVwlYDFNCgqqz4sl57v8ztONwykurOGhlJ+/0m++YIkkWjOTsnsAILD3DyftZyuza9/yxiCo3
kkfjJDOw7vqBMz1Lw8IWioycRoxAx1CzWxpDzJHr34l9EnMp+tfMtczT1OpJGT66v7z3nGmgS+Cl
qKsurdQpA42Zn1heEg35qStVQT5dFzuZwtbPGRMAUCEwfHi5IYK2n46UDeo09OXE9KQqKs5JFCSt
aw6JfWKiJLr53TAeKBg8XcZFS4AGPRNshJv8+8rX8yBoE54dy9NKbXDxnuIi6eW0s7ZNwMk7QhdI
GKCmyoYu19brCnhpX9U8rdLUk6lV4S9xSO8k0CTr1Q604tk3WVTaAWkLMCTJgrJywlD0IYkKmhet
Qric2ckCUhI//fXJS5D3USCVQc3zxjDAtVyV7+eDhMomVpLA/72d9Nx1snp4Hbt52NnA5ZXEeeLq
A6FEjiXYZjfAOdqNPnxKSncu7THDDEg6zR2VQdqbCl0e3/8MEULDOQQ5L3+vvtSQ+2QH89Cfa0fJ
z8HYgwXoq+gVwaK9Zup9U2QhtCoEWn91eLUgDullTP15aLXTqGnNx0Jp+8/dvAegvrd5vJAgvAWM
mtbI8jsFDTMeSWOzppYq/uDErZtN2h7JiXjf/1+r4r+dIzVgDpNYkGd5tZwQKR9kl7DStHrwEoy6
cZYirTkACjMPKbCDX8xCGl9audvJ5oSbrQyTD/NQ4R7AA9duWKEdFKtokJwDRZMuIKpDAsP2/zg7
r123kWYLPxEB5nBLSqJ2cB57bN8Q9tjDTDZzePrz9f7PhUUJIvYAA98Y41I3u6srrLVKqKFqz+0h
yxr1DGZQOzGA1jvYhbk3xOjGd5QBsOyg8aBddRcaBntm64r9vlIqX53yPOjSanksK5E93L9xG8D+
yyZT75XdkpemtbEJsoRitkZaiOm0VCiURJHuhUrVjqFhxt3BRi/eH7R1eZIzxuWwSueYakxQWNze
8S1trs9DiXRKtebOX/d/2I0jBmeUAqPsc8u88PKIJXkLPWLM2IO+0o5r7Nb+OFbR4b6VlxbK9lPj
0HjTXsSttp9aS3I7d6thOpktaKAK2MdbE644Y7q76JBPRu7HRWeHs9X1gdIxYSz29OyYOW3/8f4v
uXTo//sOeAcqWkBbJBricr1zrvRdXFbTyYkS2y88V3lqYEqB0Yv60yiU1/HH/2fPRtCdXAF1W3uL
0YvRGcwnCtYnO81AKsU04gatFrTkqj1ZhuvjLKllBH+U4F1AGJt73K2rhlC+wdKsaX1nFLn3uayL
/Jgh7jXsJEG3bdFohOtCZXzbREWUcsmS2Z1OmdmQa3UoPvigMJgC5vTj5/ufbMM2lnvIwuQsYaRP
qcRveyUTTWAtLmAK2d0aiadibOPh7QIddzolidMbfy+5a79X18hLfWsCamxVmtUEseKtIjCSGLk0
X89r4pSdXbi+PIDJCAwQoHd5rbfIDRNEiDAWZzpFVpF/cAuG1SWe9zrti/8tHwQY+AIwiTThN9+1
MEul7T2srFU5PBp2pftC9fqdK3pzLRQB5CsArHerR5g78WgDqJ9P6+L9i8xzEXjmnO1EAy9I3ks/
wJuJxIHkJUqe1Ob6tbwpQtGa5eRN2SBQrIySJjDRPev92eg8JUD2Dr5d3U2uOJpqlJdhIYy4DSM0
xbonbVn08jCoSW6+JxZtliBnzHT70NmU4P1FG7u92tKNg460j2QZvJDztmHmuK560gqUfcrZ/XtZ
0V03k+kbsM29yRo39p+gBZk2yI2EgNt+hTGBEzDdaCZ0qRVflF0elNG8Z+Xa/cmJUpS8EaaBK7VF
Tk5aM9td3i6nSd6TdgXip5ZPRoyGrdUbO/h7GZ5sPjbhH/BMAloJdd28eTHDJsQChehUKkUZOIOr
V37nGuvRspbsKWfA2SnvxvTbfXfxkldfmiWvIh9BOoLWBeziSxc/Zl7eD3TxT01fR/9GkIu70DSz
MfNrr9G8bzw+0xcEcwrnqU6nIfaRJ861k9dpqXdM7dj8pQBDN4OhWCo5u6IwordZ67gZE6nMrj9q
3WrHviYnCf92B319psFUfOnXJu8fzTqL0Yu2KmZdNGrpPuklE9d90SpGHaaRbn9Zs0jp/HmaEv1d
KcTa0d5fYQnIMUTirA+LzdTGSEz24zCLJdaOxpyXv1Xk06IwKg0huB1WurQ7N/P6+LkgwihVvDRU
CaguNy3T19GGEmnA2lmrcwIcMSAZfh28WroyEgGYQoy7Iem1t738xMyz2dEX56SVav62hjv0WKti
jx1xHdASNEO60un6ASky5Vr/SEj7ptUKp3ecU62I8r1ZzsppUuLlbcLQ9kPbjsm3CBbPwYQvc7p/
9m5YhtNOGZJsW+ZVm8pIjchF7Y62ezK18WzPZuovwvjJgLEHBLvezpEt/Ch6ZUXSZRtpg9MQJMdH
Kpom0uV6tcrV58purdNUtPphnebllDaauvPYbT0hViThUdLnqN9B2L+0EuO6Yvqc1klDDtVX4tT9
2Q+lR0PaSl6VBb8siGkhtok1+Ye9yXsW0dbZSP3lpOaM1ECgcPy6ZO76/f7H2vpCFkSxhxI7IQzK
M9t4KR4Y+io5CKesay07GNa1/Suqp3zym272friWUPfkvG/soRz9g4gItRKKWpsvNRWwPRe7sAkY
ECsc0jY7TbiZIwCXPejULVPQ1SCPUtgFDbapj4x21WrOgqnRMQY/W/UxyFSYXkm27iFKb22kPHpI
IkqC/jamZk4w6J21t0/JPBeBG+f691h0DFKw5+j9tNZO8OoPRw8cDyJHwlKVkb/nj/u9VoUlNImF
yM0pDuIGIXlby5cQOdfuYJAt/gd7BF40pQmrKUJu7OlwGYoI6NipyVLnGSvVaSlXEdrOsBxLTan+
ur++G5+OdBxZFiksIsGrl+szM5uQXdojb63+rpsCaWqtWr61LqPo7pu6yku5BFLlQyrhggpmGvql
LQ1JzrFviujkzGP7lYlKUV2h+TuU/dfBFYX7sTfd1kLyKqr1c6J1iEEJ+LPTg6XFy1PNkzGiM1ck
6kGvMrOVddO23vmR27eJOhgZKmeIxphHFXjjz00KR6IxFeeUWmtxMIelP5RT9/v+TtwyQnsK4gMB
EmnU5gFEU48WGYKbJzNjbgAMScVf7H6v1iL/lT9jE7kUWWuh4SILplsrSyyKDL1X71QsU/cwFR3z
EpNBPc7WML5f6ih+MFdHPTqDHn9yRq07vnaRvInUpl4mI0l8++XXzjMhxmLI4jCbyEHz2NBOtsh/
3jdy40xxOuXLS/MD/7N9f8VauHXtzXGYMomaWAcSEjxTup3poR1W74cWtaoZjlPvaR8jc1WjjHTY
6pcDJHB0p+PaVahHTJnXP8+NPvx2BmN63YAy+cQwUEFiqMFhQgXZ+ixGjUfZYMZJ2M2THRpZaYVD
W4pXyRb+vxV2Agobd5Wy5OV+N5FZG+laJGHSp02gdkVCKTypX/1VWQv0GSIOyJqUhy+t0MBfnKWu
k9Bwa8O356wKJuqGO17w+oKAKCacl2JR6JltwcUlAHeBFEwSlhTE+aNxg9noq50uzJUVaiUwc2yo
hnyXK/mmcfai2KxbrGheeuzA/wYZs39euxb+ZfCkDHcGIybbWJc75hpRIrJMSUKlsCOU3zzle9Mv
9Y/7F2EzP5TP/2KGVhmVdrIudfNwrIphz0PHIAN1LO1/V2+21s+6kwjLJ+CI3zeRV7SPyqis6nMm
TPe3uuSdPRGJMHbaL/p0Sg/9DJLy51gzDPEUe1r+SWQmNLexdMY3cTyv/aORVFPmr9ZqJeEIBjsN
FpHFna8aFUp2qhoPHzp3gAV9f3FXjxRrQw1Ncnahd18JL8vKpB2RMrG2BoFA06yf8ipbH5U636NL
3jJFy10OJGZWNTC7y6+l5hkj3aDDhFZhMx+hZKRRShvFz7x0j4ewTVml2hrjCuTTK3V/tk9NlTn2
NHUeXPqmPPdyWo01Wj9xxx+Xyn4/MAzi1bv4UnuVovuMh9omRAqaisI1uyy0MrvxV2ZjI3oYMQCI
tu3pvqkbN4uAUwJ/iD2JQje7mHlojGZ5k4Ui14vQU9vpYOXG6+YxvBx5GXXSR2AApBROuvxWrWmS
Eet9FirQaAN04auDo3XRzuG7uRbyHcoYcNqovV1aMeZ+GZWM8lRK9necJm0KMhsd1fs7ts3mOAyy
NUEkRsZKWWwTG1lICjZpqmXh6OCGGrMyn9qi1KD2mErX+7rVjb8XzSoeTOTvv923fWuF2KXyRK0G
gcWN66jLKc6dFttkP83Bm/TloKAC/Srk2f++FhkQCQmZHcbkDvwRSdfNVDeq4jBpBeHqQ53ADVxX
pk79h7VIZUrQNjQZtulcURjxOpZqFualpQbO6sBZWFXvta8gUSxtJIggFIsJsjY+PW+HftSSIg/1
VUnOXjmQgXfF5/tLkdt+Eb9B6aGZzn/g9mkgbIxMqWks49oUYd8MaMCuVGN6wyoXH1RQenJEq/26
b/Da91GVQdqZeXH0TuhWXX4hpxwjCCEUj6ykH9+tw2IchJI1v+y82HFFV0sjCKJgAoiOViOILXki
/zgLE+pCk9rqeajNSqc+mdOgZX4VIzp/NnX6xc9zNcIzub+8W0ZpIBAf0ZJBunqzvHhQYeQlOCW3
iefDok5T6DIOEnozVEi/5yv8c9/g1X6yStCIckYzegakrJerNOrCiSIIt2Ex68I7RokD8qhOHDfs
zcrYmxp7a3nEv5xH3i4cyGZ5BLJx6qgL1hA68xHx7z+LLnJ/4qKNN5Fiv3JCBhea5b10inG+xLbb
XkFvw16JEVkLy3Zu3iiRpn1QgKH/EC1JuRaXeyOFby0QWgRZOE0DqfR1uZ09FeR8BQ8UVsuSNXBX
ldE49H2cncvJiT7MzVQ8vPYDUhoityAS5UKAJry0GEdFoWjoKoVRtdIVRsz3MXfT9J2yLPXpvqnr
xWHKg6iKwAql8m1jvIuhcRWzUYUOHwoKhiq+WE5K2yIf46g6a4sQry3DQouQzES6XZS+YH1sV0fl
KTXLHtDnsMTUTrzPwOW6nazk+g5QlgcN5Mrnk3XJv//jpuduq88pfaRw1kiofUVE6fuRx+6v1YzX
f+/v4dU7xoLA6MA/wmleD/mBFNQUS1rWIY0dM2hznPehbTxlT0fgRbT6wjNLQxKmDU6b07jdOVNJ
Rp3TJ8LYK7JPk512XRCtbjqfCYcRg1smL/drN226x8pNu/gtri7+LJzUXQC/NM27wc6N4edoZ9Rn
oyK2mDauQmXy68Kyonciq+BpFUk7fwGVY9UBJM54fYSStxqPC8huG43/sbWOQ6Np32t3GJLKpwAw
e8J3zKl+bSVdHhSSPubmEtPJ4YCX39Cr1nUpOrcMlZmu2ZhH2huRpevn+1/vKgLaWJE35I+TAtRJ
16vcKPl6XobkrOUGdTkwYaUs86Ob9QX7moi/qkYU4X3L0nFsPyeOGtQQLDlZRri0LIBSdHEh0c9M
uT3DEZ+PkT40gTYL+yO6Isu50eL0LxfO8Jt41DjG/8E+hDkCQCZJXgkfCTOeFLRpKzlLskRrq8y+
J0o+B6VQirei05PAYmrcm14ZvS8pz/5r02AKFPBqeDggrVOa3jwcAzO77bXKuaJR7j7Yxri+G3LC
jPuL3FBS5XMBAEfS8AEXSWT75vt2XkEDjnFATKz2RP+grkVv+Wm6dMYDjVax+HauK+M/yWAosa/W
zlo+kJU22qPQO1v1a21yYZgqdiJQbcqVjMkW+lwGooII63eOM6MrXzRqGkyFCfO586rFfkBvr8qe
BiNv7Z3jKg/95aGRryzvOt6NvH7bQ2WHGKkAyoZK8Fj7S1E4QaEMfyFLsx7v79z10yCL3dKf4XB0
JL8uj2ebT62JqHsdolVsab6XLspzXZlV2IhI+MagFa+b0vPyqSgjgOTkLlAD3YZnCAy464xMQrjU
cXFcs/Qvr1W8wNOTPbzFtcsmxOWFpfYMHdpwNoniDGVqIHmrwxhS/nGcTPWkinEPq3ztWigiERsB
AHM5fdt2kr4Kdx0SQ4S9F33jpR8Dc9SO+FE1QNhKD/Raeb805k70cOO7yaOOFAQkOirJm++Wd7EQ
E5qw4WouaWhmyI21zVgH5lrGx3E1xJf75+TGXl7Y27gxpiQngIcnEeZOpz6sxsgsa/La4L6VG+ce
OXBiIugIBNHb0zi4BEDZtEgZiMZLD11bOAujHVXjgF6Ds+OZb2whHVycErKLUp1U/pg/3oQ6qere
KGsR1rUBam2e/p2N+EtaVb/XPvp5f2E3tg/nT/MKVwjdbxs/owqqRHlFlFUJtQ1i5oEeStPbix2u
rUCUozYiYXAup3uT5zO4xnSZPzGEhed0Uie3V/zIHuvXwoXYLzmxBMAosCmilU22PWZl7joCO6Pe
aX5jr9rZjgvjcH/Prg8DFZEXYK8UbbtSIOySyGZ409qHqb7ocRDNPJvH0dIzM7TX0t0jA1wfBxq/
snrF2aNdtUWU9EObDZ05D6GTwFHy3dbtqjMxQ5G+ZfhtXr8Xnda+jnErnaFs7tMCY53ILG77GIrq
FHanqQw51+zq4LapEhSroVH7HvbeyOvtlNguqf1JJ5oC5CbDoX8m1EZT1DDqxylIojQ9iNLtHnoI
WTuyW1fnkGCOijcZnIke0BXbPOewVzNV8TBum/nQx01zkpjJnUf/BbJ08Uryz5POgJB4EZDcarq0
WjTkTElgdvtUtX9rNg4+1Ko47YIkn2LzOFRm+3WJTL1Pgyhrp+W51upuORs5+NV459dcr5nGCPEN
SQ+Ni6vxlGbZTIoxxGboDYj+R72jhpPLuIb7d+KF/HW5ZkBnHE7OqInb32pvOEtS2yrwrXAsrXw9
dr0Tt28zc02rAz0qxfVTOyl6f5iyWXkCD+qZhPNCy587im4rGd+sDdpnNW0rWw3XxWlGuCH9ovzd
Dyp0eZeirfmpsgEpHBGXmbynRNQQZIoGfL1o6m4mGajjfj3kjt7o3710db60oEWL1G+HQjhBsmrl
8kQBHQHkkikmX0o3gyA82pMQvqjszjkKIRrt3KggGZ8GNdPy4zgKe3hbegJkfVOPWYyYsZmPh7VJ
dPGrLrv+i1F0ZuePsZW0YZN12ui7jQJjXAgNTEDg0Qh8ZKRW3x1iyncVzCRTuGfXWaLiwxonvU2Y
Hy32MdLaqP88oMzjHMik0ulNB/LAO0GoYULEajl9e6yqIvMOszMpK6WceZnOo6mjsRMVif7Z8NZV
5dZIuf6G6ZD/ihpI99dSRQr2R2REhfpcuG1WHNtoqKJf97//9SmT3DaieQINcGFb9PUstLnLaAOG
ndeJg91rccCQGnG+b0W+E9tDhnQRJxmKLa2lTdDeDk2U4CnscJkS8Rsh8uo5a22B7I8ontfE0I55
1WTH+0av/BPIH+IoKRRuEshvNUsyL1kUUZv0MFEkPE92rYUlBNVgXKo91cObu0h4TegEo+2qWpyY
5ghDgEuEDs/4XAFtQ/9QVf/DgmRbDtgK+BwkRS7ji0UUSZPmkR16YywFNuziWILUP1XdMn68v3e3
FiSpQ7ABpezntvw9532nicq1Q4cJhG8btCQfI8sTr3XrLuEL9VRaWBRXjS2ytlHbYlDqSQnHotCh
VijRAaif9tptA7kHxRqOjUR3XtXFEneFxTFpTti7tfM3Lc3okDaWd5rNZm9Q9dWRwxTHACkjIjP6
EzIk+CMCVMeOh9KrXd6pKfqpR+WSoZCnpcxYQMJh54G4NganjKXRqKfkBzb50pgr1pJ53ooXVtBF
wtFW3H/QZq2DpGdW5I6tq/MAMoIynqy2U/Aj57201dqxYnep7YWcfgEiuaOSVDfeHgr6thmgS7xG
sMm3elNCuBngU8MLy3KCb2tnNZLlkfvqA8FicL9gOiXJcMtTThUPf6xFXjiZvQoiQOp0ZWM/HETe
tHuzvG8sCb9KnZTjDdxhe5NgJqUqhW2WlDTCB2U8IEed7z3jN60AdKBhgPrrVSM4MXIUgeo4Csfa
jPJDXFfxP9Rm172pCNdnjk8j0ykqP5y4bXhZzHaDcm5mh1GWmn6mw1GpzL4/z2pu7mCkb5giWgd+
Rf2Fc7fVP2U2wIT4oemFXZtNR+LsJdDSyGZCx9C++nTbbBrzc4AAQVDfmoKmixRU3Hmh6HrPV0fT
C2JtF5x3VbgjnIP1DIhd6seAmbu8Q43jDig8VFHodm4cfc262lXfCdOIVaCv9JT8dB1FeQC2n/9K
FNlFWx1d2Wu8XG8r8GLYyThEiezcytNZS60YWjZ7jHfH3Yp0MAMmX3vBkO0y9a8PJekwxTpJbySt
26pPVFaV5QrZeaiVndofkylXS2ZD18be83tjTUiTYYjcG4boNtOKWituHbWOQmsou6BwqTaVoqQf
aC/z4f7DeMMUvp08gWYqNeYtjrnDsZuDqSohQ9vQDWv0b5MKoLMEk/V6S7L0SHovm5uwWy6PS17k
LZO+mvjcDYwZ0TzhHBEZdk5Tprw6acQtwRfmRmPPZSTHpakxGptq0PT4nJvdt9wF5zt3i3KU/9dO
ieTGkZA1LRJGzMEe2bxZiVIB+06X+BybbRe01joEpjfFx/sf6Srz5pcRvIAjJOgEHLl5hrM5JR2b
tPgs6vqkAMTzvcT+VfcjSUv1OvUTMm6aRUDq5fbBReVgXG6eZVQ9VI4hOSfR4PrgbqnCD7O3U/Z+
OcMXITSxM76JfgZNRdK1zTdS9KSzlLpVQlMxzHLyR29O83eLiijz+1VnBLA/ZO1oU5Bfs8avmX30
MWu9ofLzDvFcCaCpirBObKYfqz2zyX4MReVowGcTN9oJHq/uCA8EEQlht0TDoW1zuSPaFKMcFcfl
GUGxv0WVkUFV5beKcWE71b2r08TG41OpPyB3TG1n852jeoT/lYvqPHt5cnDqzj56vVHvXMSr0ySt
wKinncTJpeV5uZx20daqtuB+GJPezgHSDnXvryPi+z6CQWPxuPIj91REr/eQEIiXFkA8bxOCcJdG
B1sUtCdSl4wJnaDA9iZqlsiBz+spNft4T1TlioZKwwyvpkp5c4TNKANf2vNmzUsqe3XgA5Xrm7Sc
48c20sp/1QWB0SNEu3RAt3f0GPlcV4lz9ry0ngJDUZLuZDSQe3YyxqvHkseJlA3PRxiIcMcm4Cyj
lNEKAE3CJY1+9Msa6pXyaMXxt3jOn9PW/ttonOfS2OsyX5eAsIvPIIiHiSNb25f74HZG5dVx7LEP
QtN8La4M300jNxg6VTuXQ+I9aV6XPhW1Pn/QBkX/Gpml9dd9/3WVLssfQXsLLBpAK+CYlz8iqUfT
ZNaUR6QgUvVEXcRtjwwqMqxzWaCb7LtJ3b3PkxIu1H3L1zeKUhOFIHTZZf9mq1jBgJ0GFtLihbnW
iNK3hLPQ812t8b/YwVmSMCNWgS7LdoV2jXxk78Ftb52fcb4OH1SjK3dCyFurISagZEhcR1904zPp
j6Zax9kKa+E4zzTiGcxepMvh9XtGkYGrQ5SK19tYIVAtXD0mN1qJ2YzjVOXadKi1edrrvF77BDI9
2NJUJ0kkmPd4uWmzFdNcmAnyyZrTAIycePKcoTlkRbOnRX5r5+RkG5TXKNgQVV2aMr1cGdIij+jO
tOlXG85laOW1fnr9zkH2kXMIEQKl7HppperaiHlxSRQaY74cUyNTz4OS2TuvxLX/Ztv+sLLZNgHe
pyMhisLJSat31WrVjyIx9VOfKvob+uzO8f6qbt1eqftM3CGp7dsp7Ax88maqQUTYmj082Kv7I2/G
OQCtApd+ecxqcDL3Ld74WlLxRXIXXsooG6cFBwAdCq2MwjhZutBV2+yQzN764b6VG8cPtgmGbLoL
1PE2Z6JoIuRgMhGFStTFIf7PO09loh45HXvDz2+aoiFEsUYqaW+Ft6Z+Imwwhih0cuvzUs1Ulp2s
Jeapip135ubWWeCaJXIRks/mCJpKTmcDbfCQQa2tP+iKcVTNwXr9QUfiQYaHEGnwr5vXvGhte4mz
Sgm9YmjsILLj6Nk0JEPo1Z9IqloSJOJZ5ZTWywvFEz9VXpXEZyAY5TslK6enTBFesAxd9f2+qRu3
iiYJ5C+CeQAFW5qIUYiVDe2T81Dp6lMfLe5DpSjdR7ew+++W07Z7tUJ5TS8CYIYtEwO/rE8W0DeH
vOWdRJI0T87MRZ6FPzWGmxz0NjEhy9tK+w/RbOSe6slKqs9G3jutjxBC1/4anKGtjnS21SbzRdSV
7+CCGNP7AdEPlMBgDlh+1dZTFVSO08f+6orRBO00RD8iZm/1Rx7bmfoa0nni0GV6nPlqvtruT7tx
IsmC1tTkbTTpOBhNdEMfxn2h/OMhTeDysLVVfdK6PvGOWd6pMPpjyDXwXkdT9fNpUvLA6Gd+wWRM
3RDEU5x9rRAPZzKxp6ZF6CoFMO77X+7GkQdrDIYGoqUkIsm//6NI2QLNNdEaAgk8JfVHJFCzEzSd
//AqytAckBBZIkHz5igOo1OD1FvQZa8T60h1pQyalVLHf1jLH1Y2vh36lG2QuibnSMt+mMMwHwR1
jMN9Ize8EYUM5IyAR1BhMOVV+GPDkJtsE4r7HPV8nCQpXdBOLbVjUq+vVQ+hGClhuLRucebUiTam
GGm0mGVRMFCOGSTnzCLHGEWmhbJxt7N116uiB06kJ/+gerZNKCtQLkVq6+k5S+L06CD/coxmbz4Z
K7jm124gbVuQh7Jt8aJxcbmBBeRv2y3QbUUs1gjmxrGOXuxYH3rTTHc84PXhxhRNXIljAb9/xdaP
is5oLFC2Cd1Dnxe68bXB20PU39o7ybGFt0/RhO735YKaPhsrI4VzGlUpHcPMGwJ9Sf9GKGmPN39t
SdYykIqVklq02jePLszUHClBtT43zqRlAWgQFDyTSpvGg1p66l5GvTXH95HvO3QbuvoEgJv7RJM7
r+zCi8LSXVAecfVCz89pXMSMyVSHZN0pB21DJWkO/h8pLm0TmGAbn24JvVGdlmoaihCgm8pUPGmj
URy6Oh3C1oVu2qmFuhPHbF+uF6Nc5pd9Bay2uWMKtTqUUtHV6hYt+aQ4Y3dcrNZ8EBAY3hDl7unH
yEX8+XBh74VIIotEJkvdeMIIcYUVIrhCczBFQ0p0vytd+1J07fvJLVC00MSpzKYHs8x3kqwbH5Pc
RxYpJfDvSu4jaoAqxPUanxPdKDymNsTlxwXAdnecVlvsueIb2ypxT0TzjN4hGN3EOM1gRq3WG/FZ
i5mpN7kVEX3aMRwqzufTNHrLvOPAtldd7ivAJ84NuJBr1XDbSRKlrTAYN+7se27LoM+i3Bune9vK
ixQlpUQyicur7rpNVSKCHp/NhfGATDJrD8x2fC3bg7W8wFpZDowBijCXVjSDvM6qkvRsM/MZ/p5Z
tU+MIYufE9sqbZ+pJtbrdw/VLeJRaMgS+7H5XOrCmNTG7LDY9+U7ZpkOaGFqeyJqN46gbHlQ/YfR
TYl+s3tF6s3ugkb9WSny+qgmsfV2UXQ91Id8r+h7w5fQoCSVxFfS3dgSFJUWyG2eq7xnjWg+Jglg
DYGDPBpJGxX+wlDkcLAaa4cxcH25+XIoLdAWlYHw9nJby+rptbpm58VV6zFM+1Efn8zY0tLThHJ4
9zjZQ/FPH6XMEcu1dnAOcw+z9pWvHoO0wV/Jmg1IHqqhm+MzpYqt9UmZn3srrT9Nibt8GoZefHzd
M44Vua80nV0yQKr3l4e0QQnOSjUzPatNNzzBrV0DNBH0t2lUOTsRw/WtwxQ9RkQBpVLHNkbtYP73
te6k57maf9W12hxqykPh/fXcMoJDpvokGRg8e5frUa0+U1pGjJ6R86neK46CfJhdrT/uW7n2izQU
ccPSE0s68OYKUGBpTKqo8H6Elb5Xi9j5olhyvGGcaIwv0eN150jeMkjxlAY3M0sorm1CBrO189mY
lpyQwcqe9SLWHpskMx+ZvNGfKmdpHu4v8MY24h6R8ZPqDVBcN8ciXsAjxkpfnC1RtSd9GpIHPdWm
nW28aYXmhyTD0XjbtlkyddaMkvFqZ+GOIkizMkt8dWrzrzuLuaqEc8rpWAKHwtersrdzeSoGfTbM
xqCYks9V1b5drWKMTp6SivEvwZjn3wplM+Wpb+rsYY5a3Ts3rHt9yFYoy2TbfWwclR7CyfPUmU7z
oRwWvWh9QlZ0JVLbbu1jkseJF0oz4rhk6VQQeI/ePyPnfAz0SkyNDznIbUK9a1szUMeVaQ51HjfV
VzXqdfMQI0hlf4qsiXcPmkfjHPoVYPNDbOhj+6ytCRLX0bAmyUfUvez8Z1xFIvPjwdSU0h9LRe+e
dGN1ErS+IiAx6G64S5h1rtJ/gtGjGQerUQXSOFHTq98jPV6WY6tPS3dMytQpQKOhHBXk8H4+jJ6W
wjDWlQHxVXBtJOZZVJtOQsNpHnSYwCLWFj8p2ik9V7XTuL+zWBjjYU60VntGCmO1gk7YY3WYSiPp
3iyDvahhXtSl+iFxmepyqLxZnZ6SSvWKMMfHOoexqpGz8RSrNP7Kba/2fJvzbQZ0guLEn3rGOg1+
lzH04q2U21KfLegbiLF4OtP5UDGqfiLoXw7v8lG4uj/Nam0FfdWK37NDo+dRW5Wl/NC6Lho2NBGZ
XqMIRsscvGyGeVnaMF4Ocz6vzrF3sxSfa0Zd9aZRSmc4KYqt6GfyqKn8tMT0jR6iNrKLh3bNrekw
SXGcTzPqCPozQMSCUWddnmvfEPlzJvj7gLuWt1hBhU6FwtD+o9BztH8gXh4ReoxxVR2REEornxHQ
dXFcUIhPEt+bcdYx6HltmN66Fi2+o0DJhTGjhRczjqnlsU1Anlh29l7rF0NFkNLuEbPplgWydgE+
uD9MndY5b7IFgDxErVjoB8ot+fS+sOrY+w1xOPY+NI3QxAfPGMfCV53RyG1/LZWuPOe2Yjr/dInd
N8fZNfr2V6tYtbH4UZnMmRYIQ1PqT73Te3wAV/TT/Fj3g9E9Flm/aM8tdJ46LBQvjY+RGLIoeciJ
XPUv8Ix1/dc0G5nz1u5i1WDIm6YPn2ed+vSpVTLUeZJi1qavCwDJ/qGgd51y19Rhzo5S7kU8oOE/
J8GKVFCm+32ccJn8Mclqmml6W8//Ukab9ENDnNR9qpXINU70CqrkgyIr46eyA+h5TEAXZEHsTQZp
3rRo2ame+/FLK7S2PvbekNgBZ2ZsfSb24pWiVfBVxq7u8lPeDEb1HaQ5k7KFOTvKg64U/YfVrhDA
981idaPJ191u9N6tdVe5H6sB8b/3ajPpcIy9alLT1W9X16b4CbWGoD0dK+utOtL+Pdd2MulfSquY
loPODATPR5xS/ks9cigHLc2S/nFm0Eh6EmZvqX7vLJ0bjkbqeEcKhFH1SRBu6n7XGel3UQ+9wTi8
oeuNE2KjyU8qB4wDXbUuj86rtg7iOIp4nr4qVp9kR1ctTAt0WzuYfVAm41QetUHvHPQTplycErBV
2TtTbxQj8Wk3xs0BEWM7843C7aefE6O95ge9REIwMJ2qpQ5QjXqrHdI0rbXjFEEjRdQoL9sv4+Bp
xQ93UdM5GNfEQ5ARtILzWytbpnD5c+lOaVilvRaMRvdg6RO4JLdZ3KNhdc17IyPKCKrebuJDbduj
d8jyJO4CtGe75kPG6PYn6oBTftRRGxqZhWpn6XO0tGvqr//H2Zn1xo2r3foXCdA83Eoqu+Qhg+M4
nb4RMoqaZ4nirz+P9nfTVWW44LOBALu7gbBEUeTL9a5B88oCYlgwT599hc47XOtm0VC2pdm/O5Ar
8tAd1kFFHIzp+LfQivR5NoZc3qlmTqsZqpK/NFXs5bWwI8DNxR/CjI75hLfRJqnxw3nJp7oM2csK
/dHIK3tLDLsiR8fdzFz/OqSdZAGkdbWo2G1KDTfmAJH70oSGXeruJ2bWVEkboIP/gjOGs/6U/exO
cbP4UKvDaRT9HOK717i3Q1C7VtTM09qgN3OV5VUofDDDja02H4uHQqWyw3+gG/bt22xcRGvQc8tP
eTXkIvT6pvqJB9ySlWjfh2mIc2/CDVo5Hb9tXOoOG8lR9q5x36eamBNlVy6z2I1Doxcs23TyQw//
SP9OV2Zr3AVl3T4HkLuWO2FsYxPmgRJ3dS917Vgwq85NJ+feDdeCYeKysYx/xsAu50gS1UQz2hZz
HivSHNzHkkNX+5BnrAgZ9jq6z0ffHhzzru+nJbttvML3fhZlWqgPxGgvIydWbw7jURab32G6vlDs
fk7dIB0+orkyn4K2BDxqlD198xfb+JViy0wcNSdTGhHitD6M2Vz/Qw0hPnXLbNfh0NGDO2q57v6D
rHB56ZtGygiUXtkPpBZ5zh3dwyUPcymXv0WvnD/pKikJ7WLuy2NDajvbUidGHYAgcDAP+lB6ttxe
BmNBpQS5LvNv/FplfEWWUK7HNLnp/FQ5m5Xf+5ORE0Hecx7XpOF00n2EcbiUvytcCWwLy1hrqF8M
9BM1ZP5h81ri+hrXXEK+OFXfdpA76yehC38KyylV9u2Mj5ypPvX7P7xUbVHiwKJVnT0L1i3F+k3Q
DPMS6Zjn/Grc1CEQb4FGHxZjMWmPWm9Nn4wRlP5O8/I+28shpwyLPjNnKoum0WNLzc5PTU45plZF
Xji/bCIDy4gYF9E9aanTVaHjwpd8nFORj2bsECjz11gL45nvSUtfmmWo88NmmHnxt+QCJqMGuvd7
+61UggHd8J0QCJSNFPS0EqSC0DkQt+ZocirGnaO5EZ0kSHOV5cZXyk7+qlOM6HSosxrasHJjAwBs
jjWT9yhF1fyr++s15P/yiswNHGNmqH/c4cBJTx+I1N2ik9tSH3PENkntzDREDOU8bX7Tv+TupMeF
LO3P7300eq+7YJ9L1i6GOrv/dLM+LF7RNMfBkIWIR3NO95JPv6ZVu4QaMGqh57rjiZBgz6GGfsl1
s25tcZS1Xf27VNkw4gYtfT3elK79f1yFEdRicI0fHhS9s/dlIru21JaKo48NicZnZWXPLTX1FnXQ
r66xry8ebaelQld2gWlwDDhnjjaqo+w1uvYoPbbCTPOrn3yVFjaZtfry9tu6uDyyOsDu0BXiq7Kz
o0+XSNlhOQ3uNB3nlFPS1vQyyoP1BYt+rIKtd2s08C1EI4yU1gU/ISn3DIVyu3yQa2AyHOnrkZBq
3C1VsJ934MO+/WQXkwh0wbIAXgMrxD/y7F6nb2NBmoIDxaDcvAO3E/c5WKv8rt2q6c+7h6I8hKVn
Advjanq25AMUR96sGGoKWBHl7OfhXJX5bVt012yrX3mqHTOEYo5DDW35s6fSZLvMop+Mo2Gn5CMY
HOf5LnpanPyaTZZ/vkcRH0JYCTA9ZTdIxhmuYBjSyxoaAsd5s40hgUds/mj00etCM8uKF0uY6WeR
8aCHSrV5fXh7Ti/u//voNAngBEBHwdjhdGHWRjbllmD0jNvvDVdwjyPJvUY7e20U6MpAloxBhs4+
B/9p9XEH6RyujOZRr2gGYNg5xzquIFe2xPOPDDwUpAQfblij4CXnJGK2xG7XuPrHpTH8pLV6lVT2
/GdGln9jz821qTtfI4hS9jYLi5HBsG87e6gJBzVPNnV6hAbT3rTK32LdGoZbEYhrLnHn88dQUFT/
11q2QEPPHcZzOcMX2oBeqQ2cqIKRmszDIK7AnZfzt1sYsM3vjsFUUfsD/+ctBZggB5p0/aMU7vdJ
GA9j7bYhV8fPq6uyK4NdPBLx5/vOy0bFrsg/nA6WN/gtp6ayjjALujWetoEatM2r4sfbC/ziLdm0
fRHNMn1c6i+qDcGzBKlrFMmwDZgUFkVbRzvn4Vkswrmyy1+OBRTJ3sQnBc0P4tDpMzn+XLt1Z1cJ
InzrbuTg+oB5hXa/Qpy+Mn37d/nfygaoeKcCs9+CtQBGnkHTpbmtZRNoVdITY2ccljI33Z95n4Jo
KDP1Pg0dsoCP5pKWxcMi2upJn7plOb53bmlyQGZDVYTgDL7K6fOqnV+WGXh0WGMncLIX84sxwY4J
C0dcCxu5XC/EbuH7xMukt8hN+3QsrmgQzUXWJJ0is1SOrhN7Mndv3n6iC1cf5pUCDg4wwRA7yexs
mJSf4Jq1WSftykWVRGV25nir9aWIAFr85ykgHisBsiCxrV0HuT34aF3Vx7TaChvkIVP6UW2++9VY
xYTDQ0lcRzwh7srj1EwLgtGH0e9fUq1YdaRYWRmUcSA8Imwbr/P6g9PLrT12Up8k7khzvz7j1+gs
D4EiF+lgD+21vIn/Q15PlxItgb2r/z9ZCSZXpzNrThUXkcDPkspsKH1uuPutepHoTp3vUNTW+8s3
x+5m9Tz2Str/yM5sjDzk3+TWB9gOpRO7DoLaD3kFPeYRNa2QkZNK3hWRO8r4VIuiKo8zMBE4VkDC
3qEtSAAPV5ifza+lgtgTIQDQx4/InYVMWkHj9mB4RZ9Hi9mLNAZgEtrzZHY+Savd1paHLbW05dBy
0SjcMKj09e9M58SO28qsuWaXve8cl5UI5KjNLGPFfmMei0clqyZ/aLseA7HWCaiN/FJZIuo2GHGI
Zcsu++BlGGQenDldhzCvdGu7dyqkP/iM53TqP3qj59cfxVhb7ic+tJ5cxWxI68hYtww9gM/N/17U
Ta89bU6Q23fsqV57bxdFVofKsrYf3N47/SAWr5EfDJIc/AQeAOSr0BjQcB8dDCiGv6WSwBhAojYJ
EY2XDlFalmV9I9DKF7HiWmYcsmaPMRKV7/3lG+WpV2yO50Qv6n6+UfVWBRHBSulPUVWYYlqCQKBw
8zWnCtfNJUwsn83Vvx1T0/jBkdDULPa8GY66cuYu5nsnc74fq0l/WtvNfdbWZas+TVXqaIc8Ldsf
qAr1v/lkZk9boQ8YEmLVCzKt7VmXTinXEVeaKf+ag6UGsee6/VPhKflpaLUZIacjtYdpm5z1piFF
VeABRHkXmsvWd5FXNyjLKyfzRFSbSxU8lJXn/NJrEO4DDYrK+AZKY28PWRekPzEXLdLYaO18ioIy
EEpgIuQpPyoXZ3xu3A5DA8IvhiHShzroY8NYV3BdJJn5ckseTICvui707lnowdbcYzK7km+ebfVy
u/YoXO9Falv/roOtqp9uJvz6CCzXaUfH3qzqaQk4+ImV0U0tHHsv+DS4arFUtBiaML4ijjaf63qz
i5sKI6kmC1vKhvRfv+v94g9obP21yEUx3+ptuToft4xWaqzbHayNRhW8kk3hZv/UDMWYRbXmEGC1
5NJQ3Iz0Fi8UrdNov5rV5D82oinnD22h6f/WCmbV0RStXywRXpje/CmQg9f9WoOmeLFJxso+LrLp
v6z+ZhhfGlwZBhr95QZMVUjlJv7Qdwj8dW+tXpyg3Jx4GwODoEow3L+SlvQSbuZMzGKG+54eBrqm
y4fWHuv+ofSW/Bn7Iz2H+MHKD61iS91nudbB9Dc3U3jVcqt0EQ5L2rysdt5NH7JpMdwbV591/dbv
S9e5a3v42A9Qbxv7c9Gmw6Nldw7WpC56/cc2FWMeGyPqTMCkHuzOogOhPnXogstnmgN8jRXItBGy
vIRHpcSV7NHJ/O4jyQE0RhycNYZIWKkRhAYe2fWh0kqcDgj0wzYNKLtN1oyo4oOZguQePB1Va5Tb
TW2Fk6UXfQz+DsIvvNz/pWuOKu8B9YRzs1F8imiqA/MzLmWVEytRTxVGIeZENoHvT4BRazYOkbXu
PEogG/+jtCu6H663uQvBi1uHNmK22iXKzZHekj1r4xI6Uw3G1GXuYMU+pHhCizy/LJLV7Gt/lyBh
I9m77nT0/DSvolxo5N7MZe7gdeSZhYgGWia/zZWUknDAUIGWOWhdETlFpr7k1HbiYFmD/jEzaAQe
LCPvPyDtZ3aXchoSEsz6X+4I1/ZgW7n9Cf+EtsR1X9VVtEld/eqVoFHv4K+UmBZGiQcxBT7QE4VB
qG1kyhy8ousOWPerb9mcVea9tZmpdeuBd/8ptaHGaGdpF4e92ErdWBPS+ybh+ffRxrFkhFVbTo9c
g+rvc2eSSiXMYgHCNfvPBq203+QJqJ9Ts4h/zIneQDQEorei0ZtcZs4oqzpeTY4HQBoPcDXXnV/l
kGffi9Jfg2iakOqT6WQua6gpdMoxrWtf3K+c53/YPK0uhNW1GmFrS4PuG7rOOc4XvfvmzMoPiBNS
Cr1MI775npbWcS7xpDkUs1/Afl2Ip8eCrKY9Lez+s93XwY/VGlozkk5X3490GxUqGNHf5YE5G7Gs
CEYgfcRUY2gE6ZofgmIwf2LtRcoFIAHzKQItM8KyCIItdAZAUwi7EE1uV7oDKRdGz1oP5pD7QUSJ
omC4mO7SxRUSivuURJNf9aoWYKq8WEJmFXXXRr7z7yrXazspXWMuo8ltYeu2XDE+OiUCg4NVIcWM
8tzzf3tmZ3717E3XwowlTBPOBOuaVT0OcNqWhQ24zzX4tkHqOHGerssYTiSMk+vM5v1vOnueBeSs
l3+CaTW/pyuxTIdqnOZvyzLQgF06L/haZZv3xWvminDmRVUPqZohA/r9PA8RdgOUUGJs6QppsJi+
kwNn8n9XDNxjNRK9FveZIR8RVE9VPFOeHrU2YGZQeHL++t7Ab8RtpsnjOXM4MICwRoPzrJV+yArR
P/e22/0eM85u2EGFWUdpw+Fz6H1t+8ybW79NY+NooVEM3ReTBKY+HDww3HAYMuuxyKQnD0E/Fk2s
Q9qawxbuOHFUaDG/tSQvLmGxokHet1ZaujRdejaGpeiqA0xS8WFYJ0xplRjEk24Xk7jl3uAkJoe7
hUjb651wXFNX3Lj13HypusHDl32r6BwsJvm++M9NbDSyAC97Guq6PkCYSau48hvnS+/RUQwpPq0q
kuvmPOWjtmKVjfm4f6M0u/VwFK6sfzTFF8Kjz10e+aPevlSbO2G9iLPr73Zr/SFClL/Q/EgVohxj
poN7P4xb/UPjpuPwsRgB323q5/ph80aLGdbk9sOqdSMNhdu26QGOdKnf0sbELkRKk55emYuhDMnb
41juO7uesa5xVRkZfdPd0WXYynBYK4FbzwKCG2HSOD5hnr/R3Iau/oil+VwCbDu9H5LTpJfxqHo/
j7rZc8ZbNTNnh1LZxRAFNiGXkdSm7S/28c7XAc/Ff2rax58aO1hGemXLMIVD4Ko2bNpl47Rdyv4P
sO78Rwc/C9izR+ul6yEX3Ol6o5u3Ylm6B2tU0NfRD3JqqsGmjeSmbk4PuGvqLxRe3de6bMbvTmoi
e7OMavlMIm7f3IBmeV+qfjW++YQPeOGyAhOGCGsoc4t607540A2eFgLEsQAfSiw8DKkLsgWFJbUD
+Kn1oHLbG+PaUVjyt4tqJvpZikkahp7mReq4qdz7of1dSX08f8yNJsgIVKnKp0KffBzZZW0aR9VW
ax0vqyZ7Pg/OvshaXPO3ubEFxt2g1u9uMKTP2BsHLXs6NVU4KZOsYBs3wiU0RqM3b7mhrJqIXOls
9bGw/Cm/nbWGrxFudj4fu8Up118zbj/bIwW4rcWFJRbjOd0kZsg87ZAe+76c1Q2zVNW3ss5cXijZ
ktD7Z3tIv0PvENtHCoei/WY72qAdGl/aQzQHQyEfOvhy42e0z24fu/rCLa037cpuQwJP2bzDuS0m
/9DqZl5HYhhF9k12RU8znfPkl5sGKn1Ba7/SsmlSrTlMur6i91nKYUIkyTHyCK3P7uPMHDz/Jd1N
6W6szpyaQ+1PfXk3Zy533hVbDXXjpqXpP9g0+KYfzuSP2kH3SzO4IWVwdH8hqJuZAkPbICs13VyR
Wz1MSVogl/juNETyfQiyTFOJ2rbVTAgV3b4NrJ/hq+0po8vCEqlT91gjnnU/wAqxn4GhTO3AJBWu
CDOZNnOkDcTSJZiEB+O9O/bcdHB0b+ZkWI2mvF81o/Lxy1wb/2FwSAaNvKVw3Ju8pMXLcd1SbqL+
yIpIL+ZOHikivBWAsuua2OBqtf50TUezXrDs2iBPcLH1HzwK0K99i05l73I2HJatwe2jsNuGS5tG
0vQ/5BhX2fOs7blJkcb1pY3qth3bFwcVtRHRYOk54zJSehe8cKd5PXRy0dofWz0jSSVxqQvubW6r
1geSL7XqtttMIenK2Y32AfMqUh1ZirbJkhe+ngUHmbeyShq2y+WDIWtKP0vrV/+exPA1ULFfQwL/
upJ3t8U9WXxVaKZO69zDp8mHm6IOHHVETuTgyQpG1fyuzZw4bsLhZxVmzpIaEVIXu75pIK0Xsb9y
hf1S2d244Uuzee6Hsuy8OVZyIrsRJoPa/nS9hOkXymbDFk+OjS0OMCB9/65ZZNEf2kwfnoZRa61b
upEdNxm/HCv9rhNQET8APRv8UNUMwY1mbYVYQ2I+gu7ObdqgvYIvvQJlsWNCxQdwMWi5nmOBFqI+
fHDqJJ+b+dBkaRrx4X4FCB2TtyGX10byEBYAmCEJAz07hR+s3Ndn8Mg6WY1WPJLb/l15OYDHsH17
/0BYFSGcAe3GBvQMaM9tvzV0tuiE9ukapalOYDx4RiSQVV2Bkc47goCAOoxZB/YjI4ImnT6TlCVV
clO1SdAEziNykyAqq/EFy1uZsKNYB0gef99+ukt8DD4600gfwaZfccG6pKBquajWCaYnXjxb2czO
sVjvflncleg7UvTSL6BHd/pgpa5hBVJ4TUIkQU7wyzpVdwKkbIstrAmurMHLWdyBfNR9O/iD5cTZ
GswctCZZw21sxzL9WHNbnCAGYx6PmRozrn2DY1QYAAXbe+N69gQlbE35A/eXNXkGTtsDD1bKuU08
9rMirAeA6XDqfVMe3n5rF4t/73TyjeFptX9pF5J0w3aVDkMm2dJtC+0UGoefBk2kAdxeGeoC3Qc3
RTG2RxBA/70A3J0NAquHJ2Gyydb8K2XtRvXcuqSuGT07Yre8txuzm4SwZQO6o4djZZ4ulQWXQUOf
VZko0ZvPJl/aC5yD7qevzcUXQqrzK9/c5QcAS0DfLZJpKgToQk/H69J+sFL4ssk6albkdp7/pWua
5t3tBEahikWzQKuO6v10FLdJWwWVpkpyOKNUmhsZuqE1dQIKIybz12yFLh+K1vvuvoxGycO+4GwS
ZS8D6HNVnlipIixWBPPwr4+n6nt9MWhJY50E1313DmBzPEPy7Q6UFzpLgV8i7u6ZGDnPTFqO9VBe
k5JdrMO9IUPwKx6C+3Z1vjd2aTpNBmFriVa3fVzawfxsGP0YL25uvaSBf43Ef/GJ7eMBNfFs9KER
KJ2+scnd7Ellc5G4AwVFpda1wWy30R+mutG+v/05X7wuvi2knyh1cPugrD1bHZk1YH2hzSqZ7Xw9
6EGjxZ5d21f2xddGMdC7c5ThvmCcGyIL7oC5oVMgLjgi/urScvsHp5rZu9LZv9h+MaFFgQGRADMe
LHfPzktHNrm5to6epCtamWIK+mSu0LiGdVOqsADUz8I1z9Sf987hbl/BMUNnC3qGc7b3BiX3OMIU
hmSbguFmT7+Nuq7Kr+xOl3O4H5PMIKx06DPnc8g7tOYKPhy7E/btowT4GrXyGjnilVEon5hAdna4
QecnWJNz7yz9ZkxsW5vjbZ68CELBGL89Y5cvaj86GAbOJbD1+U5bV30JtNePiT5ILyoGLE3X8j7L
ynsfcm1UDfa1k/niG95lR3tL1dhTDVkmp9+Um9ug/5JSUCvm7ake+uk2yORw03qplUxlu14pOy7n
0aPjhxhiX/bsv2f1FCK3yVC6sSTFGGSRR7Z1CJVwfvc8sklwVkFU4Jyk6j19KibPwnPBmxLcK7K/
Xm7RycS5JeujeSH4+UirJPhsNK19zSF5/4tPOnB7fbNvFxRWSI7OrfaXMZ3bRVaIFVW7/dWtpTtM
olH3+mbUx42GKD67ZeG8GFwDbt9eO5czuw+NByUrHpnT//qh/+n5T21dFGrM10QPKBurZt4SswD1
fHuUiz14f8Dgf6mvnGV0y05nVpRiMKd6WZN8MGgp4s/2YPV0wYJRXTsxXxsKbxr0TXCgCI88W5qG
T4oEPfc1MTvLDnUph8Pm5140pP61ZnHwymujGmBBcsCwQPev5D9zh3FHS51fQLg2quI7WsKsoz3l
ajLCZ4q0m7RX6UfDm50fi5BLFenZ1F7xL7v8EGn9w4iCQMT0QhM5/QnTQFbhip1ysgo0ATfmgqH2
j0oHj/NqZ9o+rnRm+iv619eWjP9/Ww0qbVRep2NaU25OM0h/4tvgHvqM2JGADe/dnzxEFPzdkRNj
un5RaG1AGulcMYoGO/7QtgM9yWr68va6vLB/o+iG1chNZj8JbCR+p8/i0d9r8K1YEuEJhNmNNrKL
pc62qg+gUPYc1tZkfMKeZTPYWPUqDTfXxeuu8jJtvDEAuIfbtBqQJ4i2W6dwkoMoD3CljeKaUQe/
5HyPIMyeEobAITz+zta10vLehta/JCzk9UkY7vinapf8yqy/sqT5StkMYCtSNJ1ffIjiK11BSh+G
Tk7jfmRJZ25U6rLOYxyz3fzY22r7tZr4QtwQRzLqUev46TVI4JUVBhsM9AHnUIjCzlnlYRS99CZa
KdxlG/+mdPX+HtvS4fD2y788NveEZ8yEuKpTI54r0jLSPIk3yWVCvVGPvFg9NyI5VGYQih43j0eR
alrxSDe63N5dweGEZvGMlMDcuc4F+mUK82lLS5l4wTDdgy5+Dop6eP93SnVDoW3vsAq3otO13Vhm
tq4Fz1eNG8b+wqgPvcbO+/YsXu63uMhyOLMF7jevC8KMpAuetRtKvYliMEZ44xWhh+e/c/CInn+v
Uy4GXfCeoQHt9PGdvHv6UDZZ1rIkhiIxmqXBsa3inpxvpn2XIg685nN2cS4zGIJPLrIsEQxEzmaw
bFJibzPLS4re7/7m4MnN7TyNvnbUFzb7GEmS5j1NrVG+WJjmWZHAJb+KapIUOhpRTvldoEnlkrNl
ov7IceB1n7al7L5qpj1MUV+X4oksp0CGG53uHgnVtHTTvTmVZRPlYDjfF7XmfgzWWv+mz1fVSRVU
1TdLOLScVhIUtBhTLJj/jrWtbTJgteLQtdbL/BmA3CYRgyZPczO4Msj+UQh//thqqsxfJAHWVTI3
W7Z8Nhuf875H6D2T+Knl9pMiNbO/n7llQBUxKV8Ps0rHKbINsNJwkd5yLU/m4lNkom3q8T3Ee0cb
z+q7ep5XUeSWk2iT/hUfTpvtdLnVyg7ZV0Wsq9cNVza6i2XLiOykwI283l1Ff7qOnNzx1TL1bkLn
cDNuRq/ESDxDNZNHlsqWd5dZsMwpETGRhplq8VmeDpfb61BtEDeSyvExcOho0091+uvtT/GiGGAQ
qkiCXvb7Lqfm6SAcDJNYyMxONPIlo7kxxpx+mjk92KXoP+l16V759i/2aQa092nkrsa3eO4dhX9D
0Pli4YYYECNhpzTU8eQ2r7yqV0dB4Y3UeweU7LNXtYoyQIwW6Im/lMsnCefr67Zm11Qpr42C1wB2
1VCbHGDH08mjgydaC9VoIiyzPxZ6o0Ia9NfAj8tlhySeA4e8573YPvcfNYNsZb0JJ0Frax402khR
ZTQ0PG3r2vF2+UBoX/4HoAJkQlM+W3IeLVc+ftNJBrk3PiRSqALj3isn2eUDgQbTHuAiyNXzAl3Z
zT4zc1J+Yqcyr571oCR2zTGKrvyNsY799PYKv3wmNn+Hb9bhAOC0OVsKC/zeVQ69n+xm6d8gK+Yv
Vblds1x5dRRu1JZlefw5d55s5n7sunT1k9nw55d+EfO9oeXy5e1n+d83f1LRAQrAJmVLxtGXaMWz
TY+IW91GmRwktDqQWqFDnvKbDQeCPkKqZVl3nrX5fyZplP+mWr8UtyLTp59Njr/CDWwGZUC7rFLj
5u2f9coLRQiwG2LuFsP8Of0O1rrK/D6tyQAsDeF+khBGxmPt1KX6usEM+fP2aK9MNcxTvKXYFoFI
LnQxY7Z0/SoZzc2diO/FuXHxuYnfHuW1Z0IFQ5QdTSbMDvb//p+L2izmVi/TMUhWknihfBV6IlF8
Q+Sbp/DtoS5PMgI3wKSQH5DkzTX0dKi9XqDdzkt17KK+9SnAQoVfyl0+6E2oZY7+x8qvfoSvzKIN
yAS+BB97FwicDtp2VaujNUuTGSpd1OlVHenzes289PJ4IQJrD32DjICBwzlPWMCxmgwrTROBvPND
m+flL+zZMche8EPswX+uHGevTCXl5O7/bdBKQ+Z2+lTdKlPbwUohmbI5CDUdab6eucWzDuYYB8Zg
3rfrMlyLPXxtLvFdJPyaFAu0gWcvUHfGRaRrkSZNxUnt+6t+G5jqmujn1VFQEeMg5cEyP/ec3fBM
sO1tTBNLVb/wlFkPovfffYUmk5lcFA4belk0Ifcf8Z9lX+uDV1Kba8kifTNWtqndVJVbXqmSX/m4
qKDwhQcSQALmn02Y6FEHcqhpibTNPBpMp76pXYVtiWp+vvvbOhnp7ETTHQwUspSRgg4zMw+1/32m
O3zCc+vXkGlG8kqrVBsPbw/76gOy4vEZBY8A8DydRrMhbVYYTGO15OlPwAJjjNZ56FXkrv3w492D
ITkjpWVvu6OpOCtDqIKJtgOOT2xKkE8WOWih0Wx1PI+6cwU7emUN0tuksgArY7c/V+6p3FIwI7w0
yeWQYpnRozeX7nt9/DlHAb5BWThMUQqeIwp5QAzWKG0twbweTqBewLB1Z3l897QFPAmO7pRXO5x5
+o4mrWzdbMuzu9Qaqz0pNzjU7WA9tDQsPr091OU2SOePPZYLBEpm1v3pUPOcL5AE1ZbMUvxry/RP
UFhPSm8JN6nK27fHulx6jEWmw+4Hq++qotOxzJ50r2xZtwQFnwUBA894vOF9LGGCNX57qMvVwFC7
AzbXauyAzhubW+7mfumYIImVu0YDXKc4V9N73TH/17XSQZdwugKgPaeVZF1LZbWtdlJrxhS3nvg1
qcCF3yXbKwfx5fOA6gCJevwPtOzCt2xtIeUb3E2w6lCfCN4r78pglFcwlssXxDlPB46rCQgSJl6n
L6j00lyQh2Ym6STsm24kPzZQfhNWhrqWJPvKA5G7hpyXF0Tj1Nv/+392c8gcjVcP0kqwE9ttPXwI
krL03l3PowHclbxMHdWEd3aHrNxlIdPSdRMiV+nJzv4PUbmPqrCXK7vq5eNQ+3INQguNKgj+w+nj
YHejrNYrvGQUxt/JyfKjXUr7SjF7WUIwyP4YqAwp5c/7VGm24rTRjV6C80izhFanIfAoXfWNa7IG
iRWbCOwV4LC91wZwt14nehX6CNIqbkVntcs6aUY5DNBv5DD2R+HNT/rcpVee7nIK4RlRoQPygSmg
BzydwtSvcO7qJkqVjjvDIGUaar0+X9mDXhmFC+tu0gt31wNaOx2FnUnUwEtpYm9OEy9O20TZCEX8
7e0HmIK/5/Q6tIu62cIhkYIkmmefko7goRddnibVJL0g1orFM47jYoifuCtML1kv7d+N3erajSWm
XfuNa3/v70lmwQa9yoF9G3nlYlaPZg5w9DRUnbY878167SYt0tl6NOn4NofSq5r0M5dV3z2sempM
NxlGORrKCt2aH+EKdM6NTw9MoBCrAdUMs4VAnjXluN6jyVm3W+w/ZrRVQR2UB9Vlnh3r0+DAv83b
ebzDq7MyHpzNmdwqLNpuLA/Io+btdsa6Qx3dxajSAwmVtv3V1rT1JV+H2kGOhL3W5w4zLfvYWJpY
Y29IYb7qm1VXMp7l4qpjpYzKSSwJ6BI5Yz3Q2tpEPz5thElbqFL68e9Qy3F4bNuCnqE5TNnXVcMl
O170VGUfp9Ui4aBGWDfEip1YQcmGHRl7/eA889132dG1NBPYHyunqKSmtA+NB1P6o/TM5vNo8sSP
2Wpa5Y2LRXR/nD1brYcgryR2K2ZlB8liYwJVxPjmV1vYNhqmOUax4b/i1dP8dcmX7d+im/DQ0dRc
OdFSGE71JC2aPASKWiu6IOm62RhW8MxItcLaVRLqaXEQcXJBGvFyRTgjcpelR3CDj1X9GSGWCB4F
cr6aboShyQ9Al8L7vfWaXv0YOynFvTHhBHprk1yl/2N6Cm3LRFyddreZrteHOhYbwH9r6hTiZl3z
VR7p+PZ3PfjoN2dsx+Ku6R0M1xBTaTWcFVv6sZpWY74pGrJL4hWDL3lr2DNc/LqndXJXOCTN3nkt
NM3YwTumj9pZTtrRznFtiAUMoua2qCj27rT/x9l57DhutGv4igpgDlsqNdVxumem294QE2zmnIq8
+vNwzsaiBAn9w7AXHtilKlb4whs0VfICGnyWB1Lv6Z9+MnvtyZYqpB8BquVHo5iNQ33AtJq7uWqK
bmcXbYiEj5ZUA9op+vwlDgLL2QD0jeInY6Dg8GDOrdoficn75GAlKAhtI5AwaAWNGKWa0K8kcgZT
ZRQIv01CVmiD1Wl7L3OZBpspNzp0I0ptzjdNH4jQ61s9kVtpJSaUDlN0gzfXLZI1lYWP7aId1GfH
NhCD9OIq1Zs7vQE9tU2RVW53vCnZxF6plHpD0N6Bjxd4xw6vtiv5vCH4O7mZYseR925jTfq+V+bQ
QDWtH7vdGA3hcChDE/6EV7itNry4NIQwJxoDRewQ/q7sjwCz0/bBHVLnI+oS5Q0ZNtfdxEEVFQ/h
gL6Cp2TolXqdDgtqk84N+2nRlMs3jjWIwJtDiAiboYzUeiPI2gKKwJZMNjHVkGljZdAACFaMWHpw
yF2MGinKPBeTSN40tRJvGpIvyUuImZj6rRnnXL6o7BfEpTFhn45WnUrbK9K6zf+Ca9v22wGomtga
YwZst7ZCp+9hT5rZ1Gwkds+lF+ca/taRPjofph2M5SGWRq1DOqHj/bOLsPcENw0lq6FuOBqvWRdl
f/dmpVaHodGnDKS0MnwHdpykr5MNBu7ZhhMw3rUUPZqvCCDx/ePWLb/XYgjVLbwgF9i4OuJHXONy
8Jx0OOfuXSTVfrTmlAWPKu6R0S7hHMuf06COGLMVHPf7Ac1YeKsQ/9qHvpt6INxgVMsNuP5sOCwu
pdaua0119DglLCFcnMj9i2s4SA8wzvrG6xbDyLvJDozuLohst927Gd7ym9rGqPxfOhuVs+nGPtTQ
LpwRjBSjqyJRRyFwfrA7DH2/xLUFxaucxkb7YokxnA99OCjjXk+19n0O7G58DiHT1LtYqbJqO/Ap
sVyvJ7XZ5UM1y6c4DQOohY3AnRoFp65V8BPphbHtR1Gg2mc2pfHAUxtAV8lpS+4jc0zlESsFo7rP
ZNuNfo4Al3h2+yo1vCYabe0h7UdoLK3uytZ35kCbHgi6Tf1XoJnyeyb1QX8169q1v6WVI4r3gJqm
8qZmUZ/6Wa/ErRfN0pwPuVa0T8kMFXtvJRBhv2H01pr1pqsnU2ytYJhG3nwZwEVmm6D5h3qkA8kI
pZlqq0AKymEkOI1YJK36cF9UKBPv8zpIx41sRac9YWwyz3tnrKpy01XhxMaa4SgenKq38LvMptb6
4Mbqyp8z6rTC3pRKVsAuqoJi2NMV677aYjKmTV85gX1sBe0CrodwjnwOuPrFmq1S2fWy6bQ7t8GE
+QdcoazZRwk1yD1dhUzVvTEVYfQST2jsAmivzIxGkyHmvTTJtJGbI+lHhCyc/4pM6NCtp02BSLdm
w70JV6Ao62eX/m17BM6uP8MrqYqfimzCYAvbiMQ2Jo74h/YVaVOXOnN5ByCsxm+si0ETQ60rzN9G
HNJ8Q3+jbLYZdzMtU5jrZss6z3r2D69PPTy6whGuNzU5hhIiT9R4gyBnJ+7bJIHG5070V3ZmifSd
hyRpF3j0/0yKIphSEmKaYrY3bjlpXyszb9B+a0vIXPPs2E+h0lqJP9lzkuzmzBCIs+dKW+0U3k7l
YLkTcU1SKphqh3yl0YemqJsb/iMnexHI3E57R1LS3Fp15GJcN0cVJ0mq/cFIRvG9iTHGeLGnVFW8
KZ71jy4Mu/hLIpyaYzkjzMJthrRY+6MW6H5FHnukGN7mQdjum4u4A2whuof6zskamhXIyKO3huSl
VR5mWJ3vmEEZ0Kf4kQHPfWTreDaGAiPxaRKLx1eRyW/o4AHA4f6dHxD/MhR/qpJYbDtYYu3veIxL
zLGbofgBBypAfRYY1k8JwennCD9l3s3JAhIa7V7jPg5h/0D305p0HyMX/ht/0VjuNEg0yasZuXHx
kId5rREcDpVWetkIE2O7JH94SxRTGX9PZJI23wvkM6HFagOyDBJdGujPoz6+0GvED7yY5CzeJkuD
VeFFvGPfTEDo9ask4a+3OT3aBGpcMz2ldtRluz6d2vJxHIawf7SFMsg7aIvKA4wG3Nsiu0syllk0
r63SG3SIE2g/h7JtA3vjgCxQNnBzIYMQXfKLIIkXX0LEFssvCjbK1sExpPkLCXN2W99GRfQcRKXE
sU0gQ/ZAKWyY74mO5+auCrRYPmVO0hQbdLMn+xAovdr/tFGve8nnRacSuyRrPJSzGg8v+tDl/zqt
06p+Y3TqdzG4Rv/LDYJa2xXYu0xvDv+q9sYmCaf3KRdQ+/Evjw81wamvouJgblAlMUdit4S7suqr
Xu67fEakotVKiiRe3VUN3j+Vg0rmUUfUE3BFDa1lA1o64LHVgzLetYrQv4YO9cW9xKkd6MBcG5jc
IMro2F4uDBicveEkXNmuKLuN7oRd9JcejY7+5kRmV31vOzaDj5wcbkYm/15sw3bRdPDAuAz5g9Vk
eYWwYJJTm2Szml9Co7fVp5INV391wkrrd3VQCONQcNsDw7Amc09WqCMpkEJ7uS9ySKl42BjxcJ8a
Teo8QBUayruFT1T9k1l1kO3azhEW+zmDKTnYOTrGGbKa3QHyHdBLnB9k5rW9phV78MO29qyJWgS7
Io4C1AKRV1T6hwqJNyX1pBLmiFXIMBb/Zk6Qdvu8kzPNIQFFcp9AgDCQ2o1nTk+oLOqGtJhQwKq5
0sqNTGTw1Fe18RbWLYw3s4ll+4jvbWH5ocD1dxMqIn9HcY8NlzVuqeyDAEqkN8D1KA9jFfTyOYtC
O0cbk4oeOi6D0WZfTFvCi/M6Sy6K7wV0hQc3T5v5y2RaHdtNSG14z5UCVckEXmO0CcJkdj2Idqni
laWNMVfEU2gtvqHhj2ocg2JD3AZ8OJjdaDvqXEPepHaEXTxu1i3LnKU+e5pYuhT0SV/JLcmX1733
oMgTMw9clwqkHh5iFxlV2Vn646QjvYH2wZeyjhCrEPnUIjVrfNbmhlYJ2H1qKhRTFobTqtARdt1Q
VnoT+EBGcq90RPwEuwTLPNzSn64n0X9qj6upot9Cw4QOM4pRa7E+4SSjXQs38BuUbBNPOrL7GULD
eCsh5Npep1XpjzKN5tHLeWNe3TRU3M2civjX9R9yYcmpianUkCxzabit5oympVICDBQ+UrOlJ+20
3vPRuz3aNs0eunTvu1GO90PcRlsYn6/XR1/+76tVAJ1MCQa1OBzq1mQGZI9rHtYsPHLC5nrfNbMN
05KQ5n1GVxQhnxxa1q36xXpM0hkw0QuLB4TCGSZfEaM0uHcDH+44GZ8d1PvZ6YwnY0LMoVPU6UZV
ZqntnMyR8aisA0rCsVABe8Gf/7caSPrPaWdXFTGdCdWsjF9dxoWaSNlusa0LHgnQh78Sq7slxHRW
8lxGdlQ6+4vEIBXw05ETLLhaCibUaZIy3aSRmJ4hryPkjLTbX9c/5Fn5bhmKHgVtVBqBNOROh2rp
GY/FSAcQROb0AQ8/3w+NVe9zhFIOUUf6BkAM/Y/ro15aWr4gjVTK7jQTVpu3IVTqHEmbKVTT98yl
v5RE8l7t+196STILOdZLLSQwro96YVmh3VARx88JMcp1ma3tlUyQWQm/tjt11wUVcWBmSy/ABeB/
GYoeEnXRRUtx3S4eE1i7lTkK364CZ4cKTedNkKqpJ4S31EPPino2aFLKya4CYoPrd1U8tIRtZEL0
6HPXA+rVA9rv+qwUNw7DpVEoJlMZh9ZGHWi1T0Sp5AXHhC9GSWRbQALbgEW61VG4sBsXI0jQafgi
L/44p7sRRaNEag4OvnEhkm8d2gyvkpXUj42Bd6wYR4eSDAq+2t31nXFhPy40FZomDjgeLrXTcdW5
mgHxhclRwfwNHmmdHZNeoqJiGghgFl2yC6U6vqZRV984f+d7ktryguvByIYS87pDCG7BaibqIEdE
reWmSSP5rSf33lAwugXyOkfDcMbpCCHVB7xzudpOZxmICSE7mRZHvXaxRcXCNJU/QtmG8VOqNB1V
165TzWMEzt28U6kVf51IeNp97QQdKh2WjkoEG1Hpvl9f/QtroNkcTHYVJxNAzOnvsvSlU4Wo9LFR
MPugqzWEXksrkjyXsHF/fbDzLcZFB9qBjtWCezg7Lu2oK/TT0+M86gi/tEPjej1aJvcSQiKiK7oS
5U9VkgfTjT12foI0Kp0QROnQgtpb7+2IdLlpsE08FlUtFs0O8gKilk9fPIziUrLUaAjDQV2m/59H
S08TJFScJDsijSC+pUUc7PRp7nFcCG5dPOeHZsHxcegNVnMB958O1WIeDCGZoqRZVsoxKRLjUKE0
ww0x1+j9xMjxZbCyKWF8+i5iYEqEGJLRdWInrwbOtBZmeZ4dtUT0O1SqRq/KpuCzfUebUVB1A05K
2IG/+Oko9mAi1YHA0BGJCOu3niNq6ehz/RE4ffdZkOefoSCILoQvIljtdCiFvIWDy1CB22gENXQa
HCf9fX3jL6tyGs5wsSIE6sAXxoVmDblzUJBqGmfmc6WZ84KKsDZvAS5QFk5TILmVU5q3KK+XtjzJ
AOAYcCtcrMuf/2cztq1qtdOYZcdczvlfY5/N93aCJM7nJwaOY+lB0sJ319ESDS21Los4O1aDYu+x
IiH1mSb+0RJ5G0OqfH489gRoTKpYgIvWB3lqnMrJ4yg/xjEuhvOcfW/pdXpdOviumvx7fXIXDhmA
M4W9zqO4eE2fLqHZW32HaB5bw9nmtiwPpZG9aRFpTqVrwW5wqomqWn3jFrnw4QBtowxA+wk6gL56
KSY37IoUzaRjKnLnoxq4DNmV8lYYeH7xLzkb3CDYMCA91hF2rbZJuqicHfUUDuxALX8fFXp639rz
TULv8oistj8xMjGFs2BYnDWJYp4p6yhTUB1rRHJmL0e0tvMUE9l4Kvw2LiUjbYavSpO1L2Awmx9j
XQ3SV4IQxwZu7qTdQgGZ3ooU0TAvHkNXv5t6V8/um7TVtTvHnAXeMkSdYosBRd7v7LhLx20/01Y4
8o5Wi0g4R2yfkkDbjqegozwfeI0WK++h77qfkeN2CWKzfJBNClZk2lFXQLQy1esyPJZFF9ob2oM5
FoWxGk07pCjIs1EyRgKQanqQ3gmQJ+rGhNnrgPGcCSiQimrKe4jA5Y08+MIOcbkdFBJuVHhRcz3d
l4HTGuyRpDia9Gk+UP6TX7CrueVW+iebXn01+vv03RfEERoVy/H4zw2isvOcrO+KIypUenWPZoPj
vmNXQnc2nSm1e4qG6OiRhiBtui6qx+5Bi/Uw38J3n+JtaQ36P2hSNuPBCZqqpj47yWg3h1X+U8Ck
Nf06AdL/VzcoUbfpKcCG/vXze2GLQ/eHvbO8IgDcVuc3R4M0oPZWHIVIxUfGHhzAtCnqbrKE+Wmp
C0h8pFWgU/gbd8TVk4WZlTWpZKtHDBj7u04m4S629WpPR0zcmNf59+c6QiuY3I20ERTd6YexW7R8
dApx3BCzpe/Q8O115IjyMdpfX8DzZ4vKEtUdBiNBPYN52ImbqE7MVTQTF3ebKsuwRYh13UsDrJqo
fdLAuD7i+SfjeiceJ7D581SuwtESicAmnazsWHLONig0lRw7GmnYhaub60Od3+4LNBv4GcAPsHvr
VUQcNm8CY8qPap03W216LKpig9kOxcGlnIwVab7IgAY3rvdLa+ouvDgFkBMx6bIC/zlVGW4tIU4g
+TGM08SLBmcbW5mxUWvjfeCev/FeXtgqGvB7pMhtEkjw5aejFQuiuIid/EioEG3zVo/ujSj7NO2D
4qNlLUMQZUPQWR20GTEuFf2x6oh4Dv5TGtVW4C0op/I5b3y1CxNaZLIXCDq8PLLv0wn1Q4gEsuir
45BL+RLbbngXpFisXN8bFz4S+Ef+78DR8LheA6scZL+hl+XVsa32nTqwaEUyeoakraOLGxviwox4
5RV7wTktMLtV1iAjQrUSmb1jSDVoX4O32EdTNr1dn9F56rVQp0i5WDYCqDUbY9R5V4PEYt0mMlxC
+5RWlprBfTNLnM6kMlabFL+i+cZKXjjQEP95B4EPwmhZ4+Bau+4LdGOrY5M1yl4CC/bMXLhbTAU+
DTrnqYJ2BJplyS5BuJ9uDT1Rwt5pg/IYJeO8rcy62yb1cCuYuTAhzi0BL8kkRdh19XWOgFvMjVYd
5w4MUh7WzlsOgP6g94n16SyIh1cF3UdiDh9o7bU+IMCL90hVHxG1bndENO4mrxNjM6lYK17fHhc2
ISr3FAEQyUE5ZF0zWzDUfTKU9VFH0tAA4e4KdzfpdX+rynRpIB7HRV4LVw40UE4/kpTxkCBYXh9x
gEyQuhihiQlxKxO/NIoLipl3CwY8UNzTUbJsMga3QzsOJVjlORKz5qDrCKTtxrKd3xPwAyFZgk9c
7qQ1v6dsc4RbpdYf3SAJ7TtdTig9x0oXjrtJuCjrxZNd3wprzidH0McLgusDUkakXaeTw76T7upU
9se2dbPjQKxAo6cs4/RGmHG+0xdnVgx9yMCBtq+PbuN0TZtLpT8iiF3vKdL3HpyydgN5/FZ1+NKU
iI8t2+UvcBHLT/nPo9hqVk8l3OoBOUTJftA1idaKuMV9uTgha3nvIYvwUK0WDjaaDfwxHI6ZOuaP
wgZpgOKsqeNEIOB2Xz9R5xcuOZy5WC/hHoESz+o2GnQzaRvARMfBaot0O4aja+/1VpA8mHbWx0fK
75p7mLI8fPn8yGQGMO/pBvJILpv2P4s5GxY2NPUs7tJaL6xNgf5scTBKFxzLNIF1emg6fOC2miWH
Yn996POYaimjsOFoLqD0slZxUI0ucpw4bXyEJxrPLvT5mxqZCOnOSng306B/aSy92YD3C24s9/kO
4uVElpCDYUCDW7NYGr1ua5mnrd+L2jgkVcvLpsW3cM/n55015eZanrQlR1/dK1KqVQeys/VTJX4b
khzf2rz6cKLyH8tsg7vri3m+XWGULCDUxaee2tFqMDU2gDMpFqpATYz09hxO+5S8AhUP9RbO/w/Z
7DTXW8ZacPHUE2FsrfZMGGtFYBgREj112NrbOgITskUVule2soqNdIF6ghlYID3zFiNG5YEGxNC/
Lf5/2H8CIVQ7z4ikHuCdKbsOAW2gdftYjDRIh1BfvDPHegCXldjhj+vr9OfCW/948AMUlElRqGWv
zvUYasmo1lXlt1kyR2BNm1x/MXQEFHZZVjhV7FFuz6LNKMvMPgYwP5NN1upDu41rmQKrTgYC77ma
2mGPD3UY7tKOqknmyTBXnftKaXSj+pKjPK29GxFIh4NonOSnydeZvTTi9sTphAx8m2SRqnognRLz
CSAENo4j1ezsi4bRxLAN4fYiKQbeLcH4I8yqj+vrcGm/EOSbfEiFHtvaRakdCgVwiZHCVAPmokzZ
O9GC6dlV9fkYyF7qb9h3E/VTpFo94mjmxvoIwNkfluJNNxrDAYPhEUvMcN5dn9T5ubZRL0AuDTFO
5rauqdet6/K2BYVf8hA/gg7Kt5lmZ5++PQjplpY+wnbkS2viNclKW9kOvsu9VLItWqPBnVbl6o3a
+YUPBIWVrj3lS9KXtShbLgBXmVFf+7UZZR+Nqs3JFg339GBqZZndCLwvLBwdyaXLsjQkUBc7fQWG
WS30SY1qpEydjwVC6Q+88je+zvl9CONpeWNIKejtruv0oMhLE9RJ42OjNN4hbDvPyHS3XewrYWr8
DizR1zdofeeLiDAljwtRMZHxGeEOhiRC0BVPTJQl0VfZGCMClcLtMfImshxvfLILE1xeFTQ7kAok
I1ztdH2sa2LHRQkOVMngpaZVN+AGUVDfh5MRGWDPJ1rZ1/f8pSk6tMgBeRAUnZGsNTG5dYc1jV8V
VfUCcWN4zUqnfkjw77gRK5zvEkh1vDHwXqhwc22c7pLMyCu8PebONzDKVr0mTx0ock0zpfvrczof
CBdFiNUAK1CjOoMJCRWTtxzvVjgPnepJPQV9Guqf5nDD3ya4o3hEFELdY/USOHlIgdk0Oh+7mB+h
WR/UXD6NVQffplc+X6hf4mKCcCoehK7rS6PGLlcxI9HBJeuyjx5s9Q5s8HgjcT/fDIxCk5qGPDKO
1BhPvxD6TkBSlbr3x0IW9+ih2Z4TWnKBJN7K1S98IwqlzIk4nNO87lLZCsY/1AlGf6xSsQGegcn3
Asb/9E6gC86FDnCCesQaPCVFQe/DoL6P3hm2KXiFPgt1nm8ET2dzWdp5y+WE1MnyiVbLlkBlsocI
8HqJJ8BTpyxe9m3p3LiMzq4HiKkcGmBCtCkWgunpxzGy2I21fhz9VLepn/SqssNjDAcTkcWHETN6
7/raXRwP3QVSCjpg+jq+VhREvXTUYnzsx9xXKuzjrhxl9XvQovQg1ADWzPUBzwJ6Joh12kJYWwJE
e3X/NSLDocDVR9+sJ2MXh9GdnOMPOaoHUtBnNdAe5ty4FV5cHpSTpbEVl8FPVxW9+VqpZotvpygf
rj1vaDA2XlthChNFceHZXfs85uONMFJd5nISRi5zpWhA9gB6iEjgdFhM05JWa0rpNyHg/UFVtvMA
trPNtfQ+6IR4xRRl+CqLIgbZmTfGq1Ubxm8ZmN+ur/lZ5sjvIGv8/wr/IvV8+juyZKrBZlvSDwvD
QmC3r/MvgvZyuOkCtVgoToX4Ai2X7OP6wJd2F+Ief4j5FAnt1ZlRZU95SHOl3/fDhBOX9bMGfNvg
Lul1Zfj39cHO7jVm6RI7UnPi/iRxO50lNXdr7GOkHSPK8M89zhLg+oX1EQTm70+PRC4KgArGKvfO
Wj92DDo8D2eUPyW+DUe8dKCy9Wrmy0GzdteHOr91GAmFFN4ehJKpP51OakYuNqtSyPMuwPZ3u7fT
H2lTmzdu0AtLRxeVkhxX9KIgvFq6SNUw9igSxccuNXkpqsy+z3MRvGhDm9+ID86H0sg8wdpCkaWP
tq52knhmetEq0ncSe9wlQTNupQbDKIrLTzOmKd7+EbAhn+ABX2dxlKdVW8If8suhHt7sLBjeCfXi
GwHd+eHiMeUbUZtBl5CC++kXqkYljus0nHx1rqeNVjvJtzBeZN8GXezVPgbFDQTqxmN0aRXBenKR
gmWlkLsKS+DzOZM08smPQ8CPLkyk7wOr7okynL99dgfSEUR4cenog3daF3/CdGpaFQ6cH9MCv8s6
MLMIhMvt9VEuTsghWFi01JHAWK2i2v8R61EnH/nnrxPyfztQbZBecQq5MdL5iQLxiEoq8DTibG7m
0+8Va5ltR5M++alsZpy33MDTO1hh1+dzfvPxaUDn4Y5KjH8G+p1xkJWWW8w+Le+3sqv8js6nV0z1
vxVahv/LYBzdBfXLtNa89iZTSyeAmOa7vTMhdmHP9lcDCDB8J7iiR5dgT7vRSbg4P57SJVb54z5/
uooLm9IqhnH2pQPFb1NZjdzUClSX2tVaoFzFdGOO5xvEUGlmARnno7FPVp8NEXxnmkB7+E5QNL6K
Tvi+d11Mxxp3ugHgujgUGDGAVahZUuw/ndvY4r/qzJPpLzT+A5nLvxgJyh03VHNjUud7kUmh9mIv
nIeliXE6UltOQeDUyDhqtoj3cdEbaDdRYb2+Fy/MZ4EPLHUCWnVoG52OEk/FoPZG6ZDg4no05I34
YeTwjjC6NN+vD3W+LVg0sj/wRg5ds7W2UZr1rZkXqNtVhgkWrc8hjme6Hu5UXKNwpnTFt+sDXlhB
RCMWf2ME0Wg5ryKMRp9dbBoMy59FYj+GMxiGbjbGG7v90igOlwa3u/3ne52uoNlALcREyvb1zim4
Zd2i+FtJ0+zGrX5hGIqly6Zb1o6+6ukwceOkRKOG409ZHO5En2F4TC/685tuuWgX0TUqRqAjTkdJ
CrfDwTINfDXGvD7Na3fXE8Ld2HQX5sL9unjrUEBnnNWHKQs1WjzxHFK/Kfpt5rPzrKRheuOoXh6F
za1x7/FsrA5QnUSN2pmpgwXy1D3aWeluQ3Swb3z+CwdoCSHAj5A4U2ZbvbahTDobTqbjKwioIYdX
q48IkmJuKtNbwq5/HrrTnIHyGs8gZQeF4HItK2QVSSXCHGEIlUwobB8Qv/S62gZCAl67d9TvmQ0p
OvcUvHGHpNyyLhv0HrDoSBDgnN4i3O3E9H1yvipTu8mjx07A/7Dyr5F4D+rkznYxrqt1+Xcjfl8/
iudnn8BxuTSpIJC+rl+h3g6THmeFgG8BklLPqvg4Vlq40SsDLfBguOWpcP7tGY+99aeaxvFfhQyk
qWKYEhhEpe5ILI+Kcktn6haoZ9mnp98DkD2FQeoKVNAoGZ+eFmxeOug7M1KBbTX4RGR0HGJ47R5M
Z/cF7Fl61LumfsAQr3gnyxpvqMVdWFVG5rBSel3YWasdDuy1tLACCI90FyIffQ2MirFe3BKvxTxJ
yS2d33NKHFVrk/0HY2Np3KwFo5U21mw04cJj6kST/Fd1sCN+CAtQsRsTo8X+kC6IhbuZl0ZsJ5ia
v00zX4AtkZE5u09vKWDhSx2Y7JG3fzX5uE/gWJdZdMQNVdkOxqgd1UTAGkFpFh9Ed3t9uGXHrL41
VyKdRvrvNJ7XUIIGhTw6N1Hjw7mPd53aGL6Uo3bv1kl9BzA0uXOsefx+fdDzD4yeOdQ7khUaIJSF
TzcYJoN20llu5+NA2nDsY8SIISLase1jq4WSXVrO7a3GNTfx2VzJwfSFI7Mg1s6MkoJo0Uami+qH
be+ITYxY9rBpmnZsd3/ICA/DUM7fHFWv7U0+KnXyMbtdb+0seILP3UDdGjUoBe/QIsJoIeU+ioI0
5wYC5kLxqoJ7nMaoVG+g2uXmt3iugtLrQwKeJ1Ub9MazenhDft32RvqlmbJSfBSC1gW9bGn2i/92
iSsbxubNdjTjvvyVyT60aQZEbUhGV/V5uY0CWLVvk4bPNy6pgnqsnbVDvlNGJ+qxlUWJe2/Cnvom
xs5pPsw4StMdTgS2u7PqXnEOllyUPJATaH430HfjfR1CWLxPg2FI+Jk2TDJlcG3oXoHUcGPU1Xfo
INglonjTv8bp2PcYFZYtrrlDkqnpBnzPXB60uFOUv4ShjuJOrea5RdJUVMN3zSBTTL0gzFxlV7VB
qr4no+vIp6gmj/iNpXOKfEAeTjL9d9SDJnrQWpRi7sO5RxY1U7Nm3GixhUxHPGTh9yRNIvWQ5nMe
bZysBp5EJcdKlftIKR06pjKZEsnYKQpO9k46Wazv7dS2K78fbBm9pUoZhhFGqU6KZwG2qA1kcoIn
D+ydOj67bqZxFFyZ1hs5xDAIG6q52sFNKtu+Y9ppv9E7Ja5egrlLtUVmtGjf+zoTLlIU2lzd4RcU
/FOLbs7foeyH/1hokkS7GAX38LGqVCeoNnoRwPUe2wxif9aXaFm0FKqQhurLtvaGuDeVXUAzGFPq
stMNFFFaRfnWEuR2X4GThOrbRG05fgUt3A2+bk4twkqIXeM/3pdIwERJbve7GGxo/TJk6fD3rKMh
/cgbNribCFWgcJsomTvT0B3RusIuN2i2fYYYx641iyQ+YLTZy/sJbQIT3YdiqvZ8avaYrnH33elz
2VjbJpVWdEztJB33Cmtv4/YtcvtvWtlu+E8t1T7ZqqPp1tBbsgYOaKHk5XPdxlG5nZ2xzu/qym7T
ByVStL+wt7fSp0bDm9kvO1nDHmkjnLj7CHHkpzqq4e0jF5N1mzIQ6utgTE7zECcoj2yyURvMJ43P
ThuwQ43hwdYS6xF9KFyna0w824eQ3qe6R0JwsF8naHjRtxj79+w5dgG5bMEG1d1HHU75EwrsiJXk
LFR3KG01FMdoSOB6o6piqd8Lp3H+TpEbQVM5R+LsSSjAJPYRjZHpkDbWhKaK5gSa4hWJno873eD1
VP0eY1H9W9M3Ufx1NMWkPptBhQhpCgsQD9YKob5YeHgiTRpepFjR7KWLY7pHWaoOjtJGNGozx2hl
P5ZirN9jalSB7gV6njxWqdo+yLEcEAjP8eg92E2nm8JzoPp90MoPZAmHJHOHzEOyjCtvi75SFL6S
gIUxHsBxWrlbIxR2u29xV23LxbFUMGsRpsFeB2WmPE0Zt7MXBHkf+BO18XfQ8k6MLJVrfifQRuUf
wOOI7lA0aNYGnrGgzhnVjruV1CvrrRRIaaGFkjcTxzHtJbYobokimz3hEqbie4shtGNitt3Vo+07
2PS696MSVf/oEdv8PkV9rPxRU8JzfKHjxvphTmnyW4uMOPmA9xM0960qh18w4hx8kxGOcr1RqRRn
I5xwMLazGU7OYeDRF8dYYmP0pLgy1P2o5tu+mgN+BweR6HbuFWpYR++hNKnM4fnZyG2DJkaNUI7e
Gb6S4nYP1M4u8keFB3PCC2Q0Z0gsXYwmalR242aswmre2r10jOdojsdfYCiH92HsWuVpyJ3UQYoN
iUaviItp+Pf6k3ohhkH9fikts2kBDa3Bh3XCNo/KWYc1nyg7+FhyK2ajeMQbKPJ11FUPaEgZ+AsN
zeNg1Ei/OEi0Xf8Rf5DQp9EEdAoTTD2XC7WgdSQPiq6py8jQ/bQL8Y6Uc5jmO+IZuFPjgL/wxOe0
7uu+hf4z5mRQX3W1tqvvai6mFy6jot4W8dwj8aHPDZbwOIqnuHHXml0k0Q676Ey3PQ5m0R8dp+2R
kQAJ0/7WUs7qKAun3wdtO4gdSBqJETfkLWPPDnC/T7Xe8KjbCWAuT/ZtV26qHum2fQOrQStQtqKP
1niaNHD69qxwsH/loxrMzwat+fGzId6ixwjHEcD3Hx/AVYgnEM2L56GIjwWS4/pG8Pw3Huc3cg5T
V6F81lsyU/zr3+YsdWDQhaAHJJtEmPbMacwVAq+bUWGKj22oDrtZ4OFcltxc/8MooObg6EHnpkp8
OkpdTcU823p8tLNofHAaSpmp2Zo35nIWtILGIFtcegNArUgVTkcZB8wGDbs0COQ0kwgADgxW0Vr2
YCaiPRK0uj57/Zbv0fkKLqMugEAsBGi6rlLiwaUugVaX4dcIwZWoB+G14kG0kDfKCJdmB8ORMjct
Sjogy5//B3qY6pSM8GQxfYAg/bDjPe3j1wHnY32jVeUEvkbPuuF+qHXR3cgGzgJzhBRQj2SK5F0c
v9UUzRqVMnYjUjBz/KvPx4emGX66qf1vFAW3fA8vj7WUZWB4IQGy/Pl/plkXk1n1NJ/9Bt4aIkpB
0B7iWXFxoNBRAKBS/fHZvcnkEFBbuBW0fteAK0ThJlMTTG7Mu2rjLn7nSA/WN+5A48I2WTgV2EZx
Fy4Es9N5jU38f5ydSW/cOrOGf5EAzcNWPVqO4zhzshFOknM0j9T86+9DLy7S6kYL/oDsDIRNiiyy
qt7BCatS9x4qG2bvAcKXqfulDrBsZ1mI1e1mdBnbRwu1zXzvVmLhTs9nKHmYaimPTZLo8VkkVmTu
4zy2EuhzHo7kB2tppmEfOm05P5p2kyBxlTqD+2BJDzR7p4cFgmpKLtzka8fRtI86UpVfEH8bof2q
kVh2vFYM8UVDVqv74iVTFJ5qWsQ9pvJDJB6sKks65A1tJ9sXYEt5MZP4oUODAw7SiG3kqjsgV0XH
78mVOai1BdJtPjVKfbbCJF0OaOeF32pbyQff670peWsND7yXBIoAFgAAA3Lpcl3TODaxhleRD0X0
KNnZ6MPB5kdycwOOcP39GIfagywXAk5do3miSdP7RkddXbNF+uB1Vv6I4lq1tU34tRc3pZwNYADK
nryDUI2/nI1BCgABAcEhJFqncx67yc40+q3zLG+Sq1GQGJZ1XApsa2vgpm1jcn72Ioik8luDSO/B
TMLupTK8eCMmXy+bfHdIbirVXAkkvZzQxJp1qLfFQW2U+RddH5rp6CSo8G5cnvIzX04JCqqOehE6
KCroLvk7/gobszn2ejUqabDQpcEvUYNssefZCI1YtOYy+y1cN1yyHKW3/Twrug3eqPwwl+O/UvYl
AJHNQZvwcnzDwu27bCn54Qo47VDORe/YSc6u0X9x82HrPr3+gLgfUyFReVVRKVmXxyGFirIvkfAJ
m+YfTc3HYwlLyF8s0OhvjY7SJZInCW13KUa1urntCItgOrm88vOEUltR/GuV45thS/zPMG4p9tOf
AMi2ul8cu0r0NlEUinoJac0w8YBuhjfT2xjltZqMy4pNIW0VKfrUcRsnn6MgKqf8F3CCKpisfEvj
6HrDU+ynGOR46FBTAlmNkoKzIGF3okDNcurUZRV6D7Gwt5w0b+wAqU9OOKK9xJN6NUw0t73I5iIO
lDI2X6zFMB4w25oCd0j0/f0tcGsolLiovFINlMCIy62ddnm/lMKNA+RFx51Ki/2IkG36HsmZemO3
vW7cy2PkSua8KQ8yxKhXHNFfx7g1BDqOGqzYMa3MYd97Zj34bVkTcnOrp7gNXLnN/2lLLdVsX9NQ
ZPSnvIM4aMUzar6L5cb5uw7UQf7YLFGiHe2lhGte4gGjPxhjNsQbVekb35ufy2lEfZwwt85tABpX
XVdradCb1BDPGnVp49wvLWnn/c9wPZB8pQBw0IHZcBOtvrhtFkvbZlEetK6oyBGK7IPlJVsGVtdx
TC4/HTfSEBov63wgy0xcN9BiCPpcjd4jGCn9ksWAsK0GsxYN07DZiNy35gWaECkNcLI0S1aH38RE
NcVCFdJuvyDLhQRvckjC1Hx7kPHAXkqcMZsYtPtq/doU71kjcWD2U58PqP49QCtoNq6B67NCXwT6
inxS6ghXre7v1mscrTL7KtAnkutd604pkl+93r+o4Ge3fNrkybs8LVJVhRjD09WhvaVfnszMWeY+
6eAGu9Vsvq9hIyxUynulQC2kRXBRA02d/4rHopxA902UoojnaBu8eWPKhIscATtpCWm6/BWOEgpy
Bgr2jrAj31py5R0am8rnN4/CTQQ6ALyUfEXLlf8rMkxV0hShbYUPTZRpT5BOOh9ngWLj+8lX+N8r
KnuNSNJAXOdCAo6wWtHQrdUiHGGQI2zRNycPXtV8jgp1yHwUZ5fxHLvIovqVFeLV+7YJIjcoma+k
41y2dDzlOflrgqpQCzwzqjiAYOUdnbko/AZNsI1n7NUE5SiQCTgIPFjUtSRPREFvaOI2DjRnFsdq
qPp9U3+0mveg1c1jDhZ7I2ytTwTT4iKUNvbcINy88gf9NS3a1chcWGoS6JCg/vGMFrWVabIX/dBV
y7xFA5F77eL7MZohqSaeROMg63Y5WjtFhGPPTYI5GZfDuFDwQ/0C7e7cK449FqvnkHrt1zSN0y1p
vHUckxO1JDoMhpfkJK6OQVQqjdAyOnT5rI1najc1JZwqer6/S24sJyROerwEFzq+a2vGBvAFbrVc
NzyntJNqTb8NTFcOdZu4Gx/uxnx4x0rxRL4eWI/Vy6+JtX7sZycNJq9v3md1qf6MhiU935/P6w9e
fTGJyUVvA0Is+chq2aaONGWu0pQY5iiwQLhlxpiOQ40ENL0/+iPAUMoYnX1DsaLd0Cnz5HeioWg5
RpOCjrfRjGLf63Y57pd4BGxjpG4T+zrdRHXfmrWnPVZ13HX7sO8m4ALoAH+tXK/8ry+wRty5XmJ+
WZJwwTagRZLaXxAfWtpdNKSW/YkMNm4ORTZY+tH2rLY724WRNx9KhIK/4aq4pMf7C7K+gClCcBkS
SnkIQzRbS0jOknKsoi0bKKiQUCEX816gLuDPivo+AUW08ZWv9xPXPJRLCo88JMkILw9MHSMSnlJM
DURZ8bhLqUYjZZD7ZOpblZ3rDcVQ9FiB18K7dNcET54vYdPWxNYBhNaxtfLoVFfln/vLdx3f4PUj
2guEn38o4l3OpzUrO8wVsE9z4SYH0xvFj1F383dVUWl70F/j+ywetvAerxTOy03M/lWhx9BDhnm/
Ti06tKabSUGBcBJZbtt+NiqReK9HnYIvcVIKTN4zc/S89xo1wuIDfbHa9AHYCOompaqG8Wf0SQb1
q5Lq2fKjrAblqc2WUvcndm+yczTRfjbNYX5Xocub7qTtwuJHoiyFj/SyTj/DLLnj1Upk37MKcBuI
frsdsP1Uim6jDnkdYknmZfGAdBu00VoouG5HKGt22wbW4NSWH7tV9zjrsfqCg+T8FRX+/tR16TI+
FjgEGBvh4vV+ulxp+r8wMYHvgaZH+e3y+2p6NudGOohgNmnB7kfHFOYnKQNtf6xTr8++9Elei3dN
hr/PR5Z+jh60Piv/Be0QG9/sRsz6Tk2yxfp4f99db27J7yWxpGxJCWD9bvbE4HidK4qgR5z8oANB
fcbwcvrv/ijXp9XC6hRkOg9MjZi5SsUSZ0jKDieiAFV+O0UkKMeUZ4q6bDnz6Fy2GCrXsQhcEZVY
+TKXuPvVYlPl1Q18MIoAwaC6PJgIUFc7K9Kpky6xPX2zsBP4fX+GN4fks9psLqLS+hXk1nk7eSA/
gxYu764bVfvQCHc4VmXtHpo026I83hxPNiYQNuFSXetY2RAkCpqABCVMYepjOsbhVz0ri5fGyLhi
krbvtgQZbgwJjR7FNvJpDtC62lG1Km4dWVIHEJrFGXX2dqcbbXxGRK3dZ5TaNw7sjU1DXkolnXcD
un7rCinty1o0blwH5py1Rw13pacxa51HQft663jKct7l8ST5oRrBAZCPy7VaUTc55qTafROYOpRs
P+2t2QkWbrwvM5CpPkhF7X7ozLH6gKh4UjFdtu3O6jqzOCJ+BbLCckQ3Q3cXY3m4v7WurwbWgNQP
SUVKWiB9LkMHPh9ZtvRIlrlN0QPGMw4IYTf/LnFR7LAZwbWwH0W98d6+tfh/Dyrjxl/PX/BgYunC
tgxUGK1HkRfeXisj8DYqZjf353dzKGxvX/FTFDjl3/8aCls68hqV+SHLph1L7otAV4t+j2jaVrXz
is8F+o6LHE9TrgIp+LGeFgzENIQxFYRgqhPfURXAIpERju85vyxuC9Gu8vXeC/+bh8qd3unLHP2o
oRe3fpjn6VsRkPL3oOQDk4ZYRea2uvYxPfMaLSS5r0GI+EonjMPSJW9VQWIUJJBkG5v8EF1f/XKF
O3x+YkDCZbCIDHkRyxRBYjrN6c3fkSeEKpeXBwxR8HIUezQXZVSaKkDZQTmDbl0IfOUS9CFx9/5Q
N24tQLweT0reLKDcVp9RpS07xKZdBZ2WGgExCSGuOrfeWCCQy0b5GWEiutvgvlbL1lLVE9SuKFOM
+K/HSm2875dM7O/PBRgoC7MKPiDgUX8jE5OyX6vbsfAGJyyibgygpObLj0Sb8+WnkSeteGcUUZlX
qBNzfX/PBfKfKiS8uhEHd1j0YVfOCIF8UhcN2jRUtmk42EncKjvedSJ/QN541v8rstr4OoC2S09u
1KArp6cZspRGj7nwbklj47Nq5mQtotAm94lkPgXDZU+N5h5aq9HFvoNJYZ/jctLax9Yit0fOLS0F
fTieK8+20i4VBjmpluA5IJoy5IYXZarEp9nRMdvKZxBV+8odzOoY446z+Gj5tnnuuwKjiJ9qNczO
ube6ogwSBReRHZy1uD6Z1jgQYsOh6090y5piNw+R/bMIpYFSPeha/HEoC6dCOB7Ur29oworea9xN
/a7Etyv/GEWN5pT+MCWY46SqPg1HEGX2AGMoNMtz2eSO/bus9bl/RHJvrh/AzZTmx4IWo+NPtNSc
36mFWF7g4EVUHMSsJOEfZttaO0O4ob1ftNBQ941TDsBrk96jUbgAkDvWfK0nc45E9N1t7PpHOC7C
2YmsAXrUFmXYnBBLGX/OSNbVe8vrbdOfxhZVMicxFawzTaVPXpwZ/BZADlQgWt+AiI/H2eTp3yJc
7NzUt5Mas7g9cLlO/yOwN6t8urEAscSQO5/7fvEskHYtIB+MC9CNTUpY6C7exzBgYluguwbpOy+e
lo6cHeOcsMDVrFqm5miEaqNgUREmztdp5G73R9sQyws41MZhpWjb7DzsHbUfjVFnsz/gWA4mLyn1
85QNZn2g8O4632a97D/mak5VuctasTx5aizyU0fFbzqgucJN6Tt9O4WePzVd2j2k2HZ350mrBwCd
2KJl3jGz2XR+3aXILhq85cYjBHf9z2jYS/T1/im8EVEAk5CBUb7nNbU2oTbZtlgTKTUXQwouXywD
+M6oarZMM25cdoyD1QuWJZKdtIopHvi5ElGKJsA/MnV9QLsAI+c+BvpPjaTONoLLjWkBoSJDhttI
q3md9Ngt9gCoHzRBTETYq3ETftFx4NnoJVyp7RApqcpR1pE6S2gSrEK/WYc2+r2AVTq78XAabeLu
h4sA5MccP4vun0j35uWZl2yxnOcaW9FdlXq4BfpD2bvWQ22kVvY0z27a7LxaaYqg5Tbs8Ctz9G80
73XxvpvHGb+NFoWcvY39Fi6h+D/+m0RDDia5UYz0s9UtavzMjje6p3RZ7P6hTeaq8SdrqJOfqtKB
hHIosaBCW9KBeri/f9YlbVZACkDJHUQn6ApqgoAFPo7m3PCIqXWJD6bxk0YuGkkWGsIKrkDGUthw
PNQY5LRpKfaf+z/gSppX/gLqB/AMyHpcFvPy+rVCqG6SaxBEEzf0flq8+jkUSip9j0K0lvo489Td
rNfWO9dW0uWxL3HW3BvDrGt+lRWT4Tuu0hok31GZ7mylC/tDYabC3tGbbuJTH7bJz76Zlueid8et
nsCNSxB4EAInkoqLivfq5+eSDzsOvPYnZAcxRh1wnzRsfHfbd7x2rY23ityQqyvXNilUAdunhESP
/3KxMjB5GhBL+lHO0voWu3pfg1xfmhrf7OWRg/Th/ueRKefVgK86lPTCKFrJ6f/1yCU7iKukz4gv
2aw+6UZf7lNNdIDb8+YMx1gN5mxxfSCa9sbOvBECIPNBa4EWAdt4rcejDDbOWhgQMVXqjTkYin0T
du3Gi+xmXDOQH6SexO5fi+LgkYYqoIKct1GVw04BqXhYyhaLYTWd/PtLeWtCMFwozENRpDC/Wkro
BhH1f4aKXOyCfSMNtVOZmcPGF7uxIckFASvQOkYsaR06p74M6dNaddDH4RMYuvJ7b7r/GnQyH8wp
25IGvJ6UzeMPKAjfiBR7XbJw0zql7+4I8vk2f8iNYnmadDFvfKXrOckuA+VxGuKgJ61VqtVEZjnh
ydUFJZa3vyQ42TngKFq/10IzVHdG6PU/73+s67goTxfHDH4Mpa91XXPQwAbjHdrj5FI006EHqjue
y3YozMOQ5VHkK3XvNOfKcQiRlgB3ssuUPgw/3/8Z1+ddSrEQFuH/SXSe/Jl/Hb9W1Wc1wlMlGBDt
fahyFZsqddR31OJee9LJjzi0542Td2u1ZVuVa57CMbJAl4NGnj6EUa91QeOM6Rw0qQqSZ/RSvIVR
aRmjc5oV9Zbc0esL4jLSUM1lkuSV1Ku5jy5HbWgO9plZjQE3aax89JIe4xHan33/oUtxv/1ceUs8
792+pEYVNjGadovWK2q3c2O9rjFkNPuFKkNR/4ySwku/g3Ep82OLpkv0Yew72z2RTpo/1bCLEj9W
KAp/ScwB/V4L6/npvRLOSbtRn7lxOpCUAQTLOeM5s8Y6hhi8LQNslcC1ILTYY758KKle7O9vkusY
LUtNqBcA/GKnrAUPO4PWYrn0fdCQeklPpbnZhTx8Bl8VRvLNKqb8GLm5+9jHDjrd9we/MUViDFhj
i14DVUv597926GCPXT8pog+WpFVOGFJmvu10w0YAuDWKjk4hECxAk4iqX46yJAqtIuQKAztXzMCY
tOIbmElz4z14fRnIUrrEs1kIs10xh90Jfb4ytljIMp2/GvYwPZEd6mcDN9jD25dNikiDMcEYjoT9
ckIxsWLUhdmjYd3qO2/yMFI2cv34P4xCCVKWPnV4sXLn/PVxhEPnucDiOeAZimhjbeAja1VblYCb
HweBPqj36IlSr7kcRWfz6WlcDwGgW++YarM4wTBYftyfy62PI5t0Ljcb9jNrbYS61do07twhWIpW
vHSDnnBnO9XRxiRzo4ByPRTlJrwP6AfK5v0aYRH2lYOR7Ujw77XyoTDd7HcosASNad9t3NY3h0J+
AYap7DSu8X6RwFzdE3MfkBb8cWgB+7HVUBuQVuf31+/6K0lXByrTcschLrH6Suiyzl1lJmNAihwd
Z6XKfU/rt4q+13eHQ4USpAONKlAV675MpE9hCnNqDHpAOMu+oLGCXWteqS9JxKclT2rMdH9/ZteX
JC9qYCSyg4tY0brAn/SDt2Q5Y7pC2B9me5jxWGgkXUrPAvh6yVFxq62jdWOiUkED4AO6bLLYf7np
4e7kramkY6AanYXILFC9HC7PS+zazbuw0rdUDW5sFNJh1lVCZQAgri5l25k1YQ/uGCi9ZkJNgVHp
hVV0TNvBe/OtReZNZkzCT/meiHg5tUw1kB8xiykQrl6dnV4gmRSPW9jDWwsoAdFSJYMy5bpKaZlD
RM8nnoKm6mycZ+wMzlyF0PEcJLrTfymWHKXz+zvlxhlA35BKpir1DdDVuJxZOdDutdMG2CauRH4Y
j3PoT1luZhvX1a2PBfiGY402KpNbfazJrFJQ690UhEbVBllk66fSAMHOuWw2Nv+NZeTVRJkEPwLo
42stAnum4RFi/xeIWrPO8Txk+1i49S4hOB4Ho+w3xrsxNQkKk8JgkvizbuBhsaDa7WxqgQq74r8Z
7mvsV6FVPpIAWBv38a25YQlD6wPECqX51ecSlYgadoUWTE2lHNwSxa7CzIvnCi/ihwYH7MP97XEd
SGgAUOECEWYjt78G++QxHh9KQdtMz1zrPX4/5V7jvfG9xBoXY1PV/pjPY/Xm0yaboXAqyHVRJVxr
5FSTUEjSiMs8utWDlqqYB8JcOd6f2vXOR3DFBhACyUE2OVYNGw9hoSUrkKcxm6XFhQvYbLurp6QZ
3nzEQINApWAMACEUYy+PWGfDpylajnVr9DnVbTv8ID3VN3CD17uQiiduCNAsZe1u3baGjWsiRt1P
Qe3ypiGDN/ch8EwsrM23wrG5UwwAMhyyV0Hl9RuKmpSGd/w0BV3ae37hViVsMy3fOXa8JVp4/ZFk
dVWT4u8Sn7vu5uYVFeipU6dggSTt96GSPeBltnVd3lo7KhCkIwDBXAweL78QEnjaImaw62x3BVWL
UfOVZJhONryRjQN1ayjQskhM8PagQL3adaNr5aZTN0uAIjVdX14ece/X0TxmpwH845/7e/zGaDjc
gAMm2UJzag1m93RIwyyXSq3K8w7hbBd7MY7uEZGGrUhx40sBqwIXTrgAH7Kmn4g6a8SYjWrQtpG3
1xGL2OF2X719+eAAcoa4J8ms1uCbbhxmFOsXFYhjibS7akVHswiXk5Epb0bD0sslP5CVHLKFK3FE
3RBGBGPZCVzK1L+mKen29ZhkH+9/oatlk1qghFbw7lz4XPuXWy8azSyuW2cI2km0J+r+y5Pb1c4W
4uNqIzAMX4cojuXHteg0BpFujkMqpQSJZykSD0UQo4EaZ81bG+HqiuLA4jkrkXzy6K5fMb1RTO2A
qUjQpyL8bA9Zv+/yRTvNat4dhajsjdviemocXZglNN/BPeHodLmCqAUt9MWw4qDBrJyNWccLuq/j
46SJjdN0a2bkI6QlALQtztXlSHOD0FRmqWOQIkF1oKVFmzCZqmOtVTXWAdVWRvxaKbgoALGALo8l
CTinHb+emtOrS+RQ7A3CLo52seGJR6cQvHWrsHoHz7z4kfWz9VgsjucvM34jdELH0wJkLkh1lANm
ozTfGeq8dQqvXgWsMvwYuNoa3xrHrsuFiBOnr3pDmYIc4wh/MY1lP1Vd9T6ui3HX2ikCn1mXbuBY
rjj8tNrkDYo4KhHApTdzOepUW03TL7Ee9KiCeR9D+FPF59yYuvxTVVl0ZyN3MfMjyGoT48eomvtD
1zWueByxeRcHgfFbCPGu5VHttab27I2TZe7AW5kL3ewCJZlRR4D+d0e5FRfJociVf20lsvIMIZFJ
7U4YRBbtLh5x6Dt3SeY2hx5loPJdDx3L+zaHVZ3ueQNjsU66lyu/sM5tYz9pOG17haZp5MMzmY1h
31CdCncVRdL2rSUBVge8Bvg8eRK0tUgTNfZi4DljBC7aNJhdzjr5UIJg0GSU8EDux67rbcBgIMFh
7ZOtk7ZcfpAwd4SRQaoPSrok/yDH10Qfm3Y0y70eWUZ5ak0rxErYyuYtY1qZSl4eDDIxAhmiAYhi
UZO+HLmxSi9KZ0g0aeuavuFl4ow+DlC2vm+fRD/Xyc5qanGoMjt8c8BmouBsSa3hojP1y6HxXC2Q
0aiNoFImc7dEyvBQ2NWW7OV1qGEUBHPhQIGzZ7TLUfR6mXI9TMwgjvQZ073KztrPVDxrj9GKgcAj
inHaeELe+J4wHwH9Sg0/6dN4OailLKk3jwxKKjj3u8XucptmI5Luu1qflG6Xx0oegdoj/jzc30rX
8yV6I3FGaemVwbP6oDVglsUaTTMAr2Ub+7ZKK/yMdLfsDnEZF6FvtlHT7u8Pen1zAAmCv4qq2Svn
b/UpPbcHmBEODBp67oOITIZBGvYhLdwtC5LrDSu76uQzZNomKP3VJWVYU9I2dDOCNEHrCH/hZ3xV
v4yLLnxziL8IBf2majDfqMjIA5NjyVOJB6DUv109Nst+jsfUAPcyYxq1S2E27oc+ERuB+XoZmRp8
AfpCyHDxpr3cNjCZ1WmmdBKMjit2U21Ep86MMBCd3Hnji73m7pcHn7czGmnkN/JRu4a5C1MH/Va3
blCoUdH8183kB7sMyBWQFXrdzgnwcxgei6hInH3YRgamvTHtiJPaWIV1wre1r59sI9RRIOupspxL
I+SlShQXeLSMYw3xt7PaMtuiHsi9tPrhVHak0jGBA6Lc6lNMqRfnRVN6ATgvMQWZOlpwKzJUfvb5
iHzgI05GWrtDJwcGm6tANz2Ivoy+3N/x8oWy+hWUBQlb0KBA3a0/1eiNnQOlKwxSteq/Rlmt+iqM
lM/3R7mGyEtkoiSiowEPWtySp+GvIrvmjqGEaIdBxZkIfaBjCG1Z2BxOu2KgHHqujKzDZ9aS8I+x
RK3ig9sbSebPILyGBwU/2ge9zZStytCN6UuCLCRM1DyJ4fLvf/2uqkC0ZUkrJSjmCEQCObNX+0h+
jW8G60gOBlxZWk84KBDTLgfq5iqJasR0HkudSpo2if6kNPqW2vlV0JRaLGT7ktYGKGAt3x6N+MaA
qqawQCv42Wtica67JHmvOUX3iMZdt+WJchXFGBCCPMgqOkHkE6tp8c5VllKhHInWgfcUd5AlT3Gh
1RXuz1K2u3LK7D+zXWbE/9hcG3Hm6uvRUgeyzo3P95OMvstFbVPEDZQKfAUSbzy/S7qy/mx52ZZ3
+o1llWKbtO8YT9q2Xo5TlUVGdzWnntfFi3LMdTMUvo5/Jh7CWmwcLSOetu6HazizScmSpInwKbt5
6zqs03sIdc2DGkxjOiH+WKZNdiiH2HtxtcnRfNfto/9ymPbA9MDc7YFF1lgjuV36LaYf/1bDPc6t
ZH6BQ0IISoNcfrkGmahjp+ClGRi2gINgDfFDGFv1+X6guLo5GEVq+YI0JgZfeTegGQsPU5RaIEKk
Aru6VHZtEnqBlDDe2Dw3ti6XoWStgMrlDlkd/bBcREGnXkONSx0wZU6dg6pYyDEpU7EzS8fYh5o6
P7d2tOWJemuSpC6wQWF3SKL05VKm9mhEXttqgVJZwxOw3/lZstB+l/Y4vPW+hxBFsshzRipz4IF5
OVTRzQKEr6YFLRjWM/gB56znZb5BAL1xDums0yWi/AyXd11UUrIcOAIswUBN6/qUtPov3BGN/f2t
ceN7seuIM7L+QoNu9b0SEaHyrJDsRfagH5DTqh9BtoJ9Mzpb+HOmO5/ycc4PZSSm0/8wNE9g3ku4
ANP0uVzF3g6RMjQiXQK88g91IYrfdlZoX5beHr6pxoDOs+6FIIftLc3bG5EH12EpIAbySnLNL0cO
W6tLxnDRAuwah6coEfFx6LrkBxakKLoszVu1AjjlpPEgLaiCQ1VcM9oBgWnamNBNKBNHeymUpt+r
S5OitzCAFby/qrd2jayCs2PoSF4pnTddpFJ6Xfig+QRirsjiYxXz+rk/yqtK/8ULhylJtUEACxSg
1DUFRSCQDJTZ1AM7rB6nHI/IWnkwYuWdqkZfCsU6qIPzb2OYH3Di/kdrMQ7WwDJZBvTWUnd2sb2F
T7w1b3Bg1BHpVJJVre5MoU2qW5apTsemK3d2F2aPiHTqb4+kXIuyMEImTplvVZFR6jTul7oxsEQu
ik+4lWVBlCbWYWmXLXjLrU0qqXig5qVJ1RohrGJg0aQOQ6mw+H9RoRoCI17sL2Ecpg9ZiHjy/U96
YzxiDOgTrmMANWtBizxUVHNxMzMQRV88U6DP9l6NKxXeYiG+xY3z9iAqi1uUtdAEgX6+itda2mpR
rUx6gF7TguaLoe8T1Uw3jsONW4EYLVFKNAzJfVcfrLX7JYHzQKHGUYSP/HKK8Wph+xEE8o0zcWMH
4nEPTl3lnzzvl1Gl1o0QmpltBLEom4+jE0Xn2h2rjah5pfNJMKGpAaJL2r5Jo/bLYcahGc08Uo0g
WjrvRD8ihDxZhs9zMUvlSLPpWj8RRowvDvyNbOjDw6jnW3yiW7sF7JXE5dNcwcr38lcsLTVT5CMN
UPkUj6iUijBQYHEA8xk99EhMFBnv789by+tRCCXmIMEDYuNyxGk2Wq3KQgNUYDjvrdTVd2XdLcf7
o8jH7SquUWuSDDOZu1HEvxxlcNoag9rIDCxr/GPXyudmtp7oSbxw3X9yk/nl/nCv+ehqvFcUh7SM
4CG81pR0ikI35qi2wCLkpX3yJnwKH8iflnHfUcyI9/mSqpPv4LD7QOYWqacRYWO6Cktbl7/x+S7s
B8Xt2xccuS3zE4C7xN2HSFcrO1QVDfeEObzz3MF5kq/YZNKOorRzPegUNdd/DjkSQD6P5T55EnOS
eecEhf/Plr3M9a6Oc15OAr2X7iFcdDU7zbGwoAcog1uc4f0PSAEuZTJ8NxoU0Lmo0Q4mzocLKuXI
ZH6vxxx1/ElXO3dvtIoJbBJGE2zYMbXcvd6SGvipUiM4bjqxbvvF5IRf+fLdb63Ip2ifNYUUfQ1T
xdzxsFVaBHapWx1zEDc58uRZ8cl1Qv3PTA163A26iXD8pNchqYMaKt/tGnrqs6XWkf5UxQUOPZFT
l7u+MduvMZrsCHHHau/6WRIZ+bkhT/lR46Oo+XZXmLE/EyfhP2lK9gfv0CE7jcmk/x5COGM7GEOt
R+AazXhXFF72E3VzWJ6NXhTq3lXM3nn75kcyjRoTmAQu9nVdi56t4nXFYgTdALK0rB2AP6O9vD2C
ES8k3Rz9z+vHYFVS3fdGNn+k6JavztCiFXPe0om5cZBtbmpeXuTsJCarkDwAn3AWoERBK/p4bwwT
Ou3hEP8PKwbukKSK16UUUbk8yCM3i+cqIXOx1OHzombj92LIosP98/vKclqfX8keQYiQz3IVLybK
i21M9SHoS9Ppd7Nsjj2hoalTuEbIRN+XrQ4wRtgxT9mlR4punxpz9aeAqm3stRTx/i9Orfd/VGo0
6davk1F4/evA2wGa4ZmmAtK5XIR4roBUheBW7Tiyv5VWq32cU8VxUBuxjHPapUL1pVDRr7kdsyM9
uTmg1bCV6N/64A5vUZYJssMVhbizC94yVmUFelto7yHfxz/RGthylb9x09ObNBlFyjJeobgX11Qo
mfAAJOz8ntMwOg2cfQT2hy0FyhvzQUCFihPcEImKW90RkA4AmDShHsQTtsmJVbq7Qmqo399at0ZB
RZkUHBUVEtrVKINlZSUBVw+SXgNHWMB9GyvC1f1Rbtx3wFr/f5RrcN/YTUaLx0iBzQ+C8oX9CYYZ
Vuxjsjxqjag/50O1lXTenJoJ9Yr3Eq7ka3B6H2XYN+AIGiSV2/sKdgvnpnSsjQW8sSEAggIVky8G
ih6rOBMpcWfq1WQEaWjp+zHyvqvqbOyTChfb+4soj9HqmCFITUEArzaE1dcbYoGMaGNEbsAWB4yp
NLk9H7rZzcQR9c7s2W6UT2W8tI9pG5rf7g99YykZmtmx46UG5WqXGC7JbE4XMGhJoA85IfwQ9/FW
QfKaKieLA0wOoQ5eYNQkLwNJo+CqUXm5GeRR+yG0tP+Qs1egyfVHV7F+eUmyT5VvTqO8Jxh+WmiH
omSjv7igRXweWXsasHgL9OPHRMwvXWsvOIhsnf9bK8EFCRoCpQLJ6rv8iQatEEefWQnaWc1jNC/u
MUobZSukyuf1+ltTO5RlJgSzmMXlMLwZaT95vRmE0OkBC5hVM5ynYTGfk7HusqMCnKV/V9hjmT/p
S0btVMM1wzia9Bo1HkOZs5W43Zo46RNECGnWTG3z8heBrU89FGKNAKMJZ9egcnFQU3dLDOjmKAb1
BKqIBh2W1bwnKlEd8zODxpq6Y6UP5jEZmvZ/2M4U8gFD4rtJ3ivD1V+dg2QZ5xjVCJPybD4cGtUu
T7Yyb3lHXkcGyBwSYQ9Uh/msU11SKHpIVW0GZq9Gx8GFV+slWnfEwOftyyaHAlpCKZRWxZrRNLt5
mhui4gZWIwtSfZuM3514kwtza0agc8BqUd2WJM3LdRuGvE8Ug1iHHGaKSkdKRSbKLI/3a1ht5Cy3
xpLCl5SyeFlQ+7kcC5Ip+HOb/RY1TvRuagyxwzdFCea28jZO2/XtxDuR9xsOUeDdiT+XQ/V9pyeT
YllBNc6ojEdm9VyaXXkCoOT+Qj929JuhUzf24Gvl4fKIMyo0DNSQqBnQSb4cNSm6UnOEavF0JDN7
xvqr+DdNvLK291Vcl9hRkDjE5Gd6/aIj0rAcwrwV30dgwgPi7vrQ+mpTeC8h6hApKO9xRBEAyyJY
ioNkNJNE9fXRqqv+Q+jF1T9pi3TErjfNfNllsIQW3yi86KWtquTFii3tC0XUtvV1kYaf6z5cCl/H
j0c53b9JrruJsi9CfIfvx0VG23c1baQpEkt4dgDvO/Tp4xrn9v84O68duY21XV8RAeZwyk4zTY2k
UZZPCEv2Ys6ZV/8/Nftgi2yiibZgLB/IWNVVrPCFN3Dv4+/CjaK3CglZbH5q+lh7Sv0iccsE5zB3
jKLsnYNc1PH+z7m9b/gVRAjicQM2vCblSdFYmV0+mtcsroNjEZNS4e5q72QJWxuMmBHKAY1zvMHE
Xv/jvlG7cDaSWjWveiSNP/E9aw5JEWVPfhNF1xlqsdv3pbPD8NyYGt01GsMWtocUG1Zvdq+onWZ0
EXJJTfBTybT4te5z88f99dt4srmsIRaDdxRB6prfYzS9bs9N71/zIDDqn7IlqdDsnUCqsNWy5MSb
xx4BuyCIbPXCk60H1zrFsczNEMRomkOFY3vkOgE95i8+rhMf7aJSk2cr9tMBUr5pxNcomvPgGnd5
arnIL2bazpbcuGl4AqiKwEPlyVmjEPChy/kTWEgWDsUR6TlsIVs4Sphc7QGgN4ZiuSjbiY4rLfVV
gDPP+ZxwCi2i7dQ8V76Do2RWSJek7Fr3/pfZ+Pzg1JkUwHvuqbVwRtWnvWTLE7MC9YX6TE1zt7D2
QratUagoifoc8yEsWO7sVu4dNcAR5yrNBkgYTUHXRZ39nQt6YxQqV7yWJET0qt6KlX+en6xJyzYU
+CkaVefWjMYLuK09VtzWKHRNkJc16BTRyFzOZSodzJ4iUEsY/BhnZOO6p7IYo/P973IbxQu4JS81
n4VndG36PekJxV0OLmX2jEKqnHzVw+nJ0mbIZGF0jHzzRJ/6f/cHFZfq6q0BGUWfBhwhNihrSHxp
ma2TOolxtbjZOZ5S+IpbnfLDRvgcXYmQz3Z/wI21JD4A2wNvB5rEmjLZ9xn4pLiXrrpT4GGta/Ex
asxs5+TejoJkrUAPQJ0HM7FWtoJQAqK7m62rhkTJGQObDOoshbNH5yIcnqluEIXQIF1/sdporJbg
2rkGFE9f/WJUzxGkicdHoUlP4CQYd9DTVu9iX/ejOvnU+yxRn+zAP/5tJjRHH54LPFm+jLBuFrTt
5R6PYjTNGhAoV+AAwevYWeM5xcXw638YRYjuA6oUM1rdCkNtTOg9xf61bbryabaN0A1JVB9u7dCj
4GajcExCRii/mkuUYRFrhf51hq7pjjO45SHI553vcnt0wBhA+AREAgsN3spyFKx7WqfqLAeiZaRH
V3motY9lEGgvE+ga5axjrvL54dUD1SASfKpM5MGrRwLJjFmrqMRewa3Zz76c9Eez0vZ29e1TRCBG
awwmAShReY2essu+66M086/hXEiEjFN87icsdwc19nfQGhvHlCiLFAgGtWANrro4zLMqbD3xr74d
Ff/Qbozel0Vl7+BdN0ehSQxNjZ1Ncrf8UI7vFPNgYWaoylV7LJSwepKRK/py/+NsLhu1MlG3psW9
7vTFdhiFdskodlP6J1kNwrMRzekL/pB73e+toQAQgL4TR4lrYTmhUHUyPAFbn09SNQdF7e1D7lua
m7bpHlRha+24Fkgc34qA69KS0TZDW8o013KnmN7bGDKdZzXa01LZnBDhKCdWQBXW3bykUtpwkIgV
Q98qn4LC4e0JzQLIZN493/9MWxPibgCgQKiFru1qM/Q4cEGSnfxrgjgfAPbIOFtp/6gFBN9FE31f
2guidLquMMpBHrV2pNGTDOfkW5KPX0E3qzsh9tYFhHyVeH1YNrKV5TboJT2LUoy4rlWpSRf6dMl7
pQgx8url7LMlz/nT40tH4YUXjP1Nv1As7R/BVojoYNkAzru2Zlx87q1Qe+GayHau1a0PBL8HZCkc
cwEsXY5iguXF15cPRDljPM1aAAxRn51P9+eyteMsejM0y1GLBLC1HGU2M/qSzeBj8a1Ex0BOpZdA
RwSzKrLhfH+ozQkhgyKaxm8N6+VQel2ghOswFMBw9e+iqCcvAte0t26bM/pjmNWlUMuOEmftzKVQ
tOqLHBkfpMIJL6XU7dkbbe07DpBoBBKXsMeXEwoUH9mjRvWv2Fh+7TUrvgTSOLh10bcnxFhT9/76
bU0MyVAOEU1BVDBWG2Ka8DI2Mp3XHL/kL02XVN8LOD7p0Y/GPbklsUjLcJiDy+MHZgCEJgiH5dRa
BNegmfWBN1tGfZqoaP5ujM7/lcVjrosZkpiOvYUM5/05buwRhLEgVHKlA0dZI/r6YYZ+1PcoV6I2
eMq5vD62o6X9fngUqujcTSBroVyvEa+G1GapAiL6GoZz6UKpd05RW6iPz0UUyyD0Cn1gao/LNRyq
2qcyw1wUdKrEZTS8BJUcPR46AD7BfJNIj++0zmKtMSjtpqI+489xf0AIVT6ZtdU+fnZx1wKhyB2B
fsJa/NGYyiopqA1cUUIcPTvEDsNH2XRHdWXj69PMo0BLKEm9cQ3CiOY4iFqlsq7ZrPduMdj+qTV2
Ud235wixN/IIDiwLhpHh8rs4yD2a2FiZoPXn/pjlhfNCf9Y+pWH7qNcrMRBPBE1vIQ5NHrbaAji8
pKkklybs51E7yg2SHbz+xc6ybU0Ipiw3K4oWvIKrcLgpVSN1NEbJZNAlIWooB6efZKQ0Zn1nT9/e
C0xFBHUcnDfBw+XaSaM0qGrInp46+3uXSNc+rP4JrO4lmzhJ2dTslOg2pybEz+hQUqdZ726pxYhk
HplamMvqYbSH/rNdqca7VGut4/1LYW8osTn/eNWxhEffFDP1KwC86cuoDsMpyuz80qRhtDOr24eD
zY39CpQJAHc3yH6lquYsSywTlX/j1bDqf9Cd/hE0duMCJvrn/rRuz5QYC4SHYEHzyGvLaWUmNt+1
qN1FklO5IIrqU9fMe/f2xuKJmjVRBGgcgtfVFuy60ZEcfbSuBST4+YBesHHoh7FQj1Qx7Z3QdWsw
7mSiBOEADK9nOSUEhe0Y61brGgRj6kqAm9w0nX/3Kcfr4cUDxko5khXkflXFL/ljT6Cn7NRDqNrX
iZL0QU6t/lzTu945VBufCJSwWDkKUGTpq1uirrAuqsLZvoLadw4TWm5HqS7+fXgqNKR4jITgA0nt
ah/w2A9RqlILUOpWctuizZ7SQt1zPnjjhC8DB7I+oQhO10a4hq1KDoNqFtKQpcSTFOzqaz5g7l4D
Yf8yFLFlupU6oYTjWF38Xko4WcdkTsfwUCKgD01Yq0yVQ5fxnyhplA8/9GEu1UNt+XPjmkOrWld2
YPmqON08/x1w7/q/U8TupNaVI00qfHeIgzD6ERa10hxAliM3dX8Vxda6N71VDIYkkhDyskmhicWz
69g3xSnSxv55mMz5Ncn8rxDsRsryUfKhaaL01/3hN3Y+lCQKyaIyCiZ5dUfh3Od3utFIV8OBvldX
ZXwOEeT2gtT8/fhIovEGzg3yHjnvcuf3tq9NoUjcZH20j3YvSyeq1haVUWjd94fa2P4EYjQWkRoA
hrKOk3w7bnU5yqWrFGTBycc87MIaPCzzSjkChDw6BmL9wNYtJ+TX6iyVeSRdtbKeznZXwlOrgp96
K++JMW7Nh7eKaqtJZ5tIdjlSr2VZmk2mhL1iZh97NDQMEEOQ73fWbWsz8GGEGirEQwq8y3HoyIRl
W4SBZ1lFcZyzJv9m2UHxNM/WcLn/iTboWmw5epIkuwTMlP6XY2mVNFOTrRGLQRGRu/dTrRVfp1JN
D1hmo+luhbJr5vknKW8vKGp+xfpwrzay/RuYJ40oDgBp5PI3EHFUtQK25aqlZvM/w2+rn90kz0cb
Zdhz6puOq/iNf0my2joOtlq/2l2rHGJu8J38/63nuboFaFYKzgrFBvGsLn+J1RqxjJR95c0If6QH
HU0A5yv0zTg8T6Mc63/L6ej/KvVJmp/bJkAbpCTCKQNXiXPJPxIUIlxlp4mKSufUp9KXJpokZGVD
GDjHGeqIcgWcKX2FFuO0H1IICNHnweyk7mi2OhTxpJKL6pC2mdUYrjVZVQcAuJavJXAD9T0Ue+5S
2Y/qE3alTvpj0Mvxa1xrdXxobYwUXKUd/eqo+VGTeCZprHaWRvmtMWVa87Pc1aP0BbYrdQC3kqp6
fme0dph9ibIy7z+Wwxy85n0bGFcFf8jwMGW58yWM01E5+GqQOJ6G71b5LZ0mOT8AZZIGN9VCp8zc
hqQz+WrAZsovPTFDcSRxCfFL8ZOyPfhF6IBDVcahOxd2m0sv2mCl6cUuGzO5TpbRju5oZIriGpJK
VqDbXWUh+ZBrkzvQO7GeIFO0ge1SA6z/iWUlc860DluHsEoZfX7dqIxxfijsjG5pKufN9NGa0qR6
Vesiz79JYz1qCDq01vQ70eMgPaWKWisfRohPlhuDpC+V4xRbfn4C4hEWrh1E1nhpjCzQ06NZBobu
ob+VpS925ETlMVBng0R2NlNlT4t/44qxqUqDyBBhJJfMcgMGeYbphK/414nN4WE8EwBVCLqd6Odt
H6/2OVhT6FlU8BDcXGs/QGyV0rApJfCBquKpqd5+jUNlOES+gHiDluifkalUXqNpdj7Mpdx9wQwy
+Xj/7tmaqw05k0K/wICs3WrLUaswDXR8DGRt46BQFj/FajXsXKZbo5Ctg0VGDF+oTC9XVFcqU5kd
XlYzDu3PQeaHtGmrYqchs3FlCwgS9QDgHZTI1eUompojoqwmgZf5PsQCp1A/i+72S6gE8h5vaWNG
oDbokdBztoCLra7LvK2zefYl6erLXNEH1e+/4NNQ79kZvsXAq00C4BrZDvJpICJriarYapMJ81k2
ST+/oEtzkMwgduM8fMft+NyMzlMs20cynnfjEL2ftOC5sTGUbLrgQ2qmxxoYS6tMFwR9z3mW/dWm
1RnTsVOSQYIIpOIwyePRaKbCjTR951nbyGaBawrWE6AGVmj1UiNTm4wIagcecM0fHVe+SxVZOmpN
/ZJp/LswH2cFcmBFo54qHrXjNX4zg9llBnMdeJoRtq6eKdMzkVa/UxDYeioZQDzUhkic140/p4rM
0R/zwJNt3Gr8LL6EaQp5DKygYb43/X7AVsb+VTc5zobmx6Gzdp7Irc3HmvJAUpYAnb1a2bQMtCwK
p8CDY6L8EylJp7hVDZTr4bsBDKxoYlAOBXO3OrXUx7Fam/mAIRo1R6zJFfwggj0tz83JcIxIbNCl
ummVTL00KHPhB1466AF1qQLaiavid3u8P5vb7UgFhz+Iygrq3xpqVSAob/ayHnly1ZvpifpLjhHq
nKAEGKidFX9MByf8pOWIm+ys4+29hJoJ5H809qmMUd9Z3ksASlOI8UXiqYb2TIiQXJD4tIhd9+Tf
bisfgkUtIETAc2/rOTgFtLINsMuLeP37QykrdebqlRV9tJRxwpqzh2a0c8q3xmSXcNDB1REurzbJ
7MuNMVdB7pV8xtcpVero0OktslVV2hkfRKb5ev9D3m4YvuCbeBeaLRT/VlevFdsa8OIcOQxd6X76
ZiU/J0qe7uk53341ygXk87TCOWXoQy2/GrGd0vaRmSOINjhYL/cmabMzXgq5fLwQAtMRjrGwyOGo
rWPvPE40ZSoZCpMcv3ielMgfL0ObZDtHYGNKQC5Q5qWQKYvO13JKcV4ngBZUHq1gklzNKKNToaQd
mDN1D7Zw+5FoQ4FhArNPaREd2+VQsCskZUZS3OvhyP2i6uJcbBAZe3II4hcvnkfKRqC6uDmAsNKk
Xh2tEn1csKrT4CnSjDWghWyY9lKF6pC4uREUPyHuhfHLXGVZf+mG2scIqMzrPW+Fm8kK/CaxE6Uf
4Ruztp2LDezfZpgJXoqVtQJXrlWQfIOZ/zB+T4CrGYITjqcPD9ByVS3cFMqAh9WTk3I4dmM8fW66
ufLCWZW+3z9lN+caRLKw0qNNhDghKI3lUDpW8WqXar2nZ2bwvU6dPnDBIWFB3RkdtSMU8R82cBEg
aFAN8LhQu7mJqbBUKNq8UnuvVuPyPaa2uZvI5fio4ARGJyaXMeqY9M35CMuJ+TZmZmat915PF7F8
ktM5+xShFranO7yxgBaYXu4n+uaCbrgcp8IQRpFnbfB0raEHIvWtfgnrtAvcuLXbCfmzPcqh+CTL
w0D6ToGMlILVl9fmRUOZlVLdiRErp/s3VZr8qe+V8ZIaAVJdmhL+zMnjDpE69dHp/m65uVlYVNB2
ikUHlTd8jberrAJ3YN5sz8CT40lX6+hbjXHSxairPTLi9lDc/NzJ3GPrtEmerdacwn7wOt/Ek76U
Cy07zWkqv1Oiea9Qt3Gy0bsHekVoAjxujYEJooCjXTWDlxSm9reat7rXEfAfH189yCD4jgqUF6CH
5VahxGJSxpCwmM7UGB++UM3Jp/XBKt8VEuJBPx4fDtVBij0wxhwUA5bDpepYhqPuU9gMBJfYaqtz
6Q8/hrndU1bcOgPIfVOyFiRVY61TBuMY6bQ4GT15HudfoMHKv/tgUoYntHzT6KyWca7s7MTNIQEx
CplxsDFrvXZa6/2QG+noBZTpn1JNrk03d2Ljr7acshQDsYDw/D+s55tTulA5stYtz1SJ5Ni04tEz
8z77ZSrTdKYWgxbYEDR7L8Dtg0cpEsApyTS1Vloay2/HKFZFSDV6rdrFh1jijnalOg+fOvLd1zG3
+vdpm9cHO9aKS1GWe63qrTuGdhfhs8AD3dQLFGPO+pZyqxcMVY+Vl59d2qxInuvpl97RvHQbm2Yv
4EJ13lnl23qJYNbySRFGEFXS9dTLIUMRbGLbjlU1tleM48PqUGgoUBzyPvD/F8hBH7l6UOcfg6bp
XxVJd0sKDvnh4c9NbslvILIBYumsXsapEr6d+PLwCMfluepn7Dal6Hdv+N3T/ZE2FluEnzjRqYTW
QDGXHzsKVWgwVjR6uMxMz1Kkaz/DqinOWT0q73O/7+DuSOqJWG8PJb5x7yHILozfiQLI4lfbrHBi
WaMKO5JJlP1p1Nr43CV+veM/sHGVE4WijsItJPogq/nhx56VPPqjV5VtecqVIv/QWt1wIqaLdl79
jd0jdFZtUByiQKSvO7VSjMmZlAfAK2pzHD+paVNYLni3+GXMEmk4NH5Y564WTvAXtREftIOkQZE6
pwGd3Z0ddPtduX0FmZ6iDkD89W8psQpQ7DBgJ8v1r9zpvnW2+dwM4/caBoBLcdn19e7r/b10+0WX
Y4q//6PZii9v5lCB6z2p54CW4BIRg6iinR17+0XJral00NcF333DrrKbIMJRWDzOVmZ9K6tG+0tP
4ipyfdsf/70/o82xQIwKG3iV/bPao0pQE9egE+NhazYcZH0YT1SupcMQOo/f8II1Q2dLoyXEK72K
GbXISvNAZVqp30pPUxSnT6ac5efRtvf2xsZ3orMqChQIk1J4WZ0J4vppzMKBjCYKk3NDnfGapkWw
g2sSa7MMFZkQWiz0V7hYbrjp9jQ1WiqPg9daMBfSHGpo+KGU5cQdi7BAwm5XS2t7XrxdHEL8zNbe
H6ZUtarcsoTtwMsUISDxruireAeEvbkngGFQc6Q2xyFb7nI2Al4ByMp4dYdeVS8FIxz/EuCylj9M
MUGBT0jw0lul2Ew9YjlU4Mt2qFMb8Nqu7pCOBBpW0Sk+3d/kt+EM1Qdk2+HQsWxkEstRMtKzMi+U
wav0HuyM0bqYjieHBs9rN+vIkP7DcNSbbWAtAi4hfs4ft4SSD1pnQuv2oiG2X+jwDR+bUbX+18uK
9ER5adoZb2tXoK/GG0cYyv+qy/GswkRiLOlHz69o77sl4i+JG9ld8/gy8v8PhYa2MZf/OnbQphoI
VylNnoaQqvXObiAsHlO7GhpGG+YINSslKZ7vL+bG5ERaBBQSjX+o62Kz/rGYNKgpriS97FEIB2Ps
Vz8iRBzO9wfZ2PHERTZ6ZhRCeFFWJYHKbyaql7Xs6aWCt7AZmq8q6dezXtnlnu/DbfAJnUqwlEW1
j3RvdTfN0UwHMqh7kMVmeh7NmBESO5pPuMKYwkI2GtA7HrpDHEnRz6k29sxvtib75w9YnYY07xQ/
D7veayqY+VYsxa7WS+NHSSnG//Dx/hxq9fGKPgMDlbS9R9RJx9sJNVdL8CK9//U2IgEBAyaaRied
LuB6RSfbGpR66r3EtsdDyY5xhwD306yZ0kMeKn/HXey4TWvu7JqtrfnnuKuFpL0/+/Uw9J5ixLQZ
tSp5wfp5D8q/8coIQAjgBvYnmuGrNdQkXn09pKCjY8R9JMgNj76p+PCXiuBfSe59t6sr+/j4kvJ+
vu1QimXrYmqItNfU2xSunKxNf0xpl3t63LcfY7rpZx755hCZTfCR5t3DSFGBf4GEjPUwEh3EJMvz
Ltu4D9cp05WoFj8HQf/D7sv6KaIfuhNAvqldrN5v1O0F9BDBLD7kat8MZhbnekS9Jdaz8aJG7Qj8
oU5R2M0c+5gFs3Locw2zilRvLlGRO2fdDp1LHFBe0MamPSmBY58Ad8mE3a119ud6j5r7FsXe/Eao
2WBuiTHoVS2Xo5xiyDV6OCAe3ZaurWTZS6lTarCT6ui0WoDVbGQc0Y8qz2lBwo5ZnHrFdENFe62V
TrOZlF/ub42t6wPqIVUBanLAoFfRgdJkhlJ3cu/FpRFcJDsOv6ozalBz7ezxJDa3vuiecfVTBV9L
mU2ZbGfoOw+eNVPCPEdjlhWgHIK0dm2j1V5kU/KHQzyGeyqsWyebJ47cjZ6+YCAtVx3OeKxbU0J2
OphNdTJqbIdcYzRmfaertTkQhRZRIAaytC5amVIjz6qdDZ5tIwgR49Tn1lTKdq7hjfiHfF8oj5Fr
EySsNlELxzaaHH3wishEsmvUZyK6pi0il3sT2ymzlps9WtXWNhF+IHw2VvFGY8uogdjYoug3DYrz
tZf7iWMWTe8UAqOde3hzejY7UfAkwDytbsg4z5S8S/3ey51cfq/FAyItmWpmrtyH2MGP4V4LaPOr
AewVrFhh0Sie+D9ikrI3JSUtYlG8mCP/0k9zmrh9lxR7GrJbMwOnSpMaMil+UasPB2cMCeyhJccF
uaK6RqIQi3faNP5AelIvz4XUlDvlhM0hiUsI/MnVbjhd6YyblxSROjmhEl7qocu/RJVse+iea58a
+kE7J2BzPEGkACtKgfhNPfiPtaz7OinCkQwgq/WjXMXTucRI4lkyc/Og28Pn+5fX9mgQWAEcCHTS
6nVRS8MJzBA4qpah446X8fy1aqQGGo+J32Azyzvjbe0UGiUiiQIIRblruVOCOVfMyHb4gEj/K245
5NQoplj/T8PwbFLZg6e/tvLMuzyenYgOXt20yadEacYPKGyO/+VTgdPhCgGCBIR+OZkpNPu5HGiN
KFIb/CWFZnwybSv6mQ5D8WNIkr3m8ebiCXgqmS5Y7DXAV/Frfei5R7xmmJL4LPktbhXNIDff7m+K
ratKXB4ij0djeN13SdTCGcI0HD3eTvtk5kl5Rpi2vWJsZRzuD7W5//7/UOt8N0xVYzZyyq/oAkYH
uj2lGyjdO9nXn6t2V9F46/1k/ciaSOTZHKvrY3YwVSkrdh/ScubTkJfdyWlwJe1RyThNsJwCt6FE
fnp8juRQ9KsZkzOtLbeJmncwR2LOmI1R12lo2uDYDLX6bg7BVbgISe7Zhm5lVJwwIWhF4x8Rk+WA
pVH4Uj/z/YDwqFi45Bx+t+iV9HvrV+nnAd7PKU0m6VVwE2u3lHL73/8wZaEARX+LJ2hNogptQxrL
lOaFLYeYbvSZI0sHa6AEMIBLtdyiFrap98fc2rWgA7hdhMEo8kfLWUu5IXWQTEavGwJ1OvhJYr4S
IMXvi5Rncmffbh1FaL6gwRyccniPloMlfuaMvkzHQsaF40vNGZEOsmQNexHf5jjCbJmLg+hy/RrQ
lqQgb9YUs1MFQGuOW2UX9vXORbaVMELepL9LSA32YfUKxHWoVWXPKFYw9R/teSrOXYXRDcYz8XxU
Wq14Huac+DIz/Z0S+sZXg56IhosKyA6RmNVXKxPZmgni6UYAhOBwOMYBy53AnaUmOz28QSBMs4iA
Y3lc10AVqQ5SzaLL47EMwXdLy6bMTaXMOsW52l4eH0uoVPGG46eE4vhyfxhTi++OEhHj+XOAqFww
JMVZSuU5vKpKX+8VhTYuNtCQsMHxmRP2QasALBjsCWAU7GxfrxX74BNB/SJYUFS3k/XuH+EvNV9M
O7X0ndLoxv7keINY5TnCCHLddJDlvrSVgIOOZnDyVKGz9xLkRboTr2+OQnGIpxbHOdQ9lqtJU6mW
5pZNArYie05aNThMebSnX76xFQUnF8gP/BkVA83lKLmVzXled6NX1Ib5fVLz5qUBg/BdanIGvL8/
Nt49UkZqoTQduarXdIREb4JaMh22fWehSB61unFwfAOd7yGKa/VoV4by+CFnPCEJRuWXfudqj9jO
GGGDSdpBn77x8XxMzfmdqqVVduiAjfzsyX0iN8/KMDtQD2v3tLu2llcwuFG1EQL8b06ifwS2CvSa
SqonFATSMvs0FOiDHsMKG9SD2bRjtXOvbJwIauhvMGFK6ghaLD8m5YfYnsD8e0nt9Ag6ho3UHbAC
nYuTkqhT9VwWcfnBikolON//tBubVWRC3NjU8ZFsXh39THgXmvYkw/HRsmMrW/EHqzGNR2Hp6LRy
1nmC3goB6xc2xhOU5rwhg1esSy+T9fZshEJxUO7tnaFuocmMhbs6VxlfjvLQai17vakx0WwVLzIo
8LlzSIUUHEmAjypYpHeoNEzjKRviTD9QAEIKPvdzSdAE29CNe6XZU1XYWmEuVhHXYwsD/XL5beNp
MkMqUrJXIwXodrHcn1Sp3fO7uh0F7S3BYAbNhW3lGmle18aYpXEnewNaeu87qbWfFAuV/vu75fYi
ALtLiCaKe+QQ6+/ohBW4cyq03uSALBgdJftdFdP4V2lKLWb2evTP/fE2ZgVnVdQfkDTH1Fn8/R+n
sKhw66QHrXvTVEz/Q3t3mo6To4V7gf1tSMGzR3WF8jMs+htIR9SomGqoee5FRaS99GYXvDNzKXxO
46B6jVPfOMWhoV602igfPn8AJ1UhncVXE+CO5Qz7zlKqXM9rL4v9+GQZMx14RFicL48upMBnomNO
sInTzBqfk2jGBAMWp8rOrOIzkNHhZdasvVRMbOVluRNCJ55EguAC7GjNPlHMunbkoas8QzLbY5Za
qVtPxmeAWDrVj/xkobDmNlX+ymf4fX+CG+AGxhYC/YQUNMTlVa5u1LHelZNcebY0gPMOBVEks636
CMu0c/Oi7c5aWlhH6vDO0UiV4ouG9tbjXxNcKvEh/Qwe5TViVBsoBM2l1PAoz9Ho1pHcJQdzbuI9
o7fbgyiiJxGykVtT/V4djMgCPdZkUktfTbW+QzFrp6MZTLaDXag+dcc4UKt5hyd1+ySSYRM/UXOn
hnDjZlsm+ijpVQkdjGbJR7BWhfV3PcVJeRwzWr879/jtaIS/cJBJkQjWYGctDwZdoTzjVnjrXBQX
rZ3Vjx1XNWoq+W6dfmMsURdBfBabdSF6vRzLqAJHD6Kk8OwhDp9MM4Z1mmfpkzSrys5Lf3ujgVyD
noM+Ghkn0sPLoSKus4EVLrxCrpqjUY7tl7lLm0/3T8Pt9hCCjAIyRXCoEcYsR5HVKvcDOJxeYin1
MS9M6V1g2L1nz5H0KasbZQdLsTEeaTMXCy8PFodrc7kknP2pU6PS0+pWR+g/0tLJlfoAd29AAkl8
CAyYneeHJ8lg5A/Ah0SguDrxkMerTEvMksfBQvC2nbtrC7zi5Jdd8y4pTX9n/99+ujfpGOYo3HIh
KywXNU3CjlIxXTWM137EWiudg6kaT/cndfsS0QoTImOgpk0E51b7w8zRBWk1UCly3CiHEIWBTyVa
K5c8mH5aSpgGbmnl9omO87f7A9+eASIHMloyPeq4cNmXs8sDXfURXwGGkOX9/N4hMfoaV8rUfwAr
qz18CrigefXgBAkM5/rAjdYQFVDOqdlVQeJpUxQeKkrlO2nt7Qf7f+JZnAUOgbYWRk6rBJSWHc5e
PozBeISSY8cHBM1H5+GdCFkWhAOIeoA3JJbLtYv8IcELqVO9eByzd5kd9ofGCquPCRakx563cicf
u/1WoB3A09NURp6E6uByPMkIYhMLIs3LTEl1sFLV8vIw+nXlPOmFbr4+ujPwWuCYAYmhGIEkynI0
owaEHXOuPatu1MOMJMA5MMbwfZvK0s5CbrzihEKEymA9OdQ3itn10KqpM4Wtl/d++mTHKiSqJGx/
typ8dVQKo/5YtJZ0FGC0D0lXRjlUE23STvenvLFzQBijQiyIlFRhVodBcuJQ4m86kA9JcWzbNJFe
THSw6p0r5fZDInUFupSATEjNrLPMSPXjvDKS3kNtSKcJpdJGBAUvPYftoOy8CbdzAj9FsYBaEvQZ
8rHlZwRSoWQdStGeNgfOUZXL4ZQQnrj3V+42k0U5TnBC6WUIYtpqs2C8FKs9NrReNRbSX0Noj9OH
lnLgJWmG4CuQt1hCZNmY9uw6xK9fhp5w1KiHQC0kU4Abt5ydZlaKVRfl6M1DpVyashsusIOTU1Mk
yQcJLcWHjyDCblxcsNfBefL2LcdrraRuCPG4wcIpQ44hbs950+jHCB7NTmh78+EQ7gFVD4GAU0Fi
u3rn+nw0Blg8GkuKjHivDNa56aPk0S0vRiH/gEdG2MUjvpxQaGRmDWZJ88iT/qfYle2qffnw68Yg
AjMoUKRcXevSLfWUCrXOyIToWoTV1zKz6iw4xFaYRRdlKsx/s65wxvdB0ib5U1Jqqb0TqGysJZJ+
wIApDYgUdnVzVkVcJ32ayJ5Dz/DcypJ90NRQ2akz3mxGIZEuXP6oeGjkXKsvFnA0oBk6stfTHnqJ
9BEunCI1zYteV9FpModgeHQ7MhXQrESvFN7pj64Od+T3JQ4auuLh3hD+xMPHfs3kxH6fFWry1/0T
vrGE5MjiE7JhzBvJudYgESh9W/G6GntGf2pBfkLU2Xm7N5YQby+aWHDhMBJba9xEeuYTI1iGlzTm
+CWMZOUwFoV0xBEwO1mDlp7vz+rmJqYRQ95PmIBlnbBHXW5/vw0nZ5gaw0OU23ROiVYqVN3sEtS/
Mlt9/Hx/uNtF5PkG0EFRiFSR4sZyOEeutLaNFcNziBhwUaxVzMdhK1U//8M43If0fEFhonCxHEeO
RlQ1YVx5nRL3H7KoJoosi2bnGbv9WBTagBzQqCTX4PpYjuJXMF3LMjU9Dt5zLWftUTJKr1Js6RjH
1Y/7U9r4UrwwJsEx77KgwSwHk327iuyiN4R9dXTUHCnF11LNke2v9phGG0PhwkJZlvuXp2WNZgv8
1nZ6c7K8VAJQ9DvTrBz/i1JGcTrqKEvtBFoby0gjEKgPlRPagmvYXteHVmIgD++Z1LOvNL+s2lWc
Nr2YgQw8va2lvVbFxgRZRKI6bgz+Wac0pUMEZZql7ZlFN5xbKe7Ofoqb2dDXDyOKRDdLUBSQ4YIi
toZ5tmZqlPI0MFTU4vGBQpvWn9C0wYazKFJ5557fmhiwOwFLoXzNuMtNgjRE3k+d6Xiqj4JOJ1Wf
IytKnxpV3TnIGwMxMSFJx5MJ938VB0RKHZhx3/teBkXBGyO7N05t3dTf9DaQ9uz0NgcD6cgfAJag
HpezgluWZiF+hahRmKXuRr7d/SU1KWgO8Nu/Hj5mYOhElYJHjKRwNbEhDOSQcNz3YtUYj2NRFk+1
BURWqs3j/ZFuQkZSGEpmmqDSCbe11e0BmL8qrUrxPbMu4h+U9Y136K4rp7wap2MTt/OlDJzw6f6g
YqkW8aIYVGgVIrxPmWTdpJvz1MRul0EzSVP/j7Qza3LbZsL1L2IV9+WWlEYzI3m8xBk7uWHZWbgT
3MDt158HPhcnolTDmu9U5SJVTgwBBBqN7nd5KDz6t1nu7+nH355o4ofyEtEVNgpc7OaDZUSncXS4
xdbqTzGt34BTI6AqOi9csvavt6d0uzsYzFf1eSrZEAk2ez5P/FaTGVE4Mdr4aLRO/URBuHm01jzd
gZndrp4aSqFDQD5SV1bz/k9d3hmDQS6T5kCzzlb9GPMf51DGVML99pzuDQTaHp1HFk+1HK4HahI7
7WJZejDI7eWxTB3nkQCzZ2JyuwPpo1IoU5U5Xi3bON/RnJpnv/JUJaIMscFEhL/5OZv6kzMEnyCN
fXt7VrcOXNzIDEYvlT4Vef0mQay01s2ydvLOmTG+yLw75M2Cgj3Et/ES6PIhs3v0iShPizV48eop
iVrP2iO6qP1wfQT4EeSpvwxVCP6bEw5FjJAFTfXsonmHe0fZlpFJdfKx6lLkMAVCzIcibZYw9kb5
5e0VuLNXwYirfEGZfvGCuv6ueaHZzhALT+3VLgQDoz1Cq0fNrSv27M7uDcVHVaoRCttzcwZFl+KE
u3rnHDT8s28WLiU0WoD1FBs7kezObuVE/WI1gni7iZl5U3uYxrCioiu6vyv4Pv92Xvtu+Uc2D9GE
Gwe4FIu3WTseR4MrMPM6F3NafBLelL50udR2kpHbuTAGloYkBpw8dDOvv1AZN2vpFEt+QdrXgm3F
jPTITsW0J7t4ZyASbhUn2YhAjjdHHPRvO06dnV+A1OhIQmjlAQFAM3zvhqMyDeGUQcDTYYNyPZ1M
W8jCEye/DHM/H9FUWCM52saJjkb3PwylnhGA7AGO3nAgrFQsKNmJ4pKWnlE8z64XjxFNhdV6rNu4
2iOF394xhBDMaMkIFF9tq9IpK8RruZWLC8oWwg3X3moirXOsl6QvQexVpEHvDspqRCWyRK5BENOv
1xKngrQo2qm4sMwdNvPBcsx5QO3c0Lfn9nqUTVE1LkzoMcZQXEBABOj6utkBtuQQNm1W7kxob6hN
OBZaK7oM/5CL7jTDxV8786PVyv7T4i3yvZVvGhYYZOMn6yho19a/s/YaHmEWQ80JimVJPnlhDx53
JxDd3RNcKyrZZsNvQZwaRdZcDHpxGXNdC7G0PM2DhziI+0F2Q/Pu2gNT4tlC30K1lreRAos7J+8b
q7hM5NhRUI3LMY5l9uzn096HujsvVwEpSDxuQXFiFnNFyCoumbW+lGV+gKb+LFPDibox3qMh396P
FL1V8cGEdaogCNfbXI5L5dWUDy9iddJvXt+vVmjiZGKEudFPVjjWSk0jmEc5H9bS2xU+vLcrEbJR
cyXaA22+Hr/RIQxYVVlculaz2Pfu0EUFOLkhGqny7ByBO1FYtdHISnCngxCt/vw/Gd2A40bZ5Zzp
AQXVFxJucaK4Hp/ejsJ3RwHKTNca92Zwr9ejuKnvzhK3s0s2zQEG3Xb2OA/jXpXxzsKhjkxmD+nC
oyK8ubqsRTeprRgEYIGyVxZ7KyLTsY/SnbfLQrs3lkKMKAwDlU19s0lSYVdlUi7lZWyXwDwaVZP8
9OK4X8NlDMQcyUZwb9aeC/+sRX733xo2khEZlafTpUcS9IPQnPVf2dXBi8j9QAu523X73fk6UG7E
zggFRB36VNfrvkrdkFoZF5eCEtcPQM3tcZo0+fPtr3vndIJzov5I5RPs5La4ms9am6H6WFwWzf29
sLJHHzznYcXzMCnMvY98bytRA6L5CzYAPNJm4ds0rVbR1eUlNX3x0EqhZCMWwB47t/ndcdRmJVdV
TM7N69RloxqF35aXVovLQ4qccph6mX14e+nubSP0nNSygXkA8Hv9gdp0arJBNuUla6yX2dY0nH66
NRyX5P0vKh71YBxU6xzU2ZZNJpyg06bRLi/aWkyHKvCWh6VK54e353Nv1ZRPudJtUVnCZj5l3aQD
9c/yUgd9daiWckSc1bJ//A+jcL0QHFV3ZHvQuUGtFN2Q8gJQUjxMftEdbQnu5/9rlK1aGsVfvTET
rbzA8M6iaezJUodlT1/j3oqppq7yjOEO3dZ2vIQppg2jDEjERmIsTCIButtvz+XOPuN5C7iAf2hd
bZuAk1NrthTF8rxUSYftG84H4we9sKqvy5xYe/rOd0dTQUe1p3QQKde72kuzzHZRaX3uJ/jOoV/b
bhQbhXXoM1v/4/0zcxUQhIImT72tPknqlHFOF2R5Nlt/OIEaLsrQZD3/MMp03LnG1O++fjmrPirv
EdDXqgCyiT2NPi312Djrc5oD9QZSMBTDZfQnvTkWbpzZx0IrWz3y8XvdS0put4nyWXEDhUChM7IN
e2u5ChsUu/ls45T+zZnQQMwdGA9vL+btKLCckFFlrwSAgrfF2qKbO9YTkw0zcdcHM17Ek26MzXsh
XoCOVS6Ax4qS9tjmwppRd2tiS4wc0bz4JLBcf5JaYzygkr53T99+MfVWVgJ2v56BW+ZWgp/iMnvK
wa+svMhq3OqnqbX2R2kn/sFYNOMvd7TeDdJjftj40WmkwUN9aZPtmJCtl7lgfvQxszV0ZSAP5sLn
i8YMBL03jmO6c77vzhP2J6VUJkp98/rE+U0MYVd5gVvZpIfJ7KUQMjFv6DDMfKCmu4S5635992Yh
t0D/FjUdy75p6lYydsxuwo4im93pok2D/MhF/G4bMsr4UOEAO6oyO0ib65kF9OW8qtIZJdXAb7uZ
+WjFent6ey6/wsT10UZdDc8ALkhFr9jiFwI/q/VEQ0C97O1++q1IrbJGtFt0/dcKCF32pNp5U1hl
YhjDGHqjnKI1t1F9c1odWXIy8yqOemNR/1tPp/klyMDenvW09abQCuquPNpWOXQhuP7AQXUwq2QE
sL/Yu7Zugy8zYSOoVjes6u0VvCJEJWyPmfSthXEbxgX2v/go42PaF6vYVWm/EzLUSwkQulJUQr90
831iWQepU6fn1Zld/SgRNWsfAz1p/ZMb94ZxGSeUs8+jYcvgFeW8OnniF1ZUYNaM6j7KuHUNJtnR
2shaMOCtQide1gSBRG36akpPapG/WHH9IZOdObwMRTzlUdfrs/5n5lZV/OTarZiQFkDk/3UaRDC+
u6WkBP94H1G4NGixb4K+s3Rrq/d6cS6ainf0sGQPdZCULz1ltOPbu/A2kebShKhEwRskNYnN9Vri
c4KkS96V5yGwZ1hfa3nsOl8HQ8DuicX6busaUPsQM0D/Uc+BuLc5W34TFHpsruV5jLuuOqxOXPqH
AeuKL6aZO/pOPvXLUOH6jMH2RDQegDSexMjIX08vpuFIh4LhKkwwhjpcZWvJ7z4gPe8gCwrddYi2
deBBuLGRAAv7vHeSaHJ0v/mEZTsoh9yQ2Q+rcxGvpVPfuw9FnhjWJZ1b1GOwywjq1yDLzfnQJJ75
Dz60cQWl2qnh3CeWlh7dgVrt76XJY+xBs1Z4GXPK0/7FqcfgH+pNbR6a/J7gvMpF708lCs7jzje+
OS/oKtDzUtBELlp4r9eLAMm0zhdR5+dxHuxw8bT8UATlHlLwFlAH0ov9SllGsXnpv14P0zfDWlg2
lLcOf5Tj0hkIJzu185B3cRWOSWqGmN3gh1Q7CPDQXTz1y5rtwGFupwq1Fz/oX1AYSgyb35D2oia9
BZqPGIP5ZExx/5uRpv1vbx+am3hHWQ2JKYVQ5H0Dnfh6pjJA1gGxig5Z0Lg5LP7SRHkVmydHT/c6
J3cmBDOTmx2konJm3bxuhLB6rC/c7tyU5o/BKWwkXPCIeXs+6i+5OiXMh1cnpWiY2KrAdj2fokob
P1nX7sxRKOxjs3JED7GdOdZBa/vJedKpHLjHiVLH37T4iiXse0vbu0XUt9n+CrRNGB5+GjPdRD0E
tfrWc5HbrlohXpxszE9zXk0nbBkdQLvSS0717Jf/FJOr7wCNbqIgr1SlywfVAFATjYjrBVioodod
xmznOJXfxsKWH2PZvzqtbz3reVruRCV13jYTBStATw6BTCWRttmk6JnGtpZlw1kTnfsY6xa08yYX
aOpnoor7aJnqkfdy56978fB2ntA4VZ8dLT0wxFuJKLTzHCyMEECpOhQ6nyavYLqtaaQPYzs25XMX
i7bdiT63n5UxVTuEjFjh4LaHpcLZbcjj+dyvI1lLWU+a/qHu8LjKDr3e+v2HMR4W8bFp0uJViH5d
Ht7e3benlTyBFzt5G6JYFM+uP65S7DCm2VU6RIbzrSgD/cnWV2hXuNvtXNy3pxUpdUIt2stkqbR5
r4ciMppNEiMHVJrZ9NWW+fJxATq085i5s6Kq2AEoFMovlLXNhOhhaZ1eEkXdpXC0CJEvfQg1DxbL
sRbj0p2xjvLizx2PxDHUqbRWO1H2dhuReIEkZgdDBETY5nqaUhp2XwoYq3BJNVUIKdw+EolbZR8g
ECHS2UEa2uNg3H5G9cjgaYOoLFoV2yQzQDkQvG2/npNiFIdETkEY6MAC4Xu8vnfDEH0ogsN6wgro
xrk+WWeJCosBhTRz3EdEIfqj1RrJyWhme+f1exsK8MqkdccG5UTy2r5eSXBudl0srXH2SidGp0ua
PWSWxfxCaph9sYyxfpk0I905kneWknOItCoUfDAVW/SXgwbSsg6ARoOp9x8R/4iXcM7a7nMq0E98
ezFvNytoJZZT2bUS6rYhx1MiaGXrmOe1opCOT4SR8sxP0SB+aJW7eJSkhZQfXaOa/kgmYex1EO/M
lZeJ4sj/X2ji5kh6sVlA3tWTs60svuyFTjweQvNTjSHkzrkE3Mvnuo7sv+oMymySlzE5xvXnNMZh
qddkrs5QkMb6o9DGXIZJ76SrEboDCmzPSTeu+SExjL5/IlzqXmT2qa39XtZZnnxtJRTUsw164OvY
I0jYRJO76miZTXad94fBj9fs6AVKqzYL8rF8dWOXvutYhn3NAzVlF73yrOwilexG65zYXihtrXhA
H6N6Lrjc/YdibvvfQEFoUeEiFVyNyZ++nY5hkSH8gLW3VxpIuKMIEdpjKyNROuUQ9kVXiaiaXO/Q
u8vfbeGID7QyveKTYWeGhenUmL/Ugzc/Bk5pP/WDE+eHuNEfPC1Y+yM2eTks83XoAyB4yOGGbhdT
rdUby8hbfnznf+rKZuyiKmiTKQ0tELh+1GuB9+xg3gllZ1gulWVOSyTlov3bDSN5egI5+YfyJo+j
OTOCl9ofHrIJVBJS8G3oS6P8rRss3nf+Oq5W5HGhhsnapicLmUkZ8Z713RB5sx91bFjhYCLIG7uT
c/RJGedwbWp9AY6G88YSWysIJ6c5ZF7CMfFRMgrj2J2jCVcQGQ3CfbCWEu1Iu9YPPteoFkGCA2pe
5/jU/iX5H37YS4tRZ98thR3KwCzqyMrTND8Wnezls4+O1RQhoNg04VisgfdYmgOkcreKneGUJWvV
HawCOZIjrh2J8UiVKf5u63PaHfg4khNcSznzU9N1rcK0RxEi6m1dG56kkdTLg75Ua78TvW7OFhBL
OEGUQFEdhAi7uYhW6cwNZo8wE3o/pfUE7uA3M+9zO5w8vf/6diC5uVu5TyFZgZG1UbMhllyfrSBt
DHOypX3WqFoenVx+K+tqT4n9JhOGGgPBjxoybRi0iTY5aOIuuc438YnHGbqNFqWZJFrttWdKa+l/
1hdfxJFvjx3futGK+pNWN3q6kyDe3K/qV2C2yg8AInbD4xe+sDSal/55tn063IlOzy/o+g9Ok+NW
HuAy+fbS3n5HElxUIw3ckKis3ViZTHJAQlai3Wb0KIR6yZz9ldZx0BwotLef3x7s9jsCclZVAPrN
SnBmE5D1dmj1lArOeTTrIvKglx3mWuzhqW9GAe6uFF6VQwv45i25kVqykyQEjHMvchwv7TbpU8D8
cR3sfKubtUMEgZcgXF6PEXknXG9LS5RjHFfCOWuYcblRaRfJ6zha3T+DM2c74Pc7Y4Fn5iJTUCyU
J9Sf/6dzvjhiTMfMt7Ds6ds1QhCtd5+WvDSNA06eu1osvz7F1XUGRIpSB9p+ZLOkC5vToE2qblRJ
SopJM0pKimMQh3pRyeljEKdYni55FXwBYpJlj2ZrUvN2Vr8an53KGYdDh2eF+0Ek5GzPK9aQ2c7K
3+RO/Dr6fRgNqFcrC3O9Gn6XFB0XPzwKisFHnJrSD12nzyD7NEHBZ/aaD1UHW2vnsXxzONW7nw2s
8EggbLZaaTO9swQHL/e8zKl3qrqgnL4nc1t6J9nEozjyll/f21OHUsG7jYIgsKvbzdwWWdznMhHE
2bGIHwrbw1SsX/1pJw7c5GrgauiksrPQpoC4tFlRadepP8b5cq5qIz5mcO/DfBr/Dpoi+OpZC2IG
IrY/J/W01yu8Pa1Kt5XSMXubX/CrtPSfjW3lRQFPt9HO42C7536Y8meAq++uPVKpgTYLmhhhIRB6
m+xMOpnfGXEOUh+/F/axM7x6so1f1mDXiud2b2LgiGU2pADFvtkiQYNK9kPttQEPwaL8IqXnn9J6
8B9af+oP3qDH/7jFni7F7cb85W7Bh6OXpjTDrs+DHIasWegQAWBOrRdeSyXmaJPhlQe/X7TllGpd
Fbx3x1BdpSkO1kM97tk512PWNCtq25mCs2MYzbdhnb1HK+uqCPgN3sxuUpaPbVEWP5t6MHaSjzt7
hqFpAymdeUQEN5u1aicKsaMdnOMiNo94Q1vHoJit/2UUOmpU+1hRiNfXE4SQlfV67wTnisJ1OGmx
Hfbo0uws421gx06P24pek6qK+5te2qyPQ4EKc3CezVhECE75h66ZuosrqJG/8/rlizEAzxOqo/zr
Zpd4zRyMqwukt69y4ye1xeZDXVfpv2+PchNJGAWlVkIzqFTQySrP+s+B9lIhhjVQ+58a+PrDw8nj
o7X29fSjXFK/jzSP/PfBRlcEzUPNqH68Pfy9vUGc5RioTIrQcj380gipC5kEXJRxFvUVZiX6Kued
C+gmWWSShBS4HYwBDVn9iv9MslyadUKnxD+X6GPYBzf1erBzxZrKUJZ6kIcZrlg/rWZoV3qVMB1B
CRTTHsrmzq8AlWKTulF1R4ljcwTJwSEr8sw693L0naMp5/qj1NdFD1N7Ci5WL9MgLHNzXQ8ohKfm
N7tKsSJ+94IraV6apZSE8Nbc9FkMTRAdZB+cgyWrj3YcoywW1MPOKHciHKGNLIuiF5S0bZ1ai72p
MTufw+iPdYiH+R8iNrLQsMQfxuK9/6KnBwf8nZCp2ozbRHXJYjNfUBOFIzfqL9A5kkdAusOL1WGm
5tnxHlHzThBQpX5yVdV8htx4vZ2aIkkpu+XxecT4DikCyEn5lAWh17nrTgHv10pdZ3aAgkmMYYbg
OQm89XqsZNZRFcGt89LP/tofCu5MJXeDH2qYFLX1efaKuHxwEbb9dxTIEXx0g9TPQq1HK7VMzXGM
Ugtd/8NoTM34TdRF377qa0GmnaKQW4V14y/eQU+CxPnYsLzzR0PgVH9abW/+QVrnVKdqrGV+GBH/
0C+yGnxxKJaYFt2Mp7g8SBfTicdqbNGxtqYeUwhz5CyHY9sNL9OgJXZkeGtuhEUgk/yTLWsPXIzT
udmpoZ0xRwZMjOEwgpn0D2UVW/Zx6uf6r9JDw/+0Jp01ckjtUUSBZjjfR1ym63AKBrs96DBRQN5p
Im8fF8tdRdgGbiJRklfB2SjWeXmeag9ZXq8hM9vZ47eRk9cnACb1PlIUhU1tdex0CRQdapWf6JfJ
G83I7UuLIo+B8nqO3swnBcz5QBN7z9D9Ts7yizhJ3OR1AfThek+Q7AISbThdUK6XI9obU01rUi8+
SJnJY+Fb6ycjLvxkJ5++E6vBMdB0gTajamabbV9MiGNO6aCd9S7IulcdRxM24WRq1U4WfbuyQLYI
HLzrHdUQ3qws1L8pNboxuaR+3H6p2jHODs40LOXj0MV+kYYmPcshdGq/9T6PPmTBnVLonZny7IWG
hKw47a0tFQvXSW/02gT2oZT5q1h0+2iJ0d2pQt4bBcamki5XwWTLd5oLF79VjvJ5WuzkmKVzFtl2
/+6mCtobvN2px5B70YXYZCxB0PJg6SE19mNXT6HplesjOjtzEmltvWcnd7szucKZDyKnUMjA3F3v
TBwY7akVVXLpk1leRmyaDuPMniwrK32iACW+46615yh7u45wxdCkpG1OnnQjC9Ctc1CK0U8uBu/J
KBi6hMSsfTcaV/GvkVGksqU0fbaY34IOQzembnLJusR4siu//z2gtxGm5kTZ9e1L+s4ykpHRTIZg
TrFiK9xI4TkBaWQlF7tYI+EOf6GNgj+LGJ5cqlgHX9s5cLcXGnOjaQP4U0mXbDX6Mr800jgu0ksw
+XoSJmVWRnQJ7degJY1+e263qQFXGV1jZc1ExWK765NCaGuL/e3FGTxaKOv8HUWpv2NXH0NYWHvO
SL/gpNf3J5UvrNWAUfMup7VxvSNnD1mkpou18+S3Rh5J9Ww+u86Y6FwWmab/ERcjkRON77SIEuBK
SEYDKhOnEUkoPezT0rBPRuE4w3Gg5/IH8sQ0JobJFKg4icHXItdeRPP324t054MoESd+L10n3r+b
UOuitu5ZfesiKo+yPB32v3PAU8+ZWe7k37ehlooRXAWiORpVFGeul2cJuB7HoHDPA5AFSJD0lb6Q
JMxTlGq+9RErB3meq9b91Npp/9fbk7xzbpHzBSuB5POvwtX12L5dFe48ITTA2zd7yAdXD6n6BTv7
7c5SIhjChqPVA6pmCyxa6W+OLQzpc5Z57odq0WlawMCevkM3ib+9f0asIsRFHjMKb3k9o3YuTZIC
16PitNTHpK7758by9yL6vXVD6AIhZIagCrPZ0m0+1209p/65kfRqGkAIpBv2Xnpz55xSkqURjy+c
UvDbzKW3wH71KN3jMDP9qbXr57lRQou8HUKrRUzz/SvHPiQwEGZ5p22u/DRvcmdNRv+Mca//KEVu
HRvN2UM43NsLiITAnqLvj87KZpRmNCu0MVuaBo43/77QJfJ58IYTshD/vj2fW4wVCCuUoEAx/+JU
bF04g2pKXKGZ/tnG46IJEf+py0Pgy+GpdjyZHKyumL6LkXdmSOKfC0BoQ59Fuos81vHt33Jvv/Az
cPdT718wude7chJ+PZRy9c+pphm89pIlsl3hP749yr215d6nG0P1M0A+4XqUvks9+DYuEx7zMdTc
aTiVcS1Db5323l/3tibQcN6wSm2Azv/1UHlszU1j0ZgAE9n9Xvn6cDZHW35D2NIMfWEGn9+e2p3r
WLmp8mywyW44c9fjSXOZnLJsAtxEhnVSFIz2UawGSIpUDL/RnK2iVDbvFuBXcg28nZUKAR2SLUIu
6w1hzLMSR/Fz5I1iqX2YRCWOvtsm/0PcUk1wWhU8aNAevp7gBDMzTmNO3zrSLk2MwYv6tdlzoLu3
D+nBAJjFR0SVPq9HabMknZyOfWjM/fSs1UV6hIa/lw3e2xxK1E6dO3hT21ZIgu5t0lQz0XFkt091
Nn7KUlF/mD29fkySuvnn7c1xb9/zLlaiFwF1uq3oW2O2AW9fDnpOcvW4JIbzddERRnRT23p4e6hf
32GTzFA9AtH4qwfIFK9XMPWRUIpXPThbzoxRHD+n/CSDwTLCdZ3sIao8T1YvXSeMNPQ1C51Es21X
LUyEln9C3c96HUa3Np6Xoii/Bk5evia2s3xvkGD5Xsdi+QRrJfkjt4dcj0SvfaMUaj5UcQ7ooA+m
5jTFrTM/2kNTVscGL2h094ty9Y6cBeO7XfqDfuj9fMBxJ6uorRlFZe/g/36R3rZLoLA+9DyQYiS+
Xi+Bl8DclDHPGbNM/aANy3LWZZh3FoBfxDIcqky0LOfkh2+WrvVnig26f7CEY0OizAA7nHU0YWvu
MIAaX6ZyctsII7PkEV5Gg/lRV6/NQ9z3efxU60OffrJLrfz37c94u2MUiwaaItAs0vuttk0HV7nt
aRJdGsvNvk6ZHYd+sa4X/JaGnaB8J71DeQJml6q/K/GB69UyU68GBU1Qns1qBcxgJgaCktP82IlF
FGGTTf6TnJfxaJgifn+9wKKwTIAG00zJccu+0tHHWhuq2GdfwHQJcoQHSLDfn6eQn9C+ARxFGgvS
7nqKReFATJphms/FvFKDo9YMFsOUQ3XI66whcZXl+1vJ5BAIZCHxBB71pmnkeVW31nMCk7GnuOT2
dXbKRauFc4PF2dub5TacgdAmjAF0ALWtb8k7Ot7slY578yWnWQTYf+mPYDTlky9m6yCKct45YLdB
GsArwGydUTEv3AKjkiS2g35Ry1nO4zGlrHrAzm0vJbkzK3oNCNDRFabOs/1owlj0YhFpeXGKbMGh
0z4tJQW6uYofNH/2dpLLe6MBo1MCpIQNpImut8hEniwCU4DNMAp5aPUufzBrAwF4o/3TrZzu4e1P
9osuex2jUIOGUgJlV1ULtoqWxcxjq82m6mJZg5mfKE2ArNIg8PWPse1X+aXshWieZxveQjiv0A8O
0+IEdpTquf0DD2bfP0666Muju3Ygi7xu6V4meBigj4t8+il0S3TUTavMoxJazdXPhUShO/iT7H/Y
DdVi1Aik99UxuJkO1SyC7PcUUMz6iSRm6Q5wYgr9aBbIeR2FlsgvsnONNmynxezCaiY6RVY7r38n
bPQxXMfB/+SCWsVh0mzHr9K24Ts7PN3ykyvgCR92lo+vsVk9Xmm8OsjUlZHr5pKbtdRcbdy2L3Qw
0siw1vFQiWo9vj3KvSCsgLmqu0xdYCtlZgBtaaTT1pdEc5yvpjb7r/EUi++Dnb2blU6HgKYr/1Dn
IydRR+4/3SczmAlKrawvemI6IfoG+dEZ9D3Jl7sTIiWgv0pP4ka2L/NkUALTrC8LMvkPSHVmxxpE
4UMldx8U94aC4KpICEjn8Kq4npCmuRnqT119SbN4PWl4iiAQ2xanBhLGzme6E454hKp+lcKmA6e5
Hiqtg0pLNau+INIqHzrXjx9sisA7W+7uhP4zyqYJSr1Z5KKa64uG3vlPOQGh6UfPOM3mku/E13tD
UddTAFuqOzduKX1W9zrq32yGfviCbyT+fUOSRvM87hk03Vu6/6YZm6S+mIsJiCFpRpKYxRkcQhaV
gRY8v32O7o7CvoZ/ydPvhqiQWKneanjEXyyMskPemnrkapl/ev8oDAD4jTYYwkabPKYdx9wdTUtc
ytKNjxr+RMduqPfcKe98GxgtTINcheL/tmtJySDN2tqoLxWtppCG+PRY+d2XNtbKdzcYkJABtApu
kQ4/T6LNtjaoDw3S57DW85jRIDWSp6SQ/s7HuT+h/zfMZgvEqT/4Tq/Xl9Et/zZyz3zkETCFaHft
OUTeGwk8BFUvWJ4W4rLXE0LrUHSL1OpLLjP/AYpSM0S5lTifgBjm/s59fmcwCJA88oh07PCtzRmw
rywvO7e5mH45nrIMGRXRtOUfTevtSYSp1GBzGdGxR9RKXUbsPrX9/xO7vT4J8qBN24uS4kBteDY+
DsPintulMCKzypxL6Xf2XgJxZ1Cl7a20UU3K7Jt8RYjWS/xxaC/YAmvjw+AmsTykfTD+9vapugUk
4KNGpUbBp3+VxK4nV/IqMrvFrXl5zJ/mvkVsU/9RNAIqZf6cCysLk2X5Dcvu17fHvRMzVHVMoZHQ
SoDscz2u32vLnMe9uFC1qr61i8w+4btTH3dGUUHh+tuRR4CfQUZOYeS2UIfMXacy5URfsiUbzC9m
vbpJ1NgEemqLddOdfD3O5eepsVL7g3SAB4aDPSZDFHDXzBc8jPP0xVxpYjwPlTkHH+oxGbvPiSkz
8WGNkSIL13lNe9T55fgKHLD9KwjyPHkW9ppUZ5cirXeyJB7y2Ic6DWlMwic/Bi0ATOB6UKDOOkhs
I9KnnmfRJPX4z3SyKzfU/SX5xxtnvJKMZhTtb5PXrJ9NpyrHh7W0tS8lpSrMZvs8+zdom3Q8uHFu
fjeaYUoPnTe5cucdeXviWEowSBgYKSzltouiIc9LZ7gUl6WENu5Jd4ikA7ehKGyxc7hvN8f1UJsT
l5ZrN2R2Ji6p5RVHjM6HYwu9991HjFEoais0F7fwtpLSzjOCiUHLGzxOtJORW1bU4A7zP4xCVZub
C04znpbu9UaXtkwzjN5agsSyeo+jlc4NyhKLm+8smvqLtludsKcuFR6kvIavB5rZarHTsdXjojWi
zp/7QztPuMHbWiefcCdejZ3TdW9HEIEVc5fSMk2C6xF7v8zGgUfvxU4H/2/Hy9tXSwxCDx1aETvL
+KvfeTM90Ka47JAK3rA+vSAtLG3oWvQCWgf7Pqfom8+z36TLA8+n7rs0Ytl89ReUpqhIuUZ96Ad7
mU9O7Gff2qxq9BAesl4f/LrNAwgC7op88dqlf5TQL4LIb7l7I8gZpkVzNXDGqBjWcvrq2mPphcM4
OP5DusIrCOVQL8EXAnexnGzkWs0okckAoZia2BLafubYpyFxOxkKgqg84NC8alHSGN4SYvVnikON
AVnihz4VCvmke/NaHMw6zYt3X/0QKGEdIrQE5o02xPX3YRGUY9HK98my5kiRUjsWQV6EXHR7Igh3
Nh9dfwWE4bFLI36Tows4OO7Q2O2lW/D4KPsRVejeGulMrfppLZP3g+tRXEBaHuUtZfm7lRTzEjOl
dzi3Fyevi58rwmIybJKmo3GtZdoeFvlOPGJqShkaISbVQbxeyAzlILfJGE3X1z6COJZHXhobO2We
2zyDOXmAY8GWKuzEpooVUGjpClLpy0yz5gubVLwWsp0ORKkinKxk/dClQfnP2zfknTOs3tkeQI1f
xZHNPWxNa2FkGYM65WyGo15KzoD/t11N6+F/GIltSD7DJkGu5XoR66CdYyH99pIMC3A8dCxa52NW
YZB0tDOulp3Nf++bkWDwvdBDp1i+SaCoV+W5jpbPZdWn+GhhgvTRCNY9g8h734wGlHLqVvyzbach
yO08dqqmuwStvjp/OVDTprDsM9xC88YXwQWrb9s/amRgeyCK28wNgCH5E7sfMhCv8Ov1LIwVx9nJ
6y6jOdZ/FtzPcxJq8Ay1UEuEUYRp3Q8IG+V5sYZW4mldmBVW6u5cO/c2EEQHMgLaU0qU4PpndKYh
0rEvu4tjCPuh6WzxOZ7s9qOzZt3T2zvo3ielwcLTj/qGchO6HmrIEJvHBqa7tEUwxqfESU33YY5R
IDi+PdC9aIZRo0ImKFrxto/ZSQNxccfhq0LefE5KbQAX0o7tc2Au66sL3HIHfHNnQHTQaM+q068a
+tczc7V1hRzTt5fcGwH5WNnPIK2L0E+K7P9wdh47jiNpu74iAvRmS1FSZkrKMll+Q1S1oTfBoAte
/XlYszidlJBC/QNM12C60aFguM+8BozyPdDZjSXjkqaSTJOd+W3ryU6cTEAueBcazRIf0kIM+0xK
/8Ngz/eCxhtLtr4HNPtW0U0Qkq8n1uaYcJkT1wvIQYDNhV6Gcz3af75eiCPy/IC6IMja9t+qMjMm
+oq8PrziL9Q6FjpAWWM+O9PsfkaW7R69/bqnQu3r/w+47T4vYCJQbHLFuW+Mklgk/dCU5csCmBtE
9QXs1r8icO50oG99SlIZMhm6DgThm9d8yGo+oecxyUUzup1SS1DtkFYy/rwEwmWyAt1ABFEJ2d6c
hhVndU/+c+4CaKlx22thLIx6Nylxr8574/pkKDCC8LPgU2zNpbRMaV08V915aC166b4+qXMQF9lj
1ariSeVmv6/0+B4E5NaoZJ7UKoDPQA3bbEovdrw4n1N5rpWXPAyFNA6JPfWHwbSHsz1K8eBO1b2I
5fagdHDo+6HouS33TFWRBHYZd+eaDsdjJ5YxNIfYXpXtuiireXfL5m7n6Nr0mu+KrjmAGm5NqiSb
R8JQVg7ErJHncRGiO8Ra0T76fOoP6I2D3HUbWSNAUdZRp1sFmGrfLc4QkvBiyxz45m9fqzfuHcAT
BiwP+IkrTPP1ZZAncEd4svkxtQtQQ8xRD8h4l2AZewdWe+Njo+mH2AUsNbjO27cxHpeymxC8O09y
Kn9mlp78wIqxfYKln78PLK0jCGmS49vTu3FA6ZvRYUWcmbOzlcSxxUikYTf9WbOX4nmpa+8JPnl9
Z5TfefbrRIgyApKza8UG1d7t3MxgwojT5iu6ou321WyUiON3LmINOI/ixZrDWi+XqCyy/okGpYqq
vlSRWdbDoa8G1MIQYa3+bGUhluOfsDaY11Y25cxN+C8Xd3Lz3htOuk9lxYrb+jFfgvTkTMsfsg/X
oQCek62vTsP8sRkqazMAql02n5CF1EIzMJKQf9o9/NFa/h5lZcsTAvCdkXV7vVVLbKwtbxbzSbdK
fZc6encg9FF3Iv4tkoFhVmE8WCtcRDQnt6VFKApF32XZcrIkVeBzGbRpd5w65XEX0iYA5W5I2Ty0
dm1Vexe70p+ZJt0RM5xxQKuCFt7fbpkv9YfaSpe0Cvusd78X8HmtvWXX3hnHVqPZF5A0ur1MdO8P
rWXW388MYI/RB8eyZFtCoZ/qG61y1KmeXSr/cDESfsMAKquyyjsb/7f1zn82/joYZxroHs8SO3+r
hBtQCbX1PrdOrWvAF6NC1iEfrNAhYR/Q53fRjZNl/pBTNDPD0qA+fMASTBc7w8ybIcJFyPlb8hj1
n6eqdbN3iV6MRWSLOkU2VUuWY6DU6IWFoQ1fenMSBWlX6XZmWPWtb+1l1nfFl9FYNBHZztAbBytF
roSxVd7cmezmqqTNpaOfgwXRqvUFan/THGhjlxIz9lTncfSRkhiGPuy9+btczOFO7HRjpLWrgtwe
FRxaHuvf/091u+qh3vuVKc+UjgQvsP7DFh2tokSL3j5SHv+izfLBhV8rDtTc4BpuniIXRm/eloV9
sgLEXeDz5H20aHqyK83Y+TBaWfVX43R/6PKybhokrVcYtcX0yARfT28a0EjRWtM6kYEZbmiDjjwu
sP6q0JZ3STmbF+D3YHQIINrD5KBIun6C/3xLx5IyKPLFPiEZZnErp0sEkbq70zjaJAuMsnps8AJw
7siEtlOCr28KL/Psk0Ia89Ee0+TFKm3/4mTG8oD973SHf3ZrPACdK5mPI85mfD2rrAxmVD4QTciy
2A2BLTVPhpvlj9aQgDeou3uCfZvg+vf8fBouOIhQs4LQ93q8uA9kg06Uc+IXpd9RepsOLe2qxwai
YtigzvNMf345SJTr7zxj23Dpf0Njz/KbdgT0crOAsjF9SK54CAot60KOZXrs4/kfiVLX45Sl1bkz
nCxqScmORRzUuFwG+D0ovvvbZ+XqUK5SYWu/OyD5xH1+s2v7Ghp2Rw0RunTpHig8zLsY3kmktc29
FvGmjPB7yqvSG6JPq1jXNqkeZaA3i0icU0fEFlZlo0dZ1dRRNTX6g9kNp2FgYNVXuP+lTXKnSnNj
rWl/wtkBKwMDYGuvWcF7KZ3exIeyWdydyMzxyBHiwzp5jxBQm+7hsSO7VAzqzr23RWevE3819Gab
DW0nXU2k7qkTYtr3hkJypNCdd7bZeocFhP0uZtmfxqkedlIMydFO/hBo9fsncMevmlvwnq+IuDZs
36L1c/eU5ZV7EIYx7FIp7mp9ro/F65uX5hdkdV4TxBLo9m0OFAF9g8apfhKGO3uHsYspMvQCG8T9
mKV6E3oIfLahKTPjnS3FOEdjT+ds1wVe1e8WF6OzO7ns9bJDoKIngoI42ay5ZbSWJtKffWnpJ5m2
p4WndX6ypHchfsa323Oec/Qy7sRa13czhQj2+fqdAV5snx8w1gpxTpuPUDnlXtNTI8TIcL5zg1yf
Jq5IAtQVbkmPYluXXopS0NqLrZManGk3tMP4KMHyRnUZJ4cGQDQ690v7E50qCvLpeE+h7sYk1/d1
xTNZhJXbfFqohdJVVtmnxmgcNI+C7OwBaLhzdG6OQiOce4cU2t/iA2vDqbpSm+wTcbf+xFcvPuVJ
4d1xRPqN69lsWxp0REC8c5Sot5XFFjdhJPVa76Q3QTmeRFYYCRJoAlgbnoytrJ9NrZXOBeHGPrmo
3A3m0E7r5B9/8fL4vWzbQefmyu0Ccp4n0ThId2hwNf/UCkexBw0aoe6EVRd7n1IwwGqHEHD2LdN9
NO+E4wgwpFpR6d57YZRyCjNF4WmHUkb+l26lo/loe0OPYIHWuPMfCslyMXDvc0Hx/X6nB5u7yUmB
181Jbp9m4dfPAn1zuNRe8f3tV+Y6IuMFo2NDIwXFDw7i63uBUqrdIjtgn+oknl+qYulfEr+HLj8K
a0/jeTx0WjVGbw964+jj+bDiS8msuN43g9pm4klzwTu3Nfr2wXQrDTNDy3ogrrDxkQuyfRf4+S7t
RXFPAuLGvqUzyoNKR4ya5PZ1N8smw5QHxz+sycYI5TAnKobqnmDs7VF4zxBwpri/vWj0nn0KFt07
zaMq93Sm7Cf81+6VqH9z1jang2ISsS1l95VptskQMqPDEiGFAZYjMYgrjAYeczJwZ5o7eRBuXnxf
Ct16P0969hKwtD9569Jo7OT4Ewlt9f7tVb2xldZUmdo8xXnqytt8WZRYv0kN40ogq090RS6ywEvI
h0SaDvH8HGhWfnh7yOsYiXrWyuqEdQGlaRu4JEnSOlC00UGrtfjSD4G9zyZbPtT2rN+51a+XlNUk
PWI1qYiiuPT6oGSDkwhiQe1UgnhwQzV4rRlVnpubd0L76zmxnC54GKhNPJBX5To/nmmOSe2kdfP8
vSLXL0JPdObneAru6YpeH8R16/BQrJ0rCkmbg0iPTq+DxWesOK+9nV6Odh1Whd+ICCBUKkPd7jK5
Q7RHWQjq5+Yfmk9xyTlg30gE+RP0/jYICJplkYlRJ2fspv2wpaIezbP49qe7hEHQaiWJpltGIfT1
0qVZ1fc2EpNnT7ZuWNle/wk66LKrh9S908S5tXiAL36DE7m8t7QUw2DNGrwLzk1TmQ8dVg8H0VfO
U5Mmxp3jdnMo3HyJnjByIA18PSsLAiMpUQ/dfag/dJndPlBK/rx4pbhTSL3e+cjVgIxeXUMAJm2f
iDbo8zSRQXLupa5den2sfhqpXUdvL9L17cFbB/wMraPfIj2bRRribC7QE63OXuWvNrND/a3rpfjV
Bo58nmXSvxcoBN5Zruupra8s19UqSYXC2KbdXilcwgo3A67og2WCMcT/hGXn/Xp7bjeGgXLJ8SLC
Z5LbDtgMz4GXu28xnZP0NUo7ex54ko9/PgpoQd4DzhFx/vqF/1N5SAlx8liAjonLod+1QDF3ZWXc
I1FcbTuCZ4IicOyrGjqwzdejoCG7Eno0eTaLMd6VLm9nYpQFwhx/ilz+bQIBOnotfq3c/e3lAA6u
awsAead+7PsXa3HaH2Nr/SGw4/cohOs2sTo74IpGTe47KjJ+VNiSbHqpF5Rhl8zt70SyV1sA8AjI
LHw0ULgiLFg/638WRxLQcA+h1dLPRhONbZpEwXJXAel6cUikqTvxH3pb4FVfj1IjiBIoAdUK2SjL
2GeLWxyDKrCmyGxxC3l7v90ajM4ZvRyEAFcI8+vBXBtPBWnFwSmbltR9rH1zppJaVyoOTZi5dy7x
qwrU6rS5vhIUhXgvtu9vqy1towAznBxbuKFbyiJsnHSvzdW3VNX3hBVvjYbhHhkUZ5Zu6+YszaOG
5HayxCeQLOaPuZ0x8yxa7bEns0tCJ3H+sH3NLly59dS2qX/Q0tgmOvow6IEGhPNsgWiKRNn1+8Gp
lUSPuW/rI/HkH8rxrSOu/l0AtWAhUE3fVASyMnH6CZ9t/DZH5x9UP7T3HXXgl7c3yfW+X88UvGXu
WchQv6tt/9n3JWxbg1aUOKPoZH4K2lh8hV4kHv4voxCacVOsdIrNXGpISGheATEIYNvvcaWmQCem
e5ppV08U9WEWZ62frIKb24oc9mB4Ibj9cA7qxXtX6JnYj/gYPFk5Rk+FO6l92Rp/CLBkmcgCaY4T
vaAoAfPh9Skr7c7R0IkezojVVQejKfJI7wYEo2EORG9/xTXae5VObIbaXO2DQ8uroyd8Nit/ebHc
3I5UuqK/DSuLsnIu3gcqLR8LrZj2b498nclwyNaeDikhuRk1yNezROrPQbvbHM7zKNPHIgVdZ7tl
Ew1+gbtPjPb3KJewkbF3FFIbETyHDyTh+4KZDEtfVnd+0PXdRsBIN4tukwGdYSuTyUdol24eprPh
46YCdlN752V+vZ+RsL4T79/YVeD8gCCv/dy1M/566oioCqu30/k8yrw8wpV0w7Ifp9CYuxKfq0bt
R5Fadw7MzUFxb1+Z6hi4b6kF9BamUkN054w5Zv2UABM7FK09nin0i/ce0uW/cj+/14e5KoyZwB6Q
Q+bNoO53BQQikUmqrinGs5vqVf4uF7UTIlr2T7yafC1onu9K9LzDAcCQcRwd767I641VJbhcnRuQ
2Vrr6q8/tdNko2z7ZEJ3Lh4Os6eySIwJWc6QzI93dvR6LjeHiaLmqkblrZTkLYloDKgtzMqaMJ5K
ZB3WSec5YTJk5QejWNVtrHyOf9bMcgkHw0y1qOxt5PyXUVBhirs8ce6c7luTXzsKrAFcI9p9ryff
DjS5kRzBha/C/s9zxmDXT9ox0KvueGfua9i8nTtbGUFPomr+3JxmdzUycYdsPseinR06JO2HvPxu
lr4D2bbN528eHxy+RIbZcDhiXBI62HndaVkZtyZsoYNIeIL9CKLYryesw7FtqpGDZY4SDF0RBMO+
ddPg4piVc84S40drmShNZc2cfcsL8Zjq/ic3sdMiLHx5CMzK3rUJKgfHTKBreCd6unEYYLywDIh7
cRa2Semg4OM7hT7zMA6m8+RQJnZ2gnq4F5aOWswwc7pPpojNNLKRKcpC6vOJutN6ufUjeDMJcFYB
Auo2rz9RhhFfMGr9fOYV6ubI9ZFzrFwRPxo5rRg/KIadSPR/O68rf0x+j2bq2zvlOswiGrZpZHLj
cxNtUxYEljuhl1xD2dDSxSznZxMjzl1FtPogWnFntjfeN/YBe4Fkj8ba1oy+ajF78PJcnbsqlY+6
iFtyFwE1I7RV8uzrVRsiDC/PLbHfvbRpK0C2vuOoPMBZxASRoucWLhhneRp3aa3O1EWrg0SvgK6K
j41LrrXvtRgBTKt3sNAQwhY+Agld8xLoEieQPBikGTU4GJ6tZZLHpBymvdm5P+tmaXZW3d6LONZz
sTm9/8PyEOn8Zsq/3hS+NkkTxw9QeKzNYUBSI+xz275zSdzYeqvkMKvP+aQxv4lrrHY02ibN1Bmj
u/RZM02AGnViYC2w2PthKhQ6a474OA5F96v0suHr2zvvt6351SyR1nNw1IHStA1/Kw959JY3B/DI
MB+XyU/2pp5qCEegyds18fBiJUHxKeFK3fkO0Dw/0dowLTP7kM2aF3nKs0KVOMYuL+S89ymq3jkc
N95oyOIACUzUGlFT3FzYMkMuH9sfdcb/cznVk1pe5gCNnjC1uo5WpBnLb2Vp3ElUt9iy3xuVO2nV
VQJiQxny9fJ3oq/7cVTqPGlBu3OGrgjHdJrf8Ts/sncxf2ybeu81cRDZ3up33erjJ9E689NInRHE
uXdP++LGuYUniJ07eDodRN8mLpVToak4S5czzQpawvo0kgEG2oB0Q5/PxVF0njxYJQ2SydeKz29v
lFurQEGFvo7LJrmivFEiHToTXZaz1I3xH2UhSu1ZxPsSIG7YlkF6Kcsi+L8sArUwVDEQrIZSsDkd
6KyVFj5g6ux7g35WvsFRH6TQ9WNRmzoKyg6vR2immY4TXDmnnzU4nPVjgYKeg+h/0cmQpMv/0mAe
/+3tD3LjziZyQkSDHwcqztysBpp5sYdAhTqDZUW0I8+hrIdG6tHnWLrkMltzL++8lbduJDoLhGxg
Iiya2K+3JM6ueq05GAotEi8NbS7dj8uwVHfqnNfID65o4P7r5by2p7ZBf58xtzoW6tyYVOCj2PeD
vaESYnFtamT+GHjC/FCL1v7XBTPwr4bQWXLooBqB/xhM454jys2TCFjW5aWCmIuqzetpz46NPrLW
LefOyt15n7W6a4fthKbqTqK6dNALVtjHAfKvwK7yHokHU/8xeXN1cYcuQRIQa5NfU+Z16t6XuhFa
EcdDhCI/4q/bOlMfTJYWp/1yjifL/tKgL6EDq3KW/VjbxBGOoapzMATolKD/9Kuw2+OCCtdjFiSU
vAa4i18XpARCVMC8UCIocCel+t23eH25Q6BCUwaTF1TaiW9ef7lOn8vAqCv9bFJnHZ6GINZeRup/
yYMtbGo59OiL55p71AgzLchenLmu/25KzbkIFyPZrlfTJ3yYg3m/UpT552UPcb4z7JOnoTAKRGaI
hzvRyfUmf/2b17//n0oJKv+u2zUpv1mh+CLLwNohghg8vn16r1eOUTzCLfquN/qfSiYrjjTWzxY4
i/xc8DxOe79urfKdvrRWvnt7uOvEnscdIYAVqQucEQ2o17OCoRfkicce1hYPLKXVd1bLs5nhObP4
xaHvu8vYy+m95qmGYIiK4opD16aXEl2ZBgexGQ3xt3/TOuSrzUEMTU5CjQ0aH7fKZnPMdrnksWkt
Z8AgUxOOdV3uJ5Aw2JpRVDhpXjN6u86qCz0CJpINnww7bX++/Ruuk5P1R9B+5kFZoWbb4mk3u9zY
aDKcmxY90nDK8ewKE6s6FKkzU9q0tfGsOWZJjubPuwIxq0eErfy9l1ICzXuN+oimys+zytoonVFI
f/v3XW1Gfh6eORBt0Tn06dJtli1H3zMee/1ccm6r0Erz0gkRe7Hm6O2Brt72daDfomTQD6lYb/aH
r2vFkiGoe26msiTQqP5K5vmr1mn/CKeJADYfXL0+vD3mNeyLJhbDUlcDPkg8vnnC3LjEThou9FkZ
wNR3/aANn52mi0GKjLHAoHMeunfEvFoF6C238nCpLLcKFdxL/c78rx8dfovNd+YqpeML1uP1l1ZW
WtOkUfq5s/tAvNNSAqgng1f0WeR1Ehwq8r48Glx7jvdgyFoH1X/wPYSCA7hDdIHtr29/nRtLT0RM
rkLDb+3zbOK/pBnMFqaIcZZWL05xoA8fckcF97Lz9ZRtTiGFJ+JvdhdbbasCaQxymBvi0LOaJvdv
t6+B16e1NrZRXSROtdNSJbInHW8DIxJk5fFuwRnjR9oHKgjnQdHgCPPabDHtkFCV7rEZfnNxXv0+
yq7UbyBXkgWxSTbrQg1MIwoYi0teGaWzbydDae9NtLZiG1vHCR9ywxxn9b7m/0NUMMgxZDvEHqHo
qQFbXOx1T1NiXwLth4RfFHr3IFI8H78OIlFzVLVVOX3JrNyeDqYzadpLGfuj+MdXzSIvQZx5Th/m
Ziaav4SV0yoKkaVxHBkleBFVCzS6yaqjpJY43btqKeZfLviK5FngdTGc676otDvX5vVVzotP6YhQ
mGcVGZTNxshadzbFnGQXv1AmEEIkf/62C9f6Pi/5BD5zNIUBotoJQDzbWm59U7mC4d5ZSV5FZm+k
1QvUGGHduarWhXi9UGuJDfTk2vRiO22uKhiVcd5lJV5iXjq9k07f/6DLwFk2XG0K3qXerFvY12BH
+PD2Qbm6uqhvIc5CwgS0EqTGZofoitpSUpvpZUjhMT+IqU38Y4kMG5ZitihBMgb9BQpVInCQR0v1
znpcnVMKqYCx+S89CUicm2esnBoCJ9dNL6IMJhFiNDp+Mr3mHjfg+vOy+wmHecRX/fQt0txreGZm
R68vNSLl/s4agqn7oBdIt/6l/LT+NyZT+YnbFHYMb3/eq0iFJ5pWAOwebgdQhOv8/xMPrcI+ZpMh
sdLOmf/YaYF2bLAbPtpOo90Jiq4/5RoNUOmHOAoubKtaFIxT5dNkaS5KuOrBxAH1mKIPHr09oetR
nFXrfh2Gghed4NcT0tLSbMQgm4velQ58otmLGqtr78S+V+kZrMZ1DshkcCyu6kz9uMRBYfbNZbCD
5oiK4nCc/Nr+5I1jsDcNjbD77WldhVMrjZJCjgF6G0TvFkNkBn4zlNYgLsT6Jp6iZKkYmFlgKg/K
ydz4HYFo1nxMoB3OezSMvOmHDLq0u0ekut4vwFSgxJInQUUHe/v6845LYAkk9toLld3mQRemig8w
qlsjHDzjLk3gxmdeOyerrAb0QozAXo/mmPVEmTYVF40tta+7qnuofRU8jIll5qEB0tS4s31uzG/l
NlMxo3gJDGezffKisRVQV3FJ5tzFMycHGB/knvzmeNr879tremOrEo+s8C9QMQAlN2MN/qxnStfF
xcgs0e9sK8H0UzcHKvVvD3TrM9IZBpa+dtmvqiu5gUEi2COBU2qm7yxsyM6UpsSzOfR0BoppVncG
vPkVkVL9nx4EBcjX66bL0fczNYlLM5Gwgy3Wn9CuXJ5cn1Dz7bndHArkmb1ejATRm/fBw7d+WBwh
LlMcuNVuUbrVRp0TJMFj2nvTt7dHo2jOT3/1EIJPJIz0V0jfyqTeHACIhOVUY4t0QRAZ1+NgJyyj
eYcObnXG2L6JLISev/qudtb06WcOiX5fLUF9UIKyviLK3PlLMT7PA0CHEHfS8Ze9CPefSdU7NRfe
Lk1K4zGFshXWlpjkDkMMEgMzKzBJa4zQGsr0KKoSTdC+DrKvqaHOore852BwDZJ8TQubevXpLYLy
Qkl7Ps3S9t91WdrtiXZHXJLG89j2dHW1uFQXVQxir6euj76Vh+LfotKvmTJEQ+dMDvskSbHJGYaI
f9V4MAfteyXzZzeu54dWR6JtyuKhDDPhVWnoJbK7ACQ3kii3/OpjbTndCdGT4lTMsX6snU5xU+hx
iGTmuzr2yz2/ar74mFIf2qFQ7ZA+0ryck685VfwXZADnX4ao4iJqVVCc5arks2vTSbrPHrT87KMX
g7x5at2FjxWgmh18dvCMySPwgCzP2p37NNWjMYZlU5rtQ6C85lc3T2kadnqLf1aDyWVxUJVLiTpM
K7NkRZaayI7vbdfiAs3bWIKnLNG8Glsi4f3l21OePfjzuKor9NU4deml52lWn1wdqvsDZit2/BWS
Xybd3ZCjLOHs9MHopwfHK9p/x9kBquunc2ofUDGbm2NvrIpmelak2WEB3U/sBheJjJij1e1jDeeA
yFJyyg5ojYllD1N2PmlQhH6aQ9di1tkQ7o1L5yaH1JjMedd7PRrJU69mM9Jz3W92TgdMNwzQbMZT
RZ+kjm7yWIqHvpRpfZoDvJ0enD4z54gMoao/TbAF+yP94xHtwrikEo5ahUuAgOuFfgbB5RjHss4r
vMDavDWhWfhaIr/2Zd5pn6y4mP7t7c5yPtdcR7La2XTcip3R6DI4pEHhjUcg90TWo1lCLFWWLwXF
Nt7YA84FY703pqJBiGwa/O+mXaHBAFJpKMKudVvchqiAFfvREcHHthZ6scs6FVfYr8VZE9pBMpXH
dira4bMNEXv5nqVSZR9FOTQ/RsyE1IMQmcqjupXSDb3GaasPsfQqaDlZ7kFQcdOOYpqtchIABy2X
pAvzYsjNHVbhZkpGKMvyh9WmtQjpDYzWEI4THQUkzfPhBQEl334aiqT8Ms1lApwXgpd834Las0qA
FIbZM8yqnGXJSkGJRXUufkokpmIXR7aeu56g2O+fegeX1MtiN1REZe/hSZRl7jQd0BxW5XOcx+nw
WfMb/V/C9C6NUoesjQOEP93eN4QqMLvQx+7DbKmuf5FB3/arumapTxcseIQV4j1kj2FFNrM8eU2u
t7ulcSh8u8JflbSwSw9kHKLoMxaP/jKzkXyUbtyWiuJiUX7uK1c7Fah/+R+aabZSBYEhKb2IgGxs
/raBrQSf07xv00gsbuvutF5XOqX0YUCTb/YmGMxYUB9V4fjT37FRNeWzljMoDiFmIg7ThD29acc+
Dzw82ZwWcZ7m+ZcEYHR1sHN7HENs73EXipFU+JqqRHSh42Xp8A77YVWHuiqm4YRAXF0cNWJtLSJD
cBSc6cH2PrgK4bQd6o62F+peb4u9Yt36MFi6Ln+yC68aotKs2mZ9tQoCb6dskn3p2uNyVKIvq3OM
AlkQxrllisehc8zpojITBYfBqXBzMlCvgupS510Mg3KtZGRLq5vvHZdNscviKsH12cZx7ajrqq0e
qbjjRDYslB5CFx71FzQBqTi4WgqtWyt1e3iP+ZGlw0+fzGAXyEBWZwQPLO1jo5tZ94EfIrVv0wh7
/eIZ8Zzuaza4++C1pbVE1FJ6M2KpfStcumL56iQI7zUsb2qn3BaUvneetJWz85A9nzgDcWw6O6yM
pRNVlYF+NZt+GvbelCv/2Kq5LyNNF232PnYNreYSzQcV+qDZp6OwoZuFHUloH9a9XMR7Zdiwo4wZ
2b+wFpK7TvIvax7UKjr4WBu5U51Yu7l8WLqKCvAUtNWXZCaU5VAJNmvRdt2XIc+DKmr0WjghSHr5
QyAW9C3xvVjfez1qSCgjQrw/tTRkcChMTO78bAboh7xcm1bHVEHDCMmBJJTzpoajpJWjqx6Rj0tH
DnfTYNLQNJke9qAwv+uis+VOONAlH3Q5z3Y0cU3qH5u4pV9RzI1Kw6xcvZL9GjnMcK6yctnPyu2c
D4Xfq/xRFkMPU2kYNWumt6o0lOvsNB/SnduPQfErtwdbXlotwJOLSysWIep6fn9wrMY6Nx3UiCXM
Va3a0J/rAdHVOV60g2wre/ll5H7RHtw59r6PjdPICA8xir2mLoY5FL0d10hT4SN7RCciNUND6DVU
FYW3bSjN2f641EtdHRx+4csCu19+bxcDMQPIVZBYdlwdZXPQ4e98zfSlariBlqV+n/S4fFClg8QT
0aWUyRF0WAFwY8pUu8/5CusJKhIVanPbBTtMk2jzq7Gfv3cgZeZD4yFyshsbY8Eis54C8wWiwlB9
GFH1ajswplVW7OomG7QogR3tnyGoW9+WybFRrReeeq6Q+gSgWVrW+AVvk1k+9ctYDN96V6V2uCSD
Jh+BRHl1mBkz6I7Od1K5B8VblEdkkfIsWloBx4P247A8xqVcsm+q1r3uIGmtZjtUqIblMtnjMB10
X3Z+NNlJoJ4dqw0+e3Zedw9xa5jyZaaC6e7M1om7h85bTZ3bJkbGBSirP37AdCUvD4XmL9qJx0R8
Qw0aG/qgKTJ8QymS/EUZKU8jycemne2gpfhQJItons3cq73vpH+ECFbvWdPeHVttuGB4Z9bHxMeP
brdIfA/2s9OUBVeS1SQXUAwVfhKcTu8BHqRe7po5sc0DimyEgnQ7xmW/EKms3WV6Wju/ap00lLNl
L0e7NZPynWn1KFeOdTLKx0B2yngKltTDpqk2QJ4rtj5dBSUKeUh1p3Yj3Sja8Vj2C+GLyM3ky+yz
LZ7Y/UDq9JTK2h43tVKdcNUbu8NsQAUNh6JJi4+xZWWXvvKMdufGY861EVuqxNHTGBo+ziRiaNBr
341Xz0ojs2piZut79fspQ+P1kNmLWR1tgyDskAxBMzy1guh2Xyap0F7wNbP8yJYy1YoQMYqRQA9r
liBedpOZlupnEsg8yMK+1PBk0saiEbu8FOhowAFvxEHrWlqqnY976s7rRTJFsxFr2hd7iZNfSd6b
5ouWiu6rERto+Ue6o2b54ELbwOU7zRr1lE2Z8a3TbHBf8UC1LgykG88HgvBWvQsqG4OYrq67j73Z
BMFjgvldHRLgyXYPPN+tD4ijpijHWU4Z8HC1wxeHut+Tkcdu/gg1v4evxxcpjnPJzkdAcOqmqKyd
6i9j0msnmvN+th+aYdE+6wRgXsjWdeZoWAy/3s1ubmkXbdar7GCJpn9qrLyMD6WuWQojiNSp4dpr
dY/DS8c1UC42NkuJo8/VPuU6Dp6QR2m57eNqqB9d9n0fLkY3I3ljFdV7zVSuTwBG+HuZLENYUUm2
p0K3mBKHvzazC7K0p8WiZBp4TwmVejvUtNJ8wQvAyh/stqi9UFPcPqd2UW4Q2i0KjRwTAuEjKzXE
EWWd0Tg1VWyrU79IrKFm30JdInbEzD7zlowtg/YhN5GcRfXkml7bPBJw9M0ux3oZ54u4n/4pFtOb
jsZip8khpqm+hO78/5g7iyVZkiRdv0pL7b3GGUame+EQlEwnYWOS6GBuzvz094vqHqgeuTC7uzwn
MyID3E1Vf/1hcLudbFVuJTP+v9kd90Ix7dsxYwEkSTjyGcbUVl9WRrqUe3V2sQmJqMRpKsKPdLqz
ckMWHwKnqTE2eq3Ilkg1bXtbp7J9W7PCxiPQzUXTchBYg39RQ4tNQ0BUjahfZslC7NDTnYfDut/0
jDq+Tvm11IOR9fPMbvS0mgxde7CQQNwENFTWLlj0II1llW39EkIdE93Vkls1vRc8kiLRV4TXh6Em
TRAWB6aEVuyY+ZZdTXXftnGhBm+L3ALWZMR/q/76HJlm7WnhEADTM/r5CZEBcayuObC5LbzNfrBl
O1dXbjG3S2IWtCgviN1be2U3oLnBd8Embbiy8sxBDDyPZQ6hSlcpGnB4ltrShTAompHtowp6P8TY
YpKfMAO39u6PGf1fPpd/Tb/r278P4/3f/o1/f9bN2pFkNfzTP/9203xXD0P3/T1cvTf/dn7of/zq
nx/4t6v8s6v7+mf459/604N4/n/8/fh9eP/TP5KK8rjejd/dev/dj+Xwxx/glZ5/8//1h3/5/uNZ
Htfm+6+/fdZjNZyfLc3r6rd//Oj49dffcC38L3DF+fn/8cPrd8Xjrt7L9zn/bw/4fu+Hv/5mOb8j
IvlDv8maBSIiSPb8/cdPzN/PprX+WXWG6ANY77e/VHU3ZH/9TQt+t9wz2sfuzGRdRQH97S99Pf7x
M8P7Hd00kR7ueSeCusv47d/f+p++pP/80v5Sjeq2xtOu/+tvKHX+DOXAhnbOMl7Qdgx5QP3+We1O
9FVRbOZ2nlZ9j/4+qEmI7/E43Qkp6l/sdchL4z3MCQtvbnmYrkf2ev1tDvoRo4xRF73ZlY/ugCv+
IrXu1Br6FlcYAl/2gdGGjpvOUcoN04f21A4n7ub62DTDGrtBQdPbXnQuAaCuMr/NYH1VUxe1m7gf
tirhxTVRTfBt7M5mGepL88vmPuSVLG1otvaJoeGiGQ02yfON1cHHXRlRj1pQlSS8DiMC9ybYzetE
nrNUIb3zj2YGz2Mt8e8fk17LjONqYGa6zH04NjaFjxpwauYZJlqR18kWYLk79X68wld7bNv3deUQ
WnLnMJrFskttl7/fGg+pkrvAqq8HW7N3m64eF7fcp03F/no7sLI5DLgBBd16qA2X40uXWFPMfR+i
Wb6ptDnsRL/FmWlHIyAK09wTNbjvMfFRZXBjlEBOzN2ttURzmSe1tOPUbd6ES0alGphhGYu+dWrw
q566VawzeB1WhxlMNcYWjTBvj3nq+eEigmgJWLTPqTqsSlohHlzyvuqyC7vmjtUtdSEDX0u0sc8i
Dpkm7Eb980zhjwfnK2vcU6Zrd416dOimHLWjF7wKhjpm3ze/d8487tnmpPe+0V3Tu5ya4bmSJ0xk
ZFz0iB2wCCtCc66P82C8cEWBvvnThRkM95VZXTYz1cKaTHNfju7tVq3fnRcUsdVXx2BapoNTLx/p
vB7kINvYE/I0jwhdu0195fn4mdrOzeZyLXW+DJVO38vWErrtOv+gm1UUo+qoHLGz1LyGvb5Zuxrk
8LCUTFaeU3BagsfKiS1H2FQdDH49ZZZIp/JE13ppVp69r2YgodkS951b7vqKAb+wWE6JXB70pr8G
MBpDu2w/xWh8VrUdj+t6tOjSCo84dxEAcXWG0YViaGhfyYkfpfzuc+fO6LYf80x+9NJhSWoj/wbL
gaO9hPq2BpFDoFFY9fkTE/OTLPpr1EAPGDDtAuWr0BtWIzbNlr3EYhGhmB2xuzllbvVBbteWeFvq
vk9298EE/zIFlpTRUhg33ZzHVdA9Uhljy4dzp8GBMDIzKsTwlQ5DZHoaN737kHdLddumeRFaVlUX
yAmMQ5GanzKzzFOm0bFXS1CETd24caGVp1Y67+Zs0TRtXDuE9q3HYAPuzm+39MJJianv+7jK/XA1
DkIGYRcYX+7qnEyR7hvYTJj/G0sIZpfGI9Gi3PwlRZy0M8XU3u0tT4vU1sWMA7t16d4w8wRjAIHh
ix5wM5vixdIvq/LZ6h9qllCdMsICLNfMee3c8pFs32d7z3Qdec3z5LtfGamXcFImj2EftjTzSmSn
uhUGY+01b/MwGwG3Z1WTliLFZjY0VhRWQvlqB3cbsLRsvfep++tp6raSFFRrzTFKLiY7yHc2pw6G
5BVpMfYxEIuevelFhftm5K+erO50F9r2Da25al8hyyjjkBGVl5+CrgWiCYHJGu8gVijL0TgA812A
ehJh3M9mSpXHCKLlSM3wtiHT0ProGuXf6HS4XWzgl3A3ZJDXIhgqzXEp6gpdxqYg4sMrzdLQHwo/
2yNNsJ5LItbMcF71ptv3reV+pnrKcNYR3IB1TTFNnM7FBuAdul3aBpHWwehJyqokRMtNrWKK+2nV
VALXhEXDRr1x4t5kMG7o80UAKoFJWGiTrXC7mY6XCAa9fVbaKbh2Hoq15Ib3wWyNLE0ZFafqSnT9
kZDL2GH4fSk3p3zvscWqivLGRrpzBQRlPTL/gUzXhELQz68PltHYIQaOw2vd+SjthfhlBaqI8nn8
QoPWHIZmUTfGMHHrDECbToMGYDlUZnfSVBac2m23MqoNi7wYnPnKzqcwyNNIuYxNI4fo1B+mokhS
OfHB17ez1YdTEOylxfeuGZHWCJVw0q4HoCZjroYIQ5zK09TVFCxFLJvhMc9zpBqTeO2tPAlE413O
E/8x9t+bXR48/8zxdbMDiWeHGUiwhQ/AeIEpX+TJ3VjkYWvZyJ61eUjmZhQnlq6x6Oa9hbrizfNT
KzQXFG2L4w67jbvo6KbjLzero455NLLzE3mn8SxbEZ7bP8pndk97fOU36W6bygeBjguXAt96TFec
wJZ1gaSnEymZLndlramjXZYXqpMAqvB1ItcRE0is2PNt7sd6bMJm7b9FWf74smBl0hn5IZtWsiAC
WR6sdC2jnugs1sMLWPiaNAv3HukliS8ydTurdWdM6qcbtUs7HfbC7WPZ6dd+9mrZKEXTOr9QfXM7
gO1bVhZJYGDA0P2Y3lSlOyWTH/zKtOWyabZ7tHUipL+Y4q5TFB13ioZG7stmO3h696Ovw61nqZJt
SKbihZG8Nzo/MRYN6dR47XXo8zoZrE44unX+GNjLu5hvhIQE4BRasJ+VsUPuHDGhd66Kx2qKJ9ol
Sqk/fdXO8MsuijxqPA7/YTFQ8Spz2DHO7bysqpJmbZ8Gbzlt2bRdC00dXL1LL11r3Tm5eYtZYRaS
B0a48KJulSPlHqzmcctQU2EVnI+7aZuPnpiNeNXHUDTNSSzFq9r0CFAfNKmivLRjcDSGgkhKe008
PoHGy+97p+I83rse5zLz6KH3cVqD9hJcaDL78awtIXPlg3S1g19zISG8AE+PkSVHMLdU1LVcAOM6
yj1hhr8as92tdRqnunFIPfWaMgYheDi0ghsEGGjVqu8CyfysVFJO9GLn3UNey2cLcM91uBdFdSPP
MudOT/2dD0X1aDnLnhn5sPYLRmzBxyC92M5ve0ECG9dW2zKo4lfpcxgHjwz3l9vCxqZ5mmyRCN3d
D/Nza/UHfXXLX2OjUwVvAmJk92qoj6RbHUwTZEYLIkv1keO5z3r7PintMzgn9BaXtZj0b3zhLgCO
Ihsk3lmGuBTBfsy1J2UokaRES+0r6atfzRw8M/yXD9yTqFk8qlydTle1o6NfcX+Y+RN9oKVpg5nT
l6BCSuUSVVl3z2qkXePeyWoiRJ611u8iHPUTn3jzvVPbgh4a3lPHUYh4ho5PhL0GBmfxlt9cNBzy
os/vcC5Oiuk8yTJYRsSOprdzUz87PsYLhY5ZwWDvudS8MD1TFlgVXkwDJUOv37FDumDGvA6koR3b
HARwKbqDRJW5RSlOwxnOL20JravfKRzKXuZ8qqi0bygB6jhtjTQJ5ikZvX3aU8gn/doetCryTMs/
CNRcT8UsDkF+IDX3ZVPuXWn0S6zV9mvQfrD7ikczO0z1OiSr8O48clljdvScDKDHui2yEECr3xWu
8AA75yh3iPAmFLpcTWyc3Ws4Gvs02Po4d/SWnkh1TzXsVvYJrr19nrMIKk6vdbpk3wqnkGzHHaKu
OTZMTV71MBpiyO2PiEvO2wLntlbr8rqZ/fZz5rDl4xyi8s6uCq6hpBtvg2F+2vADD4vg5G3tsXSA
iwuzizpDRpD3Yuhfl1YJU6xxdx0SfacdEmBTEF3laXeAKQAiKpt+ldn2qEw6LG29aIe5TyrRjYRq
l5HIjWdNYM/niYOlpmM3dHHpQ+ZQXnDpL9llkaM4CYprrfKfR7V8NiyBs+ouGJ0Pkefn4vLSLkac
KT8R45ggai2SWXTuo2NU2mEjHZHVdHnU0u7gDvUFsrcrs0gNTv+Z9yHMKB8r1nr6A2LHGzW3RA1U
MQ5yzAkMrmdsuzs0vkEbwnwXpUUdzo532/jaPrPtOFiHz0nV7oHpIYv6oYlgMh5IFYaaX8/R1PDh
9Y5LHu4k14PhL0+WPjLMKd8O9UE+BhTZTMl9Z4qjNY9PNIKnkexvkontImzbM7JX0hM8t/4YRHrm
mDdVb386uXaaOb9EpT6CyssS9Gz7bc2TwbmjrDw6PKizUZFJi9Vf150RL2cKSRYFt1zIT7e0yM3H
661hl+V0xs/c5d/pou/GtPg1BuPlmOkoWo38xe6XK2zKuLeDw8rX4gq2tysdx5vwdjmsbzzdwq0u
XOqrngyliVqK4S4py+q5rcfgV7GOwyUs7QMb1QX547izDf0GwKyOcq9dWeQyE6bW/Ow21ltV2kaM
09V1OWjv7QbqWKmnrF3WqFBBZOTG1zgEUWm13qmfbiAARfAxD23X6pHOymVu7Fvfy7qH1q52RUfM
12bSnTZec1e2/m4+23FY+fyTbh1vUZg1R8Qmw8HkXNUDTqxgnJJ2Md91IUfWlNYXfpznDUHmRN2i
Dppcql3nsOYUw87FNzKE8QtFwpvUOeqcLtF+t72KcyRgmZo664O/WR9pVz8y3kOm0CJvwnAy2A3j
CO23lYCMJHjW6f08NjtHmPdzkeI44CUOMFo9Wl9V3x38eXlwRfPS0LiXBBHAqw29qoxa/yIo7V03
lE94PFS9usMJor2HDBDn03SAbXxuccIm+xi3cp/Pz+MovCt8MNFkb27xJqXfJTZruzoEXL5PXRDE
Tt2OECk/4V7oE8d2mX2nFssJvL5IjdbryjhyRWk10cQjXzANSZixIjxmkwiSNffNx94wm1vd2PRL
FmND2IrWjkoddZ86u987EJKPpeeucbcyPIttu2oVLa7NEjoioYn9j24jeJJcwDkZ1jHQfL/ftrGn
Vui7OdA/hJ2xBNP11DhKZcCBAYM9YJVb7rtJvGl4sT8ZsMsZ6FLzo1zK9rn3DG+fdWraoU7J95Vo
AIxtvz/acqxvGWGNO7Yo80EI1zmIFh5HAnZp7fBds55gb+PxqGV6K0lcWc17ZxMFu0C9ZszRAJoe
BaXs1FReEG5aZcswSE2O+XJC1iCks1I0QKEvKS2y3XvFVsbzGebo5TBeZU1m3FSumE+q8nMF4CrX
LxfXuajD5AUA2ayPaZ+tx6lOtdOGdtftBhuktksBDHJzt4LTwqHxlmcZbOroSHN56RuPjJhtqikA
vMx7l8jgH0E/Fefw6vaVNYmDnqP3I1Rl/ZLE4fF21Jog0ywbdEepH0RewRRU887qS2LFs8Som20/
ZOxHvA4OrMb18J6OvbsPnFV+cJCfJllmCSi0fsA4flhiKtXyDcW4eUFriMLShEf8iLcGkP9Y2QQm
Lzo+v8IWh4nU8IPe2pitMar3Rac4MidLRlvVMP+26hHzVKgWGRSG3ciHf6Wqvop01JosUHFVSSZ2
yWZ4xhcbjhLXegCEETKSm3MNhOx9LKYqHnUl+bwwqShQxDfarjF18TjhdntRF411qYCEY2XoF2Ts
yDbcECUklmbzNAQ0D3ee3ehvqZONrxmyA87UYdjuvLxlIPFnVX6kOYvxcOlrDSOetT147cDGr1ix
PLThC4fKyZ2vCvs1EOvWmrNIiEEeWyfvLjrZy5Oj1cVlQXv0Msh5PRaj5VxoeQ4NxINbpkW1aYqT
xV8NN39o7V1Zdw7tOmTrZ+anOmw0iozQvSMhmQm8oCN82zvD4RqouuB+Get3U3ToKMVplkhLM6jt
IQQFD8dx2fvqOIhhQP/QjyAAtVf7Ps5SOL43ueQYERPVP4RvUWxsUIO9n89TzCA/PULANuMOCU4e
smDMqtgdPIfZoxK7YND0yGachs8LvyuGjybu67nK9qwQAObWKW64B7BYHtIyHuXIsJPOmthr/J1d
B60zVn1W9qHvze/+UD9DbzVuNX2x6QOqi9Ka2WKzczVxxYqR/hd3xrZ5V1hX3de22im/umNLNu0H
axvGQ93iA7Hv5tG7Wtiwqbgr+/EhrZo3WRnnO3XOhqPKi96OLHNtWAg1XX7RYutbJoPkSCVUu8N2
0f5wBNoxUCJ/uUqdCjdSmHXuJR2ykVSrBtqqLJNUH0Lz2hMCaNRw9SD2LlIzGVlN1XyV5gbmuWG+
zje66Es0Vt3drNNqI5F2Fc3IOL1mjYJPso3lxukncM7TzKUVcW7odrS1Vfek9W2zhh7PexJpVyS5
5pWXm2dPBxajxwEXsRBh/3g1m42fWMZkPrJ3Pbcem4/LtW2UYIqeWKH82AblVTb91SLsfjfCqLw0
G0FA+DYZwc6amRC5tzYDUGUYjoAySa4YA6tRT6Z01PedN42w5cY87mem4cKFrzOQ1hS40w4qyX5s
50skJ/O9OZwtTkdLXz49CEqhAz1JY2CWDouw1M8iFsftkfGq/XbyPtttPn4pvIq0i8rcya7YFS4X
5GEBl5jY6rZRgzzz5K71rePDLk0GlXZ3qOrMt5QZLAjbsUXEoZG+HokivbAMTuxCdtON6aW/7LF9
knUPsDikd8ZkDFFFfhe8IRT3NQM9cIfNx1vMLHI7rm7rgfA/QtrnV6SGxBNbIG2lV55MzlpGm/zN
MrTsMJfdq6uKW2MZHidh/HCMsAGGy+XDDey066nzGhqLGrTGngmo71+AwPiVVbwMwiAGvvTnyCwK
rqXaj/UaChN+jQ4tm4OnKVepUJet92rWbMSs0tgTeGaHQWndznidoJuu98rxol7W2iGfnV89jp1x
utnDHTjTbV4tO/LDkkJ/tDbDg+cgPxbOP4O9q0mDSLDfWGntHbHf565Vy5Nt5YsMB5qTiTvJZ61v
eOB12TrvMlOYb2KtMygfthvN2+Q95Z2bkPkayVF/XMHn2ZL6N0tP5+AE6rO0zWvdJmyIDnvE96eO
bKdYd42j158O10rDqRxDMr0hsKFPslYkvrLi2ZsfoEAN+02vGggtup+Y9kI4mPlcbdZnP7jvQ/GE
bVCkixo/tMnal94zSk97Ny4CzGk4+9fJZo0N530LCLBAefM068HVuih0vwAApBlGoIhb2OoGYErR
h8SrxnD0IietbydQvqlvDkvTJLzVncOJINi+qEHfMTf/WlaPuq7sKRJtcQrmSsG1WxSAq33vtURX
d1X3OI/jjQjGLGSAvpw3a4+sO4vy0tSTfC2/M+gKYJHe/aS3xUHSp2HNoA61jxZHGjR52M7tLK0S
twjZIZ8H3bfl0pCevX3YgPv3C11/6E7MymJ2HlzHOa3wY9jvegHMS9i5+Xxgp2O/jFD7Etn8Kt1s
x1zUonRS33NezPsya4aYylToN3lRaU9E4FTHORCu2luu9gpycDFWYNX4JUEUG6MNPuhBn/q7dq2/
mhHq5yZmWrRa/fRpAbyl/yyV8ey37Jlrq0+54gu4UamT7zufRFkQlac5BzXX0/Yu1Rt5An7errRc
tDt1JubapWoiz/XGuO2hJq3Lm1uWxyDFD5e60oezqh9B4zVEnfpJuPmw7xbbjvq1Z3nEMuPorCqq
7b71QrIn6qt6dK04kG6MxnyvW0KPdaPlkxNRPUGx5HN2wHKWl9WRaVxNwaUcN/NK6/UihFQz3y2j
oUUDkdTMo+tu3Wo7YTJA0joOkne4+dTc7ZJ46jvR5H6ypOajZ+L0YRSF+Yal7HzQZ929tqoUg+sg
WIsbt9CKcMIkOvTZrEXL8IXJhHPcNNk/rBAtXinkRODU2cemifyVsGH/WvTiAC+rIwLTZTxpz+uR
IiV4tD0xFYlWiiQnDDUyxjINLWlxT/g4fbiB1Ha4p8Y22b5irPbj1iSGH7wvLYAdsIcGJMVijPyV
K2ht4bzM3ybnclvKl4w9TM16KJoWedhAcTjRMIY0az3JstG5Ml3u02Yxkt6WX2aR7aqVd02bF3oz
PA9LPrXd4B5LuDe2AVBtSMgOmsaXZNJTM8cJ6ynXtCUcWbaDRw8/Rd++bDLILgOviNfUMzDwpqjQ
YYQkZBZ7MzfCwS5OEHGPveGAanNEZ0y4hGNMb06rdckkcPMWlf+0zdbn5OUXWlFAaPEORYljoqSv
kv05GeuQzSp0pCA8Wkvb61k3RCSDlGUOHI4w0MWGnTJ8EizHa9jSAYdawZsEu6qbyxY+l0lCLl3r
6ByM4LKyHQWjpJQnCX8nDRvbidxGPkIVfoaQ98MWi7e73bhmVXO0nzuE7CUAYBrHcomR1NDqz/pD
XuRPS0e6SFNlR7vdjusiLkRlXDmdu/+DhsrW7yK35xOFsQcDNgq41efBEuJNXNiMIh7bjUJaII56
cFEaeBqam/PcbwNXzjwTS7s4xol1yKNGwNw0NrAOtfaVIHk7njxhX0neya52Gy1qFCnGUNq4Z37V
xWs//7Q4obA15kMxtoIuJXe+oY6/dcOZDQIPCHcvFlgVgC/uSE+1Yyncj7hhzfTamrZHNF/vtd69
6gtrBSWaZOzXaEbZOJV8rS0GYVsJTb1IfR/SCveKQfSPNRJQR3tG25AaSc2fdXrjbmoLhd/vfCry
eSfSMQSiijDRuBhSWx2agdNh84EaZK0zQGg2RGo9cYzd7LZRX2yHQMki7Jua9CddDDFj/zXyPiMu
HYNNV76cFjw89pmy/SfY0BTqzchiTXr9je1anyPbjqnX9ucV56RlMnJNAfU4O8cSN9ubU9R3RXHO
XE/Q8ugxgd4MMGX92PIpXBLJygFuuI+G5PWtBSVv07tYQmBd+aC57pxJ/3H1z2Lq5o+B/eEOJj9/
/FZ3NUwVsGe5xkvuDkvHSHrWTdGAA81wWCXJBBCiNjru6UGj1zhs0MzxxnpHw7QWIWLCXzBlwqL1
AakH904308OGepFf24OpstTIbDbklPaFc1w37nU3jyBoSGi8xVO7pZDWZ+vH3XZVzzsOMS6ScZWl
L2ZX7ObSZ7NopncwOItwWYxTm273ghbExsnEUqxIUvWTuliGk/IVuvo2752RtpVSc9NyyHuYYWI3
ELejGWJen0ZVIS7SWV1YrWL83Nwx9qQ6FJV1DBpqtdT78pOCkkZTYDe7Suv3dQ663td1FwdmCz7D
Gg9JbXXDrSVjMkjumYUi12UpJ+oNsS9xpjHRjmT1efMjCDBw19gcRMYy2Pii8T+oTLuqMNsIC6/8
Svv5yi27ZzsQ3HpWEE3ZLRuhaOJKlgYHct1bcbq2lxVNoXqGdHw0BIsUywdTwzTtF3LjnbWtaZwP
hriHUvs5W+U9Ot8Qtx79aLsD4GN+ETQQBoz0RXps8Buj+VE1dIRVS/cDJSQydEjDs7sC+juQX80p
v1KZ8UEqdn2FQkOERm9f6CkCmtKCyzChJcNh6M3FDe4534ZpP2uAfx6gECYI3mFYtdfFlkmVtUB0
zhzDA5mjrtjYv8qTrb7KQlwP1RThEEl1XB4zO4X/Oz8QQpHAu/4B62SfSY5j1Iv1afaL/G2cqtuV
YXXuAKibKZGTxjjktxf+MFyYzXhbba+pvkWNr+AOGKFRenfAdnsrs/fYRSdnZozJtSisbr8YgHe1
t3I69z5eQPOxHDiTUKjECsLaMPmhmib+4Q/XfUNprusQusIN64FjUxi7pbY+tZZzP+2Gqwo7go4z
Pmg14LS7yezpM6F0VOl4Y1VtPFm/FBKRlMVfYD9UXn0aVv2UYYoTSnsWETWbCVAnF4mK6GsvWqvY
KxvTRe8hliAx3LAWOqX+sqjFjiqLjGHsj8RgwP086D4caIdrL/f3w5p9YsQVDnUDulazbGlpRUnv
S73HHixf1qLcj7azsxtKeiDvzb5Fd9BGg0yTrPDx1svamAKZ/Vgpp2xq1fAt5ZEZP+yUm2wblCYY
1MfOXa96I+fOMuewlemzrk0naQCtqDvazXlXsCXGCEULVfGObidMbe1xUH2iT2mCsirSNuYGi9mi
M1gbmBdjZx/RP53TvSxQXDUAszs7ZXaw5Xs9i5wpP1QbTIDFDv1+2xuiP0GkjsTmIu1R705pP0/e
egPmVsYL2L5bXUyIrM/OiWjqsjutr4TG/mddEk9fwemLZv1GAmeyK7d/lqyCKcoH5TT3eiAfNucU
YJe6QuvMq+l6ZmnCwd4xUTV9suBDmBRSQouo96wa4dBPGnO0z5W9Uh+TqpXXVtluTz3tKQdkBuAK
nGKn9slZ0baMOFdsxvbZ0zjlnXwIyu3B7+dDPvrsyVVwVWxEXrf6WFxDSdpuauLRF3Oj1RFf/4VV
9w/q2n+lqhl/dl78g6hmGtYZJ8VYUMft7s/yxiZA/ou9JFQaeO03qxRuu7erUX5VWPg9t8sMkJoT
eYrPaoNtE8SMwUzmklVv8n95JWcB7N8JkGc+IGy+M/MOm0+HuDj8Pv85BSfPabTVYEAkNp3+PSgF
3zSmD26JkWEl71ulaV/A9v4jIqj+wR+secfish9iDdPq7z9ezP+Id/m/ZVP+iYH5f2Rn/n/Iuzzb
1v3Lv3Mb/xvt8jH7/sv+XX3kuNP8ncZ5/m7Oj/k78xJt8u8Y89BmYepgwqc0+NHfqZdg078TKY4o
10SGj6DQ+k/uJY/C2hSdKbFNJMuib/0P6iU/0j1Xh415NmMgSdD5nzAvDfPPQmSiN7EqMs9uRR4U
eYxLzX+6nvvFWKGf3ZlLPgOor4X/VinULJbyoIq1TiGq5sY28iFA4I46LFrwZXvUQXi/tqZkDEx1
vzhtlBAka6UP52nVfTauTREcy762nsHhTZ2lus62Lsu3+9rdpIr0BiHUqe00TwNQUXpxmNcxfxoH
vX3rjNmf9gw6pAU7cBLbqxz8X6dvKdM2Anf10Rjp050rxWjGS9v6b0Hu1xX8rnRuWWs1FrFmTNqw
rqYN1p2dz+zbmZIADk0Yj2koM2FT3qCrRj4GYFa0jlNehKvPbZQ0KEGHHU+5MUC0BHiEXcu+EN2d
+Oy30lvopOV53VBAJE/SyqgFstcxCANs5AhKXWygQ3fF0nTXu4NgyZqSkMiQ04OZaebsNRGYfFEl
7LOmx0Yf7OthhGQdtgQwePQ+sLaizQ4yYG6kMBAJ6WrAT4ZWIw+Q9QvBWj7wl4Upy7MkERb9prLb
57mRpUWVIlYvYelAr9B0RW4kW0MubYx6pk1Dz++861xDzcdQ3vhUvVnoy2H1CigH65w5xf9i7zyW
5FbSpPsusx5cgxbbROoSWcVSLG5gVRTQQCAiIJ9+DsieHpI9w2u9+xe/WRvtGptkVqoQn7sfj9NQ
ltPRqNoMeW+IbMpJFvuLRyNFuueEhyEjJXtJ4MhpGUMOa44wZtphqB0DRXY3LESkdbsSEi9uQGN5
JBY1m9azAqbn4G8tB/7W4pX6aMl16iP9AavOGPTVdTUWk94HCTXO2FMDgfBed8SocjM91wCeq21l
pgBlsUot4Q4EgI0Jp7CyniEvt5sfSfb/v6j9Bxn2P61qJ/1WzT8vaN///I8VzQr/Yq2IXBOkKDwK
+J7/vaD5fxHDh3MfgBShOBZn+D+95G7wFxE7mkFtOI+e564Qqn9YyfGmf++oinwTNiBIcPffWc9+
ZakEIL4dz3c91jMTIkrgrnvmT0gTsmTdoql1R6zSI6VN5psfjVZcadthclIooCBW9jcVJ79a13lK
NpZ6m4KTMGRZ5jT562POFNEXlhNwxTOBJ67pi5zYQ5sNfUyMqZZ/w1dYDxj/s+1/fziINFSq8LK5
8D5/gx40s5U3aARITjAAyQxNua/285xmxSGk1B1Yu5qJP9mC3PKeeYMK/gaTAbr19x/BsUzeaeBN
vM7+j///p1c5H22qZByNfrjorn/JVLUYO+at2o9baaQX3LXusDNUKljAM1W+kpNvDaa5xGpghUiM
+b2ZthEzpHy5VWmGVS5pAtr6NDIlhyYuL5xU9eo0xOU3mJuSu8YIKXnMrw1NTuBIcmhkqWQI0lLa
2QTVZjZb2zyKVBiYwnttEThKa14aj5rFeTv0cAq2tuu07QUdBIdak7uyiGtjUp/CdHbzKw5xuX27
pJ4vtkblz/NRVtrUd9U48ToTLLLap4U8UrkTgk/ChvJKT+31YPIPh43JK696DCF7yB78NxxZfm0H
spU7bhHeVcdWfE+skN/tPI52Gzk6AVZtPL3WYcT2SPatIL4T20PND09II0c707yVdCWkb6mYRLLP
Cys815Kc0dbVQU+rThl9W4vy1oM9qZs9JIy5O/eaLO9LEyWV3GCMyZ4Xucql0AP8k2G7/AhelfjO
zm68tLrOJT5wpvZDXl3r0CArkHnz3H/limAuxzbKeuNhKvBcnGYmtf5B9V5kbCpYhtYWOQvdvEXs
r66dnMH1zkYem5l/tFMdw3NDACk5eKg9cNf8YEwFr2XSefzDiUoNfdJ0q9P9TNSnOGiFNhV7XRnl
5wlAH3KJg9i3sjgn86ixu9VXhLpqn/rrLse0Gs2Chojv/0KfuzxIzzvOuFuNDJ0BaeXRMVyQV3gR
SIlvApXz6C2aA1Kdr/oCb+CQqTs9RYLW50KjbYgpeZ2yMdrnXhS82A4xe7sw3fo8G2N3i0rb1LtE
MOgXiRG+JeV0o4pGM/xvivkWKKJiwKOK2TjbXsFDTpANWt7YAQdQN9RbN5yCb3RM2PdzWlruhiSz
C7+9bpbqPHcC8eKnhft/ua/8tiCStGGpMF0K1cj4gLlltf55QYz8shSO1QA7V3Ae4nQMg3ueI+tU
6CYIxFaX3VLNxFvw58f99VjJKkXPrP0dA0njynpO/fVx7RFGURKONIRXUZ0wLLf5IGAFne7+/DgW
tPtfVyPANpyEoY17tmOzGH9vuPxpNbLdupSupbENJwTPnwSjD0IWRigCNHLY3lvGEoWPuXIW4rYo
wja4LGNieYwSQH1cobV48uwkNkXmzoCWjjM84As4mEu+nNxklDvB+v8FDoTFOY+Sd4K2MovafVFB
FXwNkVKdo0CXFWeTD1i79ZxCwG/uqHgty5KaUlGuFvNC2OIlTfv5izEQ2SDRa+bblKQf6Y1AkYso
AZkQBswXm2lfNso7jk3iwS+KMtkOo1gIhEY+LgFPVYlzqpbI/egZ/UIgO/SzmR9tGntmKiG7xk4B
VMLuyfGPharkhBXDcUXZ54xassYwI2FRtBaZB1fZMPiy2uqgAkRtS+mOuBGYwn5QUZ7ARU8H/KtW
D6Qws6yLTZF5hp3ZNV9Rky9GN2WKG2WKGwBM4D7jNEd5kDMGH2viWZjhW+W2d8kYtPW+qtrJeFCE
ExwwH0iN1+aSsJKGhBGLg5VZ5etoNf7LZBrJDk+8764WS/EailBezCYc33vl5liRvDKEHpwvPNEW
DUvEVjDb9bvZwhvduZ3Hk64c6iE2oWFbYaxxP1tHszT4felk0bY3yEJjBDFLpq4zxXVxYjsPQ1IG
3t4hCynixE/1LhWu3i09t3d8v2XU9Xc53fXDAzwaHhNlrns1PYaCfjfD8HGUw4QyJY3KNFy3t6VS
hnumISF/DFzyNAzU1djsZpXQbVprlKkpx4CyK8nC+oeJ/XSNnGF9JD3PBV5C9LUrzLULJrbkIgtj
GL+Ejpws5xxFoCuXjZsupjjjwcawqF3V16SssFDcgTURr5BJ+M/ScHnvB6C8bFXonTlBMmBh7YWH
njt8HknSlDvgfYm8K5XllHedg552SOZ6AtxpTw3nCq0ZY6Df1qa6n7izpez8uJX6cTvSeDDewR9o
iqdaELUmsT9MfAr9cv3TGzAo+A02//hN1uJ8OE6RXZTbjIhIcUBfCxiqyzL0FdFj+H7LsrHGxBsW
3FKMA7FUJYH/yU3xfqFErRs6VrXMeJFdxquGgZ1PswNn43XIB3Y0oxtZ4uex51k3zspuTNmt7xvR
sBgTn+jU6+xNdOshWLZbvimtt2VNRJXv5zRq4mZw+ftGL7V5aIPJKp8GAJPz1hTTDBG2b6viOdCZ
LO9G3yWCpvOWIZ2sc9YNrUI+kEUU5Thz/UI95i5XsVM304iw7WZW6M/wsYtg60+9goqEOv1VKyP/
Vkkr+kA0XHivWRPCf+hbi5OTZZ3L0pJ7I13CZziWJSFCT7mPKbLybdtb5k03V8csrRHOSVywUMZZ
J4utPczupsBzl6vgVAy2/tQHszxYfr/ndPPkzCUxNrZAj3Hyxulgk2iOR3dR2lZ37MxG3Nchs21/
yacrp7SS52EJe7krbSMHomI3jySiv3VtMupNC/HkYFbaOvXLQLanyXte/dy5zViMsUhGLoVvFgth
ldvtF7tOUHUmE1d2Wx8JMMp9kHovwxrNb5rMXQPrz5iov9a8zzdYuLpt5lpHg1wkABaRnIKmf290
fSEIylatAQiacKeNAhV7VMHMgIE3hgPQRhthd5ZztO2MCZVbH4RG/VBZDoMrH4ObQSWUEQ7DYR3U
G+h3u4jpLOpAexs0DQsrJXACQTTNb0HQPGOE2EEgWKjPsTVk/jDZlEUuPlqp5ZASf27IpTPJ8XEK
p+d+CRlyZt2ZaPlW+qV7mqNuX8nkeuEKgQzPXoCn8yqlxHVfe8AC+oSUltlBJaao6MrRFYtYX3xg
Bxu3suUri5h2tgXLKHPOPUuV97IE86NTkbznLGseM2UThrcXeSJie0rhOxF0gB2eDJ/EYpC94ZzH
dAErme3jU7PKMYyjSDKM7/EHrYGzKNw6bQ+Aw/lCE+7JsKpjkwOAFQCLXpOSxDDHbN6lbGQQMwAM
FpZxjZH70YmKPdcurvEo6ptlkpyFkrDuIJ7lBZIczXX93hyc8L6jfw0VRnc3buqfYRZFt33i3SNM
jHFW82HCoIHJLLg3C1oiepVf68jDndgomuHSWzunD6GfUEtTtyDVOhc7Gjrn0zxXd55BiMZS9o5O
VSc9R0bpkfhVbFRG2eQnQ0TvxaCmceNqjqixOyB7bUzWRyyly3gfhRPiB2sPvl/ag+TC8TplEoXL
UOkhnsK5eRuBoSy40oLaQGsfKqwuXlIh4g0dnTfVeBisxjuOjV88zWYyEsmZ0pCXmoxjTjQs/RjN
jJPmfME9bFj9CpW2+/Isk0k8Njqw3jCcpJ8iQ4BN8gMZlYDxxTUrx3yR4BfQx7zwYxA21tldyuYt
I/Bk7ets5ipFuI84g+A1myRxmMArj1hecWzKwhEFeTA7fFSix+uQFSMxvWQhYqzGqMWx3+U3WYp1
lI/6AthiGhSnX20dJabWTwJuIEJOld+XXN3ZJiCDgZ+Z/UtvRW+mR0yDzg7X2XQ5WJID+LfWf/fK
SFvX5HEZH4Z9mpqbmsMCfUjhIA4Ck/Nm1L1PFNvILqQ5pm9Rl9vozG3ZxS13ZzIkYoHHneBp7yiz
woJqeaDLsAjY+c5NHB/x20/WK65ZcTngbQxfzKLStzXjvz6GF2uG+8Yszfu01tMIsqjhSRNthS9T
rFEWuhQ5cgkZHBDInA3en+xSG5Y6JMzm3iNzwGWBVeQclkD5oiAlR6o0QRyu2FWM7WdmWywmsany
qmPpBZ5FPMkjTOJRQzX3i7P1qZXpbkjQ53GVDatwVioM5rLsHsgULEcOwxjRw6S1TmYOZUtYqlyh
7enwmRz/fHBUYX3shOVgzFyqiiJdd8q6DQ7u7Ji2hftR9cTNyrrX9j4djEht6i43n4MxOnQR6ea8
7vQxcWV9MmtzKjbSYM2h283jDj66N1aBVSVlOPHAbeQlx362VWrA2o6dCPeTaG5z9I9YN9z1WBcP
3kqy2UrHsB6lSpAzatnEHYNhrJDTeIg4tN/ndK4eXRbQo+7s4gSOogLWHHgsh7m3EWyHVwG+kEPT
OxGHnWo4aRpoiQOU/v3AWfu+l8RfmrTzUXS8b/gyq5Oo1kUYgwyp5KqX0GVq6pQ2UZtaN9DZzDN3
uOU2wyZfbw340OYuTer6cxcSWt8VamhOId6O22WK9j1Z3UNQUkYbZ0uv+Go7ZLs+aMofsjiFwnGw
DMS0sC2M9xk83kdTKsm0KBLVicl5lBwD3JjbSVQhxShY2hbpt8iNtRlPYsy+sqcqCwuZHg/BOMnz
nHGpCH2fqNc4Umcwe+M9Sw9jYDYhD51WkCgKM9ljQRiqw2AsfRgLRWgWoiMqp8L7kFR4hgp70U/a
cYyBSacxHwv8ULgr1jIKe3ReIy467Ve3TTA62tqPyFkhCl5KFY3PwqSiaY99hAwFuTqofXOQ6Idw
6MIbRwYWx5lq+MA4D1vPYkBGMZOBCVk4YTBQVc9iPbsLY/XKVNMjxhzoa2EfZt98BrzkkOoZo2dg
eUiSflrG5gwOr3OlGPe9UVlEszD5HZB0w37jY0TcDiQNYqwX87vAFFus5r0hi6VvTxd/NELnXEI6
WlNCHsGRqUhbKuQX7x7cEEaAqYxaScJABufMcupHml3cOKtqBXbPmc5NDQhStWGxq4Lis+i01W0X
bQ3XXhsZRsxDYaucZnwqHo7ASAKzs3Ps/KVZgier0hHDDIE7HMIDi3prdASO7Jy5ddwnQ+ruBo47
6SXj7U83o/DDeC6YkW68Nd7iuOBjDnYf2NuET+bRCbw3RcTsQ+7rqgRqV8BT4ygG5VWLClZpQ8sp
KzUhH6hg6A7PiZ/lV6zq1lVY45kfclozUI/dQxR29n7oveQGu6x9gVUQ7IhxGZwB0vzJGzuCb92S
7doZSPbAfHOrCsf9DOZKvFD/oa5pOBzujcQsD/hZnwo01hPu7/La8+rmSU6d2i/An3faTNUBp2tL
hM6WKVlIIrNlQw4PiAF2YoFqfVMSZIvhqZntDgcRB/2FT3MfjCxOzOiXYfIPVExy0Mjh6MhtViWq
v/K4UO4QzIet41qW2ORs+YfJ7oaT2QyOvjazxNivo+Zz2Pi6jPnKGMeO1oi9I5tpg7Mdj1I255wQ
RSRaUKV96z37KsSV0HDvLlK+tb2nbTbxRa23Sng7ScUTLrWV3iWT7+9r17Zvqq4JnlPanr4VkRHI
jTbN5VKb8sIFEhdyx0+7i6rBBT5XwZArOwNGAZCe6ArsItQ4wmvmVRg2BRtO6PJuYQiQBLA+aFl4
W91wsj9UI+4gP2iHaGO4ackf1YIFLIVIuxYJWNm5Byo+xTKYlp3dFZrizSr/0rULdtYe88xM8F7u
R0oy9L7pfGeIW89eP5BcM69w4oJDEFwtmYE2wWlWDFY6v0LmYQ57WVW+d3/uvYeZIit4EWutvUnJ
BLJYTwbXnAvbJo5J0GWTyRBbQdFix5lsJ31xgBW94nBGV5Ou88FyIMN6MCpPdhjk50aYDh9IIEWP
/aiI/PgNElfMLDT6hnubaIcZfK3TiV0XOLMfZ7YanJh3PvIwvib2C5B6/IE2MQ/oHjrYOpoNjmMA
OX05ZRP3U12Kq2yxy5OSOa51mWEbKisaw7rOTGMDP964SZVu9zwykk9urbx7fM2u7J2t4fXqhc2t
PqlROrf9MumjpEYbQzafGTuexqZ6oCSlvIGFmT8CfS1vmUTBgxB64dUHmcvbcgZyX+47Z8ZImfgl
iSefNZ6NwiyLL5WqFDVQfe58nnunfKtqo+aNnYN3+EDTWXhCHIqmaU+mjEjGBpFE0qKCjvqmvE7H
ey2ToN5UWVBPp36wvIcF5uJwFLZuXvTAmx63rGNY1UwD0ZWWdC6BHKZgba4NcUulgUkyni4P5OWB
igAkyO8LmzvRLilt/1NlpYS7mNmsM+5F4P/dzIUmzm+Xi7Wv0ADeRxGO3XXpEcID+7BMZMaAwL5V
zdy9mUa9PE2wlMvN1BqR5GvEuZRXD7QGXLxmxttVlrV7VZY4z2uQDS+ZLzj8sIcyyKV3s/zG4QyC
TRtkNnE2mhpubIX5CSQyX7HJqa1XplMwMqEapFdB7iQvXR08sn9DlDFH1X4hGYJrRQDxoravnNVb
CWXxPML4YV78fb7lVQP/XZuiQYX1huyEhzW4D7H9AH2uffmUA2xlgpU5RRZ3jFyOC9xcGetcDGeo
fN0us8zxMddGQILCk5wfIyt76UVYnYvKqi3iqF76RvkagwXPSKw10YOt0HiZRtp7Tr0TNi+Db9fe
PlsspmuGDpgMlDMlBTsLzYOwrXYYc0LT59eORZ0xReYyxdK1lX+iFocNRvYtk4gsaphFhfDcp9iW
nkWCfsW1xu2Yyc/8bQ793sBRwyor8aozI7lqlEjgARkkRcoddzf+EQHVa97imjWHfSUCODnJWmzk
qtp9Ci21xOxM/DG+kw4fXowrfIecGsPmj98HlLI+0XV2Yue1cwrD9JymDV62qPDt6pQnnllXm3KU
awcICbAeXmzN3GE5Voom8jxmNCjaS50WvBg2yV4TR+riL/VVBfA/AGEzj4ydnEAYyz6o2xJA9VSn
6s5fIsYzczSJVwy7vFbCifgnxjDhV6uowSlFaIwtHvhG2SHXX6d6Au3M2y+1CPURpgi7kFGAmlup
SZ1DuNrDa/heNwEjmDphwvqPUQ7zK14kWxeMgvpaInFkhUGFW9MF5BWi2hkLfOHEmrBd9sV0P9Go
+mp4Dv/Ajwn+j9mOg5xWXxlGhsgwKtzyO5/mUrX3nYmXOGpHZCGFM9Y/zN6CZ2AzEiVejnQr8pR+
6Bqa94nJqxBNezEsk/efQZtVXxGfrdVrFcCm36QiWdonk1qq6Z7lEllG0bFTkqqSvFcZ1/Xyhsy4
W3hAi4q+vCVFLuprOhz7Fw7+Sj/T1J3IJwu2kCALELTrhpYm+tAjEmCeCHFR3tRwTHzCWK1X3Ubf
nypFbD3SUAA4NW5qQoJs6aq5LaRiRRn4GaYrwuBtxFyLdNgh9GnFiUdDNP0u91ue4kRy2CYW1MOR
HQUJt7xHopTKra+NFRAlyQY851MI/6APi2ONBxjs31I/uskw+pv/NMmNMm5zvQ1pLUwQdFUnZGeZ
ZuI+gUfZnsJWea9/Fg/w3vwipWLfwmXjhnzRbZ/v4Spi/KQcFGNqR2aOfS6zne7SwC3B/1wP/oSU
G8h871h9reM/P6b9Lw+6Fv/Ytu+hCSOJ/66McJiGscbhaeMHhnhlejeYccKn4SsQvn5r9zjpSFeQ
iA4Ho0m59zSGsZ8ZtWw02JT7asTLHEeDCX/BbmA2w9HYz07nferojwUBkK2U824RbPazdpqGi4sO
n1zfGB6Czsr2wNCsM8ZsC3euv4Y9//z8fteG+V6iR4JSXdVwByH+19d0MWxhsX0giDHZ5LPdylOa
kTBWoDXu5OiON04Acqto0+7xz4/8ry/s2vRFHzHjBEKm3vr///Ru4i1FYWxm+OKFzcGyrPwTU+Ps
a+YJLhAR8v/fdq/9WrFE0DTi0ErvAEYtmjlMd7UG/PSQsslVP0Cp4LReJbcL0CDGTkZ0norFE2Sv
o/CadHVwIfwvzk0oMalKCLqx2RPT2hu6Ha1NRnqt/5sP2e+WBN4C3Fz8fLgxcDv83i7RdNIuOzb0
TZXY011Y19NdQQCbLJRZcDb48+v+u9S3PphrUgyCd9Vem7Z+fRGiOfHbVlEVOkQ1l6sMYbiPMY67
pz8/zuqj+MX4EGEu4fWmryZYW0p/Mz5wtXcHXbQrw8kInrPIqr/iiMWymhWRB1wLFAXe0QVP3VWy
WO1Hjf797c8/wr+oqVj5fJ/XE0Mfr+v3Psmf3u8lmm2jqcmwmXTG3bUzOwm3neDesi10Ocebv9Tp
zMv850f9/YPNM8YdE/Krg6wa/v7EGQNntLdyCWngTl05FlssBoVVcaka+TpQ9ffvNaGg3vI8kfBo
B8K1g0L2m41mRKafwHovmyXLo8s0JyPB7sn5Gs0SjeXPz+73j49tenx1rNDErUMN6+9f2wbdNNJT
0W0oA6YIj4Nlady3GhPe+58f6H978/B1Y5m0kEBp2Pr1c5r1KdWZLm3w09KW756X5HDLsorfiAbs
34EMpy8/NMU/Py4i/2+fXBuLJ3YoYPIOy6Pr/P7JzdrGV4kFNMjUxCtNpc6za8p2U85VI8hTtv6X
PCiJJ+Wt9cUz9FARQg3Vm8ocnNNGOHdf7LaQ9g651LsqGWLPWwHL7z6oB+cJ9gFloBMXbKBYQ/Ec
oYe81bgu9balYpWkCRdMXDXDzF06z8W4tdNheKvycFWN82g6UyFHF6A9RvOb4w0Kl2JhdAUhT9ox
qs5v30edGN1hsezphDzYhHfEAdhm5lym+cc2CmtgfZnbgVDfEI6pgcl+P+JB5k4JMDHLrZkt1kFy
0lzL+q8RnHh7Q//BIs4jEZCAiW4zGCsHjTNe5hbEuIFwrc0O34+wkRT8fvP9fmM4bG03NcfN8M4d
Zv6FtBJ5c2vqNvlQBqmFkgAx2azPvZ8UuARDLRCw+7rm2GUrWABuk7U2HplouUuVs6Bshi566SI4
yVWMuG+6QdbhPgeIRtRiLIyLQqJ6wPK+/nCppBsO2eBLoZv1kpdH5kV5teaJoBQz9pg5MkVFOB28
snI7+sORlq1m+FZVDvgrvxxSjpZzaALED/jeXyuvYGjiEfTfCil68luiAbhIfWXykkPrCugp6aPj
tKQObIl8fPZCTETw7WFYnY0WUEEjUzeNgQ2H+a6JQnWQxboyadx4RxSTEEc6dducuAsXekU4jYO8
UuWCP0KM3tUP+4fHBVWublCjvP5xLyncvFGvtK6sb1UUYv8RaY716sefZxgZplcmBffhNXS40L0O
uDV/nDxYjrCcJvBaM3HfLYAt49VgRPjoovRygXGJ9H1CmS2vGstoay7hRsfgBkfbAcSxByc1wvdb
RdAxYnMhHnNDCWFS7WWtFQ0qvazrm3xUZIaryQdX46ExGzG2Qz7MPxTYBZK5jaAIuP7gUx3DgG/G
JcMERmTmRvIdqRkCr28utXYO8RdfttEVAdfp8P2b/28ZSB/bmv/9Dhj+xRL/fxrn/x+0w1suu9P/
7Ye//orpNmt/8Y6uf+OHd9SO/nLBnK7NbAGJBU7B/+0dtTGIWpzuI+YBwAJwK/3TO0p8+i8PdyW7
kRlSBsM96J/mUcMx4ReHphN5HicQy/43zfDfN5v/OWOEiCuOjamRYIXjgyIJfmt4QkMOO3MCga8R
h7ddUXorHSInshliY+vNW9ahD5YLt2cesCubqMEaFr3pdJ+we58Sfzh2Cn+5Z2ZQaEt6kxDSNq1N
V3QXTBkcBTTMKLrPAYmU0UvSvdEsEafE1bsU0rcgu9H7L4MmAIT35HYw88cZ4PoF2sQ+0JQHR8GX
sCNQW8P6kyMSS63vuNSeOBl9StfQYZnQw1G5/fTccABigErLh+PI52T0t1mwRm8SmBnNAKm4yYCB
OS4aO/iiKj/4BlfzkoGun1lD3BB7BW2FhZH2Km6N0IJaCwkRUqTnLJ/mYdqVTILWaPu+M4Zv3eSP
OHwYEaTLe1FWF/qc6OcRVXV2O731guITcki/9R1Uf2oNjaVoAav2H+UKPcLxEuOfhegeQde6dr30
lJPtxzP3qUBojAMdEl1bxXLBrS2uZn7MAWM5bAEcn49AOXlO02bS3bgZrYBUH5lJWGVAKsDY4Clc
PvpwSnQ1uQczaMjkOfXWmbIrR1kKOV5dmny8dwf74rhhvNj0xFjtTUn+eVO3zesiUcciMZ1RogNC
6M2N1yZNbEmZA2tuwfiXtrk3xqQ4LEF9nxViB8/0MISSKeFy7yYVikt9a0TOWUns6lz9HiQSf4pD
MjZSgw4Eht+jawSfjSm5MwL/PAWh2gJ/6zdh5UhGbXNHKYxbb+HnEj+C225c8V3Z9BytwOW0R1VX
t1XBAMVZk33SeTBQCh5KGdFykCDDWmPUIFMsz8ymr9yyfejkAlSp697zajJjb3Ksb0YiGEvM/ngc
uFrEypmT55xQw7ZxYOYz9ndONioKrSygGqcMsnG1jiNJzceFN3XbMnUPvq/upEy+dZZDTboAvtzg
g2hdRB2vvOR5Z8Mjy/b2EAT7iPDd3ki8KS666IZYwZFRfw09EJmHFMpGz/0t6i8eGLNCGlss9y4K
xzc318u+q1jZrbbg5+qyjyUXA5AJTK9KyKAQtTz4AfKjrKIn06huAmZq+6wzV5SJPd3Ct8dA5/Xb
uS9ex94qYZh2w850xHPZw+ju7PZ2FHSuQiCqd2mVvztFf2O1AaFuoCS7HGZgVNxU7oCSnK+OOTD3
cY2cvqah2X3cqSXxDrOSMfx8cLMW+pNFh24wEXPNwurzaOU1dhkOgbDWEBAKeotk/uRH6bDVY32s
0V4kV/ltkFKMHBTTZ0qNrgfNXDpjMLcXbHqcls4Bc2yy+x10Nvu9GeyDrahT6XoSH5QacJ4OPXCI
E8Fmunog/eyy6pLb1WpayONM3xPy20fRp2INzlK59DkdmSY50dbJ5V3m0vNWFaCKXFc21/0w1/R5
FEH64NiDOOIN6q59wwdlSXfPTi6j2ttmmp2srDrJZBg+VT5qIBXQ1scxkg9eP1/PKQlSd+o5ejep
dysQzim/85rPLV6bTd8Acx9rpzhh/l3iGY7PtNIewzpqtsRAL84y3VDOBdw9nI6gJcoztgs0P0Pc
jZFxNQsioFX0ZQmGx6IYn2EoxbLOQINPxtfcp58zr81kZ6bJJeUs7C72mSPklWrp2PO9uSeUXGBC
CB0eCISLYry9QbkdDwSZ6ht7duLACPs4BzxZt+OxNYa7LOxvi7ZkLTDT6tiPnCHTdLzqvfCsSgNp
P2r84xKZ130NKdHX9gbxy/xa0Ge4CUPWL2GHxXvZ2PWZtp5hY03TFtTRdG1WDZSIGk1GBaAdCzXh
Tew4DA7NgxdUr6X80AJyakaDsSGOMRZ9UElDCnSvpJUuqU4LdUIYO6xBP8++rW6M1D43I6UwfXMG
IYOnIqCDDfDMtABVpCa5z21ckUkdxKO1iM8IH10M6bm8Kf3sYgiy4ANaAqJSlu1Epac9QZ/LSCFd
2ZicwzhhBuV8W80usO9efMlTzVHUyhyET+/IPPSYtcaeoznXkpbhHoAInfnnMV3iwMpvwW09L17u
77KhPpdGecpxMjCnF9vBANKK5QNMh/46B8TLurS68pMQgcpn5DLBpGDcK+KSFrnGZI/p+pucqRdI
/83YJ1eUkXwxwXMvdDaWnmbQH2Y3IjW/Imo9WUGy7FpXMtaXfJgYitZ7P8MRxOG7B+W3FgVqeFoN
cXmlUMK6qeuP9HsxIJQ9WN9+/OAO5uuUL3QdNVmMUv2GkAPRiA7DeHRKf6+MqryJInYgpvCveQAz
Fzc6xv9O4b4ydcgHPUzkfpaLty+Mft4R7TePdmMsH6dleQl9uhadUXOyEDX7FTSqXaM9qDheu7Yq
URNCXqt4z4t02Ltw8PiDQeZtA+q3mENBOMjgTb6bmVOflnksj0bm9i+5a8/PWP3b1zlqajqHvV00
D/DKvYuX7mdvNVFFUywG88ExXAiCpXosTOxaS/DSCE+fWuiC+0zTKUeVVcNuziILnQEIaaUrAOHJ
p0hB/A8EVOzUxBTldrjwovY8AcajFezrqHznOrHCkRizR+579t4o/DoMTeCdasswH7pUv9Aww14W
fEiC/qDHwXlx4R6CzTRunNQmKW13zXm0NA7czgJqptgt6XPUJwL/+9mAL1tiXmvTC/e1M61spx7O
eIvc09poxbSYAAKud7Y5bC3sgWXQXtdQpwpsd27lPcOYw0fnbxq7iuuO1PhIm+GcWGpfDbkTq1Ac
Z3LcdeS2m74e19ErqcFkGi/asQ+ZXr+PfroVNf1j5MbNzt8VBR1nc3tt9jQ9pDAFGCgJ6AthBhHN
dj7NlH1GMz0ylTyNuUn3kfukqilm8gP2pzCgnqLHFDOJoyEgBAEsN7NuLS5XTTLGXmUwpZf/Rd2Z
LUeOXFv2iyDDPLwGAog5GCSTTDJfYCST6Zhnx/T1d6Gk252VVZ2yemyZ6UUlEQoM7sfP2Xttn6n3
p97lu0o/l6qLmnZGmzRwzhR707qJMvkgGfO0dPa2tlEOD0TR1YIPwSm2DoyDIpL7KKmPVUMSgtv5
lF2htO2j0vfuDgASj7xUsjCBDrONzOUhK0HrVAM9DSCuOzEtT4RMqPw/GWFlx1LuGwm3CMjr1pzZ
0PpVRIaEubbUd+HYJ209xHVM5+G8X8hkT0MmlZiCuj2zzYOR6He81JR8SeUvCzjwBi1sBf69MPdo
OS/ITt/b7oHc1cfa5NDZRcyUHpGuvQ61+FpWGgJQlxlYC9wnPxdCOTiNem0s0NtKCsg/zTGSkne1
IQ8sxOFqALyZf1SZ+2Ix5lzXhswGju+0nxxfTxaDOAnzswN6OepypyQwSjIIiEm9Y8L6fRgLxiLj
cTCH16XZe6rYVY2gmsdhUHhnI7t6y/htmPVzJ86qCfpzua8m7yRJrUYeGroo18lvPttIEJuIwKdY
YyGrJliFJrXNLOSFYfCbTa2bTZhpWxowW6su3/VG39N3B+x36Zc6gtHYWFsPjxBpEvyZWbV/lBkv
NtW0eZ5th4rKuzRNdVcZ7f2gWPiLxMXGgeVk7s0iAGppH4wOMpBaTOBI87s8YZajNPpFZajWtzp8
MIXNpFFXmJgTH0hOmQYyW+z8a5LkF5NCFUzMCfvcc2LGdKrMhMC2RAQzwLcckU2eyFulqa9wqfLt
UBmSLUHumbHfOfPHQBIYPGFUpd1MxouyaSfvIEvvubcpXpqe6LFWDSdMOjtpKPeDoT019Ysz2efJ
9j54k5Jt0cNsEKs32I7x7OS5CMZ4fCc6yQvcOgv13DQvpO0Zu7IGBzPpOERUtN1LUGCjY4BlY02T
Ix5c59NOgBO0cn5OIHhzokBLzDYm1tdy8F4naiXUKL5aKue8dPxlejIce1dDNmcVTfAfm8NDmQww
07s7kMm+0OUpYw+EGI8qeGALkJNF2hfkENt+HYY7L6+vs2gvhuI+emBCstZ4MWkDayx77Blt60u9
fpLLe2a/pZbyuRinRLFuqh3YkGHXZe9+nq19t8hL1Ujjvq3S71OVXFCTwECxEAMiC6Ht5KOA8dHh
XK0RNwLkXB333pzUPzytup/EEFT1CxF1nzFk8yItTyJRp6vAQBOP0V3dOBkSSgIIiiOntWVDZhSW
L+CyRP+GiQZ8JXE2yWJ/L8HU+HFXHehZ6UTIONA4xu6S18qOtlIgmnjftu23zGVqjggWJM8UWkCa
A7fVE19ha8iL8aAAKrJaStJFYbEhdQDoVIfFE62xiyRoxBvdAuQZ4ZFYcf1DSfsN/UeUzqX6AEbM
DQjKtDcJQ7Gtg1rooI0uJkoH6mDufonq+LUu1pyYQZ6Fpl8hvqN+zwt/MsrxiJQu8kHJPEOSRxmW
YVIwjPS9r83HSgFtUfbZG2pEJGFu1ayC4KdhmFf6GWFABVZ5qbQvQ9S8Fhk0egp44XcxLjkS/D5I
sAM6u0yQ1KrKCVEDyk3i2u9irB7Ujog3Tbo32nokJkSrVLTq7nTokuSqXDMThzoWVFTcLbRAgmKs
IEImu0kRbyJkEq+KzTKgdGZBvkM8ArCybDxy07LDRp6HyUA6HeCiBlXCNPoMBUvUQ2rKLU+ir4h6
v8QNnE/Ox9P61+RdxkpMu5ECWW/jkIczIDC1oo2KoxyFYEar2ZQneBQLIR3inlBhJDj6Q4nbPLa9
IEo6usokOXlV82k42i1vlzDKK81HngjoIxeEXLbI5C5OonOYaNK1o9go22mYQVrZFb3RKnEek8GM
A27pxPpwwP7DGVJQrUzVdOsxwm6EPUTn1Z7BZKZW9JMpS2TrhLOBU2cCCSZAO+jQdXGnNPm3yJ2K
g63gLnKmD6HwbatpOJu8G5nzUinuGbVJ6HX60bYKwiXkxpiLb3GkunusMABrm9WPOunDt4IObYQD
jQBnju7COC74gHzMWugojbM+8JpPpX6iNIXmzVqFdiXxM8SZtWKebYsVztGqL1Kr4aLMOUN0Y1Ti
A1tLoTicPLSIzQ/aLmGLbuiACH/TchRLU4aK1ONsvUP9D+Ixlmj1hjqODgk2tSJQCddg+r/0G5Wv
j9UjIqQxusyYsaAbLOixc6WlrtOfZQSwmqwkbdJOg1NeTd5Et4vfBK8aI7Yv4OwI/EUAsaZi5S2W
L9rPG8BcgbUCC6KZZI+ebTktKhPRNlw9K5JBacqNLsXe1saTaGH7YBdYPQSEFFYJ6ierPGmacU0p
1Qq9PKKa/zTRwNOrPXqJsR8KwqGa99yOnqbOvQ3j4EM9CaWrHx1SSgZJroeEzJgM3TfMFETNFu9t
Nl7hb57y+VU40O7L+Z5YKKZZ2YtS1uc6a/YWRZtdWX6B4RTMyj3yX8xEJDO1Cp1/ZTybVXozkK3W
nbyJAbxL+pBiUNngBQnQqb/QVTAPDiUxBWPVscUqJi0C2xAhYjqUV+mMYTmmPI0azA74XInOuQDu
vct1757Pchvb3RdTIPFbFFS8oNwN+XUEAcVnXJ2SMnnIJt27DlNqPzeyVQPoWdtuqRBZ5mQmKe0r
yRYbTDCsu5V2VlJyL3A2WZuRTI20S5+GTtDOasbpiO4YzHYdByQXAMAoG5hNOplLcnmEaeH5o4TY
PClf+1K7E0TM+nqlU10uJqaoljDTDI/5RtceUJszgm3zZ0IZAZmTtujkNeW79MJs0DcZlhgqlPhH
l7XVIVJH71J69UwrB0RGmGbuvk0QSeo0FDcuh10ZItt9xsn2hFqeaMusmBnfOgdDxBcaQ+T8FLHN
xmCgA3S0FKGtSpGDIimTgSXEIV5iDoimA0t4ekyT/GVoKKn/eR///9mk/1Mr//83ug122d+1849v
9dufUwjX//5/QBCW8S+8pIhY/reJzx/7l2esOlPmuYAh+Af/yRI0rX/hzlXp3rtINNZO/f9p4evq
v5DfwjFQ8RWh5mV4+r+0nf/Ym/+d7/j3SYJ06/88a+Xvey76Gkbl6BKAE/wyay1ntu55yMqbp2r6
yVVAC+CfJWCboiWsJpLonAnht+zHJ9cbr/DDo3nXvpq4AXPLPiRjdZZQI6j6VUd+1hOmBC/mLGsf
M/JTkWIuV2qBb13P/zC59/QIcA02LR29CSWfUnD+LCY4pnAQ84T2S1SMcDit9M1MbWXjLLBZRoHq
BrKCtqkLGlQgZRKom7RJVlIMb/AyxyQXpvp3MUNQjdzWZh+560R/StLqo1+oeYs1C2IxHPAz9SNf
ROfLGAJu33ogVkf9q1vNH6bOKuxlTnxV8hhEZjXkX/GqFxda3nKftv0uu6U32/X2vSfOS3EWZrt1
M5WotNOQiQclx8jmjE2NKBjyisriECxCvDSqtmx6POSb4mOFFDrjkbxyRz/MYGs8I0xjGi1MHmbz
Q2ZljUnJImyjG6eAXPrSt2BCRyTZiMOIsmmrOCmrFZPeiQFF1ZCLoX+kpEgPvq2pBn1uSA9ALkCs
N12l7Ust54zAKORHrbTtHWFq7jZSDPOFyIG3wjDpSDuZiQZS1dZBBKx5o/iedqigO4FzpW+NanU1
CJYRSnDEZ+3aOEJQv1Qfg5zcLXRFL1hdtMduJs5uslFitX/w+BChEkGuJpdi7MZgrDCRelqrw8jp
mi99Tlofqh5nt0wmvm94f+cEN/lWIztMNGPHoTongAYMZpYSs90PUezrQ4olMxryF7QYIKd7rbii
pAHuVjffQNVHm3Iu063W9PPZgDCNsLF610xN8+XsvJa56LiNcJytxtOD1CjBM/aSznpuPfLwEr/s
hDjSnaEv19jTno7+/YxHCZ8tlKPGhLo5kI/wiO1Z7DBYPFmGmoUmWUXwunUNc2Bpbt1x7I7LmEQ3
agYXC+VsnkpzFK/GSIhaXy4040hwoKcGfXerFjJ5k7ZwgnlYX3KZmdh+SlpcOWpWo1Sxo4m5OqYd
Anb06+gchg7IduPiw8IA58txNs/IBdxNNFHZxTpu6IScMZpJlL2VQuWgCGcIkrQpQWjQtP/Bfj9c
CiznTLwpYIJsRNiJABISEREpWhiyO9NXzRZyhPWJRiYPMkgywA4AtdkJkUEQVQCpX8cYQKeOWtfR
TIZoBCbCUixiEkIGY59HCz4vk/gnrc0adn6t2SDx9Hyp0ubUcc+ftG5qAzt1rXyTzKCpcE2ONMWQ
lXMf1A19njwY4qlnVsLw2U1yeYh1vSM7JWF0JSMR9KIyDiTOl4AKawpioyCHWxgUUkMqGAUMTyUC
Uj8ZjGfQ/6QVad58RBXEuXSyv+LQ0HZTxUkicZIfjim6bT9giaO5S5tXzndlC0/WVATJb21hXmOH
L5k+/LilZY1bd/HSAP0Vnc/EdncU+Jh22qq55BXZna2H6MSSuMkSjc6ADl49QF9JRCkehmNZ0Ydt
YXNsyDZagrngyCwbvt8ya/AdCWoHu0jeRgXwIra66ij4uZtMaefQVdtyz4R/OBRyeUVghjrQJN9Y
HRZYr1MLP2XE18gkE9Bl3Tn7Qc/tkPzxePPT3vY3rIxfpIt/bB0eZ2t95RgxCv4F5ENRSMgxtpMb
NI1TwajS4ktQayC4SvG0AgH8Sov+i6jtDwDH/504E2SHJIlZs+6hVTBw7v5y0Qxol9qAab1Ram6W
ZsXeoLlOv/cjdwbJUNE9qsA6nHvmh9AE7e3vf/Mv0iQub3urP09l/O7Sj1j/+U+KtqxWa3LoI/WW
4gXv6HpO/+Wm/mU/thnoEzC8jtNVk+n9ny8woynmrXOMW5ul3zByvDQcDjkhGP/WWlBd/f3O/4tI
DkmBaqt8lxizHS63Aq5+/iFNXkB7anKLyeeOCO3teFhJZXG8/4f3axXiIVMz0R+ul/zlcUVaGVWN
03i3QY02s/ehxne/v8Df3K+fL/CrAmEuvIouHhfojAspq6l5nxZvv7/EWgL96ZWz0TurvOjIVxH3
/QpMgdlgKz0Oz5tkwBkPJxNjwGTeq+aPOv74/aX+8nqt1+Dxm7bjIJF1qB5/fircrlytGHzeGuM4
lqTJnv7p30d1i8TV5OUilucPsfVPry+dlbZgyK/cCEYtITab/+Xt/eutQrbnUbpCNCNLyPylmqzp
V+MLzap7gzQUmIBxqMY78CCjFvz+h/z1sa8qT7CiGr8Gftn6z3/6IQyV7YWc3/Qe/HrIvOvRS+bX
dnTff3+Zv34lIGL4Tmy2cqQ81i8aSMeTCVYPToJ6/2Asz4LpoiY/4qb8h/fNRNoOn8LmkWjIdf+o
0n/6OcKgnkIEnt/i+pLnd4MMoSYy+e2UfwZfQ8gJTg4Sk4YoF1nZejz5+b7NltJpMzENN4cmnZ6/
KckjwIXf37RfmK/OehEPitL6Drt8MdovD2cwWwJkXRI8ShIUVEnoJ+slIp6cycpwLGguuHAT0+j5
99f99eMBr7eellhAVwMktLU//7a4HOsps8301uBC/SyV/7bfGevT/nkh4AImhyRUhrgTeZN/uXmJ
C11gidP0Ngl4jjApqwu4Sax+E4hK4plkQAiOSXeXpIERla4/2KrxTZcs4GSQvejqaCAPsiofL6N1
D+9nODBi+JyA+N6SClKD4/Vr4JXqBNpAnIerUEJ0mKc4kjUj6b8JBfJigx2qM/gpnWcxBBsAsA9m
t4R2EVn7SrfG6+9v66+f2r9/NXQqXTcNphK/fANZNMOGapzkVqHhaI5exejsv1Cp/ubJcWP5ZtGI
OzqC9T8/ubzCYTzaIr2VZ4sTzeD//hf8+hXzC4AbenxW3nreNn7ZhOrGKzxL4yZX6SU2fijyRz85
mAL/IcSL9x6ZtGuiXjZtG4/DLy9gV5DR7I2NvKHR3bhfHGj+v/8hf71Pf77A+kN/WiZw5uAUXy8w
oWaDYt1vf//3WdzWd/jP7zi7AixI/qUh3VpJuj9fAr8SGeoKHgwnw2aBpkLzdSdL9r2eTvtqqrtt
Tk3PfIOs+Z49ZjfCXiCFO/YiXl96uqWGcZRjtRgQCE3pEJGIxOgfsfCH1Rn2zQNbcoyhs0ehPeqv
qkrurpwotkh/ScxDW9GFdjir0loY9auaoNDqJAyJFj/mVnSWexJN6kCjkV2lHywV+EvJTbkOVV98
QWRQ72ZCcIUfG+LH1EzFDj1bOh5XMWvQWgNHfLTG9MslJAK0BluhtE9gWICsdkUnViiujQDYq5bx
mCF6DY2uQHI+xP3WduvXevKs3VDrZMGzB/qTPnlXsnEKlFwtBr/JJmVCZZHFBthHX40Yv10KYGdn
OGZ86fKGxooxVHdwXpsHJ8OUV5ad+83GPjv7Th3FZxvj5RNusuYSm4V9JHWrDWRXetjLkS/S4Dff
E57q0bUQW9hkqe2s3HW+w+cZQQ076lbUo8qYvIUmiBAtgLGsYlXkQKIIiNatO38UyRoiUQ6vTkze
PaGCPU5u3UYkGDe7Fkb4Rhfxg6rXL7ifGc50kx1CaIP+56bTiRhZZds3Q2ZtdVJbEZPl3KnIrC+M
pMlys4H2Ti5gBM5mgAdBz16q3FyuTTKUIUYu8D0FAA1BYuC+EfiAZYIAIkmxY9LoIflsINxXqw36
8SiSSdRWKlpKvepcGjPLD02u00dwc/dec8ib2qSTnu6Xsn+GaAcPDL9n2Bk4FXRFxSLRuP1BK1Lv
pOXSPAOXgaNvj6Dscms5UtJ5OwtMT2gPzAAYJrmczT0lDZWuds1PMlIuHC2J94C3zDQiqx6wUpm8
MtL8dDiwmkHstvKzK5aX0s2jw+S243G2DPO8RB0ok8ED32x4zUkWJSme0n0HVdn6ataicPFY7424
RhSk18pdj/r7PhstHP2COHGtpJnvVpNxhzRc45kSmEF7xT6kTkfQY2Vz9HBoS9uiMbYlfDffK8Qz
JqIhhHKODb6fCK/QnOIH5jOMpeRzorZzxiDG4X/i+OQeFq3Nj5lKXIEo5vpQIofxxxQGvI22POxI
bTmUvL4Pk5wYuMRmx0B0GEA2SXfxNcUqfDsaCC8pBNrNxaLYc5g451lH1sdsSR/+3xucQQRGRp/Q
CKi7vVTnlv8clRc3udjR6ROfDrywjVFB2rPcgoA4wqS2S9K8IV1yg9JS7+Ffl4ilRH/AzlldlWlo
DpkZI3ITDGszD/oSp9D53OLRDBsYMAfNLulzC9QUWtUvW1zpkKpmOaaMIeYcaaZDDrhrjievAWww
azINNdGSI9jmm7Gq6V/UVeGnNpIXp5+TY9MhkZBkz0HEKXGK2E90TK4cCcDgRUl1timozplR06oC
CREKnuDGhZ2bll/cET0BuQZiwmktG+bFBEV+pzx67A27J1/Vq8xvukBu6HTD00g2HDr8SDsggMzD
uHPTNXk22oPhlBuNpKijRbpGYI9pfGjp2+4L5NC7fG76i5yhAOWjUW1JNEHhquiCHkYPzgKPxMeM
oXo7Rj0z0WagSYWxB8EHaIEEQdFlxr90MAA2YBWT6V7migeCn5G4GjkM9sp22Oa25UHnTKY6sICz
PEyrO7mY5WUWqk0KMiuZ1ivqGyaL7rS4hMvWq6WjjfvGp7p1mDfPfKeDFx8qu4FTTVhWqBeCANWV
AoS0oLohuNWJSzdAadmlfSGGc0GC2nxf0to7e6miHI0E4QShRhkhd5V3lFX0Ii3v25yrr2NJEp6d
1HjAc3KWrQGyeDmVH/qgIgLSzcUfUY2tHhNC5OaiY6hYVPdaMw6fixozRjOkqfuqLYcvQ92kCH5l
c+hBnFyZe9Z3ouKsNAIx281e8qBJpwZ7jsaI4ujRGrVhT8SJE1bSSpBiCnVVApf0mNFmxYucAqWs
klAac3pd2kTZjAr3VTaK95rMZUs6kCiAns01QKBJvBLG5wR2lZEHpcsUcYXiBklN0sbKWiBsQsjr
POLJmGqT2VujxwrQPibdJbStL9BWhJ8ThbrHc842SLQ0GieXEJBcKfoXjfRC4KYuWSn5uj/geZ0+
DJs7lqutvVcxTD96VermEG/nhHZgpB6BFqnXPr+BEspSurnO+NEVjvolW+j5tGmDhLlpHtC0LKGh
z0MI+RwoYTx+lpWBnhA+3LFluknQh6YCZiG2l/QvD3SJQwc+jT9rL+UVtxcUCDBKkNqVRKsqBSF3
ZPrdJsd4r5JOfIdET95eF3V3rpNW72Sdo3eMGUFvUffVVyclLYwmZ74rjKE7zLFOCIg2pqfJVbl1
eNV9WaUfcjKB07WgG61tYXfZfeyCnt9gWxK7bJiTdSLXNlu1l8muwEV8mz1kSZsSg3iIXKu/VpQK
gVMaTFBXjX3jwcVi+JiGcI0/6OXB8p0a/ZgiABzbSrtUlXjHImFsCyCGRJbSzUZ+ELWF3HiIFjd9
ZFSPJlHqfpPk7OElGZyMgG2kxg7457a31CtxAvnJRSocqKBm3E23kN+impIMGqfozaMSO2LbTY5y
A2yEtXNQAU9CgNoI3PnXjoycnetmHc4FVYQwJDosDmj4IK8kLyOnjEOxtnKhtPKnLf2bOvdYlezK
9RtGDuSzVVqocfbZDENMCuQA3BBE7I/UjNo3AOGf4/rv0Vp1Yahh4q73pN8qrneBnvWW2oyEtNhh
ROvq+X5qm/yT4ZZGXQHdj07bh5nGb4QyK28Dp+RQMkCHnKbqX2YUq760ypm1T1laht0Kcx7871tC
M8V+MIlMQZlF6rwXE3WVkAmWuDOyONToQQeXZuu2JeVGN8w3matvoqoQKmJIe9eM5dO04ArRzGv7
DeLpGe0XoWtTXpIFUDDlGO3hnah4frM6snjAlOC83Eu2TLiiVzsXoPlmNt9ZH6aS+IbK3XmDfTeK
+WowR+pVM2jN51a8uAIVteYOG2Vk1D0O5nRnzvQlI4naplg+W0Uhe1tiglE1YDB8zoDYgQGEBdZM
Ts8YseZqlAQwk3Bd2w4Bs3bLON/rYc44qXKBYMSLPzflnro4u1SsPFfGaeVmmunHDouFRoQoBvLb
ZjR5zBRUSitLQwPWCjB8XpRsORCIbZFGcyg90lgNw9J8K1O/lfA09jPcBF8mdnMkng/xXl14x6a3
UXprgtumQ49HA+CG+WQtO5O0l80Eri1McvvDwJjoEwgB2S6V9gkEprXTCMt5Ujzap7VBAZ/1mST+
B0UVGMMGhoznnWPFubZk1qBBWJRngUA6IOZVe060nDljyTyzYauld56WKYwg6AqMKwiWQnI9HQXp
Dz7sRvdhdmnj64Yy0VJBi12Z/UeJ+PE8MqS/wF97szXKrwR6OGSRhSIBd2a1B0aCWtEZq+1Sm/WW
pIksmEri8oCp9u/zVEbXSSc9JybDwdeLWntoTYpajbWfTTc+pFN1zxtnbtXOc+9Sd8hueUcda0/V
0xTj0TC6Vt/gkmwPmE6+gucwgygupqCNyu8zxVJge9B7YlpPO1dnYoaoLpbbqjDnO7ylzKZMwDFq
nQwBerL5oFUQhcHmNfpzZxoLkRMaZxlmPC3doyo6xXoWT3xnsgszeM1bzIzRzc6RjQ7CEhcWunk/
NLmyj6y0DU1C7RjYMHHT6kTy/iI4ZNWPekSmyFYMlGYHdLk6aVEqVksAkV7zgMrb+kDtnAZFbSJk
K2v5pZhVk12zGXaFU7tfKt6VwAXdJhA+1ihvXd06ELxk+oS3kupLP3HXdXyGjWb2R011v5e6sIOm
ZOBbQeZni8HbMQ0oRagSrKCcLPL1QP4jAMUjNi/6PlogTScJMZfMIeoLoA6+WFsGw9xdcwxKcxQP
jP4aBKvN/J7RyUEFVs8AAsWnVbjLBbWSOPRV7B1AzsVXbBZrLDKIcaelljTMQQljwOMIBXXh63UH
v4ywPkHMn748Thh17gCIMuVacGQC0DfVvWw88WHAVwoNcMU7JJDMc+so3eezNrwnpbFcbLUSgZ6p
CH5hC91cI56fU1Cix2YZ5q2J64uA9rlB26FYh3Y2m1M9D95Lbjfpk6JAcGAJnMZtrCjAjjh87Ri7
w+vxjAcMnpVgIAvGc4ms7MHQ6n1LiV7TsYJADmeyJUCP0i1Gy2MUz6naUOKRYvUyMAqDQZqXOwvj
6bbsIgNbbkKPa1Sg3Sy4Ufp4jsJaXR45jiH2blfBCmr2ZE1AifdzxKRySbTxjeRzO5CG6O6WsiKC
RZthHWqclyG/fojGe2S6q2wmF5F+NGb2PjdS6wIBMn2weZcOdtSIndmxf1GoplfTMqcroS9mqBnT
a9IxOCypLoNY6vPOs9uaADH6AcMauVqMTHo5WKOdtnJcE4nstolNYarOjnFpe+2HndbFYeQzxsm3
uNsRSlbYsmZuOazfJ5oYD7ELwzXPx/Zkq1MWDnjctqxt+tlBDuBzEo6vWNXbe8TuxlErSyuYbQkF
urKJZOzyct/WPD+CD3qThA3EniUxzUytHJQ7S+VhFk4+Ffy4G1DG1h40IZxcxfvWFw1uXc38aiNb
2DdzqW3UzOtOOjGIHD49bB898/2BSmroYy/QO3D5BC5q22ggp3OJDJNYAap2JLTWIdUJnjd1ySLh
GqwERP+AoEvIInBMdHFCUxn72EgTli9KolOXWezVuLbHS+rhEXEhBSFWtewnYoEG2JaGtUugg4C8
wdITSXxBKfjE3YqpBpWq4O0DhfiEpk3fwuUS/jhq35EcIAqDooBXIH+fI6s9DBmWZGOJpru+EdNO
zcZP6UjvCpi12aYMGVgjq+kgCpCjcctiHytoaSvD8fakto0BxqgYBbxTE+ORcp6KTfc4SMd8GWfD
gSmlW6+6J90DkWPFAzdOcMun7KOZ4PvaWfHNHAxyLmvjyncC7T7Xs1BV1B5MsmVBQzfqjawI4G0r
zqdxDRdI4jlCfdf1yOg4yDWIAjiXwhuAxhb5Ak0dM2OWGH3kEA0Kj8mxs3SkR+MisIf+M6rImstq
HFudyvtgugKzvYRAGY0I/TzyR7cSsuaxEmMWugmJFYwZlErrDmpT6ns+DD8ZzQMaAevOAC/2BUaX
7dd9/Zx5bRSYZb0aKRYb/U2Sho1e8gs03HOw8MbAQc665gq+EMFEx4ASLvTwr2wW4oXCHMkYiHt1
vNR0Ntmp9JesbZVATQvE9aox7ujy63jVUFZunEqfdrTDPKI4ypibymn5QFDlusAqRGFq2YBaCO0I
IcW4vPK1Uo0BvVOoNoGxdEgLRtW6Jl3PAl5hywWETeWvrx6DSv4wOouUylYCOc+dLui0BZStW+BR
GMzsocJMt3GartzF44xKeJw7vGZjuS9khViyGTAtmADZCm/oL/yEMmjAiF3MeNTOUzT1uGW0V5QC
xFhNfRpYsNq2ZHWqYQow0m9ix9ylTc7RPRLzni4Wp/cEcwGvMcSILq6/VCKt7pgN/6gQ+m40Upt8
e0DvBMInvfPMtNzz/9Pzi0ynUKGFGgxj1V71GnSr5XjdLWm77DSa8p24MofljQ4KkPnsjnPMjLLG
FddkXtY8RAWhZJNlEPyU0dtnNfJG0dP5H3uUVHHE7c478rsdvXBePKHqb/1izEGLQHCzdDPOq8Zw
9uSNers0rsGP9tBkz5GIhF9PFl01FuaNWQ+Az1Id73IKJLjt9b3o5uLgcJfuGFbwHbhpu1PTRrvH
D4JShgwGCswo2Y12ClBMU+1QRCgZQSZ1G+jw/JrGBO0Hh2Bvi3wIm8R9bUy935X0xW7NnEwBqlsD
EwLvLhaA+C61kmFXRZO2E9q6VXG2Cx2IngFyijVa0UYI3NgvQ9tWex39zabg7OIX5RzfCxPOFWp/
+4LCpttGxtgcsCTYSEWGPHT7CdlSjOyBfOvsAB2WLgQBMFs549Am1NreC7CGWJsk0dIjnQVQ6VqI
9pKgWLduvyNCjR9hX5Zb0hXJRgTWs5DySROZ4+KIVtsIl5gWx7iLFXgvzaqjhbkIYNoAr76CKYxc
PyM0hhHmaDQBaoGwvhVleSKcCxKx1F4Araq+SCN3QxMHCfu4VMCPFbBA8FcgQ2IIsdF7nHVVn44O
drQd2lUSNhzSnHW3B/Wdm+Wuwtm5sUySVJdcHbe9Y2NptTPtFiN32o+CfR070OciMgjH2SjDqqRh
txRyPoLJp6fbR9QRKKF3PMhoP4j1rGh13rZeLOXFyAd3WzgKRalhT0cETtUx6RT9SxOzNi+KQATl
xkSpF907zXOc0+QbbYQzckQoauxdoKSs0KU35ksl03bSBPXZjw4iHB3LRpO0z5g3Cc7mPBXMUwph
niH2QQC5exjndtNpeKFnpca9QwW10cx69gvXmzHA6z09Po7vOafir8WiT+faUL7YDu3BzolUHFqj
yv6AtkioTkGd0dGYWpoPnGokmSudE4xqo23KdGlva4/f9zp39WQ48+cY98XqgGaEaUAu8hOE+nsQ
0vm2Iabga8SJ4ay39CaTLKdk4HC/MSbVDFt6dQ9pdlPLU5aayrtbTKvMufMChLzcW622rzQyAQVo
PFzTUOYLQR5ZqAwu9DpPOoepcOQXK46QJiaqPE2JSkKxIfowWjPqsrZp+eX5OnyAHW+4oNE9Q2/8
AbryLiKw9wTHTtkOhYH52rTblyRDg9bmWvsom9ItOBC7mBTzDJuLpStbPcsMX1EqpOyThjvEoRDc
lBiwGC9gpCC8IAmiAgWSh1mtz/PbpHRf22GdAoxL42cxLtxFH9szFM8G29HYfs+I/byLwGbf6RXH
WQf08s5dkud0ifoTSj5ChfISTi7daETRIkmdrUMTlwwTSh1TiuqJqBn9h4ldoOdN8QRh4Qq6LEIG
gt6q1Gs5eW8zYKcdNgKNxlROWai23daaZvekjcuy1VnwdqmekhDDwd6n7apuOmXOQqiU2XlK9Y/Y
Bm9KvwOe3Tz8D2ln1ts2k23tX0SgSBanW4kaLHmSpyS+IRI74UwW5+HXn4fp86FjJV+E4PRFoxv9
timJxeKuvdd6VpSjkZuzcFzhKFd3oLbDL11aaredRZXVjrNJJDMkGx6cAIW7PnJSzvRTk9gKJrND
v4wmAjD5iPQiV47WscXQdotsqtnWZTN/ali6d61QecQh0XWRJ6pPVV8g09Jr9SQZ5kmEBQECCuYV
vGxMK86+uokwyGKOhjubgmtlBgRRBNGs+VYT66+ul4sfHBO/EPkx3DJ/E6/eOCcviV12Gq+s3jvY
EKKBDDrRQ0UvbqcN4oloShyuJmcE5bhb3WvMWxbei4mqfPD1ocufRIfZVkYq20ELn3Nq0znfZRUz
Vr+cMuWSj6gmSh3WSo6Te9XBM73jlPnOhtjdBUAB18XYPjBDjPYZbwKau5QNvcFkvC9pj9lmi+Ld
Smzfa2s8agk+BIZsuo+tIr0Glfkuhjg7crxkuoOd764WMWfSCqhmBI6IXAWJM60aviE/wfxs5dGu
W6CmuNXIWACQYPkgjEa/YaXcJwNthL6xes7S9AB0GD0wQWvzOhdT/xWDKExrGVrfHDuAxgkearyL
a1vbKDMyDhAJaXBkGtJYEpOZt8OUWucR+74O1vnHjAlpDWosezDSLHmMQc0+29Jqb8w0n3dUFThk
oZR+aZnVG068yV41nbAwLFb9VSQqYAPDOJI8kQQRbyfsxq2eySt6zMN9BhNmWrmD6R3YkTJctnX0
Cb2/Ophz1x4H3o/rKplLP4lc7QZE1P3Y6O3eIIPEd5l3bTiM1TSnNNyAFk6OdakMcpV61eyUi79I
mSKj/k+dHdFugD5DYxp9LxumZ/AYCQb5igYtbnh1hXQc9bLb6qSUU6eVnUmEclm737Wpb7c2qe68
ozlzGcu/FXGp4aop+b4mczOVqtfAbPW9buCkM9P5wITw8+jNL25SvjuaoFXdRS74u7HKSpSRtVU+
u52HEXUU7Y6lmu00DWXyMLbNuBa0C14qTZfvSWVMsd+GhnsdpJFJ+UD/qoztnJd+Gl43WWmepmzG
Fi8g97v2EnBzE7uG2gnyPW74TDOudPDeOyOv0rXmuKiUUuTSzRwMnIlYL2guktAEjZWO067lFu3s
IOy/RImZXMMRrogrYkRT6Mg449zOfJMZ4S1djplQdbsPCWFmCulDYc+Z2XnapxLO15qGMxFNNLHW
eCzrbcwIedvrBXPEiIw/vIrRxtWi6BggAjyIKAz3UUAHpSODnBONk8K71Rm7FCkrknnISZLns1ek
0G9yUr0eOJAheq1kvx09kCSWThUtA8NbsgadbQ4AelvmmPBCgl9XXTYrXwqX2dxUEhnfmwHiZYOq
P5TZug/dFDoBbqeOyGa/H+gsjdAP1s57kJ8S7UtfqYk3eUTvzawACOde/QOf56wAMUtc5okhmNkv
9ZpZhKQNZvNXWdXinSa3wNXPe/2xrwt303XhuE7LDKda2g6cHHJBNE9U3xAEywBqGgxfc5HCOY1j
HZ3RGdcSKAT1H13ysYnhvGGRHuYE1etSpDVeXvtxSOvCZEazFoqpk2inry7x56Q+zCNVBzt87K5S
lKuwCKZvgw4BqK4FLsc+fOS9J1+CxUhA/zX9xK+uv3kVceF5XaFYSM2Y81qSMtCkAcXW/pbZTnpv
MmXa5GOGDdPTs4ep86zPKVF9L1pjkcrTkxhMGwfTdNNj5stV36yqlhayk9qfLWAZK6fg9OzZYeRX
Rm8cZ7zieH21hNENSWAQYzhEOq1DlZ6oWKwFA52v2gTIZZuUGiT9VqSFP6bj60BKLcLYpGyvvMbu
YaYMqbkaKUJuO5OA7ZTCQRlLdoVu11vDHdq9FmBzIyqo34PeDg9I6yXIcsf4PGW6JVZJJClWPGe4
6ypl+aY9RUc7NMUrdB0qJqsJyq1VjAZOyMEkstzorgiO0J4IMLHWUZi7x6mzUBy4evnJq1nJCQgF
f7Ix0taBCHwOEVg9SXI8wKpesr+R3s+Ma4khM51tK019ow1lu+PTjLtJ69ytLQLxqS5IBBMikIdk
kuoxA7r5FOZA9oKkaxmMhyHH5fZbMBIgAy0vxzMolI9MuT9GiuS1RG9z1PVxdNBmyf1IDIomh8l1
CXS/trC7qil70qYseWcy6H4jARlAPV60H0rF5ZaD/LAjSTF9TKbA2+uiir+NKV5OUXOeoeE2cIjM
iUMj/PDJYVL6wJCRkWqvYSQAgKwbKSJ1cdcZBM8MOOIIOZrj6UQ/nFGtaDq4QgFROD8p1jRzMb90
Tk6VOLk7y1LV1utMsXHpfXQbguqmI63B2e8jh6FdJ6etZWa3JiLlu1FTFkYX8z13oI54Jv3rwSyI
TZrz5GpeWP0etQHiG816Ex3BRKNyBG1B69uUamLjRMNcY7wR3yPq/tUw4cI1DSy3AKpXM07aCL5F
H1v2CsZWxGl1xMSzBMgRhBckjzCQnYeUnOJ3OnNdt7XUHN8zVESmz+Oy67uFOk+klp+xxEGB6Ma0
wlwf3WYM9WjDz+Iqy2iT62UG0k9Pm1NR9UaObda4j4XJgFLZdz1lz8ni4EYiDrygXdDxqM4GQhGK
YAGqwqyuyjSrN3q9NzQLQzYeo3SACL2KcjWB2BLNBmh8TnPUIeFxJZhZXMeFwY5dRfnBBF7wLh3a
6OOkmUcb4PkXAmkABIYkR6lsqd4oUrYMAhjYOaHYMCD2Dq3eSr9n1BTZtbaYO+BZqJrtBMo+TcGF
ZIFOMQ551CUm0ztmE8aXnGOX5dczxXsDQXHNnAPpQGbFMO9td5helGqbvaFD4uRkGAe7PDJp2de6
dpvGHUIsJ6o3WgtgarDx2ZSlxW8RmFO7s+o2+9HrMvgcNMZ8SpLYfvFSrJQaLCb6jorJQ+Y8DGYi
mzWlZ3NBvPYHWShGAF1YPLGSwcW5kLASMhQtobb3sWPcOEyFO6I0rC4/WtV0J83iuQ2DV4EKoVT9
5u/Ctt+Fc4vkGfSw4XlIN+0zZV7vVaRTsrndEw9Y77zhH1XuSKqxeWDWQ+vKlE6eieaiWGeWb/XB
nc7209EEPvzrx4f9x9ADrLiB9vQ3feRYiKHLjOCOlB8gaxCvtH7790sYy2f8Vfi3iGZ/GgF0VIzL
YOmj8A/c1WSFdl3dGqS00VfSwFoQSjccs7rFd2OTCI8eDu6AdEiFZ+p/GwjyMABlEPOVNNn3rneJ
cvL6SBz6sAONM47xfpSAfoFcQa1AqvJKQcAUwCmpYC6srkXD+dvHJ0sbMwDZWubimPxVt5gZolaj
k1e3jBFXfXHXDDsoBVSuLwQ6ga7hcYqaC3LJ//woH6+6SJ1pRGBIEY5pLevuF0Gm0MLQotPb3oZ2
U+NvcmiYpjr1FBKLefgmdDovEDMUyaJMvowkWn4hxGcrig7abjMV/Ky8kUSz3NrHtOaX9yd+eGz+
605hdeqMpY+MWeMxooGy1Qiu2AvLsphqJC1sojq2t5DM5muS0phutdRvzEc7f8515ktec5VxSvYL
AwIHk+eX3ugKHxeo8vmuGuqL2tmX2kTXMqcNooW0+ou6eA5Gx6JGw3FZhpEh11JHf0QhyAaIN3AX
FDOaOVUEGwK2WuIpCBqJnTy9bXlAHqeuq2+dgVVazNUTVIv2LgZXcyzgDE3ula6AkxIBAQgOTc+e
wBdIBYN6o5rwVp1RNcRyaWjPwrH1a6QbfiJS98pw6wNFMnV7FJfDQZPZd9aqe4p6l/m93c83jptX
V47uDZ9j5hH0oHsb+NdEVEQfchqcJPU6qHPMZY7r/YAUQDaZLTQiOc1s2xR0kiqraR7Lxfc6tn1y
m6H0OCkVptYWuPN8NdWcMQusXRtztHMyRSdyPc1aBzkpQUjITluw/vabYVf21byInCacvAcyHO12
NZJeyWBmNFcp/8wN1Fv2V04xFAHxaPHbZtmVpk3JQ1Oqzh8cvd+YJbRZ/EzBd9fOos1Q3+mV3BAf
vcLrfZxig8FLnGO5FEN5P9Fh/A7ci370yGhNrVKbJnAwIziFqOdcIdWZrkPDIFixyIBlklqy9jQy
oXhh04JxKdKPnt2943YwT17iqKvGmSntdS251ecSOJppOFg6vHzHqZ1qZEobLIgB6ZcD1KRT0pRE
5jQVI3GXlM1101uB3E4urdeVbuXdESDy7OttgK8Pb6WdEWswMUew57cexO2qYP3B7RlSJiOOoeS2
m0sq4kjFitlA1H1GH87b05nTXZtO5dEq2leGJ/FzWPb0eVJETngrwtuqFaOfwKm9qRyL7r/WCx+6
MW6aqFTlykpMAR9SlCelfZmaT+06Nox5h5wUIyDJ38+uqe61uryOOf70eQA6d+6QBkaZj5KvfCmi
xnyticZ5DKsGwLMHvU/pOYRHvYtuvUG519QONPf4BPD4gswaOSTAa4IDpDZwuKpPJZrE58Kk/pmb
fa0PNdO/pNA3MZ4ChkXOeBIO47ywCL7U0/gWNKb6ptVusE70ZZhIq9K9BSXsISO1TKZ+IY0TZsWk
t4rsil7xcBBONDG46jj2N0UHtQTH2a6uOsJEjcZPjA1oSJuc009uj7Y0l9QFK8oUfAmE8TDf9jSL
IaUXmFvGOsZN1E8EndjauyIdYocT9XuIwMhvMoQtfITgB0IatR21sEfXVnewmvFnT071Y+o5etqR
Q4Mbtsi6zISzz5Ty/N4yhoPBG4ZbDb9OI9vlyTU4iA/2+NWmenvXa9h7YerEWIYLeaNFXn0kF6PY
zGSxXAcljENFIuM1kaAc7r0KIIuFgxLcfErzH0NnLhX94nZOwuu/vyfPKglPShN/nuVCvsU2z7v4
446vN6VFeC8OJ1ZT5Wy4L/+3v38u8Se2lBxp/n6WnTyaXeqC72+xUvzyxlr49Jj8F3shbwkqsbP3
ZOwF5ClTyNxbc3Bso3Bnye6Q9bBLG2z+NTPNgm3+79/pT9ckAFEYnoGPivrr4282A6epQ7vV740o
csYNerT5TgRF/BhK5XxrXbt5rl1EnQUa//jCtZf78d/vuwCQsYri/pCMKKVnnocBkIwNl39EpV8V
u3jYkA4FIenvX2/5+B8vYQpCI7B/GDbGqp+2oV+KgKJji5/a3rvFxT++17NPNFp3qT67dJGzSmPO
s5IsTy5CklhWAUeFOLq2kgsVzaWrnK1u+kdZApDOu+XoMw+3AcnqCCK7f3Ih/rTs4aKU/GImP5ch
ztYggrV5kn0U87KNu21IINFtMvXhhZV+/l2I2TDwUZoSCyrl2fmdb1K9UUJU8z1DZkJR5yndpTH8
HYE84qAZWXphpX2sQF0dJT20bUgaP58tytCPq1wfQstl3JGfyugTKvR5+Ow19B7vjeZzEEOXRcz5
L+vOwfa4BF24kMf4dwu36McLpgQ96gSpGwy6ow0SNEChIkaQqP3blvTbdc7cWQMuIXoPpXEj5969
i2d32mhlGrz+377N2c/XuVmJcJpvowBeRHTy3jRU7EB4/36Z8/3bcC3UTCbJIGic0JMuq+aXh3WM
CfBWddQ8xgD0fnKAa/fC8v648HgreA5/XsdRhkMdsovx8RJYcQIzElkAwHdFZ5jm6OTQQr6w63zc
2JaTNNupgQ+dvceynIUa/+sXKSQpZ6Iqy4fW8BcliuNPl0y2ywL678a2XMLU2TLJkESGy10+2w3w
VUuTEV31EFCVxabyg+hQj/uE/zRYzj/eGC4mgdHgFcczunj7P34fs+oy6aqufDBeGa7Xz/922/nr
bAIYUjkBCEdaZ1uONpjEVwQif8jFFUck8W8NAH4p/K5LUgmeGryn7tnubFmjhElhaQ/94K3iEx6O
C7/O73fbMXjSSd3ibiCGPHvWq3ggazPQrYftlL6ApUVxU/ybk54ZsWFjBrI8NpSlSjh7zCPmJyas
n/rk9BOilk2Pv41jyD/eB4MlhVeExCt2Lq708S5XSS5ln8XNicz3ZEPX/v/2588eisZLZaAtf97s
t84uMrZ///PnTzbACfow3GsKQJMt9+wnGqs8iIUxqJMAx9eiAesFboOXHM393y/000r84dEzFkkV
BndWLO0q72xBFaowmnROzZOdNSaHFP1QW5gerRZNatnld4vMkDHCsWnw/s0jpcfwgivq3/pOLAkH
1YjOjrbsle55UyVV0sqbauwfwn2g7QrtX5+a5c+ze/E4LliC84agrlURuimrfzDE/NVS1mdISH//
Hc93++ULkKjCPk/lB/Dg7LHP9KYKe8PtCLoZ93AdxwvfYLnhH27Tz+edNyRrWS615sflDAIX+TLb
1mOmKl9r0yPDMx870RrwzlWTlptQY9T29+901kf9rdA4R16gGE6iwQBA7Rk1iACZXNeevaqm6D0d
GqSHimkVgrWDVjbHXHWnC5dffrP/fuf/d3l88C4PAZEfZ4/wRMQSAsiQKWBVH3g7fO7ALJvobPo4
jv2+Bxfa9RjZJmUf7C550hgsXfgIfyq12Map7NlxIcGc1QoxZFe9ZYh1MjTzdtTamz6DS4mm7AeE
2c9UK2vbi76OY31TjpZv1TH8Z81BDZN8TTToeMRNuJ2+HnN3rRv1EUHwhX3ojx9QpyNomJS54pyq
1vUhvlGcBKcs5xGeRyQXnrdqJYqqAhOTXU5+bbdv+DUu1B5/XBwM6PRlK9dtNqmPK7JRjZ7KJMtP
KfatZmIyQKoJndhNbj3zhJn9q9tca+OFjeJsv/rPovj1smcb78RsJ6oViyKQIz2lfdV/G4fXKTxZ
kefH4+cgwEHb3KHUwYf6v7zB/y/Lxvv4GP5+9bO3I8iUEotbnp+0lFkq9thj5lTwdnOcVHb+rbcx
7bZhQZcgwjuBNuGN4e73rLcfrYx4X1Nsq9m5VgtFW1lXUjAkHnWFX6J6G6JaQ6Qg7i26c1u9KzZq
4Br1nN+7i4SDbuYOGB3xzYZL1kD3o8wxSlkFwFekgAOtWL3AGqSBMS9woC8+pmgEuDbPnzG9HN0U
yZE7KDydjZ+XEej8AkguC4YUSFpr474jYoTmTvacBeGTXYh7eLZrnOrjCuMR8iXiuFRxcCt9I6fq
EY7l1itRlYwFcXRDbqcb1UcQsJjNSWzEa2Kfad7piV+Vxq62je99Jb/i9cL6OrSbOjfXNe01KP6L
8AXRdRg+VaQ2rpPG+KQ3ZBG731OG/DRrX2y5iHm7fqdmHvcB4eU6JBh+CPvrqZRPIzzQIqmWsHW5
7vF4k7P8cGEj+PhC/t8bzzyH+otC1Th/ztgH6E3STTyRG3rPCBmkGSm56Ji0wxiCk5/wSOX4m+x5
ZybzUR+D5yge1jqyBIZtX4tOO+FwubRDLrv+xx0SqSvTpp/VGrSQs+3JLBlIx7JUp7R6tzgAcp8k
+hUN3Hay9ZBTaNPXtn8yOzpW9e7CT/L7s4DsieHakp5nL//p4wYgUNP1JHZTo5CHepwRg22JP6g3
cStnhKqj+FEjhfo2ey3mD6dWd202f0NcER1mXYiNlpn2oRu89q6uJkxrhFIcJLOHrRjS7v3vn9Vc
4qHOfyhbUi4DoqEoP4dNuPgxUGha5an2ruL+PS4/ufOS+5CgN7iXKFWS7iYUr2hXV2V1azriWw39
0JqL63q8CyCiYLjxTfcrkPZ1X/wYRxamRoABoHQCmjYWaInQvB5FTFM8vfeSfyKjLKtvGfxxolzu
Nc2fs70W+LtipDap0yzbYzCl92lMoM3AQPdCGfOHXZ06SafAYMwInOO8EIP3qNcGmsFTkSHSZlgT
vaPcyfat5ryP5PzdxZ4cbxIbHQCSdGwG8Sgv1L5/WFcuexgHNCop2lxnpZTtxPkQdI06xdXLNFgP
RT6jwiHT3Nl72ZsU2YWX/O+vUL4y708aNxaDNffsIdJEWAor5ccNC89+k8OcobkBCBg6bbS3ytF4
zlNiv8xRx/HQIm34+9r849c1qXs9RzCLOycyaaJDNVgVipOEwMnNbHMFFv8hbnMi+CZxJcPC7zz7
wtP7sV79uaJcktssGrQ8EaZx9qUbEQXMSZYfOQJu2tChcMZ/rxD4Yf97jZ8P5S8dkCVMRZv7Vp2k
sfOQUrSTXCvrBRkzhrqRuKwNlOyrqSsuLKDlaTh72OmSEhzokQZrcYb9uDEpU8d1Hbj8orr31Ls6
arP+eUaD9/cbp/9+HcpxEmdp0BNw91vHt4pRVxNuW58a3bprguJZI/JlxHoc0vXB5+MDeHqCt3HV
ynpbDjMVdA1qFYeul6uHIb0UDrtsuB+/98fPs6y0X37vDFT8NLtuTUV2Z8GCHlk5yK1XGjFdQ/r0
92//+wtxuZjDCJNGAT61sx95hEo044vDkhbHV6JE3961V7Ob79HbXziH/OFSOoAfGo9LG5Ig6Y/f
K57Y/yaUbKcuTh5tq/ROqa68bZgYP8Jgci48j3+4q1zN8fiXaS6w349Xgxnc6UnfLlej2FLNllS6
TW5c2HR+f+o5itK3AyonUFr8JuTwsAm20diclFVvmrz7StbA0TJddoF0k7TNNRaVC4/F74/8cklA
S8tDT6/67JHXptoBSM8l03kwIGno2lFU2vDp7+vij1cBX8ihSQj3t0Ob6YFaxjJMY0QVp6KXj6YZ
Xfjtfo6OzhY6HXcaPIiTJamUy4Pwy0JHVC6xgc30dvIftVGuq2FCSPw+uhwBIZ4zhJfFacYylnjR
hdXxp6/366XPnjETq07oust9a9S+0lvUhj3uob//hn9YgksnhLcfCB+DI//H71cofFRI3K17p+8r
AEymfYNbPT/OMZDrv1/q92eLyg2OHTRFGoq/3S4t6b1mspP41FnOzMJD1h2ZUJMmxti+qtL5wqZ5
tkehgCMu1CWk2xYGrZLzbQMIva13ZT+deh2cLJndajd3AjZwNqkNeTwdh4rGvDBK/e2iqIsZm2HE
hhGwoPU+/p5BRqxe23XOyQ2abhvoHgeeaEqPvTU425Hf95AOWnpplS5/9ZdVClRV0H1ceqmggRjG
n+2QZkXrhPxG7WSg9b4StZ5u2xYURFfqgIWaUL/TnHj4xIESbhKl8sENmyUzqE/Tz7OTYss0IuLT
PMKLT7EClJFjWbgnpIdKZSyjQ4mU4O+L4WxxGyjm6DBRJussKT792e80Ejldh1bO3wcxZEe73nj8
+wXOVtvZBajyP94IifnY7W1qHUL+VkaOHJHYqEDWkLouAULPnqH/XAp5GU0/Wmfcg4+X4lWLYqci
J6ecMTC8EUOaj5dGvn/8Ov+9xnnTr29S8CyojU+YdqT8BIoB3Uxgmhe2Azoqv63g5c7890rnNaoj
RnsKcrM8CT0v0Vt7LomieeePFWOABlPR1cByu00xxh8baRAh3mgb3UHwY1V14iuYWzSl+D+Az3Ov
6kpHYpw3iyI4o4u9lyYBdlJJbYVbVcLqCQv3R6wTkFgOzhfoD8yB1fw91TTnRCa27SdTRXJNFzk0
hWPTasGNGN6+yDOQhHWYbiK8R9t6AE3EFrKI8iOdAEXdWYXWQBYJ9jAsh88ZIo4JrJ+P41btECq/
uS2xq4pj1Tqs4leEOe8D3oJNMlbtJo8bEFiNxDk2D/Z3JHAc1owU8gDN7V2eArYjw9iA3JNEp3mc
DsWc74emFWvi1EsNCwLsALsx3HUZFXI9VJ166siGNG7AERAvo9XIg7CngGGIZbuKDWggRmp7K0+v
Ct+xoDKwX3vgYKDUpMYY7G0rUfdGmb2ZeSg3WACcLw6GVDi0KZlDVdTdhYQe7SnAK4j2OlY50Q5+
4+bGponZdUSaQkiJmU9odms9NGbfHIXCwFl0VACQctRVCgR/ZcSV3Ot6UH5x2rDZWUNXbRwD16RX
Ipt3I9M5FHrn+XOWaZsaI6rvmFjTg7p/bWRorwur038EEuiEUVvD81TZBkboaewAaIGQmiRRjvO8
aMprFWCicU0CXvou9ucq1CEQTwMRv9po7ULy3948r2ify9aWfpoXBAsNwLqusyEyro0w/1HpAnrH
XLpXfUcOFGpre1vPhD11BV52vCsGQEme/iF2x9eY4DcyMqtsI9zA3kwFiTJK4gVEeF7fxKnrHvKh
bveWNzGqZdTJrbT1YxRW31gXzjYj+fNLONtYYQwIR30XOlcV6tZV2E7ZJqmnd2M4DvDM+2J6qpwA
ilRE00xFUX8bBCrYWUmQEPEwW/uxm96RkGs4aF3uh1tUvg2nYcmNh7KmkDPuCPVNNm5TtFeNjchq
UMhw4+s+PcQkvfbIdFC1O+TI6wTzWXG4L5pB7oOyg+cF1AKFfWbivxpkujbT7kc9aK/VZHHkq51g
Fzi1cUsQFF2/RkXsi5PzGZbMZK9IzMEXHDOrTsd63jVZ7SAbb3R8syFYhjjS7ouhdI/oedptayVk
SBv4F7ouHo8DgBv0k0Dy2qgKbxpHftc8gdzdba01+U2AYzPM1zJ1Xkc9oUdNrbsuUH9vM2a+q6DV
R1LCCHAaIjO+qdOov2oCPXgIwjm+alQJ+H8kpI7YwwCBGHRMbIsAGQuA8pqBvV5KCCwpfsVNnsU6
/lrTvY3biOQAXDU7N7LebMiZePQQwaWV+w124gKQl3JNbDMeljzgfFGq+ojdnJeeCG8GEBdXReDS
b8UJSgskundFP/pR6RYvYW47K5P/ujVlZ/kj0Lptn8wOxrFypj1JqFGTBPiotMHYqsVrSzaf8qtO
kAvgYcmOjcWuOGIPyrOFY5fTmEJlG17b/Nd13MBEiohFArVWK7KocOIC/gKvKB2N5kRXTevWIo7N
tgm/bJbwAdeNSI8Is7XZugVK2nRE/k9koOe65CX0YelHrbDx3rQNsakxIb418KUhrAicpEG2bRfn
bafm8hCRPUv8JtgHu5wrXPcznf20Clb8E8G9PkPyEZH6knRkX6ZTCECiiSUfmRxjzQSmBauiBSKH
bjyKQMkkHlEfRAh4mzJGwzdDGNvmGnFZNJ7ltzwgd7rCP7WOK+e1xgS6lnH6PhTNd4XBh9lC8t5b
2icCreEvjuZbEeQB2Dm+aM/4cMX9ebMI8ER2R4q63nUgW80k8Wco12g7VfTIqTJdBQ5UmaLVnup0
5GNWdob2MEJmmIsZuSrorrDNeW7yGh+nW5g7G4rEaqgoHHopQ2YuMI+KfkLRBcageeYf5EnM4hFv
LwHOYBZE9hw7Dd4hq8penDx/tlFrfuo6LT8OWPYOE4lNxxCyPFmS4KoJ2uWJdxbOArY07U2Grufn
BRZGrIYIPz1Sw4gzxs7Ecd/XI88+FKHzXbposWZcvNeN40EeGxptRREs6IE3JF4Ljnhh3TNdtVWy
MwYpN32Sw8vgOdlCSrAfkk4fdgiMmhvgZ+2tUjI51Dl771LQXlMpp346RgO2VusHmxC5SiR5sN2R
atPbLQLn1E22qvemHWiXcRsxKGJpDx3NI5xiGMewc0pzWvOunQ9G35Hq2jTGo0oiu0eq3HWQs8FW
7mKE2XiEvORFBg1vdYP4rzdNATVZAfrC1CVrfkwxhKdkXLC8Ro9jz2PI5ZXuVy8p2hVcTBgg3oxo
PytTsEaEdawMvJSgQWV6Db3/s9NYX6yue5ksqDC1mcUPsC1TvAzUgFZPyWDbk7eCsVMfs04L760Y
5oCHwXfdNiZHcuITVwj9xgXJU+dYkWJdmvsgS7gJU2jVh0JJZi/IczCAheGdwV1j1gAi3kkLsm4o
cbdthvWoWOg9cPCzFeesYJUxVVo7TgcBJSIGMCNChax3OW6NmtzrBm/ebZ9KRo2hhEgbyO95xbSr
wZR4EG3bbgY9cz8HkKfg6+XlPiPlcI1PwNy6EBd8hu/G5waYGuQjtGR4bmbraZ5cfM/ko+GfCfX+
IYdPxJoXxY0uMS4MWvZDzWyQUYJcsRE2eWytFt/NJZLr3OrTPZOR+U4xp+d/NskslfaAWBsL6HFa
2qbwp0KfN17w2LSZ3IVWI3ctkaGbDIM6bqROvRQVDasur9w1H1XfEo6HhKjAQbkutbYGztx7d3jR
WcdT5b25NVYHt9Z0H06bdw9H191IMSCYHlue1oziCWhzhNFVvZCR3H61cR/izUqnHObinFtYLmc2
eyPtIBjIQZz0qgqegiVjPOqqcZcWeuCHXjFt7JChmlfM7MqBS5iLpeXdbm6n8EnAMXmoR5SDg6lc
nkpmSFEeOFcq7ANCtIV6kotFE3S5u2k1diDATEwFRzPZIkd2dzERgn5S9fh9PfrbSec+2kUDdSqg
howGdyjJgyICERcRFM5sQB+L7z7T7e9CMgKrCkrapmbKJ3gHh6usT8tvUFqtLZMssUIJKslrnUmc
mub6TrQ9+uPE4wuj7i7zYxLr7VPlTV/tRjSUQN37NMJHm0azvulrQ/ip0N9Ha7lzI/01WxnY5waX
jBsQFwA9JnIKRyY9DKRwUpAbyTmdmOGIgcxKK9hR3ZbAa1WTiTrgk93KSR8fg3FSay3iiYyy7HlA
Aw9yI2n9otLtjYFiNd++KRE9CeSyoI45m+NHmXZDRQjQAIdiJcah26HExmmTTCkjHFvfAmobN6Dg
MkwCQbZBOoZ1rCH2eeVS/B4nS+fckGTtgcjZ6sGq8mRfjba5BkQ13MCubr/yY087o0+xsw0g7zeJ
8/OUXDV87TE7Ep+U4HJOgyes5TjdARjtCo6wMBRdwLTUHjqOgqg+GonefWpLF6wrmmbfU4V7g5Y9
3FozNZOp7PYeQhaHAAHe/rVJOHBs03oaTgp4BanUU199ISjoehytVzMZBvM9keagP1lVG5vM9c0y
28cg2oKtJeryFZftshjTHjJBY5p4261+U9ntEqhTEI2XdSOwUumO/fjSgEW6sQdey70tnVWOtf/K
ajGN5o4X3aeFtDeeq8p9OhM4bunal4x0+1Vexd6WDD/za1rpnFvcPIqxQ+KiXYdxsfgDE0EV5Yl4
hT2nXQUZzP511pqks6t22vR5Et3rinAizAG18xjFHnDLWj72Az6WMGLyxV7v3tsxBpzAgRFa1RXO
K8jhTvsFqSF6SGYd7kFR+V2ZvRZvK8gSV0nG2F2jpPYzs1GEsA/vwEis9RQ16PmbFKCXBD5KUysH
90zNI+zUw+GqzKtEOZ881D9b4RIES12Pv5bdbFVEwZcsICVcptIAFmskfjos+yB+0pWyCayF3wlA
apyim7x1IHAaTpDfEucpE98DOEdV72p80v/h6LyaG0XCKPqLqCJ1A68ClCXn+ELZY5ucmsyv36N9
3ZqdsSXo/sK95xoFNQzAEo5LkS0XEDBg24xMrBfXaO7ztvgYYLjtJ4kXczNYuCy1wlPwE6DvOLOu
ggQOQYh6sNyCseRqgLSLIZKnExtt8koZwOAIMOmPTOL5n6NH4/3Crn7PXzBDy+mTK2xGJG3xKgzA
z84YcSAY9Xtf4lQ1K9eCdzQ7e3NNrI0WQfui5BgPZjo4d3mkeMmrG3BxJHYBtFdbBqpbAPC4kXfH
3Ap2mujIy3R+tYKBo0kHcpwJanvzTFfbqUWrv7wlAvLAFivAW9D4SQ/+gpDGHgtkpLH2tDCOciD4
Qmu1PQY5Zl8s+zY6MPqgjWJ1lhPWCN0i8stFqbJpaOpN4jOp8cAXajt7mojlkiDd7vVudjcwe8zQ
iOAKiThbN2UO8ZCgNcZclrP6kHqMwEuqXy8GJNLUoMONKrY3FZVbkNr4VbKErOoEqw+GKM0Oam9Y
702xmIc1BfgIrm+5xFYu6TG8htGZUjtbNPFZdQLTfSmIz0TVfZeXYtghMBs+AaW7Jzln2nXCx8g3
lY7bEsz/e8IxcwJPQH7wnAOJ5XEy7ylqoW/UCdw7rx6eIL39jpNSh6QfCZPvivVsJk9DsSXmL/Np
ffgqzNz4oHgdOV+oeRpNkNA8dOyI+8YJE/69wIxNsTHIHd5MGGXzIE2SPNAX13u3a4k1XcBW+F4j
5wtX1fQSm1V96IVGGIBeLnV6YKUBp0i0BrR6N+nlX5KL+ZCr2QqiOSNOXmfD3DQRegkDh2tIdnF9
7XrzR1qWdgSzN2+KdTSxWODo470iNToaee9XAhzgS8jPSjr93ipqBiSObVD6KQzmtcWGscpYzuFM
fvX05c3BjERdtQD76xqqO63Qds5Ahl9ezuDyKqpVdFggkfIaLw9JBbx3wFUw/nYgEtYHRhcjCjWk
Iqya5Z014rhLHRZ9WUtmQFrqyT61o3jvtpV6TEzXeeKXsjbS4bFMXVRD3fQJkgy/no1NW6eA2jDD
BRTSj0M45aX9NqRNGi59YX32iWlevSwnMrUlU/Vv7QvS1ThNT6ON5qboO9BBevSGeQx1RKKRsscx
GvQ2zLWqUOa+88Y4wG77vap8DEHf4OZ2Lc5NpI7bzHMiHHHN9wwX7IXREigbMtO2DOihtdl8xcuy
2I+Vk7ys2US+pKbDaCJmGlf6UgbMHC1cg8PvRA6d3xh5s08GZXPw8O3pyWAe6kV0j2KstBNMEucE
Rzm5OnaxbsvczcMV+jHzWvJ8e+PW8WsfXm3Vd4gMqVL7SjHUsxlbxGQPV+Ift8ovUS3QrxBB+PaC
ab7XZgxnk/ACeZMKxWnqcHlClW/lVN85qYaVsYLKUMEP4eeTCfkZZhvGuvfF4rjdakM10xiK7msd
mT6iFqWs6qatadfllYpwfJsryFmWipINDWMNy1CoXVQO+Q1PQkOwNjL/ID4t3lbVaATmIsqQVobQ
An3B0t70RbbvaxjrsWP+gfpAXdesq9+0ApCd7f41jd7CXS7yI2etuKAdqgK7nxBExbGlHttymOnd
ix4Hn7Jh3mIs2brYgn0NgPe2wdW4sbLyG/VrwmurfpIZ2gyIA8M6yoqnf1iNfzdb/ybRG2ZzgKQp
pcl/+M0jfGp1J4y7Elt/CEKbQZw9WsHQ32CimXt2VqDAFiLMo+dyKDDRGkg7Iu0caYPts/0G6KUl
2muxdPrDaBnJg+qs6uLlrvOOTZLJFB3phg8X6vsK6ABkjNjbTrfcPLNWCBO+DG0J2VE3qdS0eDDh
YtVd+dH3MjpBI1T7hLDDfWR0yT2wxi6oiD3czXwt/pBN5ska+WpiGXOI660I6wmwVhll667OCPwy
wR/A8TPwllog4Emjq3f/Z4mouNuu1fqlJYPDwLWZ5aGf7GSL5QT6FBXb1uggNHSNNu3ZwsHVchO+
jmIiuSS15WGa7b3bpM+tBNaQ1N0QFnZPM6Yn2YG1eHv1wKEfTUazpxXwKVeKMuy/sXCaD+n271FD
NrQBDWyXdxCR5jT7ibt54sdn4Guvt+zCqB/wyqZdBENGzgFLT0ZUbQOs2sn1O8DzvN8C2sESe3pY
1la/5+W0toSd2JgAzeaoqbl6MqPMeZ9X99upZp4XnfMGF2m/rR0wULNWuQdbtDVnSVs9d5rbBaZN
QaFX5C0ZuZZ+jKbTnwkkLXyRakCSKfp8bSV3M2sK/Iil1rysaU/kAhMJ4PGyj6InvgyDjq9oPEJA
oTM4RgOQWSL9MzopPpZVjEfBgQGzcDbhQSt9euGqs28TXfOA2EK/SxqGEpRA434ZnRvGkSsStjTb
ThsCTNlQ9wtm7T8ZyhZzwzyO4jqJwa9UQ1H+MXJFEOYqTuRlmOXFJc3pkQpcBZbI5etso5LOwJiQ
8hiRUkJM7RZnG+AHmyf7Ts1aEcTOXDO36JXvRstMZEc/issgmcKtJkhDglLfcaWiCpjbX8yW056c
Hygr89Qjj9CxC25ZTID/mZpqaxlWcjFVPcGLdSAje6DWFXaQN7nY7yzPdAq15lPkSQeSoKXnh2HT
H+wWoadGcK0ZRcOPVXpGzBQXFywbzKY/uh5gqgqPA06lXr2bpQkZR5VdMOLFNqv3G9Jv6p7M2uZq
6Cvx53Lon51y+kCx2RzJ8gHDz4yJ0eVHWiI6nmPifRgZ9D75PXSSRMWEMJE5f6l7PzIHUpZZ4m4e
eid7Go1asRpoGSuoytkSOZ/sp8YwWTugBSGgpTx2kgUrr5xIED8OsgadNninxjOaD7E2KoK83pmE
3Kcvg5fQnljTR9LcKOA2n5/PDWA/uUwJYCgPRRogx1+hX5elDf65tKKNnkWPTTJNl4Ts0ixkDt12
LylKanK+e9W/WKY9+HqXehCVOtIP2sTSjzBM3cMMCvYtUnoX8NqygZRddIgXhsWml7yyQdD9yo0J
QyFbbhdBDNjT2EQHPAJGILKY5OaadCDy8npfi7tilw0TkztvrG/YWxG0bvNd6tV3XpeGD4IUQ75w
mKydRhpJFRbRcF+40CgHF+41OS4Z3VJihi3YJ8a6+fdgcCyOTVncUppZouiDE721+lJTRM9euyfe
IvSyT+ZmdXSuqsGxLjCsJ7SjY5+mO8UK+Lri7kXwZKc7JHXEO4PdIQpVMeAqDZIDpCZ/1hwIcIWR
B/d//S8q4ts08lW9ldlJtlvj6fYLoHgO6nor5ckGnwb7H8qWPcNJ4BbZZKt4alsQFnVEDIxhtcZO
GrBxe5ZIIKiAdpdVA9PA5phYmqE/OkjZ13jUNkuWv2AAuA3alLHNClc8Elv1vZjGacnz55UXfqcj
ZiTlhFl8AV6eNLeLPS0G0UQdaSB6+guoGcuGc3LG+xLvoQBwyZDTLCUle1lE7yvV2MUs2e/4zqIl
f409Dc+ZdLtPAyBd4C3AFXB/Gyv3u5vZYVb244OjW+vRNdNP1+pe40aHE1+AnOiNkemXo0F/n2vF
F1ylvgft9dmqoU9sbHh1d0OjTye7htrGSHja1KmGiUxjEF2ljCOGqo6Z+vaKeGqaUlBMrEcsWJ7W
CA8fKMS0KSryhAqDiT5zooLNBqfwwqfl2xOMqbExR2IRhnQLoAuNcleSx7JUCfhWJjQkj3Cr2c7w
3M3sUdo0cU5Ftnxwnps7h1WHz7Gn34Flz4IIcYxfoUGWvPiYw+mv2TEl9ORfNmY+FoTmbe7D3bMp
yrH7LTGabKzcrcO6o1YDv0AW1RT/zs6chCRyrVXIeuO95fzxWaxAtIrmLwIaoBAyGWIJo1OSAIbe
mppNS5g2s/5jaF13anqAGBkJPJuY2c1GjST/MniC9c6g4MFa6v4xSxPU3qNuWI+OWVaUxmvT+ks1
fVocU0EBcdyHjfRFzjr7VlO2CzPawQa8ndlfZuwaF/Y19UVwlPCDiO+aVviUxXKBNCtsFiYekuzO
SDBpG2xkyyinMy8+9Dhugfhn3pGR83efDAx7Xfe2oYxwiGRGFy1B0Y/9Uwv0GURNruCcQbNMCyKk
hRMnz2MTD3dVqb4A4Zuh3XpIDzOuauo44nWh2o5wex21sHwZ3uySsARgnOVFG1TZnEozLy86GyQH
ZXk/g/kds20+kuilQSvgak+q8xjN0UPDDB+YX0WtqA/9y4SbPrAybYZX39xSJMzX2makt5j4+wch
suPqePlR6rdyW/FdsEildzbjdtvGeRIor++3anTUnkUNaVptlWypOSBp1J7JyVfpG4+xehBl4p1k
1VfC+Vxe6i4J1zQy96R8ib03m9RvUT+7W1aUy+NoofDqnck6ANCYw6nrynM9K/CfnbsGiGgWKKXQ
3HIr9ghLkwhgbTlftNVzT07M/0FO8mfdwV2cc4M9gG6SOd8p4mFIbvfpezkzIeg+JIZKVKBHUnkb
pefxRYFYZyfjmBvW6DC5u+iew8QmJSsyjtIo8v3Y2+n+xgCmuSET0sg8GgSSSMJ8hmCNFp6c1YUJ
FjApZJwCgQFKfcUGkGAskbQftmFUm/SWMTUzxd32MTPxMYMV71GnbMa8KY8mhRHbjTj3Z6PtTjMO
l5MuUvMrJw2LP4JcfVJQzQCz1nsXJ9+DQX22i7PhISeNdZfJlvQLuzAufXYTbdvWGMBZXU/Ip+2j
lKI52BpOh9qNCDRTqfpM0rQJmc4Vvk0l6q9eaXK9cA8QhZETjqOPT9bIQgagTHci5UCB8+27UFQr
Z0liIOs2BDFwzdrzmy5kR3n5uu49L5bhONrJbiomVszr29qOak9OSR06oz08clgvrIvwN2YYT/eW
EaXnxlTNCWAMPElrbB8akblstZaBIm9lG9vG2V2npiebwnOvzRZDsV6ziRe8badt/Ut4qrssNtaK
yunloVvM5akZB6ZNFBi+Q1FTQUWzkqy8U4nktfCmnxRwyXs8VTLZLDe8hcw5F5op/inHRW5zN43o
nqecpbbO/zDeYIjVZD/QUMRfvbCqHQF3pC71OUvdmDDsPHPGK9ph4P56q3OfRS0artg7EmnlHbmS
zUOcZw163xJOT5MThsC1vHb5siOGTgXU+C3J0810qYwy33OIDLcyUfNJCqJUHrRlb2hNhaRBUh8v
NUTtaUk2MhMvRTN4O1Y86tjI7pYs1+p0vyMmDNnDDY08iDJ15GvpNF+bOa4Bf9/I45ZXE1Xk/RFs
+U/Rk7Cf/icsApykqxVvk2XnD+OyTL6u4iG0uITvCJW1w3xktWuKuDpmXi6OAOfSXVbmL5ntFDSi
hn7qhDnzAfSwaKocqAwbG9ZNaNrkhKSO7dVyMEUUv+Xx8lP17QeWmsQ3qAD8su6YmI2UAuwEaf00
JcjiFQpFi6PfxRGSZc/Ju20tVnNDHI4ZpJxEl6rokk2+LCzI5fwy1kW307yE7B12p9dJRiU0bkN7
JcvqgBLzutRGumUTcCVd092uo/gczT4JxMJN6xo84iDvkrPHt7qjTzOuHiTDB7SruW/PUKSIJva2
0VC4PxRsBlxTp2ZflINQ0lx1WDpoO9YiPmEkNXv0pchJvAjI9DBbm4reeJuQiMqrYH26WHLZAqoW
lO2tN2v199We0rNXRcORpgZHA8vwdIOdZEKBxnQgRXPvG3bF49Jk1gNxcfnFaACJrgkGoTVJ2tBI
GzIja2XcmbfVgVfRHdqo4zZCkrSIlbl8kLF0YTFMby0lewCWUiEKuIUxGZ3Yr5HH+l1q9l+EP/b2
IiA0cbJXiKyjvzraj5C6A1az+fBmCDfJNAyXnJN7n2n8NrHFAKjp7Fd0BMnNk7TuV8J6fbmWD+60
9m+SnyxgOMUXrpvRSSMEMsj75AMFDzBoWzybY+oERpxMz27tOPwSEIxFzmwJGFV/aHpn3Xagi9x+
fK0jdonZRDyUoYYUkI7nBaw9It9VYxl6idEfzKHo7wc96nddnlbPINKsgHQd0zdiQeoi2MDKj9pJ
fgpT7/aju1jvMUSRF61xY1CfNZGKbE1c7GCFoLZFKtXRWoVuwqxwaW8VkZKw6Rs5PCirWh/HccRf
xCyK4IUbVdfIL5Zsuy/S0aozYymbFb8TPcOM4tVtJ7CZceVPtAzsNtmC0Xwq/V/euXQ8OKe+1z5q
3wvDXfdzkjlbK7GYLrJ5rDXbrz3EWaBVqNd/+3p6S7T4mQgyMjpu+py5YBwIu8hFgyanVzfmXwDQ
WIdtxwKR9mgIbKy7dyKb1Lfet+OrodP5ZHS7m6KegUTqAKaMnlu2czX9SrMYExMwOP6QT8BxQZUE
njMYYewhPpijKgZYJs1nY7B+deFlyPsJVJ5NK/MNo40ePFxPm07UBiHx2CJ7yQKDHAmCfEyqHrSn
4J1ZV+wNq2GZr43ZnRVNPHAZ1UlXqmzYjBDf35FBmdt0dF7cTpqPlt2Yezov1DkybzngG24WV0Tn
KGvX7TKVGZkx0VMKtfTEqrB86QWyimpxi7Mhj6iiyFXKteyNfBDHb2qHeNOa7sd2EZOxoNAfrfwT
pSzjnAdQapQDvuJl1Rk+p9CZcpb+02tWbg3kROwPL231bzSya7QuwJDvydzG0a+bJ8Y0ZE9Tt8Q/
wOi5Khn9FpDybjt99zIsLwgZt0KqvS2fSbghrYyXUjw1xkmIs1PdxcnRTfdApFNWSDqQXc/di5Yq
70yERkSoiVdWtD/2pkzfbYKgLI2Pd78We1n+eM4Dbdcm1ekcujODSGOlFdJPPaPPaghTxaUC44lv
66tyHmr9xaKnqu6SdNc5FLHisNTEAxW/5bQvGEJ1mm92LKjq88JUKT0Y833PkGlgw1iMPUsR5nFc
bar/AyJGjfDbaQG4cDWc5/JnwANpRtc1/meUilgsAnU81CqJ2sb1c2y/a+3ZaLKDYFEt7Qen9bbc
euc6uqlr6rDhk4cQHRBKetKH7dz9LMwvRI6Mkb5Kn14XJlNdHE4j8gIaI5B3FZPtYtob2dFeTm7C
rtUuAmHv9eKhap4rXh1Fo31xewb9AELHvggai6B013d7N6jHn9u3JpM/mkzSR3E2ryRwhMK9q9Wb
znkZN/kxN3eTcSIV6FAWoFJpojkZBv1flpA1iQjVgNu8QACcnqIY69IAIHj+4QTalJAeB2ZxdnNU
E/cO+P0cw7pevdbyIJlEkJy5SaNp01rHBKURTwz3SMBPnSfb1rjXyNO1P+L6vjAOffJzY8tjLvIn
wQd40UyCpS5eedt+fTBjmZwHD0xNJ4iA/2cbz8v8igVqw5qjsy+Ru2tYYyFv1xDj9LsM/Uwpwt74
KVApltyqgM7TVSPZ7FJH19QmQwutVn5xucclGVZ2p7fbmnYX/j7ar7LWFBvc0X5JRlEdmO5+mbmZ
X2Fshs5Kd5VfJvKiXcL5KL56NSOFsu9d4sdLi/TmgghfDh1o6vIcme0pgXJpFPvCqTYTwWxw6Uhy
INcHmBDiXJZLZR4488UibsrmyPNexpaT12OvVjBIjTb2+AKpPIBI5LdUg1m+S9krT7jKULHulzjF
xvg0k/9VXiTROjMNvujeM7jhIFfY77rWJYeQ5OUw3fo7Mb/o3mMb7TIEmGvzx3xyp6lXfX00vZdY
7dbibyKBggVW3Ro32/leHzPUaLtbtokpoNYvH2n7kpLyOOr7KJ4PctL9HOlGW+OY9YD0M7SnWGCD
cFhQ3djI3zyyC1T11BmvnUV5qe2pbQ+1eQvUIDwk/bUHj419SUgArjyyQpux2pTye4Z+WGbnlW9r
SNGCMNJZIl9UBfMk7R5RUQDwchZl4Hk/hPVx/d478gfxnx8n0Pcd+IEM3FdzN0C+yjhuF3byh5sK
kt1kmVy8xaAi4UDkGaBpCrSiCtNOex2Rn4Hx3bjRQy7u5yTf59aniah9qcAQM3yNm896jNFnPYNW
vF2F820EYFtBoaEEaDYeQTRZQUVaGkhTnsmm1ekUSbGolotNrqSFNWKO3oSHMiOJjhFwZSfa9OmP
oxGoYoVadmqJD3NvrM7x3oBQOCo24SyMKFk599uAmPiTIklrIRoxEUFsvVY1geh8IjMND4KAWsIN
2rL05At7lnGH2/EKpNjGuhu7n715k6HO13zpg1KLvruxCfKEJUN1kctBK9+G6Z/Q90u5MzK4k6A9
va9a3GME9lOYwrkFHlUeFX1iJXYVSVETaV25gfv3gXs1hbQo/GLS/Nn5t3LmTu0/lT874kx7sRHN
Rzx8ICULBaoBFAxILq9rhoZ9P2kXd97jLO9d3of7gWyu8l2rP5haBY1Nj+t8ad1TzJvSp9uy3JnZ
azf+c6pmtyCxRWyAvu3JhqDToi+stIHM44wjGzhd+WXH904HTbU+sJ/Bzf/UNW+LeyqJdvjfrUy6
D+0ffzEqxvG7Efe3FEVP2wv5WMx/LD/q7gd97R5mOf1zudHNn3IhMtLbLe05a7k8OcV7kNgOMkUr
263l88AcJV3vpLjndttST/uwDaK/lpHJH0BjMod/e9go8Ws2PujLe4lKxOhPGkVW7Hj9/iYsRp6R
ciJJSMwZwqWQxKv+WJDctOPb76Gr1uTAWzI5tVZxP+GO4otPttQvvpwexgnl4MCMsLwaHhPIDC/a
azoRCCr+OfNvhwAlgysuZlDQa3zLjAp5GPwl+9XYO7gEO/Voq6fEDlCQLkLbMVwkp+QNSVkoo/VK
9tBuneVdREo3e+3QyPGoo3Iq5PCxGNa2iw+l+86+gFa62JbiLYl+5bWHTaiX++7LPbT9nWz4Dyd6
5c1Y7no2cusYH6bkIIlRaAA6J+v5pucZlxeLUzUvOTNuB4T9U3JPkUgOWOreKfGGETdXP7rEdjQ5
X/IHh5hH4iCwuyovAkl8M2eLa+C+WT9i8dQN58z7JWahGI/xfCa6cCP7y+1NYyPNS3TwqLjNa9o8
RiYLeeGERLDxt/3WRbhQ5TErmbpvj4kYSxSuHuWrGBJ2+pXllwbtAdiDVYaD+6aJq2neLcZBdbSy
+t6ene3ItWG5R0NjH9Ft7ewq2ZFM6wPiVHTp10U9LtOXY/DEfBTpp5YQOu8iqCcwqNEuQxuw/Q8h
ifr6+DE5p7W+h7BZsxhskvOUErz5xexHq+Y97NWyfdYtVJdfunOS9mM0vRBhVMeHVWxVciqBWq07
vOq+XV49BrP1dFdk9zZK27T/LNKeh+Ak3JdR7GZusTTGqPIizOc4ux/Gsx6TWI9Kqn/P5BEkxLC6
1CthikGVJxSM7KNnEngK7nIrR8H7+L4ad94Q0sgFov/HfcSuGxYhsXHR7yzJ16nOLgnJoiBoQS9C
BTCWPt/uH5IcyKkJ/zizN4a+lS0WGXRREZezfgsku5SEccX1YXAeM306j+ZnPES7wvQYVZNapq50
NL50FH1PtRnZYMz6DlMhSY1NSJlOwczsmg5AkzpZzLQlyZVsk43DBexWjzieEZ++EMHNaZcdZ2D5
RfcvRTVdVoDcq0Np/Cajs2nNt4wDwNQz/J+Zz0y6pICf2SbG0++wJIGWLlh4l7usK6GAMMVlqFby
6xvdK4y3rpkOg3ePoYKSIN6u5LQtVByzEzqQcBv5ZMpim07d4xATGrDanDJxoKKPWSDan16i5lJE
wtdaUsAYVa3ib+zKYE2epuYrSiCUIOnMOA9qRphKC1L9rvPE/erl574hGdXmxorLDQgs7BumPxFE
7JnoEiUn3mC+tAVPc13As4//2RYbq+y3HSt2EUj2kdNwI5JDPxxHTG2stjlzQf0zcK74Kyu0LRE5
wA7Do0w9jeM7MW+yvwOMj/iCEzvaqurHYsEOQ5aV51/thnKwd0YUQZPO6MTbQ+IM29H4aVsF+pl0
whunZyjVoWEEquPLgSqOnld717L5UFfDAakJ09U5/lPRznX3Buo2jTyjZeYiS54XE55wrUIGf+ce
+/HOWQVy+r/GJcpTvfbSejXz9mvV5aYg8Nq2ftryLxHOSZCUEYPeKIv3SaV06Ojd2AKya15HIgTv
G42LN3lNvZfENMJBoeldv2d0IdFztfx5LTFkuG2MjwFU7sBPnOzt9XBL8l7oEgv5GRPqqoJs1fej
M54H+Ty1W5lSq4CfybSNwUqYjkdXP8RZDu2XsB5aEsFZtyXzqa23hXE3OICRD8IxiLYIcGGEqCf8
nhpRVuluIJNzQtVn6g+9Og32SbEWl8lPaQl/ZoTcaweTTWnDIDczXhznMmrGDuHnRqeXgjABNJpv
HrcKygA/vXVkDG6G19kiNGMgobV4mN0fIse+V/I17NIGpXutrWeEqpu0npn7/HLG29FVaSfDOZTZ
bsjJDOVnY20u1kdP/A2EPrMFKNS2TN4mJ4IkymmEDemo8RSxMSD25Mz+2RK/VdygFH1mXZKic8O4
AqglK/70+aK3zwKtanU2Mh5OfIKxfpUNsq+9uoWnuKemo/cR57H8s6QMYkJOFPOq9FkObJvIl2ja
+0i+5JPwx+XatxHrfsqyNwPl1wIXxGHQTtPHA9BFFwfKdF09leOr1j656nFadqN6IJfSZ/rLDP0o
Cv5Ac6+6D5MOxvZOXaofaqYZ+UIFhM+wLF4J6L2b02ujnXAEEtH+WDinUr5n4OfXpfcdSfwrUV4J
gGby9FaDvTz2O4vhaklLnVDX6dnfSLxGM+zj5pIRnJnWtLnc3lX14xGzQYD6LjV2xCpaJnHxkLnj
JWgzwh3jZj+kryNhGjjbWF7/S6cvr+c3RHWgWe+V+d2qcZdYS2DpBxIj0HTxHK/u8DBoJA9DYZU1
gg0w472qsAmO25UoIdniv7AJzMqnbxth36LnEJaGM66uI+OGaIOV75XIEX/lpEZLnR8jj9m+5l4x
DPprXp2LemFfjsuReQ9hMOkSmmN37EB38Xk4iBvc/BbApe4tYC+DoWGHa8Mywtnf2n4e63+uQpJk
ziGM8A8vxjzELLYiXn4sqx3CiqPTL/uefBr9pmsiYAxtfA+hPjd1RNLrPyMy7xQ6dLjotGDezup6
wthvSSJj0Fb2vl142Z1lOrh1/D7M9btta3tvHUNX6ue6Joe1WX3GYRu5FPfMM0NrnI/M+D8EBaL0
xuNkZQ8kKAbTtGzThgBz06kBO0nA0Pqhd7VzmcenxNK2Fdv/DduMX6XJ7VDOj/Gis8hnYTWZ/iq6
Q8dbk3ro5kvrA+ULtQRJN9zGapPmmg+t58l2UIAl8lBZ7eecuwjEa4gBXuEdSfwmWrXw9cHatJoV
rqDdfYDY2Pv+lvKh756kPVIir9XG9G7dXPHOeuh+SvOtMWMVcJbjusZ71HD3haf5qeXtKmWwqSQ6
x+guVcl6r2JJP6j9HEX3ZjrCXIG4NqzddVjLU6WNpH5XQaSTxcRwmdjkk8sBvYnX6B5F4WUG5FPF
4s1s+s3IpdnnJk4/dDlmfMKeFAxL9mKAxZrN9aVbu9Djz+ioI4cl9r05C20OjpY8x3VZEeiQ0xN7
6CvWnSaMc1eXe6vjPUVSORFkq1wnZHX50WruPq+nizJmv8Zf2ZGPx1aTCGfyuV9R8++lmh8ZR75N
43C08yggW414SYKC4aPQ9tz62qmmtusYyxML5C41El77Th9+hkjATtH2KfdJootQsHImDI9Zkb5F
0f6gCa5gydvbL+spKajeczxwvTTuLX0M5f85TiD77C5AXeYnidq3XU9uVb8b9JncIsLs2PCRcXtw
zDqQ2P+s/Pb+8LNzMaNn/vUIwZsM59gZawCp6SprKrbRnJ5Ghki902xjjZmczuRnFnNQMIRnNPWr
L95jCrHIFyNx6tRwv6rm+3bLsBFcUUhsWxPRmUUJSZIzmd52tITATRHXoP2Y+uyQT0XgqeKg6xXu
zmzXztUHW+WCLPQk5rfRtkqxirlpDs2KyAEyewJnmiEBRlvWxnY44LpPshjkf01qWsRtIOlLTZme
cncikCjeReNM8rmnISpqw2JuTnXMWe6uLzbK17GnIG6JLyDnjvXXeMs79pgG6ro6oS865At4V6x8
kZfQkBB3X68HlEMDbR05vNJ6IkkvIK7qjqioAkz/uitV/Nby8JIVAflmeKgsB0yfXTakbWRPVv+a
j3R5HZZ4Q+IM5OPkyGibJ9HnH9ki0QKSWi+q/VzGZGZQWQ0NZR2GUASQFaKzMphZKkVGcVZsw5qe
I5nqh8cj4/5oh+ZuQTXZJbwURuW7qCAQsGLaRgK+cspHKWFnvAlNS4FBgyNUcqyifpNFTVDV7LZx
N5BMhySy8VXNRQTaDNk1w/kmTJS7NxmwgmsMs3EO897ZmLm1IyojMEV1pcw84vKl06Io7jU/hpvl
mljXlcQrhNPSwQSZVszDbEJGWRAgNshqXxQYsvr/SDqzJUeRLIh+EWYsQQCvQruU+1r1gmVlZbEG
O0TA189Rz8tYW1tbVU4KBTf8uh/vzhHVqM3tzpZRhayc4SiYevtJ/aNHg5Y6b/10NOu2ebmbuRmu
yLItzeJOCF0Wp3E4AuWuOTEl2aF6KlH2XFJ+IOLv3CjEZ9uhrjSXgQvh0FSxY+k9J8Pp5jxfhn7r
4s2LdPXeTsV5MoUd45d9WLOETjehnhsfmyIuCm6GJNcKUX8OjsAVQoAm8fDEFo59182I5SE/KN0x
/Ccj61lGslvJdnYglrXTBZvflU8RYZRo0jZJTAx6bO8lwWaSIW4CehkrSYSM8l+NNTxAki9bD82E
PCqf54LFKdeF3mD04sO5Vbmvya4Fz1WtWsXS8tE1CrWVJJPb3ua1S2goC7c4tuLU3O7rXezV9dUO
SRk7nCzNUGNWcin4ln89oiXxUoo4ExgA7BDnNK9Sm2bAShLWH4afhkG85ee1Vs0H2l6M7HfJau88
5L3W8e4cpP+OEvVNOkMNTXv3Uov11Su8I+7uA+UzL/A8n9gK0wpOItnIw2TtTNSgiRb6mNFPnY7y
QFBqS45sl0TFkz0yqrKHDEkGAuF4CpT1q9V4REM2f469cuEghiEzNsfRlireWDDDZZP1HHlc33R9
GpnY6cOki9I3tBLQYD/0RJ3d4BCZP4K310zb6kA4csCjS3v4rLajJOzAv3Wo9MpHRmGRrnjfxfcC
pAvD/RfPHgcs2WGB+3gMxs8Kp6NXFQ8agW40tLcuNdmu9JL33YEcPyueMZamfBCiOTkTcbhmPriy
eCb7jR7KdpbF/cmW7skR0b9O5vT+loRvsvqlgS16W7F7doQmw5fCRONpYl2uEvHYOOOW+Dw/5aAo
LMVt6HEg+cHnYiHEj0Nwz+zxS2MlpGJ0RuTBlFXe/sDaZbEUfZRtcl0nkml6xFWZpa9Rbe7GaiI5
iPnfb2lvmBZ+Rd7cHJCYWWvkxAQpsM0LVgy8HATBRIzXt4WKtctnEo5GN/TJLr/cgmrscMbU4wfg
80huu3FeTYzQo32m8oRVQNJCYvDxc/dsWHfZaOgUw7iWcEl1o/V4s24uwXBHYfUBeNElmJbpyIrt
b2i8vZ8XV4PKqIS7a1P5Yafzfkp6ca91g3wYArFoIu404TZgp5xIuo9miJhBF27T29VRLdzlyaTa
XCdkP9x3VcIN3Ll6bf6v8cKfKFzvegifLa14QgzMhfVZ99AuQi82bnb26Uy6uWGYebdLiCHtJgKh
KUmEGMft0UzMuvH8lNJSBPjG4o0dIuQiUKa3l6FF2ibnuir6BfMRldtdmTHK6WlTSEgZqkt3mBr2
xqX/u6V4krX9fq5YvA6EyWvTNyeRidiFptAZn6FbIK+AS1g9NPFxPgRVjcdywnJe1ELtJggwz9ZC
Nr8gTXfftBKaKH0jXJPsp4gvaFupng7c8LYmmt0nJ2zacE/X6XhQeUacc67C72II/9i9Hd3bfscO
wgFB9r56rLFc/zoMRdC/Nfg+PmDlVAe98DbQ/oQ1WuIW8qCaHpOAPp5N15RfBSWpD43EBga/ANrs
IcnS+iomUIAkGSxuO/7nNIvuQnvO91oO04GIYU5gvJak4fqSbsMseYCeTLQzXTPDNyhzMeQh5LmQ
KuzwvW1799NZ0vDRFYsq48n07kGgacdWSOuqU6M4lHNSnGfXP7cRNAzRE6ZeXe3815B5JOei7jo4
IIdhFWTciF0e2cSOu64M8CwNmPaMJFI8EonEPESGiXDacKfcH1jxuGwLenK8MHC/qB3FtTXjiU/b
kV1fkSbnIedSr8rJEEONXFZPhKifcaZlp6InY4BGkneosV3xOpVT/6QGHzM/9lrzkEfox+D1Qbi4
xHWeCjAcIfiSVD/qNg++pfKhlCwTsmdIXW0506Ls+CKhkmmw8GLr5YXV/z5N6dwMlgDEw0Bn00j9
CKrUrNV36Kzrfir49OwKfAfppK/JWDrFGzUg7szABohRbgs6iFgrmmXg+Fyyp2Adm3/lOnLHzZua
W6hwZYQROwA0Ql7YXV5LzBI7Pdkvyui/rd0X59p37pRfAebIAubBoi4B3d/et2NIyNgHrvIY5W1w
8J2ReGSvnU/Wz9ErDmXzDuUFbjl9EXwplvnSD/28T2l4utiRnN7GwWUVHKn1xD2SXA+2rCeeFfFY
QyHYNbbb/bUxTB661czHmtUpWESZ810pEtY7feoxomvP+hvIujo5JSHcKedeQazgv8e+hkfBsVYW
HaHlzubva/V3acNCiQyUYm/xXvKwc2G34CBhdmlL64xZxUacHhCs/VRxSDmIwuiB1TsZ2pv5c639
PZa5/Iotxt3SYzSd2xp4CmvR0ZxmV2H7kNP0NpuZZEYUogHaUfNGsyHj6WxxRpdEW+xNVQiycwWh
d5yMg8AS4o+H5rbmaXUU/InyvtrdAmCwAOaORGIJ+1QOjGVV6xuEjJSJOs/CGOC+RrDl+KmhVr3w
V3A8uWzAG1tN9y4wHQ5Qc9tFy5SUHcLCYZjzH+DTOfZmjSxUlxFhhY79V9Yp/mltKZOsGn4axxtC
+K80p1Zq4ZU7QHpYMly3IXJoUUzLg0XZW46Afp5yTdFbf6NHwdsuAiaLIGqPbVN+e8n6qkpDjuVu
zuVjmAGBI5IJjiMyC04/rDXHtG84yt32pWCOorop4yhVodAPfuLXT6XxQl5IcPG5kYrkRG3qjSnh
+G+WmVA1KTPd+wm/6TKJyIYMcnkcA0WLWTOHmHaRGLbGpbU44go7Mf9+lovTELR055N+gx6QzXt+
9P6UD2vH1x/9lYlwaraKKjQqaqv0rxelv5lP1jvH1M1nhTAklre0ahG8k00GVCOBZ0CyPI2JnHLA
qST511Nt+mxPYfIzLtJJWYon+SlIwoeEd+CL1qK/CAtbobJoVAPwFnGe3M6LanV2xs/jITksHiOt
CEmgVv0wn3xMnJsppbJ8y9RT+LGd6ciBtzzJaTf0FRwDwq7t0SNQFMPCRWJd0oUNSdHZPQlcpNbC
uHgdEa7oH0yzPR9rerIoL6c4ixezVzg8gKvl+BcNzgHbEzeFa9V/qv5zT35kq5M6u+sEXmKX+WwN
Exa0M+Bl4Pr2phwthmbZrZ/WyrpbaMvjmfB/L4anZXTz3QxCCWcslxZgzQlSvoWGpg2DHjRu1sXN
EHe9SA6D1QuEn6LbT8sAOKQLE8YN7SjGbjxXY+6QXFEVYx35CQZ0sn2QxW14VVkiyeHi9uFbb5d7
/LF8fyZFkog996Z3c15ENOviiqY4ekpt7jCKCTm1gq+V1MO2sie6xEt6FpjgGFPLSKAWjskQt/kC
n8gmXpFEhG/x2XXxkPUpxgX5lJIaSeOsxS8x9SNRkbIuGuqmkqTfzmt71+rxxwbLOz9LJjIsCEnx
2GuvOg29YElEUkmgomf3GNwE9wnL1f8Ur3FIX577h0rHv0hY0a7ViqsVk34ZRwlbvyidz3Pwh8Yy
vAWqc1swB66FsxYEMW9z9VF3vvtEvmH6JHFkxxpSAq4D9/c4NoW3yyvtMPSNAMdSWGYnFgbjKVxx
2wjgrI/dzfRYuAhUAfeaXTCWal+lvIEJZhFQFkP02FUuBsbBuVSlGR5ICbRYK/MOwUZaZGza6jNc
K5g8YfvFrXXCk5SWLV97ppIAboiIo2rgNA6LrLyDU8D8YVdYHHyxPLSr/JdM+W2u9c033t6/7YL5
yXTBQyQtc5dkCYFeJ+KWFNjdPO7g2IkUHIMceDZu/U5RgahvjLxtyyPLPnpN4XzhQ6cSUqaAo5dI
PZKh9K9qgtew0ZHO2H+6xn9XeGB3vnMTwChBtu7cDN9jqGnehiTEepi0RFzY4AqujZRF9JSnEbtq
QQPkkkoEfosdiYTHkproVzdi14RNgQnbzx9SVO1ucuLU/UxGrhGILEmTsRowkftDM+gzKLDnTkyI
g+386GnrWvdl954kfoHloUMQmGbv1cNxzQZkmP8qd7DZGYs3PdJ9XQfqnXaB7E5k6fTmc//gDm8Q
aj3C6fRUPy0thUG1/1qF5KcEmUle35yim7XrPsbCyHtVMPkJaYExyiHqlKLRvzoPV+o3cZzXlYig
erDb6r1LbzGxJWCdVWvLCfC9U3QEIknF3bSyGAh5U4QoExs1j/+qWgHpKGrEKOxB0mcF3QGg4rtS
pNMct54Fg8HmMU0OTk6DLkW1AkM/7UMbPRKfnplH466z6oPMp98+tJID/IzosozprUohwrwgCoBt
fYZwuHA7iqF0gUwbPPc4eQ32/XyOGmdrCuU57FiFAzK/GP7RMK52VTnDaFgxXFdr8J2jxO3rJv/V
tjWJkoWLT1tZ66aAzRJPS9AhHqzsOkKIF7t6ydR3q2z1BR/tZuIuUSV3omdjFqQBNnwpWs5rd2H7
6E1B++y4hcOt3s66Fbha8YqcwY2Ttxd2hIHG3bzJ5u5o6chf9lNfCupPQ+OcaIjUfPsTB5dhvySA
dFIM4u/cPeSpb1vAEqODZ9A0pt45cs4O+GltGI4U9j46qZ6+K77a5c4KrQ+9yD+qZNMLNK7eQ9MG
FRXM/s/sVVMT165+0PMwv/tOhOtZDvij8uxGEYCwyvVweGV9+2qTkaR0ygoIJLnjvqtY4zNyZ4Qc
7Hcvo4rkiHFEUIAa/swhLwcuOsFuVtyc9x0wppPnrySAq3BRD8OC9tYF0cB/5HNz8tiL001Y3GXl
8LT2xPuY4VwGsrITTwpEIOvWxWZPysy0KesJAACBDNZPfCZUVaptPowB+kn3tkgdPlnUj+znbFaX
RE7ujoGmQ+cEHR/6QPI3gciifZdE/U95g7JhO2FQnAPrcYIn9RcwlrmOQswXzx36k5kC1OAkrP9I
sYqtpeyRK4g9Xfl2NXEleMzAYemjxI90N0eyO+VhHp6qntLZUBQEV/XYoJY5gv2GqR96zamiZnQ1
FErvphUTN+ohkaDiWfg6b2cGeKf5E36NjMtg8u+b2u1+lfYwnLs+Kp8GUyR3rjcXH3ZAd6+rrSnW
Zb7s56Vk3QTK6hywxmAenERG+qRfzsK3v1fMaRbUt43dAE5XRWSdZqLmR5G6085HFIuLwGuPKCP4
FFybkzzkR0syzz3rOpdfk9058eLneuuCOdjaVvFW/t/RhTOQ0AK5Pcoupp3JLaS1yEn2zuz8rNP4
KRcC93ZhL79DFJuLZ0hus4BvzsDty5fVxkpnV8ZccXDLMSaJwrp5UK+rn4+cJkiTwsI9ZsniTyt6
BiNmrc0QjeJfMPp8HZmeY/rQl2cCXG5s2E9tCJk5G3b4SKvqnEfLjRhktbEpaU4u8FZy7q862w0T
Ry7NHD1NteSGhrR19qGJnK1ts1GdhqWFjYB05WNnUf6444sP5CNpg0sfOO4/7RJuHszEdWjMrXWf
M3b/LWEwPS6RjVEt65j6ofZcJ+M8Vrb4AVI2bPpsZDHFaBsxL5QSxNqNZWOCVLB96KyXNij9bSkN
6ZjEq2mZ0q4Mv+TUZu/MGNEn4cLfOTx8/NXa0x+9EsWhIUBDyo8YMfpP13xk3TiwoCvLeIBDup9m
R/7L5bNoymMiff3UVYAi9yplKdhGKW8Jd+nPnWcVQAFsi8AlMzYktepT6A5IRENWAllxyT9o51m4
dhCEpN16otF+Rb250VIv0qrRUDJcTUzZXLHRSc61Vf8CrFduqQt+rQbrw4noUsFEPV/hU/VveJ6H
exbQHtHDFMXKKZNLRJSPwGCXfiPZUGhvE0kJ26T/7hYYIi6F1JuJy+KvplltBCuNrrL2/pXHqwVp
4f1UXe/HzGrqmCmxuhffTZvxrwksme+aIhyuU5A6qOtufukxbJ2hgOiDmqXGw1TUr2okRBpU1PL2
xYK+ZC/uzIxLbCmJI67W3rGGm0vAW5W4N1BV5mrfK87XnS9MeJ8OhUaIdrxLJ4g8LipZjisO+BfB
hhSj/VDt6TeipIWYwdUpV5aYhWy2bmQ59BtEUE6rPNtVa2tt1yDQAXqSjcm9X1pvE4QSKlNp+9hr
l/BjzFHeS9dLy23tre/e6rEwghnlIY8mKT7PBftRm7TlcXScrzLjxbS0C5uGoVtWFp1F23+uZT5h
n3cbrALKZDR/thPIpsDxHkOnnxHZXXGf0Z/8lNjAl8yMJcZM7N4AeK07lQ39odDp7W+I3oKxGv+4
DvraMBADcPGYbVkQqHicRLRTa1n9pV+4v5ZtkcCLSyot48Fj79cH0nlYRRsS5u79fTsW4a7iunZW
bTay6WMBNciaySBz/HsacqKnzvanbSRHKPcW+pzGnLfkQE/NWq1vUHab49po59HxLBlHYTE+ks2u
9627qngZHMoMuXzGrRTJn2pm2kCXZFZYPftA9hWzxsARnxc5tK0af1wCufBQhY0D2xwlncw4/ixq
0yjp8RnYBv2li6F9KGrlfwMOANbmI90roI4rPzKbvdV01iEbgiyWjAtbcvvzVhpH3a3tglHBK3mc
4BdS3z2DlCnB1O/rxckJr6fJdgxk+uYVbN94aVjeu91biuD6aF3DkMlf82o4INE1BzPYap+b2nnk
W3DbNqFiqgwFFNAZ/QOziiAFTb+nLgk3FkmzA/JttXPsPPswwWKflT31r2riCcFhobBTSmrFLYud
aCVsC7dm1gI8hW4cgjWBKssCrKz7306Wd3/1oswL2vtEnT19aF2q2vt6Nt+2lOk9U4TiucLBHPVd
RyhqrY+RbPXj2tbyQhIYQB4rx60cfdAyXlqTFiQQN4cc623PfqOZOzqvU3ZxUY7GlY+0X1fNQBqn
A/iLhW/V+I9hI8Mdpv25XjYLKId9OvBlc5Dot05vM1KW6e0B5iBbFrSLkVDN+lmmk3gbMgY1Kp+C
uJ5HCd0xjPaVL9TRRqjaFPnywdiJ/s1FGBaHtNEp6ETZBsJt34wpeTMxprD8gfxCgN4cBJDEfxm2
MeIsOjnaiuSor/DczXA9EP25zzg5mHwhS43YHeV7NmHeYdIZAyYf5cPt3NoEZCw3Na/bXU09AsHj
BjTV1P9ebJy4uZ/cJ5IYe7LUxbYHLIVTJfuXM6pupGM+lxkzcd8n3jHT1RtT0hiHtvVSeQxsG6VF
9zHJCouPo53rVPY/gmYNGAnE6+8Cl4BsuFjq3vUIfY40XD4EkOk/u7ZClRYeprjWYbWV5T9qDVkI
Uw333vIG2brUXpzsRVinNBFcndm27npbAMoLAnWGz4dpJFtT9/Ze44Xlm9D+w9UV9cizcKaY0XN3
Fs9HnEkGtk448hA2XIC158zvaVEn9+Ew9dcmr+cdFyJcfFrlLywySI73uIFzIMXZZiUFtVn7/E+k
8uYyN311wYbBjw46iSt/ii26mUbnWpUtsko4Qo7yUnCFjASieoE45h2ntXae2Pzg5x5q3GczwQQc
OrfPIXUKpo919Afk1c777Wu7vueZA7WQZT+wMzCq5R44n8TDCpE31NPl+ehtBw+pFJEDuN5IkMZv
LXcTiprJHHZ0EipvZwhgH+aOzqi069mrBg1iult3bIZu9WDT4MFhdN3LauOo8TK8xvg1sX6NDREL
7EgbAzzr4K7jc4V8ghqiXswkHqspbXd2k+oDUE/7K7gZyMF7RbdvD3Oj8HsMub59J2frj1Ppfp8P
wnRAXdt+VxTOfAY7oiHfF18ErJNYKRvnrhuS2k07ex9F3XLJVoGsMMMqgi0377vJtbltgcINpuwL
qo3ap9gpgJuV5trUDReLMcLAZDH6bzPRMsfbOCci6apDvg7BLl2qftxjQ2MZvUYm9qTFpdHFrxX2
htWlGS8RidjlGi41IK9ERNnt6C8fMzT+P6m/viFQEfcamJwubdO4FONVI9hy1qWY+SECDkcXiNmP
M4zZUy7D8DHJcA73FCg90IJ2Q1KRoed9VBao4sXSNNjU8eiSNiJFk92M5CPejr9sif37pDbZgxOS
AKzRj4GYgOBy2+rHztioIlYT4WOPzUo8JVSpVvHeUeZ2zCCWHAjCkuqXqQ1vhOJV3YI+lenKHYrJ
/GC5pH8GB6kWr6zcCi/90tzRj2Ju9VMGHmlb9OQgrKnLY82pHJcmkpe5pgUqMPVHSonoPo2I9ZZL
o0kGZeFudBbvtW/oLB81w5VjjdXeXfTNesnHqkTzq0hDTMChxfM885XynOEvt1mWqKtLhqZYiZNC
KHlx5zHiu23fQgj47vl+wCnSw0xmg7HHF4jFVQLcVI3eCMrDH6KTj4aOS1QFsJxS9iCvHpn4eTes
+fJJjmOIo4FYMxzFeZPIG6XcWZj1+hAPhdcy5OiqZHYcdXGOPLPEop5e6g7BaaqYWANtsfmFE3V0
gzm8akEGYCOajt1b1ww8NEXqGhbavS2Xi8pdELGzKV6TVv3lAIZeXsvbGqgpnqclMS++mhpOpYK4
ZhjgCJeZ+7kAXLsKs5QM9nh7IqZ1GJNZ/lZ3Bfz9Fe9GEphsn9mI90ImNp6O1WsOeA+Y7MPoJw3U
18jtkl+Kkx9WChEurekoKdQBc17bA5LNoN7x6ssxA6Ax2m8pIAqsalh6bUDZSKVruvWMdMJNwU5h
m3ZrjoZseSMCaqec2Pb4lY1r4L4Q5HSePVVg9PD4c4r8N1pBxC1azdtKJ0wE4IVwrzbJcSVCgMcX
x5xpUeyshP1GMbPCtRMO7Cq3jmrqs9+VJdkSoI4dXcv056gKmi3+CnzTNRDHc6WckdeqNRo+GkZa
gIXllZpOHCnz4O/5JdFz6Ec/dKdi/O7S6FJ5PXdsvjMQw9uVK3duIdpGVc9rP4EFniYEU1Gu5+VS
zR3o/LxJDw4Xr/2yzMiVJr0xQAzlToksOljc6bAT3tAcirDwX7Qnq5clT4EpBG1xY1R4G38gWJlq
NjsTE0rgcrPPevfXTBPewwI+Fmy2Q8I4Eby3PLHX4pS4PxqVemvPk4S2J1PnJTXZ8O6EJQ5MAjxo
5cOIZDTw/2qwsDzY49Sfe2EVryJkRnZHT6KQTNOur7GTWV5R/SRWUT41Ywqqk/f3V5gTUC1nrobQ
wU2MMk4sSwwu+NwFlnWIra+epXdA+2cw7qFGAvUx7PoK8wQq2jlb0h+/ks73b0gx0z/ODiwQKyyH
2Knav0gL3s88ORznbNt20i24M4eAGlarxK5BVoDki5CbpONy7EyZ+pJV6e0mbcbPeuJSAYCEGVuH
3w5kR2oxE2/PCIGjJfR7ZPnBTE9ZF+SXZkIldbCmGW++RVg8nXHqOOWvkAU+F3a8CePSWY9dFqqH
KpTdk4uAhYJ6U4AdQaJHrrguzSIxw5c5ZQuQ8ol96KDehx6XP1ZtE0UVOthmtrveRz6jBOlA9J0U
vEkjOK2mDjYDgKvJRd0rzA9u8voYWmOwJzy8HAAP9se5ozvAxo31VblarxitxXBsODG2Yh04T4Up
r4vG87HYDlW7BRz6pKNVq6rQLj3cHHfclqHUaxI3EKk4/Rrnh9GHIc2vbq/hvj8PFgPFSnncDkwk
/ZgOFIrnok652wVt9ugQK4fBD6btNHlFeJgCrYiry+6QdOsIbiNYvnpaIPZk4jkv4ABy/BNdZTsw
vlfZAjpLKIn6f8uSMB4cHdZKr2bEKm5re70z3Uj9J32nByCvIIBtXr/aca17NxTznquXe9T9mP1p
k3U4+s6k4rUxf2afWr2xUfm/Gs4e/kYz7J1Ct3tNvezeR+GCX5V6e2fFnKsEA64C/L8XdG/gQsWD
ljXOIA7VgrxY5O7BQODeLB5p7Dn1QSwUybhbvSHAT0o5RjPO8rNvNdLc7bBdyPCdZs9KzqFB897k
pv9dWiL8LZaezWEj2+YE67ffStfn84AUkKa/1HSDJ3ey3rF2SI5BQcYmoQ5lV9OXDA0isI5llha7
PJ0sDte03nkLNuTODf+NwgIAdUN/oe6A68lKqCVOwZt97dAIoWvwj0gLbDYH6zm1G3G5tfs+u53K
dhDXyw1BE3wJk++ckpJ9nZZu+MQmhwadUP5isnCvcP+tiwQlyJACUyr2AClvCQb/sI272aVkEMS5
HcBaGhpaOspygvlYRsWp8nFrVzDTZHTBaEmwrSqqz6C2QC82SUuZF0mbDMjLxSrb9sOfwMxIAma7
icfpwWMEOhdk/uNe4kCpiiK9C9hAXTWPPi+pUeNzwP1fl+tWzQ2owMz/wz7IeyRk/o25Dz2O+uLD
rOW47VJPHiKuf2faJpxL6C7Dnvdve6hWDr+iryPynUpjUhb5Pi+H6BfbN7PhHmlvOoXNN5IUVNRL
McR5j2TCAxhDK0MvUXgnW/ggG1YuxR/EVhhImP7vGBHLmNs4KTParGPTNHgsrRkhP6zFbZILXgEB
kISAEwRqDuIhIZbsFkJfskMmNV2NRd3EhbS+ecnnApwYB5MuVrEvkiC94mrF97eijXIaY6R1GrF3
bfWB4JXuOoTEeJldi4HTyi8od9lusQIGJtXa/9YseuuJuLzJyuIrlQCYfgomY9+RJe73UZUzUxFt
Izjv0boLpHizBvj3KBcLt/2KiSZTxj+mLlaSFHBCD8kjYN9674FL+HBSONHcSuaLa/N0rM3abrNi
heKVkQ6s7fQZ7shxpRWPhFbHfo4OUGawpUL8Iq/oWnV1KBVJakYDMgGDZe+GCvpvFtg6buzaPiHw
AqGo8vZiB5xDcXTr1fH0EjxYNg6gEUUI8BeBnbIJDtoMzj1gy3CTquxHtRXcH/Z2V3jba5w76ASR
zJtjxArjiL8WoIHDXLNXLoQAk9fvQ81+nJM3O3nwEwOc/QvTcwvRcmPCMdhqOml2Xt3lH6JeaP5A
NcSoiYZ/Di3f+8DX5O+H23gxz3N7GF3UZyQxcVnJjx8LQFx7ZTDP5vkMZ0PjGDZCNe9lHtTPlk/Q
lrvzglEL9bus2tdoMe6e4wIGHJuX41jawVOVWc0e+0bwjpMTgEcVsonCkcCqs3HIq7KgMdUERR7s
8t4uIXhsDHvSbXjbCsk18lYgriWe5drpsHYMEaJzOPKSwEF66yu0rTdRKiAVVda/WcqAxmJHeA8g
mt/12Kon8O3AOAT4yGFth23i6xYAuI3+XvbVNana9bVhErvSN/2ogVRsi3r64XThrhylE4MhWPiE
JhNAIoy7PvaejWRipCEDmRn2GuIETRljNZ9aCIHXRCHf9B3iJL9MnMbGc7APj/YBpPZnFvJ+2NRT
BugY41dSza29DfzyH8DP5pq34cQ8VPaHYcC1C47DeTKp/iJN8nsAa3HSa7a8j4jlW/ax835JAdfl
9RgxGmTyjo1acxiSmTsK8WhICvTjpLQe/efEIhYNkC1CvIhhyUSbsmSpqFrZxN4gOxjDvIt6atu/
qc1W1y7M2R3ODLa2vWZ3XO46rimY3Z7bsFSHcI7ENlnQibQD46OdveIFe5+ONecbUzMun7kJDVhO
9MyhzrGAN0lwNW5LQLa8rt3TYIM5gdhv//Lbyf+Tuzd2VkAWSMJZiQtQp3dOooNYTuWyr9dE7kM7
6j8KPaApBFyRKWKGB+9n5orD3PnmFCBkOtiGHWFtfgFNF3eAG3mhuulANIf1c1VH6opfVDFdNUwg
XWt9cxQzdYEeIZVhRwc6uYMLC75y5xoPWlKfwotKUFSKMsn3TpfP1C7eQJfljAMasxs0aw9Ja26n
9xw714fN4IbvlnBpMKNabaKE8qGinbI3dsEJo3lVPmtaRJ4iEPQ465fxE1u3uwe3xsVECmw2/E/x
rgNPHH0cEaduQrSMSxQbrO9Vhf81r/ru2pV1h27SqRNH1vrmeq11dtnbH6pu4pxhYnEmxieMMFwR
i4CgXWJ/wab5wBPwNMFuB+GPyFRFb61+awLEPQcl56EzQXhJMZjH04h5jq1rxqPSNN+FY6pdmZYN
VcjBLTFOsd9ztDb2yVUT3QkItgfPLfNX9xYBswMnuyKalT/KYwltYxq7txvMpb0zmV00murChaN5
XI0Se4t2sz1AFvoIZPmeW17XxMOxaChygRMXodWGSOy0oGz9FHLyUYU7D4OjOGXqjrwqIJIpYTXS
ji6ZjgIxIoTwc0OijO/5fMNqhKBNe61wk+DtZBWAdc94+QpVv292nCT5bqyxT5LT8Pc8C3RB0qq5
r3uvx1vfJOt30lSCR+Bm6Kjz7pwOaYG11YLMbvPvICOLJ39dPZayptlGYowOocfHJXsIBHYCyguu
zzsas/1Fi5F/lEXznJi131vC8f7zyxHOpk5845iIUqPS/Ap12N6Ra8q+ecWZO6wgGHWAgSq0SiJU
E80AW1ps1CPC8PIxN5wFbF+bo66Ct64z/aYP+ENmJ/n2VsftaLjhjgdvGvOAWD4W7uIb3zP5k8Ve
5rB6LtiCauRp4Yt2KSZ+DeDgaVgheDLx9RBADG+VKkhR7SXFP7/JJXNWNGa7CSLx/0g7k924sWxd
v8rFGV8C7Lk5OJNoJVmWHZRt2Z4QtuVk3/d8+vPRF6gTweANQs4qIAelSu7Y/dpr/U0KV5ag3Z/+
BxR2bL/b1tbHNvKLz5mO/A5avL73zu4j/QHwXr4zh4Gyp6wN74swEVzgtXhSUnJl+PXFR6+xWTCt
ZYMCou5OLRCfjcEuHwsyzx8pagTIwaY/4al4e7SivY+mXyh3fYteXEj1ECiRmjwIz4Nvm6jZsdVQ
k3Ob0vvQF+YvFOnTByVrIfNqnUBY3x03A0+3J+ykOJbBj3Ne8GJX+sx1TBNIpGflZFZSxBwjypjk
QkqqR7x7PvYWfIJAIf+gdYgO1WEunsq24vq09SlOg+cR9nJE5pBZG2QIS1GEdQKLXdrjCBncBQI0
Fc83dZJ4Tu8atiPythxWXW3jSRrAPEEro3KMQeA0xWX5XvLwWgK7KEG9QSWTh2vATSryn94UQadF
0f4Watv8SszGO8TYeyEmh/qKL7ntkQRm+iy3g4f7i15T4EJrNgyB5liaPJCyRmrQBVzyrrbgWGMY
io+EipiAPtBJtazfVRbcAMPWhy+VVagkGF39ARgOXHBT+SbQjwhDUk4IHNYGcm34iKOiaR8NoBJP
SHYFkLDAcOBl1+0w7WpAXeSk02KwwxLsacWFUCbiHCOF1O3ReUK1p7ZjGRtERX/IQeAfTK2174tk
zI+SAnimGaXyjo1HVF2RbK9DK9h5aiLexQBgd4R3nEZ18zUHRXhXAZhxCjFWrC28EVFNCA/ko7t7
ND7ZrlZF3D7I4rOryI4VG90uzAb9cbSMr2proCAfc6vWKUUKAJbCaSDQPUZ1Ana7Zn0UBmjsWGr8
O6orISINOGMMNvbXZZGj75YUbBKypsRckoZkLXWn97hb+bsu0mDboLHN2wYGdjVUA+d9lb1TbJgB
WgM/FCHNBrmHNL1DQ0sG6d2ElEWN4geBK1EO4FP0X6K44QjU5foeTS0WLnpAElAl3rDJT10vqam2
SXvI7TJ/Yl1p9xiyjQhHjRbEQb/Ciy9LXwmBYMRadf7NilqYwq3UWBuFFyoIRRVqSQn0g7wer3RL
UzgrgRj1UQn/KIIoI4E3dzQ2F0egou/MEZZKq5fQqgK3einLsjrJFR6OXiGiozf0mJP7urEDkPuD
yj9lQXQ2HzPunb1Zewit5xVqCzCyt+B5rLs4RDhAa2wO+0H93vRW8VhRuodURAmoUkAqxyC4Ny3m
RLtO6X7gjyYfYdeLg0j05jfGROaDYodUj2z5l9VqyaFEatWxO/uHbwnAbCUZBApor+B5lT3VGx6q
QYwFtoSmm8g7sCB6g2VWa5L7k7OjoaMcpcD7RpjGcA/WAANQx6lrp3sSPHkb962sVzN2fK4ld42k
eR9Vo04cnXcjIPG6J3FPivqBRfWrqKlT5EnGA0L4XERuK+87VQZBWinyxrKkdNdD2t3oQ4oeIeHb
th8hYYIEzPaNx81Xu1SccOPzocMF/bGXfBXSDwkZsjlDjTUWooe2YdUPITYXO6aCp7gvD3sRp/+o
2CXu0HSKf9YDiW7DaqQfBYZeJBu0Gsah7hQElk8U2NCckt3+O9HeN9BlJklXKDA4m/a7siFx1LVg
FcIwe6VzbOmsh9YxeYxkIdUokfvVQx/r+qYqi/Lkc+zc+TmimOD8qFBQV1VTKOtAcHBRoZChQn+L
jPDJwPh5pyQQZvWAF5TV45SyUd3BvVcxNCHAsgZQxNxp8ojUTIPTByApkEyVVY4Ptt2ib+yL6KV2
yVwLlaJDFXE1GHKHCyuCids4CEE2kwZGQbeswOV03/CWJLUcxRZiIjLS/bBG+j67o0wjbaMIumOr
aMMe6LSAPgJxQu7wFxpTmJI2Dk+7uq21oxpVsNHLAUMEao3v4Jp8CKNIfAYGFG6LtLCOYFuQckLF
Y0u634cm0HD1g6uHICODL7ak6tGozYKiAwAbygQ674tmyL29aK1/PLtpPSqkfT899yVkq2BHwZgx
dlk36CR/XZDJyOCiMReaQ/Nggkv3CACNpi7xs/I45bamIJ6kPKq8ADd6KR6xiSQvpWHaUyEHDmzB
NlpKrQaai9KU8QvsKvrWNTWSoKaEvjmChWDVPOOhyj0yKgA2Xs2ub/7xTFQKdbR9pTj/LUjMHsHe
YHU9iGH6dck/lZLou1ajmO+r7G5EIVAOnHRKZQ7gbSAQ7U58NH7kTwVCmZuspEIpYr3bFaYcHUtg
uPc6QRVuiERtm4rrFo6bFd2VWDshYYqgWSDgqDS2iiBwZJaPFLHGLyZeCM/8fzErqH1pnzSBtNcb
f4C2BwAJBKL8KjUgL0nIFa+RqQW8EiI8BPqCodEmrQO9hbVvaoJ7XqcaCHc+eqnwpQ251r0JLVxB
XrnnZdrCLQir+6gh34OUvNir1O8QC9EslEFC40FVogAv0P6gFXCQc0ql6NW3raR+oZ4NJ1JXyVCa
lvmgu0SWXBcQmggP93kylO9RDzf25ZgUKENgD2CVAXw2zryk15AEMviIW1YFFp+T8AfZajBoQbDV
ywbNGtMAx+kZ0lEobXAESkNFAY47lR+t/VbpevNJRZ8LNVXSTKdCA2GWYTa0HXMXyWWNtVgGA3CB
oPwiqIofLPeDDYmBGG+yJJFHIK6FBJwGHWRqdxi+7D1oYaA+p7Jp2ujfPWKFr0VKdWxsY/mx81Pj
o5+QmZXA2jtynsNO620baj2QVsCQJcl5gwIvRXA4VwC+LUNR3pkdVElEyr+NzQSXVNGhlQNo5Dwk
m31dB990rsVN3JKsIMeuH1n8ZOb0TkeBBsBagA74ESE70BIyWmyTHqskEYOEsk3dVYFvRCxnvzew
IAEb05dfeAUrxxZOOCxo4boPhaKwb0Lc5lwl7O9ULjCQsFL/ZJHmlu/6AgwyFmORlZ+yHvquC6aK
84hkmaqS3RFxjOpDLpi2BOOewDYQwDfS5AU8+RerNjly2gQb4wALYdMGLIBIL8gnXr8V6rFmtBuT
ASkxDIg3dgEjdvA5zaUefbKaH7oNC8lwRgBSgPKC8gVrGPUo8rh7jnzD5FZh2VUqBVUqaSM1ZSRk
RKDq71QVNDt3twJqRWsorZLS0icxhKBKs+NYa+JXFtZYa6LZu/FckFO37dEX/dc1IXSIprrFf/7r
/+S/fjgBYe5//5fyf8G+YZccoFOMKhr6hObLWz9vaKpmq4ZGFchQZeXy8w0blhf3kJ2gP3/yxnyb
KcP3201cO6LThGETq2uqaejyzHWdPJvVhEWbnZTxcRBf4MaZEdxkKI9vbIchkoWt60IlXw1W67Ir
uRyr1KMyCSWvH9GwwyKcElQ0vPt3raiXreiFMUYTfevU2eKZnZk9mz5JXnB00iOhvHa43dzS9DPx
CBWrwtZ0XbtsLpJ562uBVZy4eLjCB3fFR37t+9Pfz5YXSgGJUsh2cSq+U6nB0Off/Xzj8vM5aUp4
2Px8fdhb8TFzd7e/r0z9zxDXzNL71//+L6HKBtN9Nj7T4jv7/bCJLRhmboG67kfxxVZOXouCGRhC
KKtbRMyQxajA7b6MknO75bWBm+3LGpQlN4lenCQDDdhd3qz0bO374rJjeZ50vikbTAxYS4jl/r+c
+NmuHBAzkeSRmUlHuN8ONJh/NT6GfPn7LZuAKKv5vke1WdHh6h5vNzAtneuZtzDpQjhDIbV52UBF
6TlvTKk4CfFcADtE7qv6dbuJaQ5vNKHM+kCmHQOqzEOMSe/3YDA2TUNIJV4kAI8pL5jbra10SJmd
XwJoEiB8tiLkGODwXXVf6iuLaq0J9XLMMi22tWHa7QAqUmjhgO7GlSaW1+1/puXPhj3bkAhmeQpA
weIEajJrNxQlbo/S2venv59930W1PAXaVJw6AlsY68+3P782QtPfzz6vSDyZopEpR9AoaKhKApP7
lz2YHVlYFcZmEIviVBJVcjqtTMD0r18tWqEblk2AJwx99vmcy55yZ1We+gQPACLzMNy2vF3c4XR7
qBZn4qyh2QkoKikBw1eWJ5uyHe72aDjdbmBxLgS+5OD2dR4bs7svsSjWKlWIgvikbww/2Cw+JNb7
f9fIbD0JF96ZiWn4yQyQ4x0NGMwWNcD04XYzi0eJrQsBZF3VTGO2uZtkbPFe1DitjkAWQZx/1AYk
ND/ebmVx7m1BCwoaILIymxKjrSSBfxHXLep97jsN48ud+fV2G0vTrqmqZuk2L27DnrWBb1pdu1pb
niTU/cQhh+r47xqY3XwmpdZyNGnArrZN8T0oypUGlkZJlxVdVjVVoQvzHlCzYgTH/JT8qLAQ7I9k
ivPs8XYvlhavrghDqAocGzEfJjeuXXRo6/xkNo9S/LUvn2plJRSdBmK+03XV0KFda0IxtdlZJexY
eG0SgcLoMY2wi0dJFk8GYtaR5z1A3xjx2urTlcFbmv7zRmfHC5nptiCRl5MP+7VR7Z+3R21xas66
NJuagbpal7RxfiKpbnr3bkB2blc3H/6iFZ2wQZfxENKt2cGSeiIkMvWKE9mq4IPwf+nR11FduUkW
B8qkMGRjPq6ZYrbjVZnseg5A/WRGD/D0zZXJX1xfZ59XLy+qUVQtDCmZyacAH6onLitEmm6P0+IC
M01zWsXkBvRZiDUmeRaqep+fPMqLVONIj6C0OBWtIxJ5d4b2V0P2n/bmMSPQUzMeItqLCUuS8XkA
anG7R39Ctqs9YzPrlqlPZ+Rsz1h1guh142an0gJmcvSBA4sDCm6UrSFzJj/RSbrd4uI8nTU42y+B
nyVmUtIggphYevgILGV3t5tY3DQ2tVHb4H7R5g9fwyhx5k5pAmdMpUcGtngtDGtj3d9uZnE1nDUz
W3Fse2O0EppBgwEfuCNS/4WKRES4a6mUeTR8u71pr8+nypAVWTcM5slSZ6uvQI8BWqefn6r0Y+QC
MthH1mOBQn67Mn5LO/WsIW0W5lO2g5MjaEj8E2SPmv50ux9LK8CQSUsoBtlX2Z7G9SyklMGXKTgO
8nkNgzgwzFgErfTgz8V+PlaKrJiWLBtC101ZhfR12YYdF0kcUv11wFsWqDrFFNbMGocXHAIpuqsT
j0pQcouLHsVVXAG2Mb/poFjuN42d/7uNxwipejhzqStkfNah93ZU6n6/bSjmP3O2hJRcJCBY+ZnV
4D81evpb0sF4t2srdT6hNGNRZ2OPmwrhlpg1E4Z1b2OPWTqoTyj7Qlo5RJY+z5FoyJwhmmrPc2b4
91LRLNXSqQ+S+8nOnduDtPh5E+kIdjJpH3N2RKH7jP5sVZRO3CKPsDO6v/j5tgyA3ND4J2IGl2sl
6dpJsSKqHD14F2LbtXJMLP3888/PlrsbYnGkVXx+MD4ZyUuxcu8tfF6wmWSD6E3WLXN2KgxJIMFx
liun1JAC3Htr74GV71uzw6CopDTwXb7fRbtJ5XTl0TQ/DFia5z/fmm1UeJx51rUDg19V93Fj7D2c
o4fRWjkQ5lfC1IzOrQMjG2Uwc565CEEb1plslE6KnVmAwkbpBEa5tcOft9eqOm2l2cEjbNnULdsk
AGXLXS6mVHMpxSl16vBrECCoybopqYlADOa+B18K7G1uoakQc3K9w4MW1HTcUyAw7Th8LX25fLb8
/pvmUv2C1R1+0NWw+wQJGNRG64kPBXJMhyqE4yZTbFDhH2t44NzuwsKM2LyTFYI0/qvOg0G803S0
7tLYaZvuXo8H9a6IA9C4rvb17Q1RATEUWSZgtw3tcqgAhSaWDfHaqfK0/TimqfyOuu5wGpV8XAnc
FqafWZc11gD7m+Yum9JEj+dHLqVO1N810b2XP7YB6isrb9qFrUIrlmrwNje1q9IEnMvc63ilO3nw
qIgDheu3D9j592cnSUHhz8QBL3VCGBo2UKgnEa1sx7UuzE4TrQAnRno9dWTlOHxAOf92D+YhjCJT
keCVQWgmDKKzaZ7Orn47aVQfL4DeAfyt6t/Qp8MC0vN/jq+327nuBu0QWnAbaRqPgtnSqscANlvY
w/gP74I9emZv/rzCGWJQ5APrBEb8shuVWgSi0hGVp4rtU05++6+fQhYuUnJTrKXZGdK3BpAUz26d
CrcM7SWFnffm308DhqYRHJvGdTzQtoRNRtw5XfWqWq/xmy9U9f+9JKnP8EqahxvlgPJjIQ2dA/N6
Gx013Vhp4PqIogFGX9dtGwSiNlulnRV5VmsVvWNEBlq5jpCfXUASbx4k6ouGgpyNRQ3dnl18cSsD
gi0Cw6kFpl+7sn5jGZC9wB1gK5QCDcJgbbZGxyb2Y8lITAcVUPkLldd9ZKPAqrzc7sbVC+9POxYR
gs2QTRHO5WIdXd2FrhVYTuk7yi+RHCWMk/5ph9dI/XmH8+vt5hZ2nm5bFmlQXYMbNq9CdKnfe/5A
axNiwnIyjB3f3ACd0ZGc+nPJKrO5Hz1bZHKfQqaGE/XeLqy/+r74kzBUkHSYbb7WUP0SheLasWwK
AjBE3JXFOx0OlxEC9TmbRSVUklQ4W1zOR5/homZ5onZMUK8F1LvgAxg+8Vn6kkfj/i8G66yt2RpL
E8m3QTrXDorDJWxkCReR2y1c36yqRb5N5rjiOUeK/bI3QJ10c6jgthvyE0z4O0Epu7eg0JXNyh2+
sLJ40pvkikkjqtywly31ZZzwhClbJ/uB0rVnHW93ZPHzpsLBhVqAKeTZtHgotiH+GDWOAjkSZGH1
5jhdnZ5f//n+bCrwHR4x6QgbBzUeCTVIa+VVvbSsCG9NsMYy2QF79n0I/pKmtFHrhPrvbPhW+a95
+TOWvyf9P4ZSrMy6stiawcxP2AL0gqcT+uwiN7AfhmajN47d2xBF93J4V50GDP5q+cWM0RG8T+OH
/GeBOsMAw2MXJs/l+J73W+CvbKc/ZcD5frLOfspsXWSZbcMI0xpngJBfSE+t9H0IvofSU4QYXrox
amf0P6jBp9vLZeEKYgObE7JCJ6y0ZiGAp+VamUQ+x9DX6nuPm4S30q+lERY6NyjAjSkQn3Wrz2Vk
+MLpHLIQTw7uSru8b8dyq+p3Ccokmfj2Fx0yEFkm8BeaJWbXnYy1dFwpduW4hvGhlNxdnw+fsW1c
6dbSNuN5QTZCUYzpZLpcOF0fpghj8vwCCimBzA5XTrzp35+vBtA7RGZEmCQ7ZteDPsoSIq5u6cjl
Y+Wbu2742IhHM/+AzMTKgbS0BGwiEOijsjJJL112Jc11t0H3g4e9X+DyomNS6w9dsZ8Q2yujNk32
rFdCJj1BOKVQ4J8/lRDdzcyg7xoHjdLoa4q6517xXzK303Zq4WVfby+FhTEUsiWrqiIEmcb5UWJ2
OUBcM2kcqXgfYZrZSA9CvfMhZL/9xcTYsRx4LPEsF3+OmbNjBANrX4f11zgorMc1MhDk1W/3ZWG9
kWfkXYQyLi+PeX4bvHeQ+INVO26GTj0EdRzEbrcwraj53KCuxjpgQVPQnN2Adgh6OpPSzqm95DBQ
/bPC/kluw7t2sD9EVvYezZwCKO1aMWJh+fGUVXUuX4vyozzbSSown7Gvx9ZBTHpjNV87ILLeoKz0
bmH8pjcIqUPLYAHOx68Ew99qObm94Ivyc/xxe+iuP65NaDvS2aZhENXNhk6gkijy1A6cto3eERS9
I5G1ci1ej9JlE+rlJm2ySrgVB6ZTw7UdMzgjlGnt0V6pbqrT8Xi5CmiH1wK7hvcma2HWTtHrgxZX
gRPDyLiD1YXKgIu+iDU2T5aN64Dy1SuqXaWCyy5N7xGtmeGHF4TpT5GX+cGOJu5op+jH0tSxbTYg
6GdZqmPKIjz4y6tAtOvrRQN6yOYmSa6hYTON29nOQ6Gj04fRC5wgTI6ejk+zckzH4b4V2A8T9kpr
+CplaSZ0TkmqMizWqzQuZdLY7mstdCBLKtisIh2gPm529UTwlfMOOJzXwZW2EckX2CxknvarLPSe
Ozxq910dNCtn6kLgwBAQgisWtvZgEGZXxVgVFBFGK3TC8PMAiN+XMSl4l6Fz0L33ESWJFXlflz9t
c63efn2+agb5NZ5JvPHNqzKij1vCWKDw7xgItmGa+RKlGJ/5nSiR7NawPKp2t/fZQrg2pb5Ifpkk
6a/DNVUFPhemSuiISMOw592Io6tv37X4HOv9C9ZmuvQeOvEOSdEYYctU+QpiCWXgiTIJWVtNVm6Y
hY0vDCInvIMsG9uF2dkVJZYuj24bOVaEpe0d3OLbHV5Yaxffn1b/2eou0hChT2D1Tl2cIqwWqgaj
26JfaWWtF7MFlEcGBhhVFzleYOzz4odSyystrPRDnwVlfTKYsLGryIEfgnVJrx6ttXrsYicE5SFC
Pi79+RnsabzWknLAQ+I1FAd7DZOx2IOzz8/O34pg08ZgiZnG/QO79kk6eGWQlOkbs7OXbKICjYEl
dQ2o7nBO81AiizAFeuiQa0RCMGkf+ael36VApSLIxs1JH7/27lo4u7CVhamTyeQeI000r02lBvrk
0CkjR7UfjegQIGRpESrJH1zbWwk3F5uaruDpOUAuexrpszWtqy3FAL1goiYFJuDcG9e9Q1Uqb1cQ
YEsrwjxraPbyaNCJSPWchnTlBKe4ur+9N5c/b4PextteBRh52Y++K9tCrSG1s/eb6NCtvLMXh8mE
omurfP+qAFN2tcYTp4wcCe8v4yg9aT/gE6fmyu2xtK55+5H/BWRPjXm2981AR3ZR5/LAHguHOpXr
uv2bCf/fJq5qVpmSqC2C9g7qOMx2pp5EsG1dlKbWQtjr54UmzjozR9oiwugCrrZDx0YGMzxgaTrA
025WQrHFiT/rz+woKPOqECkC5A5yZB0ko7XC1WIveCbxoLC5WazZlGBfhNac6UfOpO9KBqrfpAkm
H87t5bs48UIjmSqDYdLmcFIhREZ90WBWwh5NwC8W8oTdX2wRGxVNnSykAYNjvtWVqNEGI08di+ph
cGjt/e0+LI3U+fenv58dJbgZGvqoVPhw258N+EABSTuvh1Cxik7+8wienc02RURDJy+lCGU+XHmS
uIElvMwJY7/aWJ3+LfbFZyRyt3Kefiqa7A6vzE2k+cc0x3SxgPapYdxtuW8/1GzShkR7ZF91rBIv
uxzEOvy1kMKW6u5L6yDCt58H8GJ5xZIUMniWzb4fRX2DvBXu72qcP+Wu+yuy6/sEB+LbM7ewh7hs
OHV0SEoE7tplN+DXy0gHVzTj//phrFWv174+/f1sXQRjWY49JqCOr36MLMdcWXZrn58ta9QjpBqF
jAQRkBcMzuLPt8dm+tfnS81ijXEkU+dAt//y13eBNXoDWuGO0RBqfJKMT/mX2y0sdeC8hVkHxlz4
alVMLeAZAP/y5fbnrzsA/lKnSkMcZk1omssOQIG3CSk5WlTkfNT0c6MqO9/753Yj1324bGS6P8/m
eDCRYUHJL0Srot/G2icdXZvbLax1YxZ8Y+kiQYGmhbjtsN38YNtIQOZv3m+X3Zgd9mZVpaDUuX+1
Enr4/Zi9wxXrL/pBeVQmOSFTJZ096XHBG/G8ZTos6TCOyqabvGLVN7+E6MdZI7NLsUcHlowfjXQh
ylqvpbuSmFicDJMYVUWFBLjdbJzGUDcKuWecJDXalrjJiIxSEDY+t8dq4TE99eM/7cyhqsSMiAuP
hBD11xB3b6Tvi2NfH8QBQabqJQg26hqhaqGwednkbH4MtR0DGPx4gaJsOwl2xcV9mzxKoY0EC2Zp
h7jLeFA/3+7ptAkvT5nLVmcTpvXdWHc9rbYoGja7fLizYKO9vdgFSMKYQG/EM3BX5ru0rK2Juslw
Yo7Su0+K/+t2N5aOAQsYPoH+BB6bJ68lvcwaP5BiwmTcYF10lld2z2IDBjlX7kQFTMxsdkYXPqge
FgnaeBjRSzuRNsfbXZjGYD4T1OUNoSgkQq156bG38DQ3fDN2mnoX6/FWhI95/TCiJYUYzu2mFjoz
5ScnssoUzMyxAEnSoUOcd56DKTMS3++s0VzpzFoLs+GyvXGIa/wineyp1Pa5dXhzB8jkm5S1dW6Y
qzS4FBbhkLey76TVfbbNozcHrLogi0sOTbCmwGZcXipYFUOF92M0c7of8UGqf97+9QuH2MXnZxej
W2uIguR8PsL1ge0dogmEbentRq43NoRvnqU2gb0KgGG25UiSIjBetdnz5BCDyvGA5I4R3tXqm0O4
y3Zm1yMitnmCDVL2bJXPXc4F+Xq7H9criWQEJSKbhPQEr571wzaTGJhVFDzXv0zzHZX5259fGCa2
AtgLNoPMMM0WahNandwGhg20Snwz5eEQfpT8Eu2E4tvthq4nnRQebx8B1mcC+miXa8orIjEESeM6
lYRNyMEbD+Za0L4wVDDPiNuBQHHezvuiZprd55T9kY7e5z+z4s14QHHx+dlVoWMZnmEg4z1LxYv4
mdcrUJvr848CCSAb6pxA0agMXg4QKjSpWiKc/GyHnzXt2U++2vGzGSBU+ebDA9Ihr5oJ8sbe0Gf9
MEAwW51RJ8+5hKWxiai7tb891wsTIajPAcEmkzYdJZddaXUtMBtdpM8fslhCaHqtmL72/dmeyO1W
R2TGTZ8nP7gOf6aVqVj7/mxPg/BG2H76/Wp/F/UHsTI8C1uBajbXjqazWqk1Xg5PgSIBN2kWP4fi
R4EnOBbU3HFrZOiFTpy3Mk/MVWmflomSx8+Svcl+vVVYA4jQxddnqxXddAHzJ42fG7Eb+32lv/kK
4vvWtN8mVAZ8h8sxaouO+bWD+BmBlyLcIdB+e4kuzsHZ92dTrClujSGkHz9b+h7T5HHcYo/975qY
TXM/SpS5qCc/q/oB/4lAYL+40sTC6X0+SnOUR9jGfWYBPHyOhNW+DmiiOXoxDFujyt09IdZ4d7tL
06hcxmjMitBIuUK+JhCcHeK9bkjSCHnm2ZjMxie31/6YGb8rA5Vu7Ws55pvb7V2vYQqapMfBQHF1
XKGgItVFzJxQ4bmUfgRVt9Hrj/+ugekHnD2fm8aPNUzNWWYwpIv7onvzWXvZgWkZnn3fMHo8NNFY
e3bHuzG9X4W5XS/jy+/PTtrMC4uxsRmgyZBc27X2U/xWpQ6gN5zhU4xgQMMl33bZhRS1ZEQVhOGQ
hAWAlSUra3hhjo0JOUvlGvoA8ebl9y3fyxIv8UxHLZ/yOzNeOcuvr1V+/v9+fh7rj3le6mmENlKG
ACKyZL9tK3zA6H1HSgMV43DlXLnekbzBLFAQqso7n/P9sjdxgeuN0riDE++Q/cdyM90OaxIICyMG
G2XidFDn47k3u8CTIIrtymhlJ8o/9v1eW4MnrX1/tsuLMrDUWOL7vubk9UdVW5nxaQwuTxEsiHm3
IPhEtcXUp/bPNwU6obYcm62TZidN9vD+DMonZOd+wxj7B+3ah0av/Qfbf76916+mBmaKiWwER5dM
wX5+7fqINg6jrzaOXIebDFE8dM5k64vXvv5FO2DhyM7IMimUWfdKreklIaeNE9jFpmp3SbHLcYY+
3W7laufTC0vW1CnYndQKZieLi19qkYRZ40TpkRKib+20/K2HF01gSWIpOoEc0IrZHQlTr/GVvqic
SBJI0Te7wbeHlbVwtdamNkjl2zqRKFzsWfkwbEVsCoTdANock/ruy+1BWvg6DEMN0giApCmdf7nS
RJXnWAsngzM8UAXziv2/+vycWSu1LUaNyLI5KAkrxyZcObpWfv0c6o8Rm2aWLZ+vpYO3R8n8b379
BFk34EkyD5eDE8c5WHJTHZz2UUGx1bu//fmFBcrY/+/nZxFirJpu61p8foj2QrzXw/f4et9uYmGA
eNojNQBcD16QmO0BUwog1WWF7AQYHicPg72GRl7oAw0YOivHZCPMgZo1Sq55N/gyPEMXF3t8CbDK
bru1XMVSP2iFWHdK5lDlvpwJHPOalv0sO3jNYCsg1kgQS904//7U/tmB27eynfs936/kD0nwMc0O
Y7ASGdrTpXNxqBMQUnWe5oFS1hUXLEOKGWKpNjp4PY73KDfkB7XCO9qtWg/zJkSA/UocddF85W7p
Xgt1DAkmOhkHjihSFQd5RiyH9Qj/5syzfJjeAo3YqgrvQx8xSTCL6ZNf+cErr1a730z2v9JB7exx
11id+SBGa7KiVtMjuT2s7IYs/g6JOf4QpF3eg+Qd6yc0JitMUCyUvEVnOJGGwfJDYuQoQBe7WhsK
Y4vrpEh2KPNUCKAjlBsOnnTiraxhf6b4R6yf4l0ud76/wVoxOvhe4P1Ue787ub3xXapwRDQAvm1C
uW3GfV5ZgGxVrIOQzr8b7XIMNxoe5Y/wCqUNKjBI0pWYs7/4yOXudT/w35VRWGP5GFenPBvGV0/X
2neZD1c3wgFpKwLF3wqpkg+lW+ZbMJDFcyJQ+i/x6dyIRGkPYaJjzgm14pfcWdYhyUzdQSF07DYo
S7nbYcjMDyaGNr/wcOzDLV6TxYmzX/aAPRitsZFc18byvg8PheX9RNEaW8bbm/Z6MXLpA1ojK8eC
5zFxuRjLMdbrvA10R0P0DUdmxPdd89ftNq431GUb8wXfNUVZAupwFBRWnvzizScnn5+STCQ5kG6a
c2oFbIEs6y3NMXvpodpm4Az/4veDgZpIx6rNQ/tyjCQ9K9PaY+o8AgehOk240gPzarfSg7MGpr+f
nQgIvkme0hu6Mxq/Y6FtJoslDCU29VoqaLEhcpfQdXkuXiGqWl2pitgtdCcSz11/1NzPw/BVqOFf
LCqFCgvgcI7Rq0K62U4WY7x/YahVG798CAF8huXn27Ny9ZTg9QOHjFnXKYOQDLwctCLCsaUse83B
0WWHVsgm658K/V5pPmNzcbuppQUMhA9wJ3hKcA6zu7nK5K6WUfF1tOJTL31sj7c//6eYcnlaK6rG
d8n7cmJfFaRwkwgUxW0Vp4n7jT38ExXdkRrS1o8ebPGqVg9h8djJ3lbCJjTH8qf+DFVhU5jlfkwd
JUVJ/iktsJY4Fv5K0DMN4v//lyHFeznIY9UIzbPpeRB+LPBmAIHXroTOS4M7ERohaXLdopB12URs
9mESdqUKK/pOHt6NKzmFP2+8eRcIF9hgpgkvcC7AJcuNrHKlseY1eWtNPkcqdt7FJyW8i+Nqqw7x
rpDeW+KADvau7Q5xLg5K8NtFTcDLvmfpnVreSWvh2HWn1Qkng04t+LZrFohljsKseIyd5LDconBe
rsRi1xv98vuzIzdHWTqsQr4/FP90KF7reH8O8b2o25WG1joyn73C1fS8oyFtcgxWt1Ewrhwmi11h
nICDAd+4ElDzp/q+B5f4pOsZLt/Dc53n911Rfy/7NdzDUlMT3YzT0YI4MQclNDy+3KDJTNRouifs
D45VSQG3sjEeVL3Ptzf99c5S9fO2pgju7MwvMw9HjZi2GulFYzd33rtirZy+NDlkbIHNaROyZv4q
jeyu093ANU6FhTgmpmJvhlAr0KyJxOFOYVVJTeyyE6kfJjFURePk6z0eoNomd7s9m+f2UC12A+Qh
MnpwpmA3XLYiIas9Rgg3nWwMxuSNhE/L7QaW5oK8FDwchc1I8uuyATPUK9eoR7rRxPuqlXdRWH1q
pH5lr1zjOKbhOmtn9giz1FYAD5SNUyAmE00O00TZa8UzfixlvG/bZosxzaZKvmriy+0eLgzhxF9l
aZM7gG00myhbwR5DaU35hFa7J21s5XD7+wsjePH9qf2z1ex7dW8WPd+Xmq1m7/RoG7zcbmFhb160
MP2CsxYsLOcCD132E96bivg2OX9hgvXmSA/BA430h0pSiv05m6AWd3lZNJ18sqwPsf/hzawy8rUa
9HQKrnBbiVYv+yB5ZoGBUyufbK3YFnhs47aNMcHtgbqqCswamWVZ3C6Xahm1+1MwpjwgfqK3vrXM
j0pxCIO7qliZlqWJP+vSfOuUpdUqctYzLUHxwUrNH6LDyrD0Vzp13cwfobGJOk5rV5cAHBvMriJ3
BN68D7p7T9sUyQqIdbEJ6incNLJOPW0W6vhG6us4Go4gno68EtvoLmhWzpnrNUzlBBKbTSBF6nMe
snrw73MtMkYgjuZWKQ+R9GSoCGq+VfSX99xFO9PvONsrJcsYG11zdBQkkF7HaqUb14cJWlhk8Szu
ZCpBc0R7kIVaEEglAhQFTtk7OE23V/Da99XLn19glEmGpLKcKNkbBkJMuL3dbuGPnsFlUDiFg5TF
keL7g0C8bKLHp9aPzNB1emX0fmCh7p4SYWGNLGkvSetH20jLVDQ2AItukkYaD/9D2rc1R4or3f4i
IgCBgFegbi7bZWy3u9svRE9fAIm7uP/6s/B8Z6ZKRRTh2XvHnv3gGLIkpaRU5sq15k5a12H6MYwh
2KurXlcpv2tTedFH+/X2j5sd7fK3XZwSjnQIjTUF2H7EBp4gFB7uEvGsJg86xFBt6ML+B1NAwqEZ
GQgsENReTsOkK1pEoAoK2tA/Y/Z10jO/H7pdEj1DKHolJ3Xt/BgWBVYSzQPo5ZVvcbTDCRDx5WqA
vnw/h/jhHIIjutJ+3B7Tsh1E1sBUoAtQZkC0MjBFqbRRg3TWTYeyDdvExgthv26buT4u5uH8a0Y6
Zkdj1Fu9EWoA6ScvUxIBKUDF7bVoZThLdgzAlSkCLDw+5foFbilGoyrRAsuGhK5fTq6z4m9rFua/
n50WJjppNeTyNEgLA4Ob70UI4OXKKK63NDoDzkYhnUh57kCaaYINDp3Y0c/WCEAWx4BjDwUSZDuv
XujRiIyqFqZaMBk/jPQeEbvzWeLOudiKnhGgFNGHAGiWdHlnUV84XZxrQZl2brcHg/6nj71LA5JH
6bnKzawRWtCbX9ttI1Yoka67qC8H8PH3s3U2UlpXelthnUV+rFA/blrcc8Tqv1lVtweRN9R98104
NF+z1vIZVOUQ+m9UkIqUlG+4gc4injse9K78mCBFK5JZ2G8FUr3oKEgHzGQZmGO5/jz206yX7WhB
F2/syIeW2u1tu/J9OV6J8qkaQ061INF2DDpRayfq4veBkSF43YMCTK5xoSqRRl2o4/fTL3bz+uX2
r1862wwbFxf+g0hIzpVAfRn6PHmkzwHkYYIW60h3bR9v+r7zb1taiiLR0vzB1oMebjnlpbfCJJFQ
cVqP7GA52UbLzcNo2F6vKa07DmjItY2VtVkc3ZlN6TYyM1skUBFWAxTIXMU5TPlRJ5Vr1b9vj23x
sDizI8UXLKTZmEIhLBjzN3AimOZ7FP2HrAWIqP6dP+nB1WmigaPBBrJPD20/PrRgs85K1FxAM357
ONdtYPPGPrM1++TZxs54a4VjN6qBOiQQAD8V/H6WjKKOb4/lZoKCZASywbz+VgxvpYo3wMvtH7C0
blAORfyANAyyl9LJ2Kj5RMDSgvk0ESydHO6qNuind7etLHmkqeGJrqOIj/+TrBiFMFGVwij7+IGz
U908KN2riF9BELJRxcqz5prjGHN6bk06jFlFwmHoYQ1dhHfm5GwSEI4MRuUhhtloanmozG5fJKVv
17Wn2tP7MKR+U0V7lWg+BBi+R7XtNVCtuz0J130Zl79LPsQhPdjEZF5rixeu4/wm4YFbyPK1rpru
Y+64qsY24Vrf7+IK/zv3cpwY23qShBV2pm6Mfhkbb7RXICgqNhGzV0LSNVPS5mwAiKUpx8ZpoDPe
P5W9X1R7sibssngZnq2vTGLZ5+NUERtP8VDhDxDT3oY0ncU/77U6dMcIHa4RZNuT8Rms4NsmzZ/E
QO/GCowKLNuyqN7XaIVgMfdJlEK4d6g96KDsVxZ7PvDkl4CJYAZHPoDIiDUvN3aflI5gzuzy6V1R
7C2oZ2rGoa3vxxpd11l4D4k/L8srd0AJ9LbtpXvs3LT0GrZ5m1C4vxpAjpPfMWVz+/OLm1nHG3h+
hgE1Ix31FPVaBc8BHFnpHwdBegai8oShot+8k+FHHK9hQxbsAeOLKwkxqANsgjSTnHeOUByGpAiI
3Yut+qeELDDZmtprtAYynE8GadHwmJo5+wiIxcBfdbloccpVh8YZZo6Of2p7gvYnxKDt5NkOVXRq
dZkPqOZ2UMbt7SlduNVgF8PDCYE6rkySgw6auA6zWA26aEeZb8Ye4SurtuAUFyakvYnEaWe2Boam
QLhVq74CWfd5t7uwIF2bidrVFs+wThZYasAyAp6e7n80Id2Waa70vT7CRMhfhLhLPo2ShXjerIAJ
r8YGQr/s5frrURSlGUvxpma6300bYGL8z680mL0AAJ2bla/q0U1nxi13yBTklfHO+9QHOvB3vorQ
W3IoW8NzHRUR1CflnDGrY9Zk3JoCxYFQ/A6iou6Epr/bY1k47sHq9a8RaTWUHKcwiqJTYFslhIob
N0zcQbvnyYrrrg1m/vtZjJTmfc4cbmAwxiYWnpOhh3HFxELeBoUWCEiB3hdUL3JPzYACTNEYzhRE
2mEc7hBydW+9+eksJciFAddEnWIGbFxlKeuGxlanTsGo7ep6V+c7QHtuL8lSPAl6ZBBtW4AyghVU
miumEoHraBwDpuv7EGJ9CW9PLdA6HbM2XQG8uabvMtH+aYg4WszwujrzGmj13v4dC6cNfgZwCshL
gY1YhqaoTqfYRkXGgHos5Z4xFZ8PNS4MSL4Xa0YHyLE1BgYwyOmmNP4Sqepm9Wc7leDeoMhHawka
NgG9kKYzFFHZoRIH7nVw8LkOXzkNlqpKYGvGmxM0EGBAlbuDUUiGMpqjjAhlOlCfsn1FMq+wjpwo
W7S6uqP2SMPUrc0n1fp5e4kWdi+OITB8ATo036vScd2GOkfSQiWBoNvG/mmVMfLyW7JSwl/YWKia
ob5ozcTjICK63LsdkItTxTUSsPQ+a2q/HiEzPPzJCwdKqCsVoMURzbRZFBhYZHmkuF8HDy4ZW2IE
dn+awh+0PaUa0GFsDSKzZAcoT+B+gCpZyBPUuhGn6QA7TGwMyHcXLmldNHOs+PjSJjqzI4Nixain
VocGqqC3H62kclse3HaBNQPSdYdiE/BRBAZUfocO23QNwn9NQIXtQ0FqN6OGDWCJpNVP+hiEboVq
BIWeqjthtrULrfbERcU7uycR8kThJKpdRYsfuug1F0/H0hPAErhO3K1VcOa9KgV32MYatjHBvYiU
7KUrZmZIiljpzaBo7iuIN+T3WrPyxFs2gTt3LtqjtVs6ldqmiYA6KM2AivJHakT3NvQ5a8f8D6cr
2J7/MSOdShAhiqdGhZnEAN+p3fvDf8hnYq7+tTBvgbMrN0vsJqGQVQpS9jpsBv3ltuMthPSg3Ju5
wVDYvn4cJdoUJ3mpGQFtfDM8GgmClC3jR1v1VuE0i2tyZkvywVEMuCpwSQV5C8Ur3bNL4FzXUkaL
O+nMiORbbVuPTHwYabzf6ufR2dhG6PQwwW6G4FQOHChDcbtLYhw4WGtSKPe6NR5ur8jimXZmQhqA
1etqrkDrPSjiwj6it1Z4VAEVscghnV4a+bD9vD0LKX8KiDNuP1W6fYDXErRVc9hrDN8WmUuM1uN5
64vPY/8xYRqob+bCPYQLpEPOGstBccrSCJRqX7L9/vY4lhYeVxtuArx9wBAtbUVOaArVrghHaOoq
P6Aof/vzS857/nlpH+ZFS8dkXpbO2Jjca+p721iBCS68eREs/jsCaX/YURZCwAsjiPId8PJFjgrB
Plc2aMwu3IH+jwOS/Ay6DllU1rBGShsZ8Mde0wDs292etfkj8kkP/RFizeVKdMJIgQBoqIwmJ8wI
Ev7SKdzN0BocmX/p5K20nziOgdvmlvbODD1BFxkiD9QtLw9L9PvXDki7DCBPdEDw32in+EnP3GEN
HjJ/6Hpc/xqSJi8Ev3da6TA0ohfvTrDh1MZgJuNx+pYhm+HbFVmLdRb9GxQAYKrU5v9K+7RwRF/y
gRvBMDzZ8SZpV2K25e8beKMi+YEmL2l3FnxAYGxORmDGuzJ1nX5ze22WNhCo73AC6LOPy/sTxfPK
TstSD0i/bfMtShI8XXnWLS3/uQlpj6Zx36doAdKDGDT+kz/od0WMvogVJ1uaKDA+QOIY+BbgpqWD
pp0i0CPruh7wBjq3iUYmz2mqNVDgkofNRG3gjUHchvfbpSurSUnIIBIwKmpkk0z04KSOT0YFb8S4
3hKr8m4vjzQqdFyCIB6wbATsaE++Au5Q2rQMrb3OCSk11Xga7ZUI9yPiOtsyHwawOMD/I5rBbSMP
qNTKRo+Fc8ozr9a8HpRExqEaPW68GMSvvqvFtiRuk3jQW5rWiCiWRndufP77WRRlN+NYl6RxTqyY
qr+cqkm3FbP1latbOu2uhih5RmbYBYHymXMyY8NtJ8vV2idn2ufpo8YoAumX20smlzH+tofQDRAi
pEWAyr4cVQ+EV1XVvX2ioQ4QkQF0C7BfYGQzwcFb81pz7VSII2ADYqfplX3IVF6/3v4Rkp9e/QZ5
zyVU2EnX2icTqGidTXi7Go6HriX0XuhBalb+bXvSMfJ/9oCaAoMlevzkfFoHbRqIXqb2yajEJmeV
m4ShX0drKdTluUUvMrYF1LmvEsENUhF6F8LOEOWPYDgOXbUujo0DkHFH4qe2sH6gX+a9CU3PENnK
pM7ueLVXzozrlwurNihbF05in8hkP7CaHRyWreRT5Bfhx0QCQgSvQZX9OtHGK0PJeW3Rk6k+OXnh
T+FdPwT6dOLF5PbZRm/7Tag7nkajXaOt0Z1IR/Xf1ileHTMgHbRP0m3j2AD9VAOsZx1Osyn7Yzn1
djJDP0urlcTH4lLi8fuPLWk2OQXTdtE59FTjiesi7bhrIuNVz6fXpgF2KhqKQ1m2W2tQdxOScZ+7
Lv4eKQQkkaWYxypz4MRxGDY6U+gpHo7iC1l76C65inP2eWlwapiiBS/G58G77G5N/OOz+w23NY4X
PHuwTGA5unTFCl/vw6G3TkX5K296b8j2pvL7to3rMcwRAVBBgI2j/1tOTtSj2YyW1dETd5l5gHzM
7c9f+9rl56VgjY56EXEHnyex8j3Xm8eoKu4VXRwrWq7cAIsjgYgHFkRHd6pM18TIpEPtZKSnyWkg
yRu7/NftsVwftxgLWHaQOrEoCiPz388uMgVc7mZutGh4hCYC6pUVaua4NrvySOy1o3ZxMGe2pHmr
iilhHdDiJz2PtkUmfHON5ff6wrwcjeRcsaibIaYYDUMrreXn0FcRzkMLokTa/rb1ze25WxoPKNiR
+EcQMtO9XM7dlFpNbA2Mnjr0q1ahs5v619sW/m4wvzy5wbUN+ltcD3/rkVzaiJTRHhpjjJ6Aga+s
LbdJvs/0svUb3NbCG8zWBO7anjaZ3tevvdXFPhuq6FAKMrgdOPaeBqUyD2qVZk95DrKNyObGV5aw
4aXIm3GHE6z/2trg/sihs7PvANfbl4RCymNyQq9SBfPrhMelG6L2seGqVkGCuxlfRC6whmFsAJoW
h/dVU3U70Ox0+xSNXL5NIfFGRGxvcmGxLel4704qj+94ytEtYg0tqtdW9x0NqH8sWD8KLVWfGlrz
baZzZ6OlzvepUptdnbIOAjYAtCmtMW3BZm8cWzCUdm5YdYjuumI8pQONTmYmuDeBDMmroKq8NWP2
1wAVAdcqYs2LStL6RhUqj86Y9/foWeCbGl1XR63kECLpQX83JX3hU1QzgEk10MWXqoVXDG3o6kkc
b5yQke1o6eVz2MaZF3fcegsVWmxDFOP2Rmcqu0JE6bGsGMoi06AfKsv4VppD7KFx2HDHYooCSw07
T4n0xtNEkrp2rWVHpVL/inot9nOhvCAxOv0Gmf9tH1ra4XNrAwo2qOnj2L30IKtBj68BBOxT2JmQ
VeFHkxKX68YXexS7XOs+lyjF9TTTlQCCCxg66CTkeltjCc3sNTN6suJ4myk5esSjY2qtCVFch20w
Mxf0KFS10CAk7b2oAe25OtHoyQCVDFIb8T0W/9S3dHt79pb2OFqp5nh41pKUh8NCFonRxP6DWMoQ
Io291uW0dJmA/m3mkEQ/JHIMl8sDVsQQ/NYiemJh4xbq5II63Cst0Liau9tDkUtSH0uDTifkTlCt
RLeDNGdOEQ7jQJroCf31e4cNO+zcY4msKd5wrsJUX2Q98BHGD95kD2GqrqSjlpbs3LwUWbRR2yZD
MuAoG+3vk6m/mXGz67u1nM3SikGPGpScHyJl8qncsTgjVhGGp8IufhrgJXAbLVwJdpdsIGkLK8AA
4XSW9lTd6JmK0qty0kfF1ZGaqdOV7MlCkKl/yJf+n4mPv59dzFqbGYhjWuXU0ZK6Efj8QCvF9+hP
/KJXbUBry2/FeKADjjfFXLG+5JTIr83xAGrnV8kCzibbTKwyPA1WumXpj7Lhm3T8waaVeVy0gwQb
ssXQI7pqgEuagbRqNoWnKgcVv/gCyiO3tZ6N/Ntt119cLwtcsGQmykPC6HKTlWNaCop+klOYbgh/
4Gu82Qvfx9U9t2rgQJqJIy+/j32doIvfCU9t9oxW5uz59s9f2rn4PnCcAJbgdJVzHYkyOXYeJsoJ
h7kOj+iIlyskupsAO35oCe98VWS2CxFXsQfiQfPzfrD3qOGvoVoXBwpCCrxjMZdX9KH9hN7zXOfw
SuFbD+ZaL+YHDEsKdwCsA7IAWT2gAOQsVWHUPRkICU9jE5cbPaGTV5gOsm85eEFYqqXfxj7PfT2v
7B0aK8EN0oVsVyaqiTs2jH81CDK2A49KzxIVqDu0Nt2B2eO7XUe2z7UQkQHno5sVCtT3yvZP4pjH
pDN/t7w1Hiaht37HEnSAmmO/cg0vnH4YmTnnGNA0d6UQbVRanjDVDk8KyLPDhGyi1ArUvNjfdpXF
BcJlghMQ3SlQwLr0RESp+mQ18BRih26RMq9aMSBjNOdbZMY+/n8LMrChj8q0T5VYOYVh7+ccMEdD
R6xErKdsMj27yY+tUNxaz30+aTvDap860z6OvbOPaH6gZuvN5Ln20D+gFLXhWbLXsjXOx8XJRnMO
nZVEbPzzchY0s6pYpNlw0/KB2n6hgbljXAl0FuKqubNFdcDRgte4zDCX1mY/lqqmnMb2OVS/5Gnq
62rlTg6kmMaVA2DhXYM2GgK6NCRw8bKVggTKjd7MkzR6SkqsavVTsakf812b7EZF92hz+LwTwZ6N
HY6UH7Adl9PH2rwS4GZVTsP4yIBc+XX784suhMf5jOTA0xZ4i8vvI8FXiE7vlVM/mNpRCanqxSYR
HivBd8Qm9PRljaMHU1Gz+9Cym50xWakfNeE3vGIjf2pJuMnQnv8CBE34c0gtzSszo3N7S2lQCOis
o1FX0Up2dMmntJnt34Y07YzDuvzRFWJLvU8xKY39JaJo0dGB3gnXILgLNyK43f+xIjPSmqPCeZmY
yknV4Fgee2/7I2MrGaxFI2DrAvn3nD+X17exzYoOeY5DQpiOjydm5jcJJIuhg6Jt7Kpeg+8sbRU8
zHGoI+czB+2XUzdB5hCvoEI5KZS5JVK6vfMn5Y9NBd1pdWWrLNtCBpLMirt4gVzaIiTOHFFgbMr8
UGsjV8tav5go7gKwOHdrZZWlnQm00D/m5r+fhWkpJHBLM8XQJma6kbZzxsa1nLdGD5Jad+vcu711
Fs0BvgqQ/IyEkotqpNccJso58MxBK4MTFAJG7s4wwdK4hmddmEic9NBZnbN1c7rucmRm28V1pSE2
a+MeVCvJexeSXa8km1okKOhNK8fpwsV1bk52/LpPsiK2B9z8kwsesvaT+ovztXXxfckHU0tk1kjx
/alAnORma+VUmdHmbwPgVHd0QI1RZZNjwGYGaOYtBiCMX7rlR4U77cwOwckGx3TM3aTH1dfTjZo5
Lzqr3tWsc00tRbBhvQ19f1+VJXCdycpeX/AYDNyaxVyg46Ba87yfOSgdB11NCkRUU7jtoLmZVncK
AFg8jvdDlAGUs4YDWPSbM4PSPGgj6zix1fBkK92DyZ27PMe4HURW4+hPirayIz5CQilkBLknEuEg
h1DxYclPgW4Jcz71mPfORG943j6QKd+q4p2mL4VbgeauB6VWty8nY8d1rHtUrqk8Lc4xqKigUQi+
s6sk6qg0MVhz52dMErqG8tgOoBvd0gY6QF/TfOUemsdzNd5ZzwvveHCCyiFyXQKUy+e3GUA2vpGa
G1u7j4ZfhZG4Ic6BzPZCuvJM+xCCuLI5d+VDmg1g1o++rDMn0jpbHduiDk8xfS4G7pZU8xMQy0wG
kH1NYA3f7HGngKsO/+6max23gwJpOSae0ApPyYXHs8gtYrzxpgduqb4D3dtaMx4he7srhn2Dbq1s
Ip6YaQXCvdLrHjOOVnVM1BF3RewqDVjyM1cNd7b5yPDmjvrHJPlhhnuTQ7v3h+J8Hc3DVB3iofdv
n7gfHWzy2OFeOHJRb8EESP4s4h6PjS4JT9HwLrpNNp7QEuxa8eRq00865m6r7XXaPSnmYw5oSMFj
5FHGjQ4CxrJXXaoyMMbZ+9u/6oNR+upX4ScBNwDiATw8L7d1aKQj1TLNOdHoYdAbf2i/Ooj4uYaW
J0izj5MChPG2nI5F+U503EkjJIqq74o6eaYJRQD2VyQqz0hKbxqCrrF9A3qRYtyOzZ+Q3TuF4YfV
WmbmQ6/z+kcjhoXXgshWDsubsLJaxkxohOPX5KwEBQAqDtGfvJ98XbtT+rfcaPDg+9qUD0VmbTjZ
dMjf6PGOqNvMYEhfEhDxvJs0hxLoUVPSXVo/TtZr2e064ySKQDhvvbGfhveuSQ80/5VVA1K79r6M
D7cXYKHcqc/JRwdwiZle2JSOHdue8iYWoYE6NWRe40dF3GX8ONaBCZdn5VtT/TaSAwodnxbhnW8a
A0c6MG9oabHAW3O59qIe+7qLABej4VNbPpTB7aEtBLpgfENoDiYOpGZkhzcE7+K2rMwTmMoenAGM
nhR5uumTdCh/j4LMA5gTkleNLJaASnRZ1eYJTId+E943WrXy5F4IKTCQfy1IV98AktVOiNY8AaYc
mRDMIl9vz9SSAVA+o6MIVgBDkY8Gg+bD0JjmCf1jrmuJ9D8MwEanDRYCb4Kr9BjJQSgjkJ0+ZeAr
3Wc//8OvP/u6ND11LRzSNvh6Wb3m+qMt1mryC9ciMttIuM2dInBaaXqcdiRdlFf0VHbGgzG0JzbY
X9hQvjI99Ecr2g+mWGPKX3JepD4Ac4JMFkhwyOXeANq11zoG5+2YwKUooDhUdEO0ySG4srI6V6aw
8We1Mtz4uPlR77g0xSiSIEnVpoFK7uoc2MDt1K4A0NZM6JcmdAiFdh2kF4I4H7tDq6N3sIYcw6nQ
7TVYwVXYhtEgfTnnF8CChZrwpakpKnIWxTCl9pFf9c1OZcxyHVrE6LMgv1pgSG+739UjdDYI3iVQ
1aEvDzo7lwa1vjJJ6JQ84MnXmN5p8Y8aGyhZy1ctjQuAUZBf48q5lpWDaoKeta3DA6A26m0TZ9vS
Fke77H/i2bY3G+vP7WEtLRkBTTuy5kg+XWGoqon0UehQHoiRgtov5q8iMk6lvgbuXbQDbTO8zdCR
gJ7Gy+lL9Qyv7WniAbpT3Fog4PxZNSvn29UGxhKRMxuS+7EIyHQWqjzAC/GXYURfJ0LvgHxAbb35
qUfFI6h5zZVdtWzTgIAefAKULrIfou4xFoPBcY+inyh+oX0J3ul3FEKM7giy+hVzy9P4jzmZeURJ
xw5dHYSDXBK8Jngbql0FLcX/4BRgmEPAjrMJSzY76Vn8DKRyxNu0ToMUkpT5YAXm6ARTv5b2XNpS
gNSg1xHXEbnaw709hhphZRlwAXZwI5rMr6yKd137moQ4cm87+qIxC4rNgKyihUEGzo1mHqVIDxTB
WNd+YaA0VSQHp8/cUVnDyi+Zmru/gLOA9jiqOJfTlxolSdpMlEErcBr1byMEPcX0E0+F20Na8r25
Q3ymGgR6Vc4dZWbRckKUIqjSSNsqfCb3nUwoJ2u/qM5eELXeq43RrEzkVRSBXQZkLu5JIKXRxiQd
hLHChGoxWG30e025d1YSAGufnyf3zPdKnrR5UkVlULk98wHkvD1nSxvo/NdLrk1ZIRS9wK+334sK
77Zu8OhK4XhtBPOynY2AmXXa0nkEU7JRxGoj49rnpROnZ0ad1ehdACnMXnlEE+3tCZr/9YtHD5YX
XWnAQEO5ADBlaYJUoDs6ixpl0CjTrsjuhn5bZt9Y8ZwPe1PfVeOawYXdggsPrxPgrxG9O/N4z6ar
Bft23rI6D3K1Ali3iZR7i9do3C90xY9G9L/fHuCivbkREJcRSuJy5DDUUxFW7QB7zpa9oPz5O19r
j/hggpAmEfcQYhMKmMR1s6k5aglVwPMVZBRd/C5o+RWvx57yAFJCj/pTHSsbVvSekjpfmkzZ1GZy
SvkIugWAgPrqSTdRNSwTjbk4ptvXYpqGY2vHPAL1Q1S+YAk18GjbKTnADkTuSzRIlV2m3pfETPyy
ouqmzJPapfhXDmFu9C4VbXKMYhZ6Q93zJ1FRfKtUWO6VSo3OKjWqGNjn6hirXXg0MvwUeVM6TZsc
GZTORZsp9AxY5OxjVZ3u8aBTDkDehT6WiZ1AVpBrW9IT5K8BQXFRjgiZq1fZe2+32kmttHe7CL+X
iQIVBpY1wCAmXN30igXRYQuaniBItIzcJcz+o5EufCOKqrvOEFFtg4f/Ky0Ff05LgwWqFjupzyj0
isMprg9MI6Mba5F2hwbW8IfDdb1z2wgSpApPdC81cvMuS61ZjVSrXQ1KE4/ZMBK/L3j/WGeZhenp
6xUXW9iigCei9DKnMlF0k08AqxtSgvcV7s32/ncmtJXk84ILo4kVeCLU70EPIpM7mo0NpQrTyILI
KNxketf4Q9LfdZjA21tl4bBEohJnAIrnCATkFxHrp7YOmyQP0hGU8vy+rG2gOFbAGwuThRgALxJc
lXh0ESlqizUCntmyzoIsPoQv1riWDLw+z9BaDrz8zLaHV6l0GRejOQmtUtLAir70PHQh9LC5PUtL
AwAtDLqwkRa4zm+gpU9NlDjPg6TyzPaNrlVTV74vV7DLLBmzsMP3DWfjbJCC/J9+vilF5pHDQ1Md
8XnrCPB3s9Z6Pd8X0lEI5iF0wEHLBwkg+T4RYxrVMS/TYKKtJ8r2QMgJITpOvIO6So69NFXnxqSN
Z/epmXGnSEFscbRxnOgvt+dqaePNqDqkCUA7hFzH5V1l8GygNhAFQRNtCi7clhVupvnF9raZhX0H
Pno0CyEGV8HPIi1JFzcE1Z8MW2KKfKLlJ6M29+Ggv/8XM8DooOkNxEby0iBOrBTTSLIgJm2AWoPb
9/q+NNc4hRYiipmwAg91OME1xDJC+002a8IFo9K7utNuaM82hvYQTyfKwNXS9W641gq34AjzEiHU
R9oWZG9SkMSMHD6nFXUQPylZvqmL4vObftZln6lawD8F0ZhLT8gsVttWUVQBKZGvc821ssnCtjEJ
svczCRQ2jUwAlBQO4bzRy8DU/ez5eXirB39NXHnBm00gzEBVjW4iwPekMVRGq6UsDcsAhJAvXbmB
8hYgqYrtTp/kfMIdgmzgTDgJr8Y/5ReRlWtGxSC8FQxZ6bX4X3Dbk5eWe2YgnqkCIJwnV+xHgSXK
oYIRjHHqjf4wrk3VogHoDEKYDIEx8nWXy60qOOEBj64D1IMqP8X/Pj8A3Od4L+L4wr0u7fhUKxyr
z2pMkKXv2ybeEu1w28LSYp9bkK7Zxqq02o46vErANRdZuo+gaaN0f0HL5LahpalCK73j4FGPZI8M
QY6TaaxHkBwG0Y8q3jtrxEKLn0f4jpLMDKdWpfeJpXSROlJaBaJ4GytPt9Y6ftYMSEvNel62MYEB
I9tp6i78nLj8vBVQdkW6CJ0+UAOS8xBGW2UGrZQyEEn9hwgE93r++ZAHDwCQ4s3VEJwfkjOhzXgC
WqkvA9ICmg3A28oKL7jSxfclVxKa2sZNiu/3sThwpf+CHM6WhskeWb6Vm3BhMS5MSdEbWoCRI4ph
aqxdFYJnX2776sJFe/H52fzZ27NoJ72oFWwKC/I8thuiOrXW9704ArSOqyBJQaJfXm8lqbO4iZwi
MGiBajuQPYozflJzZnYqpD4BQ0UHs413h3TdZVarFDQssCJGtZmEeBeGsW2bbBOWawoHi+OZYeTw
LFQT5aSTNlgxQL12GTB+P+1bvvK0WVyRs89Lu4+qVay3lOLzgh8sdSO0TV/zlbNwbQzSdGk06wbk
wssgz7Z2uu33t71q5fOyhDdeA32VMqsMaO6BYFVZw28s7T+kTAi64CwkMOT0rB42JY8LuFSVd8nj
IPTfShImTw2P1INB+mnlcp2nXIrgEX+ogI3NJDlXJ1Yhxm4geGmCQDTXHqbGij2dd46bja3labis
/JAn9ntKEn0NriZFQSD2RJAFr0Z2CETVeIhe7s8kridzzJw8KNmpVH4aZeSbZua1yfeqrFdOtXnR
z4Z5ZUvyvHoISaKqYR6Mw/c8+oP4y3WqxNPC3EuzB/SRa+bKVSCt44fFmZ8JccvMpkNmPzo7fYyW
d7xKkImCQCYkSZrikVB3Wqv7Scs3WwFhKRgHUJ8ALE6+j1utRGNGouD5SO7MzB2Sjfg2Ojir91X/
67bjf5QrpTm8sCWNKGrMFOQHsFX01SbNwBQ2QXELpWzr91S1XqtA1dg45v0vx3kZ0Dw3rJUFpa33
92BtvDNQqUMdV52n/GxKo7DInLbIiiC7w+HR5ys7e2HF5nj8n89L/uiQUtRk5EWglvfgQVPZTonu
SrqSApfOwKtBSJ4ILDsyGT2sVNldFPsT2HqNH7dXamEgqMHB+ebUC0C10gmYDlUbV2afB3+lxXsX
gVvWATONf9uIDDqZB2ICbQC5IrCFgHFSssLAG2AIgi3Ff1ju785yE+vJTsEX47bKndE+DqMXO2+3
jS4cGec25WxJSCeSdbmNdEbUbkb7Ky+dTaQbXlq8hM5K6mphoS5sSYEWAw8OSMtxPNkVtNe45RqI
SLXx238YEVJw6IoEqY8qvz3yyTJ4Y2JT6c6byPypB1Wr47UmGMSmv26b+sjoSRsYofucW4RvXIsL
CZZbvdpgRI21t45pwLdkS/+YjZ96r5XxihI48HJfYvMwoAMKzXEILjdJenKKhzTyk/CYRqd0BHDi
UCXb2z/tameDGgooVcBXZtaLK+KLIa0aRYkd/dnsxLda/0Jy+ud/syAdXs0/FkiB2sDT//j12ZfO
TqauRlt7zPD7a63ZQP1Xcda6ySm+cLF20gzNfz+zAMEmrR2A9322tPu0cKPETc3jKlHoohVgBVCt
wPEKFuxLK51WRZSJlDwPDYTHMhPSlmG3QYvXPm/7n4rubEUkAn1I3zXWbgezenHi/ili6Y7aCBVQ
pIgBhlvj9b/2DnTPwEFmIA25ZrTl6BVFlqOMX1rnK6Vf2OdeVPjw5eelQRsTb3iv4/M13dBsu0YI
ufDrgTnCfJIZdgRE9uWcVhxsR/Fghs8UEfWwY8Pms56NxcKaQeDBAlxGVi9N8hpyIooWPieWm4Mj
ZyVyWvr5c2SICwWp9qteMXS3aaWlQmqrFg81tK1XTtmlz4MlE/0DcPBrvRJuEDRHjUP43EZ3/4+0
L1uS21a2/SJGcB5eyRp6Uqu72SVZfkFsWRLnASRIgvz6u6BzzxYLxVu41Xb4xdFhZiWQSCRyWGs+
dPz2vQUMMnwekoWiqiJdUkbbOG2ulUnsWk1o4uDcfPABNYBnGQqCoOdFh+L55lqp3fNS8zTQoScg
g30HT+ztu7sSYOvnAvjgGnPd+dobUIDy5Fg3ijD14pYD0oYrhmHwvsSElfzc4AkmyizWJHEwAO4e
9L3hfCuOKM6X4DJEYgQvDfGEPVeh1dt8yTEn8tYnP4JPJksUFnrptASyowvbFHCoeDKdf9/RGNPm
1slieKBZ9LiG1nIXmLcb6pkU81yKoc0d6zDEGmf1ns0RVZXjNg7C2felZEg5J+CEH/F91t2z7B7Z
9JsN6ez70i7glyO0zewsnr946cGnx+uf39gEXBdiEBO4AQijJSeaOT5hC8cYHJAdTTcsH/HC0lQ9
RRfhH0wUOUeAR6CXFh0M0mnraVfOeDmXsT6gtOCfSP2UaY9dcmhVEzQbxwInwsbJAP5YgLjsfLer
bGg9Lx/6uPKf8U4sNNTqFZ0k4see3+io7a5EiBVd3ei0SXN4ddrHhdskB173SFckM/2kZwtAq4oh
7kFn8+7aYxGapAJY8fUN2xKP94FA20Hf1AU5OvNcQJnUZheXVuJF3QIycVdLnOfW9NjnvHWGow6I
HEAz6M59j6hbkQraMPdgLV7SvgZghm5rRhcfKP+r0BRRtbA2eW2B3ww2ZjRqifHw87V1KHdmk1ld
zI0v3RJTFs1A5ujH+8Af9kqq7i1jQUZJoBMIkHO5z9dPu4SZo9/FQ4m+i9TfUeen1ao4LzeMP0BT
C+54EQa5svGXrG58v3G6mHRPZMx2vPo5TTREyc0r7q7bxtbmgKbJxzsB1TWkH8+XDy1alPoT7+Ip
bd86N3mYHEtxr22tGSC3gJ8KZipRSjgX0dUZX/y8Q0d0kIxvJEjNl8JgWtjn4Nu6rs2WMSC7BXWA
n4vxaOl+SPS81XOrYfGIdrrQs/7SiHk3uZgKYlWCco/xmZN6f12mjAgpgkpMEgAqEwKFQ5RclZXU
A7PBVhFXmMML28k9iL7i8tdiAvYI8sdh/Drlw8u0HLIRIENtdlcF9oEy7+36L9la6NUPkbE7GJ26
tFzwQ1g2hO74OoMupVFx/G45k7UQaYnpgBaeNu9YPDCM1WGk5sHxjpphhUSP8/ShV53vLQPFoxnn
TcAtX9CWZ0XhFO0MpXTAkHXsNSckur5sKgmSf/JqMhp2VbMYc6dJuDhOIabBrsv4vfaym4L1i459
5J1w2ZwfAvTM6ZPtzH3cay8LeWwWM8qMl4B+M4CsZZO7HtQzBnD/r4vd3KyVVHFeVhcPwfRpDXKr
Pi55HU3jfW1/IdODvtwXUxVZAwCnkn53XaQMGvI/x0GAMcJLonQlF0oIKfOgz1IW12W/0437avqW
kpeWHGmyR2vQmPEw13726KW9LnhzG1dyxd9XuibZPBttkkFuan82i/4rqVWp5c0DBmwCFIBQ+wa6
7LmItGH9pLWkjy28X9xPVXpk5uG6FpepV+FNxOJhlhct23Kal/g1Gt7gUWJWjYACC6I8APj/izk8
ofEyMvpfjffdSD5r4yltn6tUIX5rEdGngh4uNFejgC1WYL2IlRYs1MJZmPlOHyJ242zUb+NYf186
a34+T1li4/uWFZV1ZA+KR+DWBbD+vnTMChDSlIWRwzvNyFyTvGh21E5oSD2DRRXHDGlazmmsLYDM
uL5xqpWTjpqdTjQvfWiGJk84kRFgL/fXJYi1kV0INgbvHmTFwUwuWZ8x+zjOVQvLcO8C94vfI8QB
c+mP61Iu9cAUDl5wnu0g+vbkvFDOYBdzbvcxOtGtcVeaqsnWy0MkBAABAnPT4pKWTGzxEjvhdIQA
/pWRo6l3IeLe60psyhBJLRPssUBKFEquzNieSl6YadLHE/AKgCFlHifVAPjlbkANPFIQdOLRi2Gi
cxFBwsloaxDR+DuQTujAB9H2RaGInTZ3YyVFOi+Vya1usLUuruy/cuszqFevL9TlBQEt0AeHUPP3
SklaDNxC+Nw6uCDoX6jSIXo5chMo/eDW6e9m+uwbqnBpa2tEZAYaMSzexaANyiEVwEX9Pp4xYaNZ
B7TLIFpXXOkKIfJ4jTGKhgNgL8Rp+3lxjsG464236yt36WnwXBT5RKS00Eok5+JInlM+5jjvGfL4
bO900eiGdr6b0l3WKrzatjp/ZEm+Red+WnZdhQiFHdHxs9iH3N9dV+fyyXGujuRc8lzni0tL3J4z
i3LWAg9NUByYocmCsOtUT9KNKOFMnisnu7LRTBYTy5cmbwTeMtMe9DYJe2PH/DsPlqiVj5Q/cENx
oLaO7WrbZADHnFCOfxBOWsbTWHw2k50dHNmgWE2VFPPcOYzO0C2eAymI9nj+Lcmf0u4Nd9H1PVOY
hSs9rIBDnw1BAimp9hAAVd8HDJbCkW75n/Vyib+vHCl3qePTGWbh2wdzCnvVEIfq+0LF1fe7gbOF
9BQq8K+cRLquKMFufl80HgC2E7kBebubxm70csLJmegSpc3z0v+4vgebAkwbsDii/RIzAucKaHlq
6RO1kD3Kv6YHDOB/4PPAWgB2AYB4LxouO67nwzgZfWzz0EKXnMKJbf761efF31fLb6Ps6S8cn9dN
bY9M5KDq+9o8CMBYRKVbkGXID3LM/1kzwH272Mubh3r50iH3hGzDfuhUsfmmAxMZerzFxUSxZEmD
r1OtW3AfG+hK1t3kYLgNkLJMDiDOocbrcbm7vjUbTzqRMPyNjyhQA+XXQMFypLtdu4vHUrChT1E+
j7skOFreQ+F9mjAOlI3AftIUcjeXFOUNpBrEU0Qe5vCGjCTg2kPGpugA5OOH9vhcV998RxFubnkX
URpEEhagaxccUcmUZ7NbV0haFnjp22SfFeZ9wW2FmC0TFOyoIpEs8IKlfILmA2y09iwWu94SgO5k
OpbZokK73TKOtRDJH7e2NjKttFlMkRQczMPsFmFPvzXjoe0UocfGAw7B1EohySt3HiVDl3uQVb+k
5H3CdLmTHWa9DjU91r0npH8Y/hvkkuNCdtmNfX14YQnxARqtREbvokZojqitjqhNx46eRoDN/GST
8dt1y9/aMoFyr6MrFaMgcgRv9Y1RWH01xEjrhS8C/ef697csfP198feVV0qnjNi9je97VhqV7hJq
9Nkb9rV1vC5ny8LRi4ZHAgLgS0ijknr+YFbNENume7fkyW8woHJQcUBvquPgESKKnhhikCxcn3vf
ybUa6rhmmLiHYI5MM+yRo7uuzkZECj+EugyGpDBHLCdexgndfUmqA2HdbiOXTfvFuJ/ovZc9m92O
qmLSDSMwfr8PkagWuM5SwKjlfMrbCpDsbvKDRV39n+vKbCwacGIFpQYuDqSR5FOUu8DVAsw9HPdu
nA5Ldc+WI9zpdSm/027nb2rUPPGAA5omWqgu0DQBp+yV2rhgzcDoZSXogOa72nnTilfbezaTgwPm
JXTdhW3uRc3c7OpOj+wEQ4jPrr2zOlUFflNrIH4jW46IBTMj55bf2HrjUpbN8QBK4mUP+HpCHvK/
ryu9uXMrIbI9FvZoTHo+w0FV4alZPvD4RlP/HyUkZ5sBGrdwknqO8/5+Aqg4qPhKxclVrZNkHXOL
DsXRqqBC/k+QR/6T5kTZqKo2qxZK/H3lh3LQsi/UxW6kgDdGvrZ/vb4RKi2kkMVm3EiYi5mdfHhI
mx0ZPy3BU+Dt/50U8StWWrhzYXl5Vsxx5jy6qRY5AA2qggdbVXvZXi2cVoQMQNqSb4UGNEOznjbg
aPB3hheZtzeO4aiCkeR/vy/pgZ4GI/MnmJUBQgbrLi8VT4WN2+Ds+yKGWK0TOJIA4G50c5wse2Ic
6BgqybQ3RWBeHQC3SPICLeNchAVqxDIdCI/BZ2+1+ykLMRd9fbc3d2ElQlolanW86qtkjqvu2Z2i
hb79u+9Lq5R2VuGkYNJBE0nkjTucu+vf31oi9LFarkACQ31V+r7OUSscmbnEjvuW6//M7RjmuaK/
Q3xDdvogTAfBosAPQSPV+TbMs8NrnrV6jKbWUDPjpE4h5M7zHrJRRUu6tR8CyxgtW6JcLKfzjb5N
q2ZiOp4ljz14XPvxVoovEfEJNF20PaEICYR06Sbu9IU3CbgkYvT2H2ec8row9NBhVpR72WcvX44g
Cfo+ZM7Dkqsa6rZiDugFxl3gQgKFQbJogJCxhKK7IQ560aXtgzs9eSjtQ0D2JlFc1ltLiZkrRIYO
AgK0v51vW5VN84KMqxkPtr4b0KvYqWacxcbLhrGWIBlGv7CRtB4kTNMuec4P/BegSm+3b9T0MX0B
y4OdSzfXNNfV4ja2EevVziNRXdzlieKBuLVOIEBEXhqTFggFpXXyCLH54qRLDOCNsCpQ+/YUSmxK
gC2j3A30OeCMnO+ElmttulTNEjM/C1OWhz9uXyRUnxwkDhAGQYvz789GaTFbR2zpsHxvgBQk1zDi
+IFlWgsRSq78fUZElpq1c7yQkFiheSNN0+9juf6+tA2snJecBlDCAvGcDsqk3fVF2jLW9fclYy1n
kzh5jfsqwPPIaHnomK/MqfatpXCXW7uNEgFy9XhUCNap84WyTELoVIxzDH6OfW72ONm3q4Lk3O85
U5S1LjIpiLG4N1nThDRUcTAa/ZPFprDkzh6tKYr879bzHBM6AFbFHA26XuTTUVWpVToWnWJO+nqn
B9wIm2ayQ7v29X1tghPAGs0+8rSOHajdBq9Dz+m76dYagIvRqz+POh8Vnm1jK89+k7SVswO+K43h
N9E6i1j1Y9TeKJARdcWbaitjdSZHulwzrlVUN7optsArzYtXPT8lAGDh7Qv1X0dtP7GT7aqamS6n
R8RMI0Zk0TGFovJFTdkB5N7SFckYF5YdegFKih2gtnce3bf86GGKeQHKi16/28tLZ6mA1jbueoAi
wI2ImXX8CMmVaEE5BZrvDbER/Cc3ihBdd4AJqptH4iiKNJubiMkOlGYRVyC8OD8mPS8Iph3qMV7M
XyVwEkVPTDt7Yd7e3E8HcBIbfCyi8gg6Rsn75mW/DI4xjPHUHbQqTJf9dcciHJN0C6LBFtcTGAeQ
TpUV8Syq+Q3nUzx0Q4SQ+bgA3bezVOXsLTHAdsZTwUH65SJ00K25aqhNeZxVO7Bx9PabYcW3a7IW
IZ2rDhRymB6CCB6EmR5pxoOnyiCotJCOlJWbc88XiLC0w5w9YhDOUJnwhv9FGgReUSR8L+H1UsAD
zgGkxPYRZFm+Fl1fJMXnfzuN1T2Yml7d6hY+P33x7WdW3P6sWv96GRHBdlnFCXwo7vJ9rj3WXlRP
ipt86+StFui3A1ppoDfJiIFP7EHypWMhwBQHwDyrBmZUyyQd72VhddCnHY8HbzflOZzWz3+3D+IH
rLTIjLQfPXEebP639r2sf33g86JpHi0d6O+RT3XKWtvvG5xqwCSWA0Y5yQfSJSiD/5EgKWDaNNH7
GhKA7m3eAzP2IwqIdwaeOCLpeL4+1Wza9ZL2U9wuNNLBlqSqVW1dFeiE/V8BnuRXQes++jbB7eh7
z2UZcXS/JEu1Ay5b4ysawn+vtuxjXSA9YkwIiPoXMKoNz5dgYfMQl11sOPtkvLfyU9AeR/OJedae
mccko5iR3k8Yvs29L9eXcuPVJgIgOF+AxqBJT9K0Tay66cyMxmYJfL4RCI3lEAk3CYaKNkHWQLV3
G0uLjCY8mI++H6DGS17SnXOGPwRtbFSA0CR3dvpJ63jYgYmlAC3kde3Er5fW9kyY0H51kKhvkaSy
/DYGeBAoGh/G4aD1r0n5o0hPXmGFLrcULnRrPdfqSetZIsQZ0oy0ManLv3oGB5SaB9bPD8AGDqk2
h+YyKa62DXck0FbRzQ88NzwkpaA86wMacN1o49oM5x+N4usbHvXs69JZs0bNrAcPXx9Bc/pl9u6N
4hjUp+v7tNUDciZFcqn9FNR2Z0HKPN9NBTASs699ku2G4FeHHuogCDV+JP1DD2LU65JViyd5Kqfj
fuVyCG4xy45U3weu1DPFRNCwskCt72m1YJguRtMBiAQSVaVH/P+yhQMexEITICInQGCef5+k1chQ
VW9ix/+W0SfTf+iK77cvEaYAETkDUwoU7lIlomSjl1lp2cblk7bslIx7Wzuw/rxkvgCexZDSXLUx
mDbG8a9xUBUhNgUArgzxOPgsAR92vkTDBMxFTbOaeLafg/6FdDfyzYjnvSBPFWziSIJcUCLVc2+N
Dp4ycdY0jzzLDwy4m4XThknv7812UjzCt06k6DUAZaWNhg3ZgyI3DVbpFHMao/+mNSSqmnI36LGn
eFtsWJaDVkCgkaK3ARMukmWVmdYmbV/TOPsFMIH+H4x2XberDVeJqW9cBABFN0xcBuf7ggzborGl
pHGZFwAQ1+yHZir2+TAcpsDYdS3DANbNYBJgsFzLlI57AfjYgPgVjWn1k2jaLk0+kJo8kyAtW2V4
pAZLG43bmYR+Bb5s1czgxg16JkGy52rymyGn0KHo+jDNDsMY6t0RAwOe+/X6Dm2ZALKrYiII1zVw
8s93qPc1j08kobHDY599oiQclJTAwntIDgwAof+VIYM7cG2kwD/Ghdn196wHW7V2KgF9G7gvNvlc
jS85fXFM1S294RIE1B/ImiAZyR9JMb0Z3WLxTMQF/o74R0sFSa34vtx0mjETDq3D90v/k23tev7z
+sZsuID175fRYtMx6wwA+rZxykSBygSzaPGExfp3UqSrP0nHZkoyC1KqqE/vbXNH2P8HtdOWAfzZ
C7ksUpgaLQcfuowj+4tazRNp87vriqi2Qzr1qN7S/1muNt33KA+z6Pr3VdshnflMc3u7sbBQS4+6
0V6jD4kWLqrTqNJCOveEEKZTHVK85FiVkdnurmuh+r4UmQ/NACazRIRCeHpiwjAZnjhusi/XpWx6
r9V2SyF517eLO1bQoqDRqD+ZGKLXD+CXzFUtPb9R6y88y0qSdMgb9JNYVoVDGKA6lCU5GIRKAHcb
bGdamb0vfNLul8I8gl7i3tcG4Jj2X8tMv6Na8wQuBjMaU+/bdeWvGwq6RM8dat4YwMmoscRNtU/r
iPVPxTeMP14XspVlXXkHQ87SL7TK9LLAiSIDiJgR/IDut02GXdFnU5iCODFEPPZWYLP3Wbp0oZ/5
PBwCh4YJZpGP13/NtlWh7GkLPHiUiM5VNlI3oBPFe490h6I5aKr+6q33M7T9I0AyKGA1Gwti+DbO
re7NK9g+s7WjD1gMCqA528zvNDs4jNx5mKClmQYH5DCPHdVfr+u5vbV/foZkbYteLKgm4x5rhidv
BAtea4XoaMYD2lPs7/YJ+q8kuV++Tq3JdTpIWuwvS/rY6C91etckj8oJrc3r/8/Kyg/LwCPdMIxY
2dHcAV+hz0IciuurtlWHWO+eK90xBSkmsCfihU6bGS0QJ7d5ptVzpn+y26dOP07J9zmd99eFqvQS
Jrt6kyWmz1okeHD7B09W/1z5eJx/6Or8s0fSjeAx6pqdEKFZxt7ohlfHTe7npj90k3e4rs3/47j/
kSUsc6XOksxolaAOrun0mZk/KvvkeV8mAnRNBry79p/RPAXz36VzBJSMwhQVRu9Kh9vrk7EcLVhI
bxx7dtCDU032xaDQcHO/HPRLAgAOWTm5SUMrwZ9eswX75fVR9ooXQqS4+sThvLgqVhIkPXzimDlo
mtrY6e6D4c5uIqd9L7QDTfeJ8Tj3isrjpk9ciZNcljV2weB6E+5AN5zbEFm36yah+r7ki9oS9PMg
rsehKo5fmcqjKxZLzgeg+aLQZwOLlRo7JLW6lyz5SbLQa56S6COdHuiP+O/ey6DZpZeNIBqAKo6Z
YhYtCVOF31YYl8xVQEvD7t1hxkktD0OCVunPfLz/V9sh9zAU5cjTfMCCNeBAeRtzrtjubRVsZBAB
HQJCSOkh3YJSls8B7nuruyMjuDL8Y7Koeou2beqPEPH3lZdxOODLSyZi3O5uzl8m5yMxOqC+/1cJ
yWOORtUPdYPvz84BRALVB4Y0YUh/vi95yR7ThrijsUhG/1poD176zUyOXrX8y72QPIkXoFbgF2KZ
kn3uHGsXMZVCxOb973hwhGgaQm+teb4TBHU0QIAgZe/zvTb9KuqjkwvUbLAfqSxr07+vREmWNaIy
m00OEgBJfjfbX9n41yCIrzxFvXzbgP9oJNlW7QEP2qsQ0fTJXy7oet3HolDcIapFk8zLHOq8qF2E
oRN7ov4erf2hnT6Q3o/c4EMe5Y82kqXNtAbk1u+sSQCua5RtwLmtMIHNfXFBlQh+SaDMyaNm1dRq
HM8bOHha7BLrya8/NfSTOygwVLbOPAYeAF6PDgOQIkipWe5VTTuALjN20j1A7HTVvm9Gf2sBkil7
wRKUOcFFOHRPRfV9aI6lN4TZ+Ma8V6f/xxvLXTMqlNpau7VMyaapbZk888c2dp1DDRbf4mB6+6r7
et3nb9nbWopk0qjypIUxQDNT+0rnY16hp/uQGbtFhRKhUkcy7Iq5OVgre7zaAxJXbHqgtDuURmqH
RT0roloRl8hh0lopybI9b3CqhkEpBwz2RUSKh4XvTb6b9BffPF1fQJVeYoFX943BEzRTjNDLMHdz
hgZmcCp/KvgHktxrjaRIrB703ppLWDhGs7x2B+Ipz1U8cbYVAUizGNoGjJMUjBlU50Hh40YABvqT
07Zvhj8dM0SWwJb6QPeYY2Pw5//KkvOOzUASbohoqbtP7nR0NOfhrKg+bPuEPyIkn6ABQwZ0pkhh
+OBSYM++/YE4YK2C5BKGJCuXORcpEoD86PQ/faciBVZpIDmAhTM+5CkkeLEFCvVv1+1W9XXp4A/o
kkLnA+LJqjm6/b7+yJW8Xh/pvA9VUiRuIswJXIGgpipeuvZ7liq6EsRXLk/6n12WTrqTukNuunob
J81LVXzRszdt3P+7hZIOeDZ7HlpWcfT4fEisSFUV30z/rRdKOtqOTooxINjmoSh2NM92SfElRYtj
3T5q1YvNq4OgjvW97zZ/GM1PafDTsg6Vo3oiq+xBOv5ND/gLL8GRHNBRwZKD3sXX1/G6f0FT2Lmj
TNp2sBLxgDGNV27fZdWBp5+N/Mt1KdfVQL/6uRSC8GxpKkix8NKz7qwbOd1EDXXluTCJcf59w82m
smvxRjIpBiPuS1Wn5KZBW+gsRh+j57tyLguTRC5IVDo886oRza4WCBy776Q1FYHZ5jKtxEhqNJlh
zq6FW6vvXrrsKwE6/wf2YSVAcl7ZbIJPFysVTy3uKvbTbf76dwIk/7X4bGIjhwYV34GRclA1RGya
K6DP9ABcQphPlvzXaORohgLgC/p/orwLS/doaPtyUsTgKini76vowdR85Lp7cRFiLIGDcMT51iDk
Lz1VJVElSPJiwVhnY0qwXEnCwz55t+v3Eaid8/TlA9uC8MEGfQb+lWds54kV3pLD7S8a+ojBJO+j
feq6iM0j8l8RaJY4X7Om0MuMLPD5eoDUTriQr50qWb95PFYiJC9SeSMB8iJOufPPAjCGn9cVUH1d
OnzE03zOZzzxWfKGVrlC4WhVn5eOXqd1NjVrbIHmHWsLGOmK9d80pdXiSCePMMvsMg82W7tH/9B8
e7VUlSHVDktnLwGfLHVFWdoBpVr+jGpuo7qNthcJYF5oiUF3n5wc1GeGFiIHSqAyXUxRoSwYbOqA
AwCGbLSlw5efWylFAFqVBUWeqMpDUK2E7vSYuc9TahyMLAitbNwZzZvHvi/OQ0GeWsz15cETeh8V
u6X6HdK9bk2Mlv3Y4neQl5kdXDCwqAxiay19AIkKBHzTvJi2qXPCamecKjT6GHdBWe/s/uf1E7Ol
xFqCdGIaslQ8GMYqXqxfSfNs03sL4BQ3yvCRdAMIBij2BNaXnJ10SmJO49w3p6LVsru0SdxHZHu8
+3Z2g+i6KENs/lnY+luWEyAvhu7di1ZIXgDirGyW5lT1IALPMdTDI+CW7IbqbuifhtIKG62IepB1
NQzsw/PnrGzvjKx+sos2JJ4Z9VmB7vSbOY/ws1xEHegusgTAhOw5ymGZtXakp6T3Qstley1/b9DY
a+Q/ma940V54EUmW5EXKsfOpV3F68v2vaVCEpdVEaW6CUzj7wMautRLGtbpjZ90tKEVt9+QmZD+n
eQhT3U/KoaGLTIpQCFymqPxgbucC6xAuvXKGhtKTXv/UeRtVxucsScJ50XZ1o+K3uThyEIZxbJgp
yIUFSPa5TtQjeQacovYEeO4vDssexyJVGKlKhHTmAFns2hqKPyfCmu+F5t8NhCjyNBsiAPoiiEAd
CzOyv59Gq52x55E64EhtT6zQo/arX/cKHTaM7EyA+PtKAAoOpqHlTXsycxIW0wO8xoFPwd5R3bmX
xU2ApaxVkeKrBEUHTO4U2JDls2OkQD5lIfBGwrLrd0tzDxqJQ87YzirT4xDkYdHdWqrz0dAJjhoH
uCb4V56wok7jjU06NSdrqe9TKDvoiuT3hn2LhndwWSOXHwAb+3wtvao1nLlL2xPn5DjmJg/JtIQj
mHHCqndI2PSFQuKGeYhhd8NGngidHjLQt6/5gjUeEmvNxA39naui7y0BIH6wgForho/lUXBvRCEm
d5zmNLC/55Tux0CFSLVhgAEgrwSVLlJqFxTgrBhZg+Hm5uTguau/hjsj+3L9LhH3t3SVQEIALAkQ
rV3ClZUOIPh5ozenDOx0Np1CN/undvpHVvLImNzI8PdcRQu1rdUfmZJrKDizSgx+4arkGP6035j+
nhl15PDjdd025QjkCVgcuKJ98ffV8a3GdgCywgCjRuvTxJdun+RojZtab4wqgFneflGAxBITChb6
iG3MuZyLS/uhLIEcWJyWiaLcUu4ndCRR/WaAQoCGIebEWQUWp45C6LkYbShqLSBBLris5l2jGlLc
Mur156XNMZN0GQDSn5/asqs/d47dPniuMr13EZEBrx5N16CWEc38FwhR3VyZGrr90xOb0gMo6Pdg
QNl3hgoV9TJQwrioizlccCuDBkY+oZ3FG5D/cHbC/Ncut+7m4m8vfXCcRz041OX36+Z2uXJwBg6a
bQX0BWApJB/eu9WwuAkiwHlOogE91zczhIBdFGwCOvIiPrrJ5Vb10WuGYVq0Fn0u9sGZvjTlU24D
a2j525tuTe9KoqSjw6esZV3rtafKDYMqpKp5jo21MtCXCGo99FwDuku6DRKrBJ4aumFPeUWm0Nfc
Muy7+ubrG1YDSBW4Zh8BggwPBrPKZ6az4QTuHB08vx3m2SNfBX+3oQrGFETUi8leRDXSC6lHa6GR
TUt6ImQynzteV3vHz1pFpvpSiodUEpq5EewAMEDuhnPwCFs6Qsl70jFnB06Frrd3t9rvuQjJsfh6
qk0GwHrenfSt4nF/9+8+LzkWohUzZcBxfG9/W21Z3DzjhPcjxkUCUcEVFWPJ/9q1A3JcRv13MtL9
/Jz09v5mDc4ESIfCtYBM2iWd/774MFcfFIK31mwlDSQP0oHv0sZrw3/nTb9Dt074T1AhTlpuhtFF
rGeKtwYYZAwX8+LnV0hWTPpct351qufHuU6L0JqR7zZvt9lzMZJBzXxqZuAdVSfzSFO+s3UVIMjl
oUCXHMZ2BCM5DroteRFrNvWlm4LihOHf0L8bwbN9fccvrykhQGQiccIR6Mk77hBSWINWnJzyM4a2
cuPvbIivixCfOA/AcF8AUhvIlWJIQ77O695oqsIfC+wFw/hr1NgRS/dtUCic4cZancmRjl9ukHIG
G01xIk4Qtv/JchXiqEqAtBl+4fUtCJeLU8vxTuZ2ZGS31mQBJWkj5yGYqyyEw9JuFAm1ZmN0p3cg
ieGpvPMXFZbYxX5DggPaecMSF8YFDVHlBw33y4m/28OOJbvE20+dIii9WKZzEfLZw0srr90cIgwU
5j4HKvCBC3OSPi+duZwRL/EnfJ4YD8MvkmMSoH1obp6hEFLgYRGJAuP4glivdIrKBbEFf88eNB0E
spiuv/FUQIB4hqKyCU91MZXHdVDBZ9Yyvs+vo3s/khOZvw4qesbLcVzcFHBRmCsVI58X81E1xBPX
n0wAEODGmJzHaqQRKGtfloHtXeAbaxo52LP9q8Golq6pLtzL2u1v+Q7yZcAdEbhS5364pkuS+7Qy
gdZRhq1j7CzrrpznCCW8aLIf2vTTOD9lLAEz75EAk5Nndy57G1R++tJmxDJgtZ3fzAjyw6WkKR6A
+WjGXpNEDJDOfVruPMzb1fzWGEAobODBCaZeLLfcIkoxk6CndDZj56s+3unOrVkM6fPi7K0efMtk
gAejxeetie/RVp8yFRPgtsnAXoAOpSPdK7ekOVTrfZ860GDCA29qwgZj3CTb2wFmE/ZoFW7dQz15
Yauch7j0TVi7lWTx1lkpR5apsMrFNuNef+iWT1Py6Gev10/dpW+CCLyToZ4JFBxZOQxb0qFJTTPO
+nD0omLZXf/+hqGZOo40bjuUvvGOPVcBoCUkaRGyo6ixZ/SufOwpmA8UF93GOgGnGblNqCBA86RD
ZRPNSjOrtmOtm+4zbXzKLP6J0uVwXZeLxIlA2MectY+3BbiR5LC/6FKdGXpno0ns22DfO9YvhnEY
EnzuzUNJ0ZCkqwaJN3YHPU8G5pRxTDFlJClG2VLXQW05cZOlUWe+cqrIp25sD3JZJlwB3pmoYEgW
tnRexylJ3bhPX6dxCZu/O7R0ts779ZXb0AP+ViAd20BRNGxJD8daPK8pNSceg4OpRZZCC9XnJS0K
M6BI2uLzvf7qIPtSLIrSw5YAUIyjQA00EaCzSldsR4Os0wlxYrdrwh9eoep92DBgkfHTwZguiiny
PhcBGbt6KN244KcuI8BrMHaBd3MsBeIAAyYM3mNM9MvkAUG1oE7VcDfW0UkfNFGZ/Lh5lz1EBzAo
HdzH6Ho5P+uzWWcGn6gX28ZhSHe2ChB5YxeQA8Hq64GgBpC5oWpTn6wUqby4wiwOyor7fH+rAhaS
8oA1gzvECKPsrNwhoCUHAmhskV1fR7S8+bI6+/5FIEhwUZVIJ8S68ch+lo3CP10eZnBmoflEnGPw
yVrS+tfB1HvMNUg8VVlIg+U54P2zN/7tqYhtLs31XJD4++pesjs/HYHOTuI82TcPGt+r6Gq3NBHg
7ibAXq1LxFVueumY0BJNJ0EdGfk31z4lY2j0uuLiuLQopKIgA08MgFtcQPYwDE8bud0m74sd1eQx
teObDQrfR8XNBCsLcCWlhSpbbtJ+YMk7EoPFeJerQMG2fj+iKiRxkAfBwZZuV3/CIjVWlrxrU/3m
MP5QAFhSEZcrZMhGWwMjJ+lBaPc+Y5520g+Bp7LbSwnoTMd73vccnGqExefmFFR5oNWB4cdsh95r
prJW4f3PntvIEqw/L4xtZa2WmdUpkiJ+PBf7yeSRVemRNTwzy4uIZUTJ7c89yEM0Ag51xLsX4Jss
yVo6mlkAyGX/4LLgoPDjl6fv/PuSPm6wlH3dEuizgC5nR4ZP+u333bkI+b6ey8oyCogw3YPGwta8
v34uxP8vb4mApRZAZJZ7cZ+ShffJ4hVabC4clAOIO5s7P7mbyHNAkpsjXOSJVrKkLAjPirLjM2T5
/f8h7cqa29aZ7C9iFbiTr9TiJXYcSkrs+IWVm4UkSHABd/76OfDMfFcCWcIoU3d5cRVabACNXk6f
PiAr7BcqtMDK8QWCxUAZH8Ejyo6ScxC5vetXmh0dvW8U9PwkuZkbUUyWFtEaoJwr9J4ktjDvxG2j
Y/NYWv5uNofd9e1YuSEXAsQXnt0QDlBFw6MmOuo0u4s79xEzY2y25cbWMdr7yPT21+WtnOALedKF
d7Qxz50MH5Tb5FeSdfdpwu6nPP99XczaxljAHOhiMDf456SL0o11wVOGz6J5CPYNR5G6XV0ec0gQ
1+AkLwiiKbNSYAWqCJMTvhdovi9uLvth3wEuAvMShpXCq5IO1pDqTe14RXTkPYBS+9q42avFRHEM
2hQYlJXUV2p1U+c0vn00+bbXN3m+va7/tW1GpCQSzuC6X+Q5+xK4g7hyrGMeF58zK38yzO4urv1b
i/4iJDsTI1/whJdDh/AQPDtb8pOomhLFKZFs1cXyUpLTBsk4GA5961iAkrFOs83s0k1s46FSEQiu
6gusBLBWHgqkcrGvBVsULSm10ZM4/0My/7lBY1BL6d31bVk7t6j1IehGJAtUhmTc+6rtXHBdO0e9
bzdNuR9y92823keGSxRmBJDq0p6AtyKtQK+EgzXPGMpTg0t0N6mMyOpnnAmRPsMiLLeGHkLAx4zS
TMjSW+tv4lydCZCiyooWXhbHENBNDN0UNPgLR+FCgOS9kaZE84ZQE5jEtv6z698ezwj+MfBSi+o0
sraSnSVlTq0kcs2jWc4PQ6rt5koRea8c2QsJ0k4bVt9FYoDSMdJep2bH8/vbjxKMqwkrBZo+HTAi
6SiVeWWQNnWOcTQ+aBgmUI51YPT7m68Epi1YaKIAjhE8atJZMppUcHpHzrFKnqwXzJq7fXlkQDHS
AYxcqDZIxTfmNNHYG4VzHOg370UzX/9ieUAIkccR4GH5nUhKvSyGDucI6WLzPZ3+ub78igF0dUA7
MbEboeUC4xmbPsvnStOOzrtj9xs9dzaVPW1KX1VWXzbNAiRm6HiuBQU/8FuSnkrdzefZ7rQjSecd
GXZF8YnUn9PxLtWzjWtuCRLiXql4PlaO8AdrOpLUPgaIuJLQ2eBEq7PZPw7xa+3YO6uq7vP45kAQ
gDH4bv8rRHrKY5Ng9JoQUtgv5T6/GRoLrmAoDohIwcm+OL+TSbRkBtvu0c0wC6/jz1lCdk3PnkHo
qgiZxVWQnkNgHwDlAcTGRZu2dFWygWdz2kX+cUa/vOv/4ziHKH8wv1FdBYhf2RhxnMGspNuozsml
EuKkLcfjAse9n+444iido42tMe6uH+/lO4LUm47p1kCmADkoZ5VGzbbnsmftqTB/sTu7+nn78mI2
KMwvxmiDlfrSgHWYWjOOhdec/PGLl2z08v+5vmQgo2ouTd5g/djbuF9vHs3qOxjkgvmH4vcjtpHs
++DP4zxGfvx1Ig/c3jc3P7HgxIfqEZ4LoKise59FQBy5KT/1967Ddj5XESItN/fDfYYXbenIesql
ds2YIqSjWX0CAt5PdiS6OaN3ub7ke7YkdiLLzmtQ6mTPLEiLWiFgeQmgeRAeIJ2G7LMhl8+8TI9n
r2irU+lXP9pu2vi9wPJb79dP6dLGw+AKA4IaLEocMlQ3AVCdFH3enJrhe2aZmwkY3QgFfVarCkLL
Hfkw7Y4L9jYfCC3x97NY0+c8GeyqbU9Jf1f7Qa1iLFStLxR6tn7a9FpqtljfjLejG6S/ritKtbx0
IUbbwzDFoWlPGmq09jumbAU3CwCg0AIQwUYqfTFLyxmaqo480p4YiL35g47J8bcLwOOKxpuPGyHX
Msqit9J5avITZW/trrh5bio8BNw2lErRYyDG6l7qf3a8yWFVRU+dt20wDUFhrVfuw8Xykv7TWIP8
Estvc/u9fii67zdr52J96XnLWWNG2oD1DRC1/Ki8ZH99/bXfb/twBBwxtArJ4Uv1TJNuzLOW0VOe
7KzpTo92o6HIDy6zOcCU6cAmCvQr4jzpReh85sUzoRSQspOXlpuWJ5uWgofYcwHSKYJB1fi6cieA
6wQMGlYKE1vkuNXqy5zPXkJPZCBBkTzw/nRdaUsBPshgUNlFKIHioYzqHJoI3aOajQbULIwCq705
iLlcXog/MxlTmlEkYrD8TMe9PU5BqbcYpeIotl71FdLNwI1vSgT+xakOSrrFcKDrShIn/9Ixu/wK
6WbM4BtEoIHlc2sKbOubtpu6N2BxbzYfyHKiAo5YBt4yapWXygI2DxQTaT6eeFkFbp4GXPEUrahJ
1ODQYomM3RIHVOaYAtgZY3dyNlYX5sbNnriYMIMSJSbPwuOXY+JGwzT4npHhpKdPJfM3SVzcvs/C
2QeigoiBhbLfimoDn6bGn05p+hjfJf7NWTvh7P+7vORQJnSMk7jH8obz2rGTs7t+jJYGCn4YCDDQ
Q4Ghd/CIL/eXV1Ot2U5JTiCX1x5LorMAqSgPKKGWK3k45b1GkRUziRHxOTaMITAOl8KsHHERq835
VOsPX3L9/vqnyDfiY3W4dxjgjawavJvL1R19GmZa1fPJY5P3AmL56qBreXPn1ARDlvMsqjfXBS4/
B5/igQdF1L8Bq5F013nujD6KdDgkb6W3i2tFpLr8nsvlpbcjAbKdUo7lzQmjnto3w0JD8D5RFWdU
XyGpLSMJ12MbYnprU3nB7CtOmGp98fczc4uAI/abFOsXPsrU06cmV0QV8hGGZwloLe4eUMLobpOr
onqE6Lcfh/6g1yfd33oElzy8eafPRciZithMtIwj/XjQjYDXm0Th5ayoSEx1QDuML66h3CtBfbOr
M5P1h47cecWTryqJrq0PnAGKCqKQD9Tl5RZ0GtfLNk36AzKQYHKjwe3qAYLiowfPxG3QpXttgOrI
M0HifxBNfyl6ddnP6/oXbtj5Y4ctRtkFwToefgsAKemMtmnfpDbgDQe7etAidGkGkfeAty7TTtcF
rWgKXX6CJw7erJgndKkpAHdz3OioPaROEMVbXeF6qJYXfz+7C5nrYepZheWH/FUb3q1bSQs+9HT2
88VVOV9/SvtiGLA+Id91fqCH69pZsUiAHyBnigy16C6WvGXNsRtvyoruAGKV97pq9u6gBVrn7jEj
QOF3rFzqC1HSs8dMZiLZz7pDWu/1/lee78ouVshQfY50bEu7Lx1nxOfoyTaiWy3f+XWgpYrLLfvn
H3vyr9Jk24EpGilHI3t3GPkQpKUWgFUnmO1mQ9M/ev3QpqrPWrsscPTERqHrYNF5NzkVhinGnB6q
2I3edW/EwMakyqyHJI+mTyOtp8dcH3IVPcIC64wPFXQWAM39N2ubpE6tosBHVC49cJ5ZL5g67kR4
TQoXxBYD5q64/p+hTbp9lDv1UwXVJ0GhtVMTjJ4z7DXeYc5dROcCg0Yatue2GyveieV248wCnOyK
lkS0lIi/n1+O3kzTtoZe/Pq+GXdt/+zYdMtL1RSd5YZDDrKyaCkRVkQOX3g7e3bWUHpw2ic6Jg+F
Vm0HUFum4ElgB2BzFcd4VR4aYNEqirooeokvv6vp0cE5mik91CwJgGV/dLNXY/yiObuoejCGRCFu
acOwyQbiP9hj5JDkz6NTxuxxTrDNdB8FRDVieHnxYV0wDBTZL5R/kBm5/JpYJz0b+5weMHhkW3if
miKcVUHB2knw8cwSlMMRHchBTdNUFk9QLTtUbrupwMsX9ScYt02WadvrFnOhLMTjaDQBDBYIQ2AT
pDuBmTOaU+qxEaL3OnntVQMcFx/ysTxms6JNAx8iA0kNzv150jMjdKc4+ga2DHPHSw44oD1Z2sa3
byY3FhytGJdsmgAegldCRrihN7XULbMxwtl6cqvPtgoJuNj9j/VhP7D1IJCQ04Wc+FXRMmKEuc62
dfIlSn6DZ0txgle1httigbwL4YLsbnG3M7RicKC1yg7I7GzNiOyt7MVsFLHbmiB4KxhoB9cFFkd6
7pve8Scvxe53vZ5vMjv7agxGEwBK6QVmpqtyoQvDD+Wdi5Ne/xYj5inrhDj7e+J9zRls7b7ov5r+
2/VTvbZLqPWjRotBi4CTSIGPHnMzM31ND/vuzR3eo3nPU0UNdV11/4owLs1AbYy5NfcQ4fKH1N9V
84PVPOiqt1lcvwu/8kNj/0qR3D29aDzKSmgs9TfzuI8/Acw1uHdpFJh/ItVE8FVhONTAJ8LHXKBP
q0ozWlPDZWV1Oz0QJ7ePlDTu1o6Y/mCPflEHYKFxtixzKRzcaFThNFZ1KiC2yCbAvsqXt/a8LEo8
ZoR63D3XGK83NlGN2R54iXtQaP3FGTkTJn7M2Wsb10jsTVoOy8d3/FdB70uVw7FmW9HShNAPMDy8
s9JxZ3Y+l76wrb19SEGsq+JJWD3lZ+tLX5BnBisZoUaI8mjQGL94cT/5p7/R0r/fIL3dbKJz44Mr
JWwAktyM9vyKkw+Oo7J//f8JEk7E2Xb0GIJEdQf3CUXlOydxA0vrt+nfPHfnWyI9d+gBBsm2BSmw
70gVNu49RqL8jVEVPoLI5y3dHdZPZtV7ro6DtY2fNbLhz6OK3m91689kSNrCvBgAIEB2g9bE92Tc
t/p91//5iw1BXV24UvhHLlXmfhEDvQ1VGfljEX0vrTQgg4p4bfU7zoRIVrRqjVxvzQjfYb8Q7oNw
aGelKl7o1Xt4JkQyorSrU2baEGJoX1z6iIaf65paro/ebHDkgRsB6TY4uZdHN2oIJk0Mthk2ZR7w
HwNROR1rAkSbDKA0eMvQZX4pYCZG4+QYbR+On+bKCYqW/sUXYLAp+OcBqBEYsEsBkT6NXMtsK7Qp
2XljtknmW2Mb5EcAjkCHK9ANqAZJqJZ6BPdNOxIrNKspfooH/StyyiDCycuDz9P76xuy9DPgOQNh
5mMyNnIxcjYmjoAmzDpmhXW7nbPvfIYh2ZD43TS31wWtbQxuMmSgBwhEeJKFb/iUoBOrtcLoeXQe
o+Lhb5ZHqQdAjRX2kLE1EDvR2QpJ9qlHNb85/sX6IhJHEyl2X+665QUyGFrqWGEzbfL+rjUUabfl
7YZeUFIXKTeEmgsgmJuPHvUTO6zdDc3vkbLKbn9jIQJgAMQXYGFDoeby5Npl61c10LChzkb9VKX+
8K6NiYoq/SM1f+mHAYqAdkHcEPwfiYtLMX4BsE7bTnqojX7Qdpj4RMwfI+r5ffStti1wHLM7nj42
48sE9r+5+pV3igu0ctRQcXQRqQl6x2USuceQWNvSSLiPLHJXIla/fhaWvhcg1/+uL2eB5nKOO2Ik
ejjpYAlvmt2Ier/BtV0UKerBa1/iuRZ6E4CEBUpQMsd2NXOtLPB2Wc20+9zV4+76l6ysL2p1eH6R
6QF1mfSm6FZBS0xOMkPN+96HXX37pUEtRcBFQIqKRIB0FDqXMMH3ZoZAT1XDN+t2jwulxn/Xl3ld
mzgvXId7Zjgkf6YSCZoy8FW0ZGsqwoMisDVowbRleA23izSx9cEMM9zJ9L3BcKnre7C8+cDsAGiP
YBx2Bdf/8r6QdgTmpaJ9iFlPLAvKNEhvJZDEfRS9OgDy2wLPJqcW4iTK+8pKhjCnX6OEbppW4QAt
bwQEQEMYxI0c2YI/GyM4Emt0tT400RmJR2pTl9tGA1hScR9UcsTfzzzfymatnmE6bxjDjecaGBiq
fWTfM21UvPKrmyJYHk30isONkC5eqxssH0ujDy2z2PKW/Ow7QZKa/PyLvT8TIw7f2fcY2ZhNNtX7
sGitvckzUMyX/3hm/uO6mDW1AdbjCxYh1P/lI6YXiP3nqutCSkMX3EFlyQJqT9uG99vrkoT/dmn8
xWB5cMShqoBcicxJYLdz67Su2WK04F1hf+n9eyduAy87DfGPib5dF7a2ScgrIlpE5yy4A8Tfz7TX
2G0GlmKtDev5PnHDPLs3VSjHVREusFwfaWZHriGhUmnkqOd1YUKtoCKHXNdA0bL7i+9w0WkKRCXA
DfKYgaZLQXNuWW2IxJI1bi09sD3Fvqx9h5gsC9cbMd0CKQuysD7RLJznvDq1oEcpyItFFc/u2ikD
gAwm2UHtYJEfpbzTc/QzDLDG2aNbYa59ae+rnm8r21N4e0uvFR4kGudsQOGAb5UNGshXK6Rm8jH0
5i5wGRokdgBsbc3hRLmqiWhNdeey5JCF++3gJGwMrQH0xd94GYPh+3T9BKyrThwywYC4SMXyJDPG
qIbq4vFdT/cjfazmjadqB1ZJEX8/uy+2Hhc6bSHF0sY7Pe63CXpQXeMzaW4tjeK9EXxAJsCE8Fvk
KsYQd37CzWYMfcBOZuSlctW4x9VNOZMgbYo9gnKL+nwMuflzLB8j+lDbKlajFU/WcmH80WEHr1wM
47jUVxG13MunAkLG12T6xozHOXPAHZMHU0yDDhhM9haXxUYzHrnxxLub6WvEu40WQgRLAtYDeMrl
D/BiIPN61xjCxqneetd8xJjmY1bVL7Nn7szZ2Uy1+ckWGUZHH/ezw79fP5YL/pz//gGe4E6BQV8k
hyuQG/aDgRPj8UNh/NH7fsvZvtYeSPfq0V1X3bf6k2XenBUSn/2vVMkrBbXa1DAHUie7Cmo4RjWG
bf0T30rXK3+c9MbXNO9sOjlDWHtvTvG9KvdV9qichCuecPlFPP8Y8fezS2dMpZ0QIcVHG1pSpUGi
AN2t2UJBAYOXEA2Bi1Q0Z3MZg90Lh4TTakPGZhvP+R2wtruUxN81N369fijWnngfwZ14R9AWJQfy
JuzUlIDfKIzqLDDqBx0zP7oRaGdja2QYLlgqXsdVBaIFCyQ3Os6h/Dr6zKSeiUEmYfVGo6+Wo3DB
RAyy2J+z5aVTgOkihteXWJ5UXwpQn7jxNnGNACWloOUB8/st0RSNAUs7jIZzRKYYvYZcwiLqMnmS
In0blyGoov3BCCy6SzFsqlKxRS81J9IhmMUpYPso9ElHT+v6oustvQjLwAHJrY//rh+F5dHD4qiF
GWhUFHz4kn2aE6MY6TwVYbL39Z3zx59QD9upuGOWtl5IQWoHaS78K+ctNNCoz2kPKWBxCkCbkAS3
krug8n0uQQ7oy6zPbXQqFaHu7THNl9oKPa1sBCI7IMZtMAQhPyVtRNKYTVf5M/RED2xjqhBtq9uA
dxYkU8BaL5rNZ2ZjsKM5YHl3CliqB1n/XdO2wM+ViJGub/naZoBuEVEk+hCAwBB/PzNnIzqOTTvJ
ilAbji6iiWLnqYaTLQ0MWLlRRtHBN4Xympw14L3tZkk/lCFJs63ePTbzm+1WCCK6XVrsNaLiMFlT
35k8OYtAnW6sxrwpw9oAUU3uB6WdHi3m6wGp2H2MUR03R/xIjiHFB2wNrABabC91iOGYvl1YpAgp
SYHuoHCT6GbK/f31rVo7dSIDJtBdAGNb0jNqoQmadamL6z8XwcOUqPKJa0cBwT46L9FED5ozKbuj
9RPz2KAVoWd4gT+4v/WCFsEYDaopzyuOGBQGJlHgfPDyQGuXCjNHAyYgoSWeuDxoARtE9whmSRNn
3JnaveM8NOw0dzp+RBkY40te7K5rcu2EnMuXvU0r7bpihnwnq35wS39iEW0DsJjvY158sQoVLcKa
ZgXzDai+0J2hy034mF9BvWaKmzDJN4XL4WRN9zX9i+NxLkRS6txlXZNioGlYkK1WB9Hhus5WTt8H
1yjMEewF8tqXe9ZMZodCNOOhHaSoVKns0OrymIBgiKQW2hslO5T46FuJiqkKCQx207+WCtd3dX1B
cQNQlGMvYLZci+hIOdaPqm/sjtCv17WzssNIi+L5R5eVoMiVfn4U6W7cMVqFfpfsHcJ3mfPSqwzb
2jeI5htBiIxHmkh2Jh+qpkayrApp/KPt06AdFY6MSoD4+9ljQPrG7uE9VSH6GWrrj68fr2tpxVES
L9p/PkDSEm16NBxitG84sSjo7bsx2vqYBlC9XRezcr1djNQA4RNINURr4+VnlAPry3a2y5ARjj58
TFQLjCIJUV58jXrvTYtbxd1Y3X3P9AS1DUya/MJhyk+Zt55ehkCtTkhZo9RTx+4nzee3slDCs3FR
cUXiSrShghTj8tOmsqppMRp1mHbb6VSoGLfXDoAYoCEY9QWFkrRBfpTlzHNwS+JKrx7HiY2HsktU
5CoqKeKYnB2zIpn6yEtxzEqiPWaD9Vx1KnzIigjgH1EKgReLrmkiGUPLiXTQ1hltSN7H5nEsbk6I
oHZwtry0DXMNA5OkWL5ztsmXmdxdP8Crvx6VEJSlMBxmUfTGjBOkdWosH79b3XcTDcDX1185r3jD
4YqBjwRIO7nngFaeVidT3oVEE+U89B2UW1eF31r7CDE1RwDRAKqSZya4KdH6emBdyOxqk+2i9Nb5
UND/R9cEeN3AMAm+jctjVJYpSzo7asPJ+TRWj+n4aRKUddvbdQXcDbK5aGFZMs36bVPHVIOuJgyT
jIvfjfHb0P7iWmOz/yPEkywW5jD5pdNDV439Vm+6QvH4rew3yH8QcoP1WdxrsVVnF240y4R3RG9C
LbqjxobP4c06ulhfMht6RTAo1Mb6Vfuo+afB3MyVwsSu2HQE9eAJB0JOUFhJzqmRwH8fvawNG+ww
16etZbw1xWEsDnH3ev1rVg4uoJqIh5Bixjw4OdtJGq53Y1Hx8E33w3xS6Gq5OsAGDsI69PYhkpfx
mR1IvlojJVbI92ZzH7WKxrSV5eGe4QkCxYkp8CaXW63Phl0lxWjCgscB5zRQNSWuCsDTgN4wtPss
Kigd0dwRtSYATOLfj33y61bdO6g4YnFwiYNpTZ5jn/d1q+u0t8PpOW8+R5XCAVn58QKnBPoJhLrL
hlbLzN2hBsQ49HNjbxbzN0wYvblqApY7RLsYE4TvWJQyKMZ3pVahAzXIg8TecH8b8Xu7U3hqyxuN
+A8JZNTgIWPJMpMmLWHdoIdeG+9yZ0ddsi8cFcHM0l+DFDygUBWBeZJpimurHr1Iqw2AWIagdB+0
aVdNIbmV8QIeIRARwoi7rpgnIlk/DOt0MRxjNsJSL0BLj0hwjvPPyLGSgHnp7uYThnQEshHwc0S7
ifRqgAYvybWo0UI3KPhrEn27vvzKxoBTQFCVido5Puby/qVD4tV6XXlh2rdfuyyCEDPwde3rdTEr
B/lCjCGJweS4ibk1qNaMMsAEbfR83SwAZDMEOUCUKpbNER3IUtNcx0W0+E8DDAyK3y+0fJmlxQ0B
qO8ji4ZYRqjx7EWKTGo4RWnYIct/xu2+eiPl02jsybxPxz+3f4kF/B28WlSPF1Vl3cMsi6w2gcTa
kfjxZt5fHF4YQtRiQY4kMvYSum+2zWTuieaEhRFQ1E9U2dKVnb5YXzpQXkroRPTUDfUjj7LAi1XD
wFYuOdwaJK+AIQMqRmYJ6f0GfWBlrIdFVgZDCcp2TFmtK7bR8vubdwLgLfi0YKZAntyQVEUzjWEq
bk3C5pH2X6JJUWZa0dTF8pKmegMUfloG3vkscKOAqijRVMtLV64ywTvPRiyf2luabNJGgYVZsRwf
HMWgLxXgG9ntqGlng5iMziHaETvni5W9j/R244R2JGSV4fmLJL906z7GA2slB+SYekHj1ht3erRG
xTasfgdiCnibHwOuJE8tsUg2OznVw9aIg2wMx8YMXBUNyaoQMXAMY1Pwj0wdUZlep1EekbBiL7P9
O+oxwFIFO1yXAbJBMSpFQPYubVRHG6QIbcACHeMxztrAnl8GQ0Usu3L7RJ4C3eUoheBiSFsysjqi
UUZJSIo/pfEUJQ+RBsTV15tv3oUU8SvOzC2ZXIuXdUJC0/5dki9ZtL++/oo5R+MxBqSIBnmR5L9c
PwG5pUfyggBEfbDoN6158NmDCVLs1q6DQtV/tHIT4YD6SIAIkOOijD7EmQ9yvZyEUW/v3MF/nTrV
IV6plKPpX/QCoZMalXK5SBX1KO/WjJPQINM/fDB2HbMTYB9ASIgidmLX995o7ZzS2RnoTuN4zW6O
0cFzKfB9gI3Dn5RrcfUwUcw88ueQa1/t6dlMHvL+4fqurekR1QSk+9EoJvbuctfaNKq0Ijbm0KHu
k9m3nyO/V8RSa8cbIGiRT4InuYBZ65HuxDwXIup/DGYGlQ/So8lGifR2txsfgmIikiPwvOX4sMUu
2FU9wPiTcg6qAoMWyDRundRMN1U1fruuuRXTAPirGNMiekRA8XSpOS8tEGXUDl6yMt3YPRIo6TFK
k+11KcuYFw7FmRTpxfHKVLM5OExDptnPrOyCtugg7YeWtncOUZiI5Sd9uN5AfaJREc0DkrVrOWYr
pmMyh7SrUCnXN+Dq2xna2/VPWpUCRhbAVsEvusCsY7wNili5O4V6pMWBn8xf5qFwAq2MFa/QgsAU
zj24R/4jaVEDJulUoVsPknQjYOwYua8++2Onp6YBjU6Hfr7k/5CmWJ53tHlg2gBMBv6/OO9dphEr
H4wpHPKgy3aY3ArGjVlVf17TouhdEKYWMYYc5EeGM6L3bcStSjmwWBMC/S8+/Xl9q5bWAZ9yJkSy
DnZXNxVn0xxqmEY+8+HJNhvFAV/9DvG4IqED2IRsZNOBYmZvY0+h69+x+UWbXrr+7uavQC1AzOWw
AZhGvf7yps4Zuqwa2pSHF49bAQIRhZle0RIa1ZFnxrUR0YWkJb/RgDf2k/JgR0Xg6Vlwe38Sisog
kxUM3gIjKblTBrcpQxRcHLp8OxX75Ovt+jlbXs7SgngJ1tTF8onxNZ73TnL6i/XR3IwxQeIVkKHK
6chTnXrgVpjbITBQ0y0VbvPaBiAC++jfQjrNlfUTs5xPMWOHLGiit7K8OQ4GwMPCu4LcIxJ2clF8
JkXleiOpD0ZhbdAfTgpVP+PSd4IEF/l4pIwQa8uvcGGNequXen2wu01CgtL/RPWAsKeCAgareCWX
yoIs4P5EaUcHh7T0bpl9OlQlaTlwz0/V9KmeVdQwawIA6UJ5Clgo9IZJjqCRAOqXzHZ9SKZsyxwW
JCoE9/JRRF8C3DL0uAA9huTX5YXuWq2YCZvrw7bxP/v+tus2TqDfSv2JIr0AxMEpAugVaTbpWjPi
pk08+NXBYmQbzf4Gj8atF+NSgjgWZy45Bp2iyjNCQt4VmyEl20EFN12+RZCAciHIn0Se2RB7dSbB
Z66dlT6pDnX2yEpA0u6b7rFVDSxZ2XGUFZAiRL4ZKTV5SG88Acs645ofmrba615Q2KrgYk0CuoJg
YwFNwcZLe+EmNBn92KsPZvq1KL80N3vBGAkFOh5MKoczvLDgWlTOep6m7DBFX0a6KW43UFgfNUhM
hkKvJIRcbkOFbiDXz6McE28wIcg2g1a7v36UVjYaI2+QVwGkTuyEdOl0O52dqXXyQ2ftK+3Z4Y9+
ts1VjHorUgR2xca9EzgxX/qOyNHz3Bv64qAFGf/9O/N/qozHqgRMw0N6QlDzyKk0p6vKmlQjdsJ8
rLwfSXpCjz9aDhXqWjG4Iv8hEIIe8EcykiVDFnq0Wzx5mp090cHeaoO1rUFqPhI0YQd183Z9e1bO
74U8SXF5UmOkIIW8Ppkw17bdEVUjgFjhMpsKBB8uOjJrHxTt0k3vCZ3HbHSLQ1TvvQhEQ15QW3e3
f4VoxMVEPlCC4hBcHuO41JOiiPTy0E3vhvF7VjV6r30DkDngoUY6RBQqL9fXc9ftcs8oDu7RbAOf
f0rz8PoXrEoQPJoiQMSDK47fmT3M6YBZV1YNVwe9P16abny7DGaw8V4Xs3aKhcX9HzGmpKg6QzcV
tyGmZDur+KJRzGAM9M11IWtnCrV7VNdRx0fiWRIC9icMkG+z4lD7v9mxU3VirS6Puc+I0XDn8Q5e
qornvQuMA8GB8uGRYNZujlHW179gJUADAgH99ji6ImyXM1/EqDWvoXpx8IgW6N297UXbuPpNKd0x
bQoSVH+GigTVWCl0t3YORI8sbMAaT5KXJwVvZpsdqvm36X/V62/G9Of6x604KbD3cOYAGwDKUebh
spK0i9kAr9cBra1emu9unN3NdvHLq43Aj2/ncxFDl8Q8Tkx4QjAlJdatFgFO00QMNKFOYFZloNX6
zvT/Qm+iHUyki5BClp3HkiZ9PtWQUvdPnnvXj1tD1R+9dncwfBWN3kDp4VxIzt0Y5xp1a7wxHfsE
ZMcurVnQDJ8x81BhzVY2CHkixOgYdYBH35I0NhhWAbTjlBxaNr71BUa8ekZAYi1w2n43Du7rzecB
aUQAP+FiIGr/uAtnpsevW3NqsiI/+CwkOG/0a2WYwYT/SHS6Lmrl6gKDDJ5JQboqjMPl1c1GBge5
t+EMuK9O0Bu3P2ZoFQEHGHqI4AXIhyCa5oi32JZDfkq7jZL2cSXvikwhDhdwe2DvxYzfy58flzN2
hsMtps4/sbthI73zWoaJnfuW3MX+Pmroriw+RyAzva63laN3IVj8/WyLuOM2s2tG1WHUhufWGbbu
aIKVOnoARYviIn28ldJ7DVmY4iEauMU8n0tZpEzy2nLhmZvgGYvpZ894tvpnWn1nnb9zvB+OfzLT
ahs57aZTXbEV7wepWIKzAbsO3lbpiqGjM9a541WHyvrV8k+++YQ2jJ2LEff1fTzMqk9dOY7wF4TF
QGhuo3vw8lN57Y9VPA4Ic+YvKEJsKm9EYrbaxBnb5PZvJ7636l2DPgcD9F5V/cU3d6X//frWfrSP
SvpGHhUGXyTTzWWeqardzDIGfuhn7UWPcGpRodpGSbo3YvNkMmPfNeZbrZXoP2UBM8mu15p9jICA
TS1D2rXY6imY+7hZ/rj+0xZ2CCGy6HgWu4GuZEPajZh5fTJHpD4O4wuQMcGk7znfWckdiW/OVEEA
3iQwluP+Il8lGQZzrIaO8646moxt7qo4U2z12qcgxhFlLOR1YYIud9qZtMlIvBbr60FpTNux4Nvm
Z1P/SMp/rittcaaEqgjiNXRduEDlS8Y7z2hrjgUIep3NPO6Yai7E4oYgXMPgP2wLDLao/V1+iF0Y
kz5zpz9iqnxWHDHzivC7QTtENviHLMXLsPItIIi00Y4JugiE0EKrZ2bH6LSBm07JjwW/18ij/uVm
VQFOJaYGiYlhiypSw7Kot/KEH7n5J96ZhcLPWfv1KB0BU4U61ZIQVOTuvcwx+BHN2j9blcOhWl3S
TdUxp3NTkx9r9mPjmIrM3sINRD7h/LdLPq5F27gHuz8/vtPpoL0P3bfbVY/8EQwOGO+BpJHug9YM
eY9CVX3Mi+9t0WCQvLW/LmF5UEUbM6IAJFaRJJZtawk6GU1PsbmJ/zyOcJudp8H6Zbqfpvlea26O
a+Al4VEGHgxRJtIk0rXQLDyMXkn5cUiQcGPthhV72/0aqbopl7sOOYDOYRoBJuMAO3x5I4B18cs+
7vhRT3dluhtuzReLzzhbXog/u3AjIRjZnGP5rnlKq6/5zQRcYn3M0RLsm+B4ltO5leXTJI6wPmm9
7VjGL3XNNrrONsQrNpnpna6fgeUpBmgHHgTS0xC6IDTO/aZ143kcjsA1BvrwO3a/OYOC73NlRwQp
Jlx/HwEGMLiXKhvmOINbScfj4A5bu+Rb42YjiBIxnHGoDOsv+ifiqMkTJ+0GHOSgSZ4T7fb1URYW
cwg+PEuZxQSqqyePZPax3Td+BbzczRgqjK3HGy5uu6AsljtOZpblk+Em9tHP3m16TNneJHtVT8PK
VuPu4aIjJhcD4CRfAVD3Cf5Nah2bg2mO27Zhu+RmvkB8yLkMKa/Qt26L0wYZaWps0+Fbbary3itG
S7RkoDogqlmLEM8quw4trZBQJVtmfsbDss+L32R60KxdRlQQhxWdIdpCwxE6ywRPnWSESYeBSAUx
jaP3X6R9WXOjsNbtL6IKJBDwCnhKnNHO+KLqTqcZBEhMEvDr73Kfqu8kjiuunFv9mGpkzVt7r2G2
18JOoFAGt7DV93sQwdqJLXLAnh3oFAdnweNnUdMOMzec0V039rAnTu1yPeZukQKJRu5BLpQ3vDB1
TOAAu2rJBD1UAyJXFM7VWMXhaE8kLkLWrEavKrdN3//uAh++w8CxKa8M+4VTpf6v2cnyh5lJkDb8
DGWv2KWcb1xD35gLiguwRHTTiNrPozAci6RoLbUwQ22twpaN99k4jPfWFLJfcPtkTTSUvrXsHeWA
AZL+VU22HPwCYlU54AxNYwl83WljnfpIkoWjs8l58buwRLZUPWuj0BXlkjpZ8y5GZ9iOkAO8rIMe
iceW5K8ZjHeGKJsmgjXa4ywsU3c5tyA2x03mvbZV76E05OfPbdMzEYE7v3MC8wg3N5nM/iyeqtCX
yZA7MD8vQ7pUVT3G2uHzOi+FHQWDIxaKW7jmevEA4ZB0202WvaCD9Xue3KCNdD+TLPLToPprTWMW
DUznC1codq0m54EbWzy0EP1dO6olceDBSC5Oy5k5SQZCD10MUeE0T4Pow2c4OVXdIqgKe+Wo4Zdo
9JMT1mPkyIlcBiEGPapDO43bXo0vhZI+Jkd6MwiYVfUwKYn3DrFCvpko7eKKFO4tXGlcGQVtXZVJ
XdPgzh2IQVUgq2LeVEAmCKdNb30qp7fc1u/QQO+WMHR4rWfkwqKMWqkTuXaGSkKpg0ejysexC57g
ZTZlEShb9l3vCxUBgQdZa2tKE3uuAxVVOoV+HwtH2caDZdV/4A7nRWXK01h3vL7PkZdZu2G7n/Ls
1XPGu7QuMpIYqPHnnf3eO/AJ4JKNN2E3mz7pgsGTV50lh5Vp67+lcX2+BHgflP5Oe3uW62aIuQLz
O3F6CvHUVAddEMPwIN8BH/Fcs77GXWKxEWkQcy/a/NVp/Lup6FUXWUX9bBz1NmaNFTUic2MejmDy
1YOJuZvDSlBlwbJTrN2E1sDoIs9VvShVkVWJDW7ZZT9neRMp2kBfIqUqsnOuF4wV+UoWcxppr1eJ
A/LvXyVGtRGieiinMY1sKdxFLdOnobPoI6uJ3MA+6k/D+k5HTKX1hSonKx5673VI6ewnlk+7YF3l
s/NHe1CmBvp0jHG+9QsCHd/2zu4FtNMaCDRVZjAQRxQSMU2eJ2WKByhqNo8VTCXJGvqnaQZKtxjc
G24DRTB37Rw1Xi+TkVMRjzpkCRy+/rKiqRO/K4Z+IQOvjLx+kOUyGPWMpeSRiBh7W0zUrg9mA02z
6abKjSDn5sSsME1cpw1UwkoJgXgH8lo2SCIx0kh9Yk/ijmQQAOnd8TckY5sVK6s0NnDUjEPSULI0
GWpbcTcFf+hsddXWCFjbQs/+qjZ1QbA02gdSVdupsO5KuAJaq1mruoo719ZQisz3fCxfnKDAwWNy
z50TuBo9KygxmYs2yIutp1sca0MttBNZij52I8HQIR/j3ihqg1EkQmEeartKzab3rHQN58p0N0Eh
wQIdaFAItbwanjMpXQUzTzdNX9X5orD8ga+wUm9Ea696nufRQMSzb4PTjmuwTRh+QNz5SsaZsIYh
SlOSX5FgzG7bkYvEaK2bxeSZS2M32Hx1rmw4H4xj8EZwUS7HjNtvvF0O5VIDnQ1TU1g6HFjYN2Ph
Eg5cDkuhWWsH121OqjwR0mufgpZOexQDf0P12b6sen1bl5gMC4a4zwAmBSZy8i6LQ+E3aaRccH2z
rKuj2ZRjXAL7s029oFyWnj3+GvqWr6gOqgfbGh/mungBeUZtAtJ4W1IyGFs0WB7YzVasPc0jILL6
qLDsPEF2lIPIXU/LGSCprSW4VV9SpvUYldX8G0pBhbWiSGKTP03nBxDO612SCDOaZMBhH5WZyxIU
Ct1kYE0DCFLvzXZcMhlGxrhhRIPyTTfUxKWlcbbWYHhsRpU51ZU4aGpshwpwnAk16i5pS8uVkCD3
snAhK8ga9MTGPUSYwV09QgwuV1Bc79Z0mF7kVAYJq0B+VmSuLtO53XYm66MerhRR6ZS/wyDDGamy
mx4GYEmnW7rwPAju2wYHq2e0G3Wusl5wb/yd3Dy3417KIQnI1GKENYK8qB5spdB1njsrH9efSOay
HMVqmuoKyzRLZeTOPYWR45CXUVaH4B968sGeGgUXvgDJNNrzMQFmZF34VjyX4Lg6dQ0VSPxEm1ZY
VaWhK2lRssgzmELnQ1Bc0VFUUTmUK+XxiDuYl17jh+GmHnYAItu3pE3rGORc7FFXN9DPKKDLHDVl
Xz9CULRcqgl2H14uOBYt73YMTsdJy1VzZ1D6XlOof2+BkUxXJfxBoqA3fycMZYwLV8UBimC3DAT/
1SFzmFQhNYtUFxz70epfGlUKzAY3L00JLTPbKW6BVuGL2ir6F5yH5qUU05TgqJYXMsi6+0BVEoeE
7zYx94247gl3FpBxG7oYgoh1L9d5Vkp6ZQ2OeYVUMYnmtqUxMJXYhb3DX9q2enM65i0ZTgpY3uUk
1iPhsbIGsWEdBin0hz8uhZWScR6JchtgQaxgF6iCLoMhY22cj6h/UxQrkLFhfO3Qtku4ymQMock8
dnlItlPGiihldbfB2VxHdRHIhchbf48Lrrk2VAwXnoDShiDYMwORfhFXeIetjHCHFSfCXIYhT6Mg
GwOCyLWfozqA5zCYx+4L1cVTT4Ls0fSFjLwxaC5LnCwRKQrwtDpEU8pvsJ9GhHi3wdyEamHpkUZp
Qes/XW/7CX4rbvmuK6to4vaftESxL9HK3rv92I1ri2nR32jXyd46gvhG0/aiDcld71b5tpmnstq4
QyFE5MCpoY1n2W7t3L8XzAgscKeMmNe+pEF/q4pGrq2wymMishWCuMAbIZA5LouMr9pu0BvBLJjb
WSPbQDutj4FKbqLW1kQvcwnZstaZD0Al3ON0qrqY1CCOD151nc40XXA3axej5Wj8jy4J019t51fx
0FjtAusF+i+MJjkcaqMxDOYV7uC/dHJ+G2WW0FOoASJHBUCEK7cIkoZ7f1Ja29EsOLD4YPJFfpuD
6lFUSNTlWRQWBp1gqoc9/YENB+nS2HUEjlCTvYMJWS5HJTpURLonKpo8Lgl7mScvvxC9d2MogVRU
oP5Wsg6ui9Qe/oCqYm/zgA/7OeB85ZQ1+P2WKR7qtJeLitvTOlXMhIvJLe3iChr+MKiqwvTSbsIZ
UqlgJQe+kWFC2sHrIyotRGUCTIBFaCZAUAPcdF49yFdUOXMPNqFV9awmXIOR3dBs50JIdoqtvKG/
BuO3L0R0r1Bk/WVgcx1Xc9YhoitgJWL2fJLjfdP2CAgzHD1bu+u1SkrBSjsuCjO2cYDL6s8YzMEK
otT6F6KJNkE2x4sqN0chpejbZpGlVrPweDktQkGKS/Db2xtSGfu261m+bJjyMBVMiLhIuyqMVD7x
B9ErIPo46Up/2w++JFHq6nlOUt8iS4vYf3nW65uS1A8tg6c4jmS8Jey8WTs145BCkcALaatKf+Vd
3SN4bVmL0enCbCVxVMUGoIBX12rlJd4T0PCarWw02xoe4mRfKlbXa6h55mrJEPRCxJsXS1E2IhF5
tkfB7Y8UCP+kV8TUGyachQMeGuH8Nwx1j+Pdw4nj49cLTP+iEoF4AiAr2M6KFIuxAA56wp7e9WxG
aC+b/jUnHpymXeumaTVQTiHciXQ6DbHtDdgKBcfTR9WZs8dsBv3KmYq84BEcnlPrkkwwkIY8vrbC
AVErqgn90DSIJWGolRob9JjBYi8aE/TCy9BLr7weqWYfALS1nY/S3SjtXKOSqaFLqKmMK3ew12Xh
0WGRBS3yPumEAgoA3O51w/IA7KTyjRQe4lxI7107YW6gcGmyC50CYBM5SFA9WoNMNznlqUkUgWaF
VTPoJIEMIC/CpsKhg0M/expZGkSWX2IcAMyBlJaSYCE4VC5A//nFvFnYwKMjNnbH4Fb1nYq6NmsA
k5zzWKQwIXamPC7aelfZ/YNEVv/CDRVCv3TucfcHXcyzqrqRdlXHI+qKTzWrb2eVIUizBz9mg41d
ncls4xAITuaOClaQdCDYzBSG1qqtLyBnaLf34LaQKHB5U1+lJmuqa2hW3PfMfoV/UDdsedq7wR23
bYgNzfZQRrwp3ypv2Nu0fCBN62G9uvopsz31EJSdoyJ41c9Pyh3Ga92026BKWYJLVGDVh8Grzucn
N/hdZ/WAd4hlr1PmWa9FXdgRdGcA9879hmTL3DfVPYcqzBNL8etdKf3feh5wDbr0DqLN3mKa1KMs
hjyuC+yLKujeOw1z10rIJ9eMdezMeCZmYyMjHz6wq4aVddxRUF6GMbT3iIkfssDNn6Bc7v+Chld2
MXtOg2u088uoHLm85hLevbEs8bgtQcRYlKjfbwdoL9lLZ075vQzqsE5gTlCr9ewO913NhNnCghmq
lCXDey8LQeEaDH939PQu+uFSNwWEoFn1a/LnnWQE+tbaU7q6GrLgjfLajaoGcMpFkw24lIztDJCq
CwCxCfwaOm8BlJ9Qvu0lJhyq62QT9tIHecZtNp60f9uj99sNhyKWNQ5Ir7J/kw6cRIKjKJpzDAaq
TxXqwGOGMWt4/zgDohJPgcOxg0r9t3FneMnCnC6eWn8ukYrI0m1f6+FCUWuAI6VRWz6nFrh7HlAm
BdGek4iUPY2wSERsM92OcDxO8OrHK9DkBQ6WcN/a/MlSuRX5Xumu5rxU8TTTcj0bGJLLgg/4aXlz
x0yt8bxXB7IBL9pXkND7JJ8RfddC4cDOJnk9BhR9MODeibmEq5mZy18CplrP4P7Veo00UXtTAG0c
EVw9Oja+u5uhHPXQQKlg7Zs2L2KS2WILaTHvQYkU7oSawZmv6WBYFCGWpC8KcLfNTEYzJFxafrOs
ZcVWemiWnqrtJ7yVTVIBA3WtoZa56CrZAXlPnV+l7IdprVMQlvGuAsIvxUmBWzCMwt5u4i4I55Ua
g2cMPY8QlYA+ESCInWZ7L0vXrEWOxICv13gkLsO8Dy/s1jcwPuD5cN338GfdhnKYF4OXk4u8C9oY
peY2cU3/iKwpXTOLvIRZM0ajDB8yjY5R4UUs87a8sHcwzURwLtI3v1MvCMz8xZzRcGNavA1DVOpH
X5idSrO+X7StXcatbdoytmy7ThrK86QN8NbpJ/7bh4RV7FklNPvccl2VZE0atpbWVLUxwucm8tm8
aBBehaxc0/Y5oOuedZEzee9kTNtl1yjnkmYZUInIxr57SIr8yvweT/PaToeElQcp2bK+wTP0kXSp
WAitK8SdXbE0od9FYujKrWuQXZ0a+2WycnVZVb5fJYarX2Hd0wun1N2izWZ2zV3X3Jk25XhuQmXG
9ot91c9vRSq9lYZs9RR1NMO72UaaR2cqxMrvvHEflOFDbdllBkgVQzauzHUisC9i0TvhpimtKimg
UiQjjovljeMWeQAUQzvruSjeFEKEy3Sk9lWesiYZzagjG4fM5RwoctM7lYs8TmXZkXY5NGoD6zkk
5tadZ2fV1q5ZyKLPt4ZATJeDhhXlQ/03yKz31pNuFAbFzhcQ91IImBPQmn9zXkNelANHxOfc36Re
xdjFCPGuR3dGLswZrPB5HFomEp22QRB7qdPfuG0xQx7AU4gDQitDRrXyo8HRClrhhXrI6xRNZf6T
DolOdBk498ZQ9Z4PDVxEOE5OcOXn+VnhOlj1FM/d5Yjn4V3LCN6UjCn11lEBudCuuW+dnkCEF4K9
cV9kpo8dUu9rwcYL3LIo6E1hOW51mfvLUavfYypwGDFthruhI80zVGNmaBy21SJtrfA6qxsbZw1I
HAWIhX7U8mpE+jB8RXKgiNO+6p5mILtu2EjSNA4CPqNbCFUuGGlyG+Yh3F8aPpkYnu+QlifB49S1
+XuITOgt5JSegDxi65lMNEZmeMbhkU3uYubsyUEqr5xxqDIouUNSLxNvQ0t6/PqiK5Fe0EWepN1A
Xx3J2eM0IYmUc4MDMEzpa49H6KU1B80fPhxm3HZv8bu7ZGz51McNEmcJCQe9ACyo2fMQD1xHh/dE
ZzzWrvQjQiU2Yl2ZqHRzNx5x4Cx7V6a/CmAe7iFg0N87XTcvydxfaWboLZBsxRAZkh+eF5ZwsZLo
OOKIxeu40a2zqvMZuRCgdoEyUEhUXcyUjSvXrqZb0OWCK9fAOGuqvHp1OCju+9aEc1LYdRCVoaWj
zIZDTuT0s4UXhnBZ3DhUnCnLnqo5QGEEhtcHa3iUHT6Xy5RyHcRVE935+mn2F5qupfl5QQvqJYAm
QMcCxBH3qEwDr2JEFpWgqMglTrFOz7GST5UzABT5B8NyvmLWPeSyKHJOdFdZi86LnXNCsye+fygh
A8QBPD/cJI9QQZWweSi6MNj13m8coViI31dkTkzBx+8fAyJZ5xsk4PD9UmnkjtZuvUmRifu+kTOd
oEf1OCTppwDpnwCF6i2uEetMVenU58GMg4Q84HYggB3+/qFQTZD1gZUI8wEfvnhPzynuf/065O6A
5gbQBe6k0Ib6/HV4XVOL5gPdAQNmbYJq/f3YMPz3T4gr8Is+fv5obPB8c0mX4fO22ob+Rs8bM618
5CO+b+ZcL472ATKVKH9YPd3V89s87vPf/3+fP4IiENWpFMViulP9GoluemaGTw4SypMgQKIUCgbb
5zmA4FfNcuXh19vLQESTitx3eU579NQQASB+0CvGE/GLhg9XTiZUgdp3NeJmnGQEK8ufj9JBseIg
f3nQZDt088NCzYuurnJI4O5c5CZzd1HJn7LWsJg+NuB/boAVci5UhwYGqiMTJNw+B6A+NUhA0sN6
goKzi7Y+t2A1miLXRNzdo4I3IuPnyA2nvg9dj4OF1QHrfoxrNmEgcqoGtjO4DxGxH7zZv5+Ewxgc
bbgDPgM/H1jLrwamg3BRTnV7f6fN9ZwmkF8wq/Y+rH++Iz41cwSasqpCpGGAZhRKCElaxt/34sSO
IMAneq53AM1/sTVpJNIdWSZ9BMjelRgTr1q5qBy3SMJ839DXCwKaWYApAh8N1i6ICJ8nvGcO1ZUK
8bZw53w7efUOtQrvRg3aPdPSiS6B/QW6EUgn0J06Xlpphto1EYG9c5x31LRiM3KU83JwHIaftwS8
2QFYfABOf1EeMzkUKbD4pl0/ETwHGtPqSwAOyKswObKQWcB/DC5EQgPCEQD2YtlBkP7zIKLONgH9
1ru7rFt0etGf09X+R5U5WtQAkhIAX8Ed/uoF3lIfrxSJMMQJkaRLLa+Mq7wMABluu6u5mtMRzH4F
N2oUfdLEGh0DNITrR/3sNJezE4gNSpD5vQOUQZTi/bxCksm/Rug6bWk12dZqYmy4cVClvabjKxzH
INrF1sLx+mVpp2ZRt2AJ5bby64h7RXdjz366GD3b+t2VwrkvCoSe36/LE6sFhFMQb+AYDsD0sQxy
CCsGm80t3QU4S8NyPxESjfMKabzv2/kKQT8wW9EUKn6IAbBuPs/dKMDFGnKX7lC3jqi5HSDHgKzW
1CFBhUp4Om6HYUWqDZ6ByDOfOay+cn+AWcMiZbiYQMDA4f65dXpIPNWBzXfOTed7UOdNMcBvyn0I
cxlbCm8/pNrOKEJ8PYOxVIHOAYEFDZNjghkfmAz8UfFdlqYrblnLu++H9MT3QasGd+FgyQV5uaMR
9SfblIyrfN9Ic1071QV1zoj+nWvh6KKVVR92kHfM9wPKrf3CYj+GRkIdCtiyA8YM0pTB0awID7ZI
AxX5vigQJcRnKX4nfz/03hlWHPByx6S1cFCDXUITb+cQgGSqFQRu/4cp+NDA0YHU8dFVU4MGlL3s
9jY5c8B+/f14sKB4BLztP8v4o8/buudUIju2A7NPKAgL/zjOwfcxA5DMPTwdj8kAwkmtXhpu7Sr/
snZWJjiz7b5eegCk/tt2By1Y6NZ83nXE6uEB4XhiH8ybOtwXbFlPP5Ufxbv3YxNH8UE9Np4NeIzY
e1YCdlN1TtblxBT8o6CC5oaY9ssmSyFcLLwa/nOuvakuZPrjHRBCzu8gqnIwcgCQ7/MIaZOVppqt
Yl+/ZQA4658vINDMAXzEAYGzzz8aHdFUpGqmUOwpkuMkkk8/Xf4HFvt/P3/0qia6Zb2v8fmqvgyG
q9Y/8/MP6+Pzdfzp+8dGxi6qiEK7+L4zxMoHXIFESM+jZh7nwTmtwBNrFZkT4L+BqTzIYB3ttbFg
LCvDqt777EEOOhrhcHaOnPT1sj2ozP63jcNi+/BwaaoOuioIz/bWQpk80gvnkLlc/HhSPjVydC0E
rAb3n6MRSeGdVlzO9Y/vNfQCMlTg6oIyh1DzqBeNx8euqOs9DvTF7E4XvBxW/0MfPjRxNBmm46zm
vKz3j910NRY/vtZgPAUFIAjceLh8jo8lUep2TFHg3VXidy9jSs7EOifODDDQAM8OMVCgsB9NcymB
DRqR3NyNdpJvgJL58eB8+vzRBAsLZFYg/tlO5+MSOmBSTGf23ckOQC0VSiSIWxDff57hkuRs1rPB
ALWAPvrwszFnWjj8xqOdDSQR7jUYSyGdePw+LXjnICEb+DvTLgF4Y2LJ9fL7YTqx2eDrgTc20n7/
dvXnTkhAeYhEgXMHXdvYLa6ldanSNi5/bGEARUhkLGHkCeHGA7nyczsKD4Qc6pDBLi3UJb+ozkZJ
J07BTw0cHeIZybJ2QrF+J/4CVJSFSy+P/RJ00TOb7jhIBuUCYBBIVyE/dHj8HBOItOPyTo2+te99
xGNkIUtyYQ2PPtgLw7CZwykB7gtFiWz9/Uz9IxJ8WA0HLgnekHgcQA4Lr9ZjDm7d59RJ+Uj30who
CZiZwo1S4B8ewnmiqxwe0yhfyMe898w7r8jwbiQLL2tl+N8qZNVFze1HBU+MZUV4GFl0JqjmaiDT
qIWnRd90kKiYyiy4z/oGNmYDyW4g0mvg8g61/bi60DQG0cQ0KWAI44MV1IAnqG4Bu/lwBRCEWjkD
BTYNgMRNB6wK3D3ECOR6FYpyC+Rpdm9Cbw9mp518PzBHS/g/40KRMAXNEXouxzrVKQl1lfma7nPv
8nkl6614/r6Bo43+nwZcaI3CsOJE+FF2XR/a9kD3tk4T4O5bTc504VwLR5dFB79l4mboAnwlrBX/
HzpAYMeAdB3i14PM+ufNl9VIo8nOwedda5UX2fpMfEZPTAFoe+BmuuBK2l+on9TkyKMFDd3Dxgva
n1yI69R31IPTy/TW9qB0ZHkznGskLxIO5aDYE8q7QkE69SJt/G7p08G7UESw+6qT/QopA/KXGXPF
AZlb28QESM5YRdIUltqEc+esCs8CTcAfEA46HZB0QaeWugeoSoOFsHLcbIynHMy4GMX+LlJisP80
ECKOBg56xTyN9BLIpHPypCemEccDBsFBOhFL5fjOKUAlzdjo7in5G/5K6eP36/DoOjisQ0yg7bgg
TUHF/vg6UD0PwirgdI+cYuQCdjCOFwCIf9/IP6X1o2PmQMoBwwfyVKiUHXWimv1+FGHq7v3JT2S5
4t1zuNLI3rivAOMBDU5lIt4PwHeWVNMf5twx/1UjUW7pMyHUserAfzoMBSVoQfiICI9fXiTsOGQU
pbsng7xqm3Jh3OzWgWevTuFPlM3XlAPpBMEDKp0FkfLMrjyxqg+CbP/X/NGuBLJoGIoczesOUEoB
osOtpS5Tdz7zAPzST6SeD4xKAtmjg1zQseDi3A2hx7F7r5ErvLEgFsIUDnOjxJKWTbEwhbhpgvx5
tBZOJ25tNz/TUXIoaXycc8iz/kdvAylDZCqPDwhhKN7oyK3dkAElXzmETkwsG4hBqfZVY5dX8D2S
m6wQ7iGdRzZYOz2QmtiBAhltz14PQZnGqQ7/zn0BHe4qVQAMjlBNaLVZA/J+LvY62gpIamKg8OhH
vgIkXiTNPp9oXSXqohqb+m5yIVjQr9tynQKc8P1WONUInuNQND5c+GDgfW6krOB+BtPwgyPme6Ve
uYHzxdP3TRw+8WHg//XjYxNH/QgEsJQhQxMq/8VovinDVcDDGCNXkXQ5ZOcS7CfbQy6fgkiAl8mx
y2tWzUFNrLy+0xYs/mY3dqGgZ1XwG9Y3Knuzis33/Ts6Ef/1D7E9BZcenk9fdBond7LAXshgLQZS
k+oSf/qhb+1/Wvhn7PFP2Of4ULR4YBjNGoCA+TK13o3/s9TJl+8fHQKFckVfI9195woakfFdzGc2
36khcpFvdVAfQvrkWMBt6AsiB9uCySeNW4zSuWLsqVUMWBtI9dgtFPImn1dxLmzHqqGZfifCmOuN
ZS0auv5+ls81cZSfARqqtsMUDpvGNItgMHfO0NzkjX8m9D7VDN5DUIdyDvoPx4qDuWK57ctB3MFc
JSyXpl9V58pC55o42vLZEJIxzIy4K/WsVgHkm1YIZflCdGfD1nNNHW395gDyGhvc35i3W99k12zc
zPr++5k5usL+rd7D6x3BwmHujyWJGw2EYKttcdfVi4KuZxbZbcx/f9/IqRX8sZHD0+xDwkahvhWk
IRFg3IR/wEKbwJQxZ+b+VBvI8AIUgccPQR3wcxtQVXbApynKO0gFH9C45wSJT8wGbhQgayBv9U+F
5/P3W9x24I3k6s7qnq2xR5h/34NG8uOB+tTI0VkytllQpE4BO8p+Afwwsc5cWCcG6dP3jwYps+bW
BB46wWiRePpetOxMD04O00GmCNFIAKGpo6nOq0pXVRrAw3GOphdwQsWZtXS6AcAW8JhDvj086oJP
QV2q9CzvBs223qQugl5uG17vvp+JE/egj4rT/zVzGMkPS1Zo5PmhngDzYwrYpF7NjCCaHqIpvXad
lzx7+b65kxMDLYWDSxpeScfJwBpXo7Qd9Mrk4MH4QUS6/6VDH1o4GjcuPbvpOlveOXWwDqGM67Cb
LlXx6N+6QRHl1fP3PTo5T3gSw+TDReh6DOXqUg9sHKbk3UwK8D3mv5NpUJvi1pkA4rCgjgIkH6HK
/7VzdLXkwNkrrxnknX/gQ5REM8TAEyizI5Dj2u+te4CNqjPv2dOdg1UpYLr+Aej1eXUgKdLolGF1
GGQ/mtXAL9LhTFhxromjiyZvpKNAo5R3ITDs7CLdF+p/2qsHvB2epAAyHRetvZFp2rdQzyq8+1q/
h811rhbfr4KTs/OhicP182EbqWoGXkIhvJNyjoV3l/dAo7I/mfjjFMnPmwKSCXI6MEqEb9RhQD80
VUPo1i1bXt8NWRgTWV7xSoL+4XRRObtPTgVK4vcNnpohxE3uIdiAEvHx45Me4NruBF9vgsdlnoG1
LEEiFufM3M41c3wn4Mh2Mh/9ssifQpqINm8eOaOpdGqaPnbl6HCoZjk1rRugDShyd0QlXgkjtCbq
7XTB5vvvx+1EyAEj9P+O29HRaqVzJdMSHQoxN2776E1AfBO54OrMFjp1qLqQTcd5iZrjF1NCm1Rw
g7VTeUdq79Ki6RYUgDNNnJocJAAAusA/KDgfDZyfsqlID97uIpQgUt7M1uPwQ//4Q4iGUtp/2zga
r9YxFgd9qL6rxkS1EVQkvp+Pc304/P3DxvEm5oIAh+/j2Rd1M/ieWoNtfeacPjXrkHNBep/iqQeU
6edWNHXA2WBjdeeMZGW5N9DdSGj1Jn9Y1vnPaEGLGhEgg6TL8THQQSsAQtiiuuPWfe5t+LlczMl+
MJwwkDv6d25+7getTBfmoFLd2fOqL1U0ZMj3lqs/38/JqfADulCAogNmjVTh0QWD7GQ6Qt1A3llz
HWdqPcyvtIFtp058miZudy7w/FeLOr5GscQAN/UhfPslRy6pX0L0oJR3MAmdL31kY+PCamlij461
KoLGXTOtH1BskgtFvGmRUlYsQJqwoxZE/MhpkMGZKNL7JLdknJNQXnAoRyXfD8uppQqnBWDWDm+8
L7KLPrgGZupDHLn1oyAKcpDPZPgf7vaPbRydt/+PtOtqkhRntr9IEXjQK1CmfVWbcS/EjhMSCCNA
mF9/D7MR+3XTRBE9dx/2pXfJkkulMk+eAzZzg5gGKc6GdSb1A5pgQGyxvzyO1eV9NY7FYUANqGBo
OS7PoLW69q3+0benudHyuhZVjKxrDaGlbCNZujV3CzciTUvnfYC5U1+kf69krOu/sQCAGN5IMzpz
6QyRNpx8s6YI+UoZ1foq1d+LUf+Ft4Kn/c/IYhiDDCZ/HJPyrIsqcggH24oKG/F8eYFWJwvRHXC5
KBkhIn97yn20voOtwsMCoYm5nw6T5UcmnjSXraxduwi+bAf5dDRV+AvPK6ra7vrRR4ynwZ8ErpXy
IKkKx/o5zX9eNjVPy/J8vzY1u7VXTl7MdNdeh1hvGD71+t7e+PzafMG1I0+NkucsrvX2837h5n4G
lBUyL/ktC6y92bMrkgYfQ67+ce6gHwPFy9yS+04+0E9q5Hj0hLPpgHwAMvQnEgTfL8/UylCQCsNy
gEAdCZE/ufhXM6VKViTE9rNz1v7Ixa4295m/MVvz7lksBqCbiEvQeIXn0fL5QEtBXN8l2dmrfvcJ
ehVpRAn65osrECTFJn2otzQ2V26tNxYXr4kswxstw9pg+Ycws+9qloZy8iLPGDf29Nr0QTneA282
ihXvnEDKtTQ4SH/OLZHhIPYKhE4y2Ai7Vofj/JEuRMc69vXb7QYm3HTyVYpkD/viyuqQeUfRtLFZ
bqmkrI4GiEdvFucG8Hw+Vq82Q6fqAnQu2AwO+Ywm09AMvrT1RvC9agOs5YBvomgPMrq3Nhi4L9iU
Ym2gRDuR2E4fjP7X5T29Nl/zOxwIzrmXYZk08cqaB9DRypHNcCOosYeGOcQGeC26ceP0eCuOhkIM
IoACIgpFCPbejgbkMnpSncrP1OHNqfa6b7VMijJybSGB0pLklBTJA8Aee3IW6BEgubsvEZeAUwC8
bkCAyy8o9WU72k5NWFfCw7NxKr7IZOTHfrKy3zmS+Xs6WfQu85R9rcHmAOooMJO4lYv6AbHaIwRX
hjNAGEWo+n44ZMQRMd5w+qwgJnGne4LeYgMMSWXekhuvMgnoLRqb/jCqzhlAhRJ0sd11VjxNdf+7
dSBJa1dj/0uBA+OFSVf8YGVJjyWYhq7dUpI4QBf7AQidF6ELHZZsYkdOvOkAwnBnD0IDUE6QdMKj
VEP0OXGyY57x4ldng+mKgBkMbDZA7oDhcasVbXXZcQ4hL0PxBloueyNA9gfFcZzF+gCxhvuBhJU4
XN5aq+sN6ieklhwXWKBFpFpOuW+DzSg7S0A97o1C7S5///0YwFuLsUOUYRaPWvZheF5NCqfBCQRd
yi8wJexalX/uU/NWWv6G63o/FGB2IGIzN1AawEEsnKRbor9DVxlMHZIOdZCNF9ASu4/ba8YEoRI6
oyzwdlgc9LI0J1AxoTwhUTQEYWqD4KWeUNQp9R7cfNesHG4GZXwbk+A2z6YDunC/GCLb+BlrE4ra
CDozADoM6JLy0sgK6CH7SMajjec8cHE0NN7hbtkcwacYXV6893HuPOL/2bLeOgMX8D3b5XZ27ia1
L8FX501X2QTdcPUYqOBObLnr1RVEQgZIAAtA4+XFCqJ030H8jhnWyR49gLfa8j683zEkJC+wK9Hr
8U4Yz8wUbQMkACFYClfBfjVyS+dkdRCzlCdSixjHMq+kU1LwtrfFedpT71ptQb3X1h9IJRNuAQAO
FBXfrgkjyipdjVqcTLuHPKc7U4A9goOnQAX+Rry2amuGos1XJ6oyC1s9aO0zCqXks5hEfwXquGGv
/GaItQ+Ws5TW1QY2Zf7e28AK3Yx49+MBAkwtWrfeji3TY0Ip0BBnxzpkAbi5kL3aX97Sa6uD3ps5
g4F3wTvid6+r0dfolzAxMH/PfKvadSBZ23iErrwMED6BSht9VHCuS8BHbsmiAZ8TKmbjs9BRCzbC
TGy4u/c2MFmIM13kZyEQtuQlLnPTyUD1gFImQIqG/OTW34Npb6IkxLytxvRVW7MgH8qA8H7uIkvf
tIC4u22aIdUs9bOHdGPk4hGMEheocA9gV/O/T0nqbri61e3wyurC/VAEHmaC1sdzmw7HOYKIPLsz
I1BalxtzuWoJaCiof8zY1WXWCUxBWdYIlp3d8msxNCA6eLS8Dbz1ig1saVCFO1gvbPPF5u5BQzOq
lPIzx/Nq0jEtrNjZStivbO83Rua/vwp42QyWEAJG5D9QSo4F8hGXz8/qKFChxbK4GM0ydDfG0sir
rhbnqq/jtjU+V2N+Z7FuIxexNg70xAAJ6yHV/A7RCCRw13AgsM8SjC4vhD9dHsXq5y34UADgkblc
In8CS7cIqvH5BITL3tECx9RlA2vBAl6fcyEbIPu5jfrtQoAQuJksY+BnG4S/t4BSPQGGL/cK8SeY
aRG++0P5XRHXvQN3iQb7bVtcB2Xu3VZamFsQkdXhAuANUIWDWt7yiVKQEbRBg8PPg0ViPei7tE9e
Lg94JVQw5wfQ3NoIFPjyBI29MuuRYOPl9if0kMS54RzS5rYWNDbBZ1zZGyu4tg/xAAdEDKzgKFcv
5jetvFwXvsTVlKhH6ap7WvNj27Mvl4e1cgPOjT2IpVCAWCkSJcPYtZXNzypRR6aNb2mZAKA6nHnn
fL1sanVEdH5zwYGhCrYYUdDwwi15wM9+HfsGAAr3fRNdNrG6D16ZmP/+yjvUc6xvoNX+rHuzjGfo
FviJ8629v2VlHugrK2pQzGC1D0eXHS373u2P/79RzGv26vuy1apsAnx/AoWTbQwnFyDkj5vAqgO2
BbCIhe7AtyYa19bgBE/gfoqdVLHYiHNWrlMobSLJArA20I3LnlhmN/CvToD0V3u0vBsreKIglBtu
fPvj0Q6cHHITUFqddVcW40DuUrRDm6VnKDDtNaU7284/1j05v4pgAhk3vB6RA1leCMB+t2gA4Ok5
fQYJ8QepQN59fbHWOR25xzi+TlvQ09025u7yQi+hue8MzEv1ajOpqhlzt5l/vlnHJWQDs8aMiBjR
9gFpqBR8X7Ibfo26vWPO8FJVW+nKtYsCiCRIuwK9BxaPpdI1fH7ejl3NziyzHlwNPsfvBdpNrByU
sS3PI2G7h6KFrqAJYjxmPmXmX5zX179gSZyExvqkdgr8gsZzTkaZvGhOPx7JAaGGsg/2CHrCljA1
5jl13yuLnQ16O5A7qc4j3ThTK+4TJtDibCLXB3e98G1p4NV+bnvszN19I8FPdU22egrX18qa0fkA
xIAuYAG1BC9y1oE+g51BOFt8tXwNsrbR1EcStOQWsG92cEDyFpZ+QqKeIi2V1uDk9kdGrjIbAmOX
9+7qiGdVQx9cDXO2++3W7avSUuBuTM+tecrlF7f+xcqNRO2yGWo+HpAJRYobvFrog1viwSAErBEZ
F/wMf/sTtcQfKXPAaferrbu96cmbrlAvIG6D6ESL7qLL41u5R5AcRswSUAwOkcXb8bUB8Oh2FqTn
QPNo+DzxdOM6XJ3AVwbmmObV2SdqRN8m2lXO1XRrZpAlQrXwY02Q/84fqDqAmADY7V243Bl9YhpN
hUBzqnc9iOBk/fwXsxSA6QRtd6gRLAPNIOuKtiGan5noEygdQU25zKE+8P+zsjhdrXBsNJrBitBW
6ABa0tXWhomVCBKt3+hUQDISlezle5ZWQUl9JTmS3OCCDDl4Gp8EWLRvpinNjmNljg8Q/LBi2x+2
MocrUR4uebDM4+mHvMCyXA8CU0F7B8E6qbtrb2iv82B6tnr9wkZnY0Os7rlXphZ7LhkAQwUTOUIw
v01C3aXVvVVOfRQYYmt7r54flNlArAS5y3fY4MktbSh6IOr3u0PxlLUbYdjapKHhE8pk6IRCtLJw
PwnPWEW7iZ/RnJiXw31g35p5F9WNtxHEbBmy3h5T25jANBzAkMpfks65Ic0jEPtopdhCUaxNGHpY
LSSrfQ/vzoV7TwbRiqIk6TnJD8o6jhtJodXPI3mCGAnkK+80w0aWZ3JCnyRQA/f9S1L/xQUI0O6f
9lWgppbi0SgbVaYYq/QM2RG0MU6sehmY2996Cm0gl73B6kVouqjgIT0M5NQyl1GN4FatBis9jw1p
o6QAZG/IMnXvJ+1QhbYww5Snh8GD9AbvdOwKCJ5UmeH9svtui2BmjmEXScO55/hP0RIJKntxoobU
q/oOsiPnLgdiEGWONkrtqdqbQRHEvq/lLL+SQ+OEvkAca9jwWmvnGVYR0gACMKNa3m5OtCmBzTgJ
2Nkbghsz5xAHSuI0P1ye8NUj4GNN53sQCbhFHJ9KcJxPukjPRtn+CEQJBmD6K6tRcGubjczL6oAC
oEkdE22OaFh5O6ASN7LbByI9mxnVu74eq4cOsurXfd1vybetefw5j43oAm7/XYP9SDpdjxy7KPW6
4aHJgZ1x65PbeGPM0IV2p1jtxLaqx40ny+r2hSgtaAlQFp5rU2/HSAn3akMMKdBSxalKaZyjMafN
R3ABVnGLMmTuQz3Fbyg6aqw2BmfyPhntj+N3A9B3+f7cumEgm7ZYVJGWQTVVucSDHwoF4CZhX+ut
F//axnllY9kcVIF4K7EC2Bi6Q9nr0PWq0Buv7F5suIQ15wbcCFpYkdByQfj0dkotdAWZWWGhRJ0d
fSfy5dPHT8DMJAEUEu5n8AC9/T5SzKMaPSHPeaoPTf0FZVHwyX6ythi61rY/2GM90AaCC89xF96E
WdDu0skoz3Y6hTPjITDVBKCej48GjxR4UBMP83fCha7NCkYzLc8KQkAWeFyuwOLmbGn+rS3+ayvz
mr2Kb8G+oQrb7uW5h3KQclWcD/+INA0L8vMvhoNcCbC6EHv0l28vbThFISG+dxZ27KuopdCl+mds
/8bXImMyvyORIXuXNkmAgFBe3eTnzoRmFFVQHLDbb52bbbx61vYAbPzhK0MguixDCj7YdAC1/bmY
GrzmbFaHNi0Pk2xeLs/bqiN6bWmx2wCX0IqaQ342bXDGDxnUhYLbntAwy90rzr3YY8Z+moKnyXOh
DcEhrGFuHKy1gzunN3G0Zh6SZY2PNaIxST7lZz9ov4HN+lSCW2NjmDY22vKKRsEDpHeAZAEut7gk
zcqF4hUv5JnW7rNTT3E2cRBNYHhZGeGyAV7dacDOOdzagAFlA72Wpbgami0ahtWFxdsCZV90DrzP
tQhQYoDOQp5Lq4aWHqljKEOkcQMM8OURrxpCKPIHT4cIaeGtMplxjt5ynLwhA6uVy9keXZog1ki6
INmwtbqAAKMCvDeHBkuammxSrIWqH5DZzYHet/lfRK0oM/73+cUWlYmfuN2AG0SbXthDmKT7fHmu
5mf8u80xa3AjCYXa/LJyoETn6cJi8syq6adfXVMvIrK4tid31zft7rKx1YUB3RooXoATeYeeMClr
B5MCgegHD+g3CY3mIQcT4mUj5roVBGuIbCASvGy3bzpOc9BcFdCFMvKQltODmwQH6O3tHab3DoeK
ZjiGUM+DFpU1kbsyNR+SMj02HejuL/+WtdlFGQ2ScMguoplr/qmv7gCZJD0rTDTSB+iip6P5tS6h
vzXisbAbav93l+bkL6YYBRn/D8gTgKLZGbyyKIwenDMoZpxHcjuDiij/4lj/XB7V2s3m4gwD9ugB
l7B0KBXkgVo9IOa3g4OV7cx0b9GD/UEV2z/JmzkjC8l7ZM9B8Pt2JD6D0kFeO/KMAuIByoYHKKvc
T/kWO8NaGOwixYX00ByQ+tZbMzwxEWpTKs/S/Eq9NErYLwPiPqn/pfNk2JnjxvZccxiv7S0WyIFK
GvTvAjgMCNS4vy1IUV1enTUDc0EAetwBiqvLHVBqnL/azeZ7+oqzG/f0F5+f+RoRPoM5c/kYkjLQ
M99Fhri5Dz0QllT1FkXd6gj+Z2KZEkeuHbonARC+RdrKq3Go83srZVv0X6vZVURL6HhDAQDOaD68
r44KTvuoDAWYiMul/3VMBn4knMjIdcCqMWRJdgDzkQlRzTwBzIc7+6IbIYRzeTrXnBXS5ijdzpzo
aFp5+yOYrru89TSiHTJFAPZ8yabhWED08rKZtSmd+U0txFUAXy1TBj6kYc1Jzo1pSRKNyAf0W1mJ
LQvz31/PJqpQxOGwUNlRkIdDdvybEYCKAjEM8DbG4vtu0gSpX5L8PAV3OeQ4NzKDa3kMFLTn9mHU
6N/Rf+V2qUVTIbrVzm0g2tDz3QiyYyHuhpTcUmFFrrkRmK250dcmFw6OIdTmJQXYt0VoEpRDJNWV
hSqerTem7g/CYHnJv7a02GST0wLOJ1s8D7l/LFR2hD7krpNi33H3ugdBSpj77DoAtQAl7eei8OIi
IM9dIjae/qt7BCEoAllcibib3+4Rn0FatOwR2jtD80Lz/hpI9I2xrplAhwPKQwj88M/ChFsTr6wk
YKLoyEqfg0QmECTUw6fLm3Ht0kCD/hw2oZUeDU9vB6JLYGbGYMrOgzfEKXtxBLKvd6V727o69Mnj
ZWvz15bLN7M4A4kDPAsIrN9aY8bEmkECNWd7BdjhNIWKE71Ks/yOZfYNBZXkxhWyVpedmS//s7g4
bJQ0qJ8LoNtG0dzpSqZRYajrUU/oSpDdzVCzPdFeOCoNLVBonoZ+28eXB726kK9+wiJ0suQ4TXyS
4NZQ4WDHqdx4Zq5/H5GoibqHC5TQ20l1tQ0qILPGPcYerfzHRKqNSVzz7OhT+c+AtTDQZi0RCqvG
5QiBsbK4AhH0D9vZIltYnm4AC2YCS7Bvz6Wb4B20zVA6Q64XnQ9NS9wdH8z6kathjLWgILYE2fs9
yjdF3KjCD0XqQUrC7vcVNEqNSv/kRZdtrNzCr6HVA5hlwCuQK4Icyrug1xZGrnKZ83PPrOKq6rP2
zje5G+UdKD8m7m2JfazaA14EFoHLflcKoUbTScVKcU7TuDJD5Z1tyA3bVx/aj/+O6pWVxXIKqxqn
soMV0/xJpzbEQ+mygcV+eWdgccqVzgeUemFAJTOi+MXUj0rvLttYHuw/RmbM3awwgHj3XX65MVNF
iwF1+n68yXh57xD74BPor1Zd9zBA8tx0kzjhyQmRU9gUwcvlH7A2yD/cWKBkwo9ZYuHaNuAQhUMN
P0+7mHH70PgP1fjlspG1DfHayHz0X4UiviCZbUJj/myN6MnmIkxHaLSQM9HPlw2tjgYlbIp3M07e
Mnjr3J5CzpSmZ1X731Ne/kQrCtjF9PmymcVt8++iocgMbiZkqt91hZnF0Je8sNOz4BxPklTjqQrB
Q24+VXkPxRD7d21+8Fn0x6aDDCmyyYj037VbYHlKRBQoRFDvO3WPgj9Lfu0oGta0CXs/29iYazOJ
0jMSHQjvwNc3//3VkjWl3QSsr9NzD+FT9SzUJ3BIXp7FhcP/d0QzYzRYYgLU/xZ3dmb2NZjaUSuC
dH1gPhXiYw+j+fs+nkWYLoDLZjLet0MozHQaKRRGT7VgUKB+trqNEHVlAHPTozX3PeLCWu62vCg6
YjUOPcl+Z+z9Ld+w9nm86dG8OcfX1jL3bgaVP5rMpadc39/qD0Ix/swOUJyQx7IoADNL8s7BsAvT
KH16IimonD8jLX55dVfOfIBOJ4CPcAGgQ2jhPYVHhD2mPWBUbpiIH8BWWjRU7GNBwzyKN1bmOXy1
TRkdeNEzDfeVFweIW//jq2wDqL6yDDCBuj648gGJX3IIaiPBqxPUIWdvRGuendygAhf/zVz9z8Ri
riRr2moaYIJZ1zYa8NwoLQ7tVmV45UijWvCHBQrUhDjYb+eK2rqqNVA5p7m8N9qPSX1VP10eyMpc
AYIM7wvmVpyIZYrIDJJ2Uqhwnto2ctQRapGXv7+yqeh85aMKgUYSjOLtENCLG2Rja+DElb8M0ocG
va60FfXGx0JFbCssOZBewHCjZR5Y57d2hjxwmaUYPU0/2uwh/9TpD7sOGHCREsX7AWtiL9wrc4NC
uSwITgW75Vf1VnPF+3WYO9VmMTQ0luP5vNhQJp4LFfoFghPYf8c7d4vm8t1OQsYCNcc/AkEmWgwX
1c3BJUGS89o6deWN88vqb8xgd3mh3w0AFkw8/WfSNVCAL2UHFRkSRcbGOVUqBUEI9HKnjz19bewj
LPHckIbtBA+7mCLi6SBVwnROMg+1vJLBxlZ9/wrACuOY2XNrFQp0y+vN1Uw3RVJNpzTvYgkxG5Ee
QDUcEn5d1GOYBfd8fOqNr8zdqeSY1Btu631kOdu3oC2GXCq4NpeAJO1OIEGSfDqZ7qOjrDhN3Gga
biYoYIPA/EGpGPS17KNBOfbdDAVFwhvUOO9BmCZBF31iDSev2BXkJms3HMzKzsNXgerBpl6RHO1y
QRzZVePJyOOku3Oaa5J+NGzAEHApAkeKVCTK3ouwJCl6aicOcPS59dO0eWySX5f39rLMOW89WABI
BkOx3XdMZRaDei+r+wGbW4VojoScWIQHTN8+kOlk//C+usLbuYMMx4YdL9tenT+8rUE4AYE+RBZv
HRv4hUuj5NVwsjv6SY/Ibo7ek622OOpXjq9tIegKQMLjIFpdzKEcIfcIDN54ampDY6G4usqzfEvi
dpGG+TOP2NrIimArzMirt4PhVJJGCzKe/iiat/BFxi9DjJFrgLBlfLw8c6tDemVsvppeRRoeg8J4
AWqDU9pA5VnGUI/d8hjz7fUqrfTveOZ0MK4eNDwsx2MqPDkocbG56VOQQ13eyw9d/bUy+1BZaSRH
FspmbzQbcfjqNM64RTTbgOdgSSmse2QEUIwcT2nXiNDT3vMA7bDMKyOUOg9Nbmx5JuQAliP158AN
QTkUoHCZLzX7dAWJaDebphOZWr5vkmz8DWZrn0Ee2VRg2czA2hpgjvmQ309ZUcdE5Hlcumh7yKBF
DKakTkdDBVxs6yXTDhm4ETSp0Peeiq5AjQgR28y/XB81utfD3C66J9bZkKDucnXk0gp2rG+ce2fs
zbMNasW4zXVwVw6BPuYm+2RXTf9ZOvbwM3MlPbqMk0/Z6Pwkfp/vIHAkHr00k7tmACDLh5ePTLfH
2gTF96ozITMNjGYl467sCh5mg0yOE63knrC2vKr54B2Zo3TYdt4Utx7YHCkfx11tuOWL32Q8cmrh
gIHP1mdbDm5oW9KOez1CwDmtqrtuKikIfDy6b/LOv040hOLNsqhiSJOC35oKIzSl0e/8ehbv0y2x
9lZCQHBusvHR54I/9obiD9QZZeg47HcZGMgWuip/yAcXXSVISEWJASYiloHNrATW9E7ambOrZEbj
wXb7uIae/K5T7T/oxRCR40ozVsFoxvCpgIekMrkFkZxxL63CeGykc8uQ+qmmXTcWw7VDE7njNPPC
tFDsymPteLQRsqMcY+6Z58+UDsFP15VTzIXiIehzWJwLbuyE4WJKe0F2tGuyL1DqKW8HtzCQtIDY
Suh4g2/etpw/oqHMjnJvSM7o/Pxul1l/HDNdaUx9Q6Ekj/zAkThdGrZu+pWOCm526Ksv5sSDPmpL
h3WRUtPXUQm3iQozkA8kIH0MWL71Hby8jRP3gUW/8YAZXy0ADnekV0REZPT9F2u0iu+JL81nGjTl
rSGxG2uL/lJG0X6e7CkNMTVP2BjjLpHtL0kG8pRkyXQr2Zh9C2TpBFc2d9vY9bvBix2XByH2olUe
kYf6nerJe+wbFMU5o30sg5EdURvQkce1d0AaJ30sDBFUIa1F9wk54+Y7r7iODJIi76Ks/p+kQV0V
ChQkTvC2Z5HwUxLpIffv7Lp/8smQ3igORqKHyunYgVcEtLcDiB2gN8KuBikVODVbZ2e28LLpvElG
1y/joR9PlVNqzDP/kdmj+FawoHuYYachmhLNF4GiqHeVAIi/7+3KexoTzH3ooYYI4EGX3hOzYM95
XX2z/Ep+birra5YA4TP2YxVpZ4KkfE+afYZVmsjg7rFIwwPmln62x9aKIMRmxtwp2xhymuUe+mZB
XGbGV3dCP2k8tg00znhXRYiJ8S8FjlOWt/QTGNl4aHayiA10oO38wWi+MZzMKqK+ZHdO3XYYKCpn
bdCjr+W7L75reGGQf4fa/sVydwpd0GvEZi87LHKF/9Dt8tBrfHEwpWiioKc6nrykjN2Win07OnlU
gLclwjPG3Nta1Vd2SZ04Y6n/0jjCuNY8YVHORhYVje2AgS6gYT8leVixwYimugH5EPfVtep6Eonc
Exk8YQMtX97zAwjb68+Ndsh3D/XLcHIEj6Vf6cjiOXhhUt4fpjyQKGoVTogzbETcFTKymg4qizV3
mic0DDWRlfDgIHNVRqrzh98awcGNwiPme1fy/Mq2UjekbZkxyN3INhohP36E4zGi0k17tLlq85Ow
i6aMUE3qbiWv0+8uwd0TcjynIluo6UCVp69tUbuHqif+rs9N/dnqsq6NhqAyY6J1e2BjHxwrN3Xi
uhT6CaIXQSgylT1bsuUHxVHm1iDav9FAcJ2HpKvgxslwRGk5iITZGfddJtx9TgCOl543nkXedHHX
BlBgLSYv7oKsPGnSetcEdKjHtiPTjlVe9qVhvTyKcTSjoXELgGAN/2bkZXntNYkRJqggAKhST+Wv
xs7h7MZcxMRoz645FJFI6JkRM4khmv4TYms85H0BHGOef0aOV4JJh0ApNvHaWEuH7w3iw2vQYrrP
+paHJCjNMKtrXAzNxO+aOmgivIt0aOVo8CjbDNyETlLsmrysUAVtXHGtagu/CT/qVou22/M26+4m
q6Fg6gnUzoY43g5cNmMEVYIyTt3ROTJmmPsEYMsdMH0IkpjZfcPtm+/GVPDdNOAt5JPKiQZOxK7K
sKd16XhXCsDQaPAcyCEREPanwAzd1brLI08VNGqo8zun3vSkAqYeK1HJQ2PDrN8pdx8kRhFSlg2f
ijb347pvpxAUEcZ9kgIXaXfCuMpo0h4q0lS7FF7vmra83+VSe3sFVP2+geO/UjM9CVGZd+VAZOmp
k10fkQYILGSu0R5cYe80mW/t/FR78SQhiUNGdLhEfQUVncFuWAygE2CESevc5mNA0OKOf7mJX0Rj
ChwSLaELIXs4jZFk6tqjg7kTdZE9NgJdbHZTV4+qzCtwfkzdS61Q/jLHwDmrxsSPLlS+00S3/2Td
mIZDMNYhNaFWK9y2PxSdxdAxi8kKLcqKnZs3RZhVtLjKrQTwULusb6oCbzJ7pPyosIlxpHn75KA/
/YfwOhFr5eujxWkfJhZIyMTU/SxduwmhxyVCy8Q2G7LSvMGRTSIkDK195WfpAXxi8N1tMB2BwMch
AyY/FkVrR4Osp9CecueqLYi+RxDvOdeoAY19mIpE7O3Ge8oEq64H3dW7sjWwZ70JHexJCbLMzvCu
K2brfS1dPwy0Je8mdBlGXlP5MSldCQEuRFdg+DUie6gQQrLia1YYAA87k3OF7FSyr4GH2feB04WG
kQfhWHgNgDcdMGCVS3fV4FHovno/gkn/UGhu+qp1YiIU5XB5nWUclC4FakoQoRt5Bbo5VTk3YkzZ
XUNSfrCzrvyUTSSJLLdrD1le2JFsqIprxkVsQDlr7xqlOhSQWrpFVIA9OKJHcehSYw/mIrqDCs+5
Yyl1Q/Dy8CivlXvgSQndsBJtm/E4XzZgBcOajgNiiCFzHgcHBXsnI9AaAJiORI5Go2pt6T5OvGzY
JU3Dj0WTdqdJ5MmxbLrmXk6QFSKq9e5xjsbdIBh7KJvMuFdFmYKy1iJ7YZIeIHXUDUfoQPmhzA0R
I51R7UXWJm3cdX73NIKzJ3fLKLfdhxrx5c7s0v6zF3A9RiVoxL7Z/ticzLrLfjpVm32hk8d2rqBT
3Bvpj8zMzDAhfR4hBrGjoqZ21GiEsgDQWUfw6tB9qxJjh5p7Gta68WN3CoZd2/EhSiQ6OHXlsL0g
IFgBt5hzpGbX7nJiYtPhyRaauvw6lhTdLwOVDwHaymK7SFEwd6YRrCxVEA7In+yYU5Jdao5857ks
NaLerCz34BTjpPcg+K/A5j0koZOyz2xy0BbQtuorwojU3TkoM55SR+hbF2pX+bWgoqoQzEL2C0XO
LhYOKNVcRZt7yvyfvcr6sCqx6Z2kSvdDNyAoBYTzmNAe147ENcjz0tuNQrdXaPLqnvoSUDqflcVX
28r9W5Qy2me/Jfl105TTySOMe2EGjuHyRrHJNVCeS+pINM1kRkDKiYdmgENIrWmIOqRFcKVA3Qjc
Ki26qd3s1IAy6RGRGejakirfp0io3haDDl46M0+qSPRVdz0MDEw5bWL0dQj2F/4LNA/dySFoKMiZ
n920tUaDo9CMh32QDVGL9p+oRoR3SMqW7Kka4R5c7kVg5griyTL7Y17W6bGkfRM7mf+txV64S6qq
BX1VIj8N4AO61WkJQVU554tGzV9S0Y37wfbKuJsCG4zdtfEcWBU/WYxw8NnxFM+hujvYYxHsLKbL
F53XeIVPsoholc1BT+dDLcml12k7FbuSVZ9Jo5pdITx5W4iuuoG2ZHuHFw/DnW/XD26uhiffq9mV
oQS2SmNnV7UrfuP/EnHa2x2ECHE23XTUBwoR7ys8t+pTXdWI7JUZQEvK6ZNdmjF9yseShKT3xc62
2jyUDp4YEti1Fztxrb2nXOOB4mA/t4ZX7tI0kXEh+jTmhgT13VDrGyObiv3o6fGRO7J9dIDVhvt0
zLDou2b/f6SdV2/c2LKFfxEB5vBKdpJkS2zbcnohPA7MOfPX348+uGfUbKIJ6WAADwwDrN6pdu2q
VWtVseeYkXlHD+Pn2FOFXRshJuXLfexEadY9ygNvpRp36NAUUB9kOVEPs4y8o9Rifwy0Ttp5Tfbb
i6sWZ9GV93kVSo+5bEZOIta7QYfRspr6Dtkvs3mnSEHzI8lqgLphqbyHYtcEKJRJuxj0OFf1EN8H
Yh47fhMUgMrFYyAJNiS5hS1M8nTfU/DbN15U3gtW6x8UzYN/G+joB0oDwKmAq++GpkofZiDGISki
3zGn3nwnFVG8KyLLOnR6yLUO3cQnVcp+RWFjPokKbk63CsKWvhQo6irJ3eiH5g+5klIK2l67k5uq
edLTTH2QMqu5N1rxt27kOOi2ku6jQYGjfYhUm4Rccpg0JD8DKi2OlTWqrVX5uNfbNoRP0dT3wjBI
R18TWztMzOiPKrfk/hVfeCr1OLoP8zY9xH4vOtQDg33dR5ONCxf2dcXFEGp1BmK1IQi1kLCkuaxy
c0mbTsKomnYQF+YOpk/Bia0guUOOXnsYzKCwvb4IbADrxbemhAaBBmbvbpLpopvEZLq35DH+gTKb
fjAraXgHuf2fMYqTZ1URmEst/txbtXDIW+9nW9fpx0qJChf0ImqWgyy7uWx0NuGov+9kPTsSiPvO
zOO6Iz/S72iIUmyJ9blrQwF1Sb0U7lsfSj+bzIn4KJKldNqmb3aJlD0GUi/defSv7X1rFJ7UhqSE
Hqn5Axno/H2nRv05DYXhWWukj1OTIuVZiKn10bPUJ6UThWeoaiRkA5McEr/ICtwg7r9ZQTC8z2n1
cCLV+2NlcftA599wL3dldqdyZTlhMPR2juiZgiJhP1N+prWTMzkC5lvRuNM9v9/FUYSsRBYVThaK
pt3Xle94oVY8KKUkHrtMNJ2yMLtDGnixUyraZ4Xiz2kKk+wPFGiaPY3N/OQKkn2s+R1Psap80htY
gRrZmjQ7L6Tpg46g3J3eSpFDxCseDSP9UyWxderkMt4Nvk5cFtbKQwmn8yEVpHdB0aeO6ReiWyrd
PIXGeNdYgrWD3u9HSr/CMeHxdYiqpCWpoMROIpGAyjKBiJsXmHYPpmF4zkGbHbxJ5EU5ROnXWBCq
L6BW9Xuds3GkplfaeWl1TwLxlB3Gnr8zy5L0VpdKJyTWp0eu1NLuwlQ/lyFic7xcvYfYNOV9WgzC
SW2MpLR7uQ6ILozgIPpVThiQNHZYpNY+I/lp+2352wzb0k444ieBPNMeEQxYFoZK2E9FUZwJmCdb
AJFklyI7yre03parQXpv0sfwLkir8PMrM6Vzcs/62+AvSTPg/zJTWg29rk2WObngnXX53ZRv5EnX
koezCgJfpjsZ3rrL72e1X+tAZia3aR+H6C6QN2oMG99XF0XGHslMUwr5vvWUeM6wBXO+SsEzPRZ1
J8jV6C+6alAZDJM7bvAmt88TMoX3ingYoy2s29oYXhpZFDBrLdV6vcNIHDixYG+R7W19frEEFqCx
emj4vEHKMT+X/rfXbyFrLvCAaJdmkPTlEo9GOeox2Sc3rb+7tfLj1V+njYEmLxhDzbmt8fLrXtU3
QtXpogt55HeZ9BAZsNdWF+nhndP4FFmoJWPl0gQS031c1IXmemL6RAmIvPqo/Lk9jJWNhA0wCdRX
eIsse0ypIFgKaEHNhWJbqt0qI1Px6bYJnZ95UZGYh6HQYgqnGKgqc/73F0WPVs1VRF5zzW25I2Fp
+qglHTn65LtBb+tGzf0aVDUTgsxtHzQzknxbuI2RRGM5FZnGBTmc4rS7n7z2TMfoJ7n2f4pjSzry
tQK2c6f1DIyEEBub9M5cDk8shMGM1FJzcz+yk/vA/3V7+uZjsJw+yuOccWBCwBUWuyCRY+KZzDNc
Ofs1Id8Xjja5VHvg4IsSWaAtiphlBwW4hVldHjrXuSo/k/9cDkgrLCvJAlF3s86Q9qXs0cetV/ea
R3o4D/Zx2JGyzT4NirDvs8Jzbg93xSsAJeL1zqSC/1gW7cnqNoLOeXaBaDhjfx/pr5RD+c/4XlhY
+IWOOz3oI1l3fVBLKVvSeMOGh4dsrk4hgwp64nICc4Jlk2wSOwJhZ2osvUoFB3J+v32leN1c7KPt
g+n6K7xCzfzS0igR9/dGq7g1KbRgtAXyuLeXYw2BQA8hJWzQyAYdi4vdQHtnJTZlJbsTJTO/PaaZ
m1W9TVPhVJQHLa2/CE36VfTUY21lx4B8njr8vv0brrYEpW7cOOg7IK6KtowFYrHUeMZao0snjRMH
6btJqTfKiasmkK+h255OeLCElxNZ8BYjl6CMbl8Xf8TKuzdS83h7FFducB7FCxOLcjZIo8hPKnl0
4+aHlMFalD0NWWIH2uG2na2hLG5t3h+mmXvYoX2cp3NI4L3hZNcsED7PqpISVaoltU8A8AGihxAL
cyrQp8eezu7NboWVQjacxRyjmcmNe3bpV8dSLctU7t2qNvwMrBla1uVQmbz4rbq2syAoT0mUJw/j
IIfPuR6aB6XP/rk9mStlbajJZiIJ+slkmFAu90Uq+FlE1zpQB3IgBl2epkzgq0a2ItVOF79S/WQ+
z6qClbln8W9f16U52sZlo9WV3tXgH4bqfGiRaiOHX7df1C0esqt7ZbYFeIw2CZONuTzYRoU0gpQP
vTsM4mdZ8w+Vrle2RqGKMGOMbK3PdqGe/JSmLfm2Vcv0xoPJInq9ggX3qlJUNGj2botAeN8aiHpK
jp7debAddee6zxxPKPe3F/IqMGC0NFHMgCIksK7aCYJO0ykrmb2rQg21y8b0UYelPMghKDQbel5w
ZshHy69ke/+7oBo0UXhp2LfZRpcLqtZ1C9OFBZ8md0CqHwPZtyNB5l0r7fhr/kp9t7/2ZmDO3PhN
+LOMtRJr4CVtKOxXus9SsoJbmLqreJF5BOVPsW2GN1JRvxwQBSsta7ucs8+j2rQgvmhIHDevjgJm
M9TZuP/B/0KWd2mGIwDcQq4Hd1KN3TBpT5DM393eESteDBP4L0Djc1Ptwh8Ho0CNo+oGNy7y9jya
ZJJ5j/gfb1tZ23eQLlPbhH0fNM7CSmp5laYJ+eCyJSmBnrRqrqfdF23rtNpp6L7dNrdyyagvzS2c
f9OO3Rh65eBKARCO4bcpfxot/TBFP2/bmef/IihlfaBIBHhKjC1dNa+1YmEFvpYNLqmtD5pX4ITH
b1GhfjZqCb2z0LE64zEFU+3ctnsdnM6GVViyuRZo4F4eqDzpkgRF4NENUZaUPIFMULnXtJpM3a/S
es6JTX3lH3WrT2ht29MJQKhFO8A1DlIQLK2pQwlI4vQs8WrRqj/FFuPLWqiFLABbEaQlW36JiNXF
kPplPw2uLz5peGC5Dh0heWo93QmN2pams56dFPF9IP8R+rvX90LhivHK/KnyWIZ+7vLMqX1eJUoo
ym6ZwdBK0tcPg9Pt5Vs5cxcm5ml+8RQ0m3LOW0+ya6Y1PYdHQT7fNrByX18YWMRxlaokrRYwBimi
dKQcgvaupy86ir618kZosDoWRYKXm2uM59nCRcGgJysRlUHX0H/q3o8tXOLG5+VFAmmIrckcs4TP
24Uc2VOylX5Z2dI0ufJ2mP0fz4hFYB92KmUs+sddqwI6XI6t9FyCErqPe0nbaLCQ5m8t3IWBkjMx
PPwdcIQtbI15nU1SLk5A+i1bCr+pyrtJCA9B/lkNfpnTXDMrTybANnUjhbLifi8My5cbLtJixR+0
dnKryP8IrHgfKF+83m3kGnG5U5tsPCPW3BP2aF9gY4AIX3biFQLkUGVST24h+//osfhPgRgGlSxK
D4Fvh1F2pFn75+SV75QOvMvtzb+yZWaFFDJGdBKh1bPYka1VaGbagsGU6ZaB/mzjbtn4/JIurMvi
cAxkPk/WgJT0vjH/vOH3E/Lz3gSRy2PzcrH8Oqwjs29HN/XRjB1EIm7f3CKSmT+y3Io0TPy/EWVx
rppOjESrLwGqehgAyPwhi7Vnsva/hoByhyh+E6wpsjNzON4e3dp5gzCGPJ7OGl0xeFQVxQPJi4DS
1191YuzmSDH1tomV23/mpPmviXkFX7hXtdb1oavTyQ2NnfqjkuBZP9Xaxh5f3QY04uM4IHwiyrw0
UkuprNQTRpRpp42Iim/M0/og/v3+4sh6oyAWGrxFbl8cOuvoS4ceRvetrN36avxrRVmMojHHNuuw
opR7UbHDr8rWOFYt/A1gZ+mdq8xqro/0igd/3/vA1xMz+J7I9aNUafvbi75hZ8mLZQZBrU7lOLoa
77gB8j6fOratBbX7Fju82YBaG9fEKl5Wg+9rgeNr+fsM4HTtAlC5bWJ1a5n/mlhEr5ZfGdCKYsIH
6VTHua1tSbOtbi7CRhrqZYsIdrF5BYAPeR3pJGEIH7NeBrOj71DZ7uXqDWPBEZNKlVEwxKFdbrCY
nuhxFFSKJ6RPgd5tfH5t1V9+fvGuSHi0WimwVvD2xk7+3QHIVd/gTWaSK2aJ8IYixOUIoKFVwjHK
RTcod2Hh+HdAUPStd/naks+lARKZCFTT/3ppxOiEKcpr6mTmBEZJbAo7MrXn29tqbdHJvNF5STqW
dMNirszE80Jf8kXXNPq9FVWnyMvt0JL2ZnS4bWltNNz8RPHkrSyeR5ejAT1LAkIYKWlVZneU0Kza
+eQbN+hk16zAtkI7r4G87JXemogUtS6ERFN9fRD2AJBuD2JtulgLSaOjmtrrkt5MTwFHeJM2uaMC
cNQvncQw9m1+0puNsHBtD5OUQUiUZ6RJpelytuQ601RUcwaXkr7dxT8yED5ZuvHk2DCydI/gj2ul
LWYjOXzJ5ZdOJSmyla5YNcKzae7GQr52ucOI1bOOUGVgRSonFf5gyy632tZWl50Aj8QrqdertiuZ
fF1Ep97gmoCE7+upkI+e3/65vfjzWViGR6zGf40sdrBXGl5b6Tx005jUY/ktA3RQKN9YGSt/iynq
pxBYUj+7eoD0apdakwHsPxpGVM/E6sESpHOXT++ROH2uwEDfHtrq/Fl0jMHwAw/Z0tUUSaVWcanS
GaUVtinxMFQ2nPLqyfnXwpIZOCYLWNOMP7qWcYyE3QSVD8DArQBMWt1t5PZm0lZi7SU7t4fMd9Go
TFwWjPAqm+97fbSTpP7iV0nz4LUlSBoKJmSOU/Or0CJDnwKBsNNhMI+t1dJe0+0iI203Are1txYU
WzMegdwMjAyXx7lDPS8WWsoCRVr9k0rhe61oA0cwmtBpKIfZFsIXxzJLX/8OhxbvX7OLHTv6RQ/K
JhjdSusdYIn7za69v1y7y0OhzW2W7BtKen9ffS/iasMKWyugz4aReT0ZT4Bq2WimB4Jt/UEcpfoB
sQjrEeQ7rRYh+JghE9J9lMY0x6PoePTlvHSEVo2+3d7Raxth7pKlqj6/45eFGG2C4BIxAk5Q/xB8
bcudGOzfYAFmB0hK4NQm03e5pmFAS1sIq4wrAUKNzQqg73Neb6FZ1s4NwqEaeS+a+eh1vrRSmiDJ
OwsfnQzSLpuae5K9dUO/xStFKeb0OLmOfw0t9opvZlnTRRjyRoAbYr4DG/U0pAOEMpb65fbUrR2H
meiYHCXpIWj9LwfVh/6Ev6akmAnCe7lH/cgSjnDDnUuJulHSR19EMfx+2+baRM7rRBsrnQlXaXO/
7ALPrGiJTLynXIWfVLRhJUdH/baZteZjwpb/2lleqqI1RnI1ErXFiJbmNCLVINIstJTF+LORPCg5
GRYOfHTfJeJd0WxxDq9N7Uvziyg+HUvPA0Q3uaBW69Gppi95fS9pu1S2RWMjfli7NbgPmUzudnpb
F3szjIcy1FuZh2IF90ihNjYvx3BjQlcHRCUO1nqAPuCVLveKGYVGbvmsG2+v7qgIwvROKX3P8ZSG
9FGcGPtI7eOPdRpssYasWiZwIdSz+GMZ5CsJXXaqxlRW9amSG6eibjDJn0JJRWnXlYyN0HUlvCDS
N6hvUg6bnxWXA61moqjWA/OlCWce9+l4KKoH5lV/NfmGOQsRE4nRjzwT6yxOn9roQw1fgujS9eBM
1S/aIJrg8+1jsLI1aLNmW0AlAGZgqcBVi9IYjyCR3Xz65E0Hrb97w/fpf59DfV6SSxbnIvdTqRtK
ya2RAhnt0rT/t+/P3uTFtSZWk5+1SiK5shU5sTTYaCa8wQKMjbhBwnxuqIUF8h9pMiqiKwaxjXj8
a+VlZoduwg8HMwZSfHPR5NJAYdZ9miqG5Jrvx0ixBTqfbo9g/sDi6merzp/m7p+lbC8NNGKX1J7a
ya6axMautdI7L9Lo1m0flEE7VVoTO1VvTfRCxl9vW17x5fAegSqbK2yUrBdDQ4VYzIQZHjnRitA7
+mfB2nfZh7cYAVeGqjIVp2URVIk9KTKGQHQTsUVnZRzvWk/0nMCannUl3QgQV0cE6TP6HBzLq1eS
2luyIIIsc9ta/wCV+8e5k9AW0uhpNLeYFlb8GkXwf23N//5ibws1na3yEPPm774nyXepOiOcA04E
xooUrrPbs7gShyE1SMIaViLu3SVTjmJkplEZIE27EsiNLNtwlNtd8Erxqb+bndIcaFYI42YJ+csx
yfSGGN5EcSFTGseyaCx/fWqXpAICvsBBZn+22OyVr9ILDxG4O/cKaA/RsKVOs+YxXxpYeBxFn4AV
NMrkquVB7++b369fBx52eBqmyIAv7HKChqo3mtGjpBV9G8V7U3G9Le2X1QHACiixhylBL5PfltEH
6JpRTzLTX0Vma8mWXtb1BQmZC4rWM2Ex/1/6fEn2kghKIeNJC2kV8O9962tIK7cSDLvh1dx2gIww
BnOvCt/OlXfOM3olpXDUn3LpPnwIvVfvpsvPL45g2MOyMWV8Pntn0sq9FTOtlMtnpnqybCDQKLYt
LxerGHW6vhvtifaeoII/YnpqfZ/O6jtJuytkcac3v6S5d1p4kGgslYZPr91tl/YX47PGMad9rtee
BOu5pLe5Cu/bVHq1a8EIiJu5rgd+aQlo7qw+K6eYQUrhh7KlPTO1Y+N8eyB/oV6Xl9yMqqQ3CzwW
kcYSCpZPgC0iQuAncvPloepSvQfXp2gfgzaMvjDLtL/m6QdrrJvPbSErBKJFGNhCInnOlBQ04jdW
/TDIRvUIsJbq4+RF4ZdWaM1jow7tgxoGvttkbXo3RX561PwqPhYKEDdxBHFAo7jcnAhF6nGnZeNw
PxA7nnxe/HYNHuIOodjkR1eG/pnK00At35S+wKcufPFHDcbEMSjcLoAys62mxPb0hGYFf4rtDM1v
NJNGY9fHrZQduXg62tum4jGi1xEos6o8D5H1scmbP2EvyLYQiAkdc1PYTAfyYMFdNY7+txxG6Idq
NNs71FBDsE5dqf8ZwJL9TuRR2N1eieuLZM4xiDh5Mnzw/y7ufCOj20pMNVa7fEroGqWZ+9WEkBz6
FyaWTzel9qosKDBhHdqYdqnD7RGs+S/yEbPYGXLbVwFFnjOTQ+vrT6LYH0LhNJW/i7SxVe/epwvx
tq1rZzwP5V9biwM4lI2a+BW2xs48+tA26fLGu2zFAggJqNfIsxEELstFUu5nSsnN/yR1h2KvbRFp
XQdERMV4+dkE4cOSFdLwC9KFvoRsyvCx5QlUajPK56RuZXHWhgH/KhEsFJQzs+LlvVhHoV8KUmc+
heL37iEzv95eh7VhMA66j4mUr6U+Se8LReBb+pME3+t5MCfoO6Bs/zQlSv+odWKywTUly/zeS3+F
3hGXI1BO0PXgLS7H47Wt301JlYGSKstzX4x3kkmH9L4K4wn2IlOEvSn7ZopFvO+nuH40GjiUoiwL
bK+BpkwMSRfUZm19zHFR5t7Uk/IwVmrG5JuGoxRy/APFBfk8Ux84uZC3n25P2PUxnz06NFmgEOYq
y+L3+4nUdEI6pU+QBogzt3yt2NWriyuI8OHUyScQLQI5uJyjgFhbpaEzejLE0pkAytX6AJvE7vZI
rnfWbIVcDPHQSriSVUEuR60RPQndg2QFTj+93iVigZCUwh0tCFcdPYHvj4MqZvGTkoq2ZtD4L7Z2
P/x5/TgUDapFsK3zm3IZOeajRvEuT57G0MnP4xbv8rygiw3LAfn38/M0vniNRFLTB73G5z3t2xTu
heYdZBrnsjlGzVEqX+0WVeRjiejwWiSulitPNcUYxYHdJWfJe4PmbojYXjtbcNga5Jsp20JUv2xM
g2rTiMwmr58KGcWvY56fbn9/9keX08X3eYJYQBGB6C7PR6iKQWgpUf0kyXX0vhPN4JModMF9rOnV
O9Xr+jtFEA17CPqt/rHr/Txbnsv1OgICV5yDgVrIddKU9VPzq0vs6Pn2uLa+vvDD4hjDzhFV9VMZ
hY7e3HVvyIdQCqHPhPABEU7+vNxoVpzAYYHLexrgKxjtSNmKR9eGgMtiVcgWMlOLg6L4kppJKks/
Vo+C905UNldgfsUuFh/tJ438AIq+bOPFEKRWhnPB9OWnBlt7P+s1x6tgY3LEJDWskz+14SfeeblD
/67qFAKvDMdqupJXt4fyKb5BE37knoVmouhVDif7mR0jISLrdyJtI3p7EKijnuNONndBHpiH0koE
yCDGZEfFIXIGRf7o9432aHqacIqCDOQeXO3T82Dpo25LueyfavpCCpjkDKgU82h66OWyf04b7vBe
D3ugJbVgCE5dieMuqwrj1S+r2enqeHVuQeOKIFXmLKAZEshPgbwrFbjjX+1BLr8/378v3FVYFX1d
6/MSjB9T9Yuq/bh9Dq6DxMvvLzZR00lRlqqC9NQnoej2VVO/l0BMQLoodgrN6oEcPkIsXr7abbGh
EGzjFkGF56qfViwDuR2bsXTb6c6IPpnlxpV7fTYuv7+YttKsWq9o+X5Hu66E+xg2/OIKvBQLHGti
mDnbtMwO1IE/9AMM3MCbPySgM7QB4jxoHBIY34T3ZZCgAPltzNLd7fX6CzZ+cSZJECC7h2EUoS2I
8Jdnsoj91JcgCTl7UgD/QIoQdTFCCpiH+ijYgzf2j1Kcm/uyFb9FXZw6qqefxSDi9ygdQGw4D+5K
VCp2aWZ+5A0a75TWh/UsnZqHzm+fjQTestu/eVmjuvrNc9T6YhNL0EhoUqpl50ItYNASvlhN8OCV
0hekig+V0jkZCq6WOpzMVHsHIshpJ/nu9m9YbIirn7CIwUbLixGqYNrE6Zsg3CsQ8/1vBhYXitYF
gxjMY2w/w6RVxhufX8Sp//n9BJE8SOcNsKzLcgmkTQFLyzkvM1ib3hfphxY7bxjDCyPzJL5YpypC
RTEUMQKP4KjTxbqxebcGsbhPQpju6mQexMzqN+1G2Aq3hJoX/uxqnhZbDSZO04x6MTun/feovVOl
ct+W79QgP8jCFq5wmfa6MrbYVCYwCtmqFMYzfq+FB08rIGf4nJGrTZvn3HqCAvZQq3860TiE+dfI
P9xernksV67gxXItttwg52oiepjvNdtQ6MC8T+Ld1G+40lUrc1KSZgG4jJcRZp/kXpn0ZnaeEgeV
Nqk4xi3R//72WFa3BoBWblByxlctYLon+CQrOD51upelg1Ue8i1e5FUX8MLEYrqmKYejztSzM/Sc
cffNMjbewmsTZc6gb260OdpfPCWhHKrLQKpz5A6f1OEI8mc4VtHGxbm2v6FiUahu8JhHkenyiEJm
5FNBYhCF+dRND55MR03+OfE/DdD03F6SeT6W24saCuUhc066LB8vaisrmRpb+dmAatHPfa63T35/
X48/8+aUaht4ib+//MqcTr8E1Q4I6Jb8+uVExsBX2c2J13S23hcwq0aZVp34bYWdDHAOBlobOxPJ
A+jLzHoHkLE/pj1MOJ4gJCcLmhc4D7lSzD4N7nWlTQ6xZiYOeLfEEYICsrlWLItPdaH1HyVEVvcw
ChuPtVZmH8S6/KRFZbxX6+YfbUzaTwhsGZ8yXY92mWwOd4MUGjCs1llpl7kJdxqUvT+rMGpQbiu9
46h7tFE1ZBGqYso+0Sxdb9UjrvevOSMf2GLQc1KEXoRqCtSf/lhR486Gz176DWzohvu/PoOXBhbu
H/CIWUwhBszxCNvMDoZGsdkSL1s3wkUGLpcUgr6IzGBCSye9sUR3VLNdOTXOJHxQ642L5voogmcA
hzVLpNF/u6wCIvGkN7LQlmdWxVH092P2XFvPnppvHJHrJZElMpLwjwELAAQ4D/bFhSnKTdAJbIJz
bjqp7ozdxvevJ+vy+/M4X3x/KowmGDK+PyfyzYM17K1sAwayOgQeMDguVOepPFyaGDRUCAXLC89B
Y+xqesKCfMMvrg0C6Y+5bMLZvoLGpXohBmqZhefSfAijY5bt4nTjFbZlYuHaO1+IoZZKw3PXOnIO
hyGP1Y3DsTZPL0ex8O6jkYmNEjAKvT40KYReu9veduP75qKinKMvqOQ6on5q8sdPUzh2NyLgjTla
3uODMeoVjLUhKbUvevGnqypH3ErSb9lYHG6zLDTZSLDRlo44wrl2r27FkNLK2eZu5cj9h2xleeZG
uGELoRSCs5HD/i4VDkq4CO5EyD96z6kiO41yB597G/xu9V+C9TsLT0F7iKv6cHvB1sf67+9YnE1L
6WoPCs/gPMm7Vj6YwU7v3mCChlbeefAHXEM+BZIlY9FE4RnGckU/dt7HaqsLZ20UL00sjr9RdZ0R
x0HIu8IRoSZsTps6nWsL9tLE/BNeODEvUOtKgLLxHBpfpXQvZCejdHTteHs51s7PSyuL5eA2kHwh
9Zkrjwb0U7ml5rE6USA9qHKggXJ1+4baNEaowQbnXLyD9rWA31Hav2EIL0ws1kIhkdvViczObuBX
dMzs9IbvI0+lEjeCIVYXAUQtSHHZhHpw9nVbEGHY3ritVhf6xfcXv99SijYnHRacW+uR4niUPZrQ
U4VvORQvrCy2E4IgWlh5WnDWkoMcPcR4fHOrCs+OvAxFiXZfmFjspX6EZKtKDRbiK9ptpukAn836
DSPzhXHLyOLx2JsJ8OqM2eqD7FA2IrxUkLtqP1p13xpn2OyS/MP/tv6LW1IbAikA7xKch/EAh3i0
5ZpXj+CLaVtckZ1CY6I+zN9HoVxx9Vcq9/HcvliWZb1cCDPLDA2+D21m/TvZYvzZ+Pna4mmlNJFR
VRELMsl2+VX/53+afG1xNcpxo5j42uDcNPdaedik41g9fHBm0fJGuQZY36WXbfraNEYUGs/UXbUS
brrHEFpl5csbRvHCymILDX1g9HKFF4xNR0th2t7d/v6ql33x/cUWquFyy31DDM71dNe5UXo39BtO
dmOelnFWm8ueWveMoAeWRkkZTZ3+d+F9ffU4KAvQD0KqVppzDperUTYx0PLB989NbpeDUxTHodng
U1jZrohfK+QDyQXwLFwsBVCcUC2CVqB73rMt41cpDhuedmWqZBOtD/7DzpVErah6Ysz7xHOHXtmN
8YMVfTT6Uwo57e3Jmn/pwhNe2JlH+iJAkBTB7ChCeG4ifKfMiYjGWbbynY6ey1B+l/ONiZtPwi1z
iwtENv0B6QbMicrXNHK94Dim32L1HfqmGxfi9W6eMZyU0OjDguN4CbH3IE2bxtgTXU0/IapgZI+Q
2N+eu+tdMJsgbUZOYCXppPu8GiBoktxMdgxf3TfBVoS4YWEJ35/MJKrTvxbCb7MEx1Zabm2SQKoA
WkHkigzjYjmkBvWXLBskd/R1cFDahyIdT0LeHW9P1PWq02iuzphdMozgkRcnsojorAC9J7k5zD2I
NR2FqvgleeW+BxZZ1u3G2VkdFewPFt1akLctyzRTMYzpWDOqVOjutdCzzUxEH+Pn7UFdnxwyNiJw
IporkABcvoXg1gdAHBArVMHwEJX9h9qoEjJk08/e0x6yafpoBq9Pc2KTovy8VjxMll04QdBZVdQn
NBKkUKlPcfpjxPugN3WqlDjccA1rmw8s5H+zRYuQNVaUSovyQHKt+q6ZnoiQbk/g6vdB3ANPh171
qjdF0ztgtyS+3Fj9GIY/EwoTtw2s7QMYVGXOJl1gV1QjUKuUILE0OvdDxCVML9CP6MhCddcp+saW
Wx3LnBuGCwTYxzICKPu+kDqBuVL1ekcB3tGUt8zWCwuLKwftb9mfSpPtJhYfgyj/SGl1K8u57PDk
smF/ITEFoQll9asOREXs+1hoDGZMR+dbjbgBAvEdPOvPQqDYhjSpjl/Vv/OJFpkgCJEEzE9eIdl1
JNh6Wexvr9/1HUjPlQSAQ6YZjE6+hduQw7YT24GmE01xys8CDUCSW05vWDltZu+kUUqFvmqxy8Vx
NLrW0yQ3UoL0ZA4o45WFsdUasbY/NCD5M1cBGZRlz0JsIawt0inlhuiM+Z+4ct+wPV4aWMyVWXhd
h7uSXCN6Fw4Pr8SY/t0YLz8vX4YJlar5cTVOkjt54BJ2+atDW1b6xfQsFqGcOq2DF0tyBePUFXe5
uPH91Z0EyhCJQ0i+lWUw0BZDFqetKiGt5zTlsbaeLOkdwji39+vqIr+wspgkr0xpgc0UHGYZ7aQ2
3P25/f2VWj4UETQpEvjBgHpd5RK0iJgDrEiYftGkj5keI3viBvKjHObvKmRvtcbbdcmAXNFT12/k
eddGB/MfdKUA+MCkLWKFvJnQj6ZH2TVNGFH9bHe6Pbq1IMHA6dBmaQDyX+ZIkcjMi0Si+TMeci+0
NdGsHE2I288DAcqhk8XsTkNfaiMgXdsZuGv6rS2Ax1cY1CyS2roFVuX2GSi0Nk+m91pN9StvtPae
Yl+7UUNcszf3ZFI/hH71iu0hHONAqfxaxJfpx7QxTzXqZfoh8jZmc221XtpZ7MVxBD+fj+U8Lu/r
FFcn1F8+v37B5tYZFgsZqKsAqERXcrIkWF68MT9qQfQevhR0ULvhfSJrD+iRvT7HxZS9MDjP7Yu3
ShJIUWCKGMzqr1p3n+vlrhg/dWr/Bl9KuzrYZrhyaKtceiNZ8MreEEUI5AqntRxxyne3p25tdQDz
El1R2Qc8Ov/7i5Eo01hQ8BvJM4VI0BRoC72+ekVggwAxb1P0xSAMv7SAVmnoa9O8r/uC/mm30CVE
H/+5PYyVAOulkeWtNiZNZUQBRvKetlliZJRtDQAKsnx4i6G5428G2161Z0co0MbpXH61mlMt/PKa
h6r/dNvEypJwM5PrB08GXZW4iK/iOA1DQ4gVN1W/+tZvoGS3v79y8HlkQZLJY4sWo+UVlEvNVAkC
DfRR/r6qv3blMQ40dKg/3DazsiSES1BLzmzLXHeLvduVpZSPNM67Ido4SEV9RTfjDRboBJbp/5Pn
wOlyZ6E4pI3kimACGIp9mPbvm8Hbl9VW3+/aQGawOzymYDy5FC7NFFKlmqPJXTcJ78UJ/c4pcqpi
ozy6sug0FgPsokQBSnz5/s2HbFKaiTvNyx/F8TH5/fqpUqDAomaBBhbd35dj0AULPVqT7vsEjTxk
Uty0sJ4nT9zw9atTxfUFbwHkLBi7NDOiQWwObc/W6uTjKHSHuGi+hkG8Ua1eCz8gXtBMSaYbH0Wc
RYwJNDWu9MzH/1qWNytojo6ShHegNg4xKqV2EwWnzEeoqJjeZVX+E6aI2m5hHL09qyuBAj+DHciM
8nJcwuIHPUDw3Ipg9+iGQ58geayln9tI/6J4wf+R9mU9cuNIt79IgKiFkl6l3GpNle1qu/wiuGy3
Vorat1//HdbMHWcyhSTSF4NxA+NpRXILBiNOnIP0/fztujmZtVXEvsD64OyidgMCGLnBckDfRVQM
Hcga0NW3WyqS/eobb4D2uadvknoatrMHfNZEteJb0zt0wyNrbHwO5eO/8CHIoghKNbSzXDQoxo3b
oAEAvyROJh9tef4ceUHM0N+n6omVIbb/GbRpmuBqgqELcvrZZkndQpc5NCjvn5I4/5prUwx5xbxP
9gXl/LnQTHqvN1YbdBF1N73m/MWTFwcfT2rAugDll30ZjQrI7vboY57aZGu61UtnOjcD7LC2Jyak
i7gc0Q7VmujERkrAp9OT5WmbJobgYKwCLK65GvH8AMcXuoQAIz4/pMniQVqZFEsIXdB48osbWW8/
FgzBEVYLBwMsTdLhzMcFiaoF/JdjMMTPjq6Ik8X1d564hZKw4HQDsxtaDeVnspfhjTwY4FgiRQVU
2Pe00Lc1+cziGC2yn6BXcP3Qrd2W8GZintAXCFTd+WxBWi7xyqiZwwfD+boDdc/X27+Pbl4bDgQ1
WTShnX+/ry3U//JuDtFx221o8rwYz6mqCXRlybG7DNww8CAiaXduBI+4yamH2Q5BmBN9yZrX62NY
/7wgrcBVjzhMniMr7qmGnmgonHwv7bsUKfvrBlbWHL//jwHx9ydRamm2WlOUMABXsG+MBqMYNp77
xbCH7QRCxMGIN9ctrg4J3exoonNFOc04t5jk7jjraWEjp7pN4z1TXPcrFyUyaDbEo8Spxzvz/PPd
ODRl23QONKqgJx4ML2X2FwM4tSBNWT5UA23t1gnL5VeOYk1qOopFUY1Buuz7NAZhZNs4YR9tCdnq
zaZVnI11C0CfgtId/3HEIp0suxmZNkdW3QmT9h6pWZ4/GiqiyJXjjYX4Y0L8hBMTWlnrc4vMG+CU
ns804Q2t/Hv5evtuOrUifsWJFbtwjaVZMJBUPzjF3lChIcR2kXwihBOhEEBAdA50ivR9j/ISqNPC
Ce3kB+X3oMqu0h/WW7Pcjk9DNQPVBCQqRLlBbkAgJQh33JI74VK8tdpvr7o9KXH2fWnFq7onFP7W
CSN3CEZ92wJMGVm/qllx265P2J9xSMvetZAoGgaMYyT7wTpECWSTd9G712+vL/zq9sLdQUw0ZVoX
sHlonWgzEj401Oz3Av1n7jG3ghu7GMWFi0n7Y0TyVXXUG6XlRjTUO/drwowDKEN/XB+HmI/LDfbH
hPSYy2ZDT81Ro2Cmct7qId/F5TCjz0jVULXmdnEbggtaKG5AXOz8oEw8hroS2ANCjftzvYlVlKMr
4wDfJ3JeIDZGRCk/UOoFirjTPIBIzdvb7K7/5agoBFZGgHKYoGJHYQwtxtJVa1jt0I2gAwx7CIr/
TFPFhlobADiTiYv/GkAUSBcHrXUPCrE2bsIKwPisDpIGygVfrq/25Rg8WMDNB18iqCylMVDwQumQ
AjbCdgpm0/eGu+vfvxyEYGAU0oyC+/ECF7FAER7yYEhPt+juBLRgy418Hyf05kMOM5ADEfS5iHTl
GqULnD5viGaE8wT8hbajzgsjj12+N/TX6wO6PObnlsSEnvj3pKN6zhtY0qbPXn3PANQmAFNC5/e6
ncs46NyOmNgTOxXNNMYLD2oqIISxzGNfF37VhZNZbprmsbsdJYP+EtTLEWab2M3yaXG9xorBsmaE
jhNjF0AyO36CBKVvLJ+uj2ttw50YklMsfK4KVxeGIqgkT/33BkC46xYuHT7gMWBVQk+RQOTIW3pE
fy5IcmsbjLH1ZrFyiPlk43vV5bt0yN+NZfx23d7KiID7QepWvFIuxdw0kEUOPZmm0BmdXwWFq3Gy
m8sgwsdAuQIlUiTwZXIwYnILpGrWFGb2p2RnJYo1WTmkBIERFQ8fBKmmtNc6CN0aSYzPO1/z/rFJ
nopcsSarc3RiQYpabKdnE4vAnx3lud93n2dVcLdmAFrMws/jH/Bn58dFT1wnNY0SdLxQuK866g/x
jTpUuHuRFDgxIQXBLHbphGZMaLAgcuyWzYj8YDEqsi0riR9YgTA2RX4QPGryUsd8No2hx24a2jsI
xJemX9Z7Gu9jLcBxtOctRBOoqsixMnuor0FqFLAvPBoN6aqJh4blTdch1W2Mgdv2aB2+/R6ABSTS
UfYGuEzGx0XW3JLehKBBGb+7SQmc12bI99cP4kr+CMJdSN5CWE7kP13jfBMUhRkV/YBaTVU9zfa8
y9GipZfU14u7uH+K+X0xsLuK3xzIwirqHUjfC2YZOZ+LRK+bTAaS7G0OIdhl+DnW1lYvre8gork5
DQ5T6AlDRI4KEbLh5wM0UpsRvedIunqHcvg9kmftRmJVscvPTEgnNcsr9Nb0NfKtnbbJx/mpbXPF
XljbbWABwO/HjY0HtxRz1Bojda6lyG1mQwxasO7Z0FX8rSvXJwJLMOOgboP4Ri5FJeVoLkKPOtRG
b8e84shqN6AMhJR1tIkIVLDTtla40dVxoXiAtAjaVS6Obq5leOaXWB2zi30bGcpf1/f3ipvGZkLi
SBBP4Ckh+ThO3SGlVTSHPH3S6xwy1Jk/pLdfNeD9wMcR1gLCKDtSSEK4eRsjpVeATihrloCpHkor
03RmQfKjc7to2UBgASvivvWqLlbxr5+/XwT3mYe+DaR0IHsmbeAK7TVGY2tdmNj1PWep5WeEgzh+
fq4z49mNa+rnxIIGiSrRszYudB8iF4pOJRCRSk60npKGJ33ZI4QagzaJgvF2bBKGhgcFwLOIA+AE
zo+/GdHZ6uekD7Vu9O32cdb20+ib3vb6Plu7gwSnr2AxR50YvubcDtc1gCI02DFBAdjznd7SJ107
NN09dZcD6ZJNXpb72F3QoKjoCl4Jr02RcsBFi3m8yCijXrVosZn30CV51ZY8KPr7uQeyrbgdHIW5
PDEk3RWz2YmEedGHCzXBwMz9rACB7PWJXNsRJrjG0DCq42UiN4ijPJQ6WVWMISu+ajmgbIqzujZZ
CDnB+YSQByBXyZEWRj/FVY4SX83cXQdfSnp6Z8Yu1C8Urk3sLPlQiasbGgwoxV2wQoEs2AbZczmE
Y/tpicdtXv2INRQvoniXVm/XZ23NzeERAnwrXr8CR3C++yyLUavssPuMxDnQCWxDLOO/NF1XhAsr
VwRKF3/sSDtgaQcyQheiD9N/adw+NT/N793In+qff7ELkKhzcG0T4C6o5LY7nrHCrKYuzIcN2BhV
Kk5r0yX4iFApgUiqKfc3jHnKhrJt+7Cfi3BCP1xUN58cVwVtX9vLQHVgm+nwPcjbnK8KBVDBGBnF
ecmTze+YqNrE19w2kprgzsJmRoFVXnWeFmRMoz7Uy5Bn/1rDVwTwpH+s0I+VfXfK3fVNtnZ0sJVR
J0d6U8jong/H1cymLAr4maiF4GDy1lQ/2YLCsSpdsEIZ8sGS+T9DYl5P3vHeiNq20QpD7Nlss41V
To/LEh1MWr3WZu/rcXe0cr5j4KoJrOJXFtMNFlmxB1fK6PgZFHl1PFRFm7x0dbR65S6djsupNOon
u+uexrREFVcPGpui6b/bdIxBFCN/bIfS8wEbPaSu+eUv5hy+CsUQhDAXD/NqJF7Dexw4o7d8Vhzc
4cVxvvFIJcX44SFkb+V6ApcA6BbysdJeGmhhT1oED2KPULCOywc+T1+qcUAHZDP6+kw3LLM2afnV
7eL3qYdEnM2ghL6UQaO7Pw0dqm58eu5dlDSJYMstjg4j21ZXsQmsHV3gftAuYEGeHC+I873RlzFK
7ikmpKAHXj/m6AJ389uBZYJ6VCQOQHqJFJy08sjiejZAm3No6U8l2ZMf1xd1xS8gbYSyDUBloM6W
40UOVfUezH0TRKFbv/pqz7eDjPFghHvDJQqIJnXEJJ4coAWMZJFd4vfzPA1q5MOUxH0rrseCjjAC
no8Ui9xUwfQ8rvR6nEKtMAPHZUhHv3TzT9P+kujv0fzg1p//Ys5ODArndDKkuOJe7kZ449fao9Ya
vsu+/Y0BJHXh4bDusndDjRP0irE+hba1bbzN9BcbF69QoJoR6QLB5EgDKGrbmhaPDmE1Rf6za7zW
kaJquhJwwAJ2rmMAJI/HjjRFRudyp9YHSL9k37TF23VLl/oegJE5bxN/sFXy2CsXwqnBj9zCyZpY
Vpp3aUOG0IFwTzHtQHodVOlnvbv9CX9mR/JNE8+dtgF3epi73pM+u/dN0n9JvGZ3fQeohiMFNw0Z
jbIclyGMRyTcjGfafCmHt0nF4rR2+m2IyeBeEXKbcubQoCBA6ltEoNB+X+zHqFVcGSseEj004ANF
nQW1HBnMxpcxq+qkn0JrHvzWAIQF0I/27fpcrQ1CyO+A+ghxlC5TQVNr/u9xLJcU0qefOFdUJ9YM
IKWHfDTiGzQHSS7YS6pGL8ZmDPsE4WWb7G///aeflwLMxjX7jC/tGNbTZnGCXBVhrp3F0+9LZ1FP
gbNbRnzftaAH7EflnpD7qtqOqpKzwpAnwZXGhlOSoVk3NNtNU0BD78Wbg8JGBlTxylw3hN4bD4/b
yxJB6Xa25iZ8DCkYoD0rDWKo+OXOJx0s9lOv2F5rexiaK3g5gejqklF35Br+93TC6i9vVf7Z1R8r
S+FUxApIAQ/eF/8zIU8cuhbayXOHMVzadA+qs6lDY2DQ8IeieqQ09UfVllhzL6cGJS/WlBZp8wUG
6fCDFQ9j+sjrt4IoLoH1mRPaOKghXjICa7NjASurj6Hm4VJG+5KVgEsbLSd/cX5w2fw/M9L5QY07
KoAFxrbjm8VGiJT2d9ctrK4P+jyQj0JvOJq4z28zKDaQqYnhAOpGHx8AR6ifkOYtgshoygdncgiy
bPpwcNrZOyT5bB+um1+bRwT/SE0CnX1JIWrPOfL7E9qSefSZ6PfmtBlUfZUqE2LDnFyfLUcHLgC6
ekj425zHG+J99tAqcX0ca370A80IQKNxiTOnU11S1hooIjhv7abXFaHsWv0AyF60uopZumQ+dKNx
jqqlR281EHp27UNyo+wf5+LnbGc+pz8s0OQ66e3gKg/tjyj2oJsFpMty3pCbCcRUjEUPOzDMBbiN
iueJWsNxqTQVobvM3i+y+6LVEsKVoBEAJYxYxtNl0gA51ieUYdxh3rUtRAlekO7fIbUc2M2mI0tQ
wPGaY+s3SC5rkPjQ7ymUJMZtySLfIu/V+NiVP/Ue3UP5XV2rFDLI2klBE4woDyAav0g9upU3l42J
VqXF2kedE/CIHM2eBng2gzT20Ur36HVFZAoGwB+2dZfXLzi8gTUhLDBfhuEOAcmmKlQpa0McUNnB
gmwd2QkTaAZc5NK8OWWUQ9FRF694iz16qet3+kHXxhfG37Uye6H9tra5z5zHqX5K+fuSMEB7B79a
mn1kevd9X/laE0P2+jj22YvbkiBuR4W/XF9eTJ+AQaB1VU6dtXkJgVqC5a2zfzw38eflWe8+LXW9
gxpQUEEKiEXbxrqL2p9W+cjM+6oMkynBY7zcGKTZNgUNbAc6LzzykaV/odnL9RO84iZEy4PIywvx
1I9e4JP9FzXuOEUMvQ9D286fZtB5PwqZjy0tZxWiQXhtacmQ70DbjwhNgaWXliyLB81uWixZpbXV
Y95C73DKhvnenoc2cJeq/eLmffWp0TxN4e1XLX9QaCJ5iehC7PGTQdpGbpMMNZZwdMEURvUNmZ/b
+bls4t0IsouludUtIk+O7B/ATsDpOxcFyJLkmVVlrAtT98GYH/69vmQXVz2+DpEJse9REcLROh/N
vGjWqOcE9RRue0HZ54kPfG4fQAE3PYAvNFZ0fFxsEcmefJOMtdaO3tiFI+gopyIx/FIHIgHZOcW0
XQSBwpCoFCEbJRQPpEtZADXzbpz6kNQDDcC57j6g+8H0XS19NYZk3mO+VTil1ckUPHZoaUEF58LX
e0XPTGp1IZkeWwsCfNnDwl/bmx8cYmgnZqSIBhFFNxgTzJilvdGt3E+mt+u7YmWVUMTD6RJpGWwO
aY+31CwqQpYmdJbkn36pi09ltZDA9CLy7bqllSlDSxZUfNEZKbAv0jl2GQXWMS1hKaI/wDd11Jh3
F43Fdih6FefjyqgsAP+BtkO4AhC6NKoyXYgT13aNfrwX3r8UxZ3ufLk+HIUJOc+AflInYxwmiHbf
QjKtJs+jqt931YYBBh+KgyvyP+dHlqG+maR1VIVt6ozIlbBhW5GieGbR4igO0crqwCU4rhDpRWOx
vA+MuJ69jlcNirnbxb2zl0M7HKbi/fqkrRxVgAXQvSyg4QhkpT3AogoJOpo1oTcwm/m8I9Oh1yA7
QZBKeeBdUhxov6QKYMdl0vzjjhKUsqgkI08qeYhoZn1qxhhcMdyjbaOKHirn6BCc16OFekv3LU+P
UX3HXMXhsuSrS9gF+TbKIXgGXGQ9lr4YZ83gTUi7PL+Diu4SuI6rCtkvw13wXOAIo54sOhER1Zxv
k9qBKv1IFx7GffelIMbXwSDBYMabCLTigLvkm6SvNqS258CDcuj1Jb3cowbAWuAERtLIxvNOOmok
Ag3lpI8sjLNhk+sxOD50/3a2JHQjn1iRT5tlMl7H+sJCr9RfR+TBosXdXh+I+KFncYZkQjpsiU3B
5TcSFlL278w/9ahUg+9lb/VPffy9SkLnZoSOZFBK7SWVaWh4MLAwMQOPOL52q4oR7ibMGo4btgVa
biEKf74xFq+qW7eDBf5v81AoTtXl5j7/uPTzs84t3XzGx3PjYSabIfp0fT0uPdL596VDC4L8CcoP
WA/Nva+/zPTAsoNVHa4bWd29FAkkSHfjTyJdsDH1tNhuTRZmzn3cPM7JA7UVxf2VeRJ5VfReCIUv
2xXjPIki29Irc5olLNTB3OgPmWLbrn8e9VxAfYD1kRHTTcYtamo5CyeodxqOvySqtMql04ZfEaya
/7UgfsHJAJgxDED8MRYWBt1NBVwLSw5V5uwJjR7nmSnWfW1AAP2iGAX4NwJiyZslaU95i/JT2HHX
H80cqtrB9UW/rOXCSSKNK96loC67iBj1iLtjNk0YUR49TF76LV7YY2T34LfWH7ROCzpa7C3S3ydE
25JlCqaaP6W0UzyixOaSPM7Zz5AmFpLHrcdznYWLPeRBmk5HoEa3Le/2Dpj0ALn/nTaL4kq6ZGH+
GDtaPRFTgErkgkoApL6u1g4stAcnnLzikLTpI4QCdg04WeeFbSGI8jQls0+8amO2S5BPGWrI2TEB
86ze5Nsa/cr+9QVZOYUEApHQcLQBXL+4Q/rea+li6EVI5gbAihBE/JuiUhUgVxw8rHiopdlE8KZL
G6tzOOS8HKcAJOlxdqHAcEyyT0lJg6rJ/W781OT/XB/WqkG8SMDcJPqQZSgE2m+0hQ0ZC6Gy6Ayt
n8y72vH8NHlqLMdvKx2ZhPx2hwZie4idQ21mpVtG0/gyZB3cgVkf+mI7kxh93or0xOpy/bEhQ/9j
jsdPRzGuBOk0N4GF9Hu6qAS0VqwICkYgP9EDIBI2527HXZCFpcwpw7j8OtVfc/aaG6/XF2jF1ZyZ
kA5gulhOTka7DHv98Nvw9te/rhqA+PsTv9nhMEV6gwEkxiMF0BcSYFrWK3zZyi15NgTpduGDkRGz
hpGOfO10tjdZDo6tOYhVHL4qQ9LpqZummXDHlaHd+4m5iQEjzO+Yqdq+YlUln3g2HulCtlJqLnkJ
M3Tpgzz/5RRQq7QhOprskP7eOsW7UyN3CNU6d6z3JS18yvblCA1lfvR6LSgQ/eqPOlt8qj3WC+To
+BseN8E4OL7n5Yc5H7euUfsTeIjLO4PtjLT7spB5t3hbyIn4nvEbxCF+mX8tIKVcGiVSWpvaIZt4
1jcZNLtc+5c+/JOXsZ9nn2b9fUJio+MGEA2vXvKkE9Xtu7JHcdSQ2RAl9Eu5snSYIGfOykpgDKjB
t62dKeZ83YJg1zREs7ycbOT2XFbUzqvQIFMwuugRVAFRV04CxvDHghQqxuj3nrmTViEnX4Zon05f
bW17/bCpBiF5i74bHM9tiiok7rthPDbl5vr3V7b/2RCE/ZPDPHSNXuk5vj/qT8UIzOzdvOziTnGa
xe6Wdv+ZFcll6NTuJ8vAUjgmfUBiy4+jPWIhn1Y7TRu3Xv9+fVSr9sCOCB0/ZEou1OtJrheabhgc
CH4WVHHhOzzU6a4ao42hPcQ3d+jbgFTjdkJrDyhtgB47n0QbGROrGyMeTov5YLVvBbu5hC4soPYP
0k6oTQMSeG5hNkw8Q+OqwqP+MXP8TgVJW91mJ9+XRtDNeocuWI7TaH+zineeK4Lf1W0mKCsFRwve
05I7N4t+merGwAaAwA7vP6XGP0WNYoMKXK+yI3lza0QAnEYEduDhUqff1/1D5D4vKtWr1Q1GQWKB
5UZoJyPQtazNQYBDqzCnPqo/7XIoiV9lXzUeLKo23lUvc2JLOqKEpaYXc8xdNLu7ii2bfsjvhta9
PVgVbJP/G5J0RsulYm5qYEhatHcr25/KTZepKO2l9UHNzAbUGHg/oFnQ0SsDv8psruOh86yjbQ7z
pjNr89mw0nkPGd/yMZn6+ka6nP8YBLkMBoZr5oIcGE3W2lKjIHU0ig3VDfTW3+ihPywIyW5BPYSH
tlx/yIlLYpDQWscqMV/IjHKWVircp9zw8B8bCO9hASEwkIznx3+AQFVUd7Z5TCp7ATGENf3krLT3
YOrpAzJ09oOdj5CVSWoDxOEAQNsRXF3s2rXil8iFRvwSF0pyIPdGbQzlHJlnClXG2Sy8pg1TlOi5
UaKIWPp1lG2T6WsTPSzxnkTfBvo9qjJAhw+ji67q7LM7vC5d4hOHBQWAH6P171RMdwyEUFX9ZA2K
1J045Ce3jZgtQyCZPKgOQONJ7hVOcsspqtgmx5lD6DfxG6/f8HjbehtLv+16/q8pgcty4Jlh+Hxh
2sbCU9K0UAOmYKx8ISpw7EeiRhoLANFoesbR9ADNkgygasaTqmzIsdFzdq9nVr2z+2F4iWhHtgAS
m7PftyxtfMi96shtj/Q+m12ya3ls+JY224/24nW7BtH088TmZsvtJP4SUyfdVTVC+duciLw9ZKBP
6/Kho33XhlW7rbQNdw5drphyMeLzGTnbgTKBUFKYrELlugWrwVee4j2Y+a0KFa+yIZ03Z26spDEx
DOg/Gvw7Mzt/UCH8pSvkv1MFknREwSge2OLvTyIvbZ6zoa+zFrTlyfg8M107Zkjn+703Qtdy4eZm
GrTXmRXN4XpwdDk45AhEkzYaDz8aks8NR+3cmk1kmkfL3i3VPeI9pSSOFE6IgyDetyjxo0ggqGDO
TSwpCrUFanDHbNjzZDOr3tBy5UMYQK+AAN+KOjairnMD0P+cm4o4wxFaEy0Ue6P6FXKESeF7vMo/
mXlifFkq+nOeI74b2ET24KjonjPKwKvDvUjFIrHmoNFChdZKMNFg0DJuRe8cbWxrbTxmVt5vql4v
tqU7uA1gKpN718zQ+oYwa7JxE6//jKYizR+71kYY7HQ31gjF1Jz9FCnUsqHHbNR6Ph2X5k7zdrH5
aKpKCivLC9+KWA7MH0DXyn1j2dwm89jAxFw+m3Pqa8P79S26EiacGpDD3XzJYqKXMGB/BqliZx1Q
YfJGxTlQjMKRYl7D7rVxymFE8/ysARHszb5Q3ED/myVHciJ0xhIbeTkdXf07S0Oa7EuVgJKUiftY
a2EBnHDiJMi5pCTqQDY86t2xKebRgmATY6MPqF75q6Ze/JO2aQz5T28JJocbi49ISyWlfelM8CgR
4GQo4KEIIJfJTLQ/JGln9sdpNPrAi+MjaRxUsSJ+82yeGZIrZfOyLHYeGf1RIxtSbeZiN1FFcHMZ
NyACRD0AqQIM6KLeaFtswgMCBLHj7CNxXTJ0yO4666VX5T5W3MW5Jcn3V+PS8cVMu6Nn/EOWrZ08
tNOrUe5s5GHydlPTfdrdF2i3uX6sLnf8uVnJa4L/qYfwOcxmpr3csYTa9yghq8CkK1ag0AuGPKDi
RalLbJmTi00nSWoNpO6PkDf1l+wrUz23L70DeEZODEgejsXNtDRF2x/nXKuDvNKGIIV4wKvG8hGc
CqZK9fDylCG8J3h746CBZ1mWOHZd6NTleYcBvUavhAVQo80B+AvMct/cSCiPEy3QHYDyie52sJ1I
k5dOEJ9ZnNw4cjz0632i0rNamTvUvFB/wmMCV6hcVqvGnHHHqozj2D5m2c5zAtLu5vfr+2zFKaAr
G4VZsIGhe0y+HzRO4qXEPXmc9UOdPTBjo+RiVZiQb4g21lFMowBf5gXeGUEKqIWlOC0qE9L9MLes
Kz0m8J3TQ/59yO4aVU/pigV0phnAxVv444LLFYJ7GjfrcjnmemttyiK/Kw3AW6mtYsVcNQQ1FNBc
CSYzuUSUG4XmZfm8HN2mulsM42GIWepnM1UFHysuVNA6I0cF/AVOjXl+9nu7jcFQ2mJE6bR1l9dW
jwIjLZ+spFKnX4WXPH8J4NEl5MAg/4CA9uKdFyXtyE2PhzTL/Nj8145epu4b7e9SHgVOfWOCBEfz
zJxcHhr6dOGshrl++U6LOw61VxC833pyzm1Ie26Zy6mwDY2HpfZUlAdr/JzcqJh3MQzjfIkm6CGW
SYJkpWbfiax4OylO/6X/Px+DtAcySurOIEkVzkO2Bw12BJGK67N06cTgwUTyQYA/gH2SnxfGQDOL
4fHnTKPuz+i1i2Nz9OPK2UUWCivXra2M58yadFlbXTS1Q1OnYUrHreNmz4mtbPFc2cro80GSSrzI
gJWVbuahHyBNkDpJOLMNd4E+frGzoNf9un2Z49fr47l0BoBeImoXRJDoFZYxnr1oxq8TJwVwQ/cd
et9Use+oXNvapAkXAJIoUHQgEjjfZdaQ9K3VDGkI8ePPtkrIY3UIJ1+X9rCO5p42I/g66HteZnd+
Jlx7jvToRpI7cVYAHQXGBZ0IFjBvUtq9TOeWTyNJQ5Lsp+whLu6yMvNz7aGZN42jABav7YFTY9KU
JfVg9k6r46VgvY32UV803yjSII/BA2v/jtpEEe6uT+KfwUmTiCZftH5RDC4f6CaKYj9Dei5VwaXX
NwKiahS7AXSXdxsDr2KMkCdFD3mTv1ZZ3dw7Wk8Ue3rNCmABaB4B8gPPUjHWk5gzrXojsewoDe3p
cz8FnvPt+plRfV8KORcz6liZplnIDP3FYG9dYfxz3cLaapyOQPJpOjcn0yEYQczu9OxQ6fuUKxBb
l5cz+DeEMieCDvgauWjhDGk9sQEL3nRfuvJBUN0xy/Ap5Fas9kb+mo+jc2pMzOjJiri2hhd8it2s
03EzczeYf16fsLXjcmpAWnJQ7DljnBppGGmfJ3sTZxMK4aXPKshMJamfagp0yNoWAEUBMMsIpEDe
JNkzopmUeH8mYXQ/vynpNFVflzaYoXc8zYshCU3N8p+rWhXMrq396a+Xtle3sHkkHn592iNW6rfI
aub6jyE+3p71QIHnZJrEsp2s+2KVDE1SMHQctZ/uTit+XF921URJN2WmlU6aWfg+mAfrIaDb659f
O4ZI4UFZARpBlwGsw0t7Nt0iQaeqs0Hn26ZsgT00VRqma8uBRyzyDOiyQCgjbaZxjmM3HpIkzNy9
590T/ZNJxr1mmMGU/bo+opVzgroBWpqwc0HbKIcWPINGcmTOcViiqJdE427ujHt9al9JBeF7U78D
tWKmCJlWZhGSaKAAREJUVKyk4ZGo1Ova8+JQizfau9vubVVRdGUbCNURVBBRtESQIV2WOXM7MPQ1
gNbZ8SsDE4++KKpIKxaAqBeNfkC4ASQqnUjT1EYttXgcRul9fO9NCmd8OUWIiz4IfrDXQJ4sHUhj
Sl2NWlofVoT6WjzVgesOX2JDxfomfub5Iwl2qIDaiPZhT36RWYzR0XDAgMBz13xmUzlskMeu/Wji
zr4xBlWP30ci7tKgYPIhgi9JJrm0F33QmykewtRx/cjkfkK2bvczdR676tjE01brlqAju+u7/HK1
8ADUsdVQLUPFT4ZgFD0uUMseB7TeLpB1K49JwrbXTaxk7YQNCFXh5QFwrdxL4hqzk87pNIRFOfix
BoZGHpDqwDkXHWdBX3I/jV1/QgeuxTRFtPZRM5HnFY9dwQfmQFFdRl1CSqmr0TbThW5Hn6YUHHeN
uyG0BGtwdk+TnvtgL/Jr09zOpT75cYO0JWXa1oIGrlNVv6vUwv9d36ApVuFh1rYyusXQaCVKlXiL
n7t8rZ0ZX+y6C2Pd1AJmZ/ZDkriu30aNp5iFtd0sSs/IkOHdj3Dy3FTmmkULGp4WwqQbnoA5ZNkV
wOir5I3WdhM8F6igRMX9gqApcfsi1TKjDRmd7nhBPhGtUET7a5NGjY9yOhpigVU6H0niDI1OEzRF
avYWLVf+0OZ+wRVbdm0cp0YkLwmt5QY5rKILveJxMJ5UIM3LxKgoI2IdHGQqQZ0rL7zeERSnDXCH
2a7fJ7/RDekv6Q9uOftafyFF2Lix4mZZHdGJSSm8YIvjzZVOBPUjAR8Y+cJMlVK2yoQUYQBkHIHs
DaPSlydi35c3ih4hMj6bNSqtfBX1VkQzfD8ufzPzZ6XSBVz9/ci64jSiZx99Yec7q8MhbS09B+eN
OwYZWqVKVRf8qgWsN9K7iIdBCXBuoSh0u6az04dZ8+IFEb9NVuljgsD2jxZHgWkHRvr886RtHCup
zR55vfTALLRdNWiCTYZHVkSviZn9yIm5Ufh2MemydxXNXoL8Av10smNJY4smLfNgM9970zcIqKGF
w89jyx/TeJt2b3ndHKxmf93s2kQKjk/QLqJnA7mY85GO1EmInukggiuOyY9pfvn/+7wwfxKLJzP6
vHtvwfkEXrj7kbeKVqk1H4bYyALDJ/K9F+38naDjNBccRqP5J0Wza29PvlIfZTWgOLUi5SmAKezJ
TDBJkTsXPwrNsu5YFNtf6rrRnvlCyoBCCtMHUv8t9drkaJgzu40g6WNHClpRXHGIoi/U9awS6n3d
AnLJ3Br8YmdrKpzP+kz+z4CMm3EHhztxgaZNTjeZsTHc/V/ttZMxyLgZzYlTfZpwqqwu3Rqttql+
377bTg1I64RkH+QVa4yhc97t98j8m8+j4Q+3JfI7F7zJTZZ22mKjHT4+EAM3v6vK867FFiJ6MYkD
FmswFZyfFsfOU6J5Mw5j8hbP8Za5+Z4ad2ajIHdaO/Qu5EYAF/7g65DuFzpC2a/u4T316Dm916u/
8J4nn5f1Z03IxP3He+ouu+/HYt8a3pHmxlav5ufYRncQSOr+YuVNwNPQbC/4SqUbzStKINRKOE/v
kLYMQZnq1hdTL3lnMM9AXxM8D2j7k9+T0BqOQP3hAW7r6Gh5eMmau76u7/QeNCDl32DY9I9SGd5L
GI60D9pqGbUhauvQ4xY4xIa9bkyPZaXKyKz5NWTh/wDApH1gVJ5m0y5tQ4dlQW2hCfTZK7ttUhh+
ZoUO9EOrcEm+3bxU/0fal/Y2jjPd/iIB2pevkrwkTmIn3ZlevhDp6W6J1E5tFH/9Pcy97zu2LFhI
Lp5ZHqAHKpMsVhVrOQcDggjagCD0jnJyqeRp3vDScCDULtEYeTDq37e/v3CJgLbgKY40Hy8CZ+Zy
xgEux+zRrMzyNqLNz9ZyQ6FtB/r/KUcZ1DPX1iWGPyaGVZ9se6u7YeE+0ADAWCs5vwWzjNE6MLWo
fjNEB7P4ubYcUjTNWJ94H3X1XS43ZA2p7Do94yPDgKYTgJNiYHfe2quZtsVbAtXOAfHmGC9+dQQO
s+D/pNUdXes5XDA9F8Jm8QZheq5LH8LsKayNKDNXDMHSPT1fzOz07YlmCe3xfaN+DoofU7NP2t+t
maKAsfJ8WtIzdC8AqhIPQRUmXp4/6IBqkwR6e7LSN4+2UYl6GXNii/97W5+Xdgw+X4Xs6O6+0mez
FgKQQG17Ip0Whn32QQh2FVmgMAIFA8gzin9zwCEM5tqyCth0Gr6bxoFWdx/++cjCoWFbvQWuGUcy
KN5YuhXYEh5S96dnf/vE599T4mizvmbbpB3i2poF4pTQbw1lwHP6jAC4SUyMoE/iCuFCIBPjGxLo
vQPQ6DRtI9pVM6zM7My3gBMBgOGAosVojTUzw76Ru6JogRVb9YGxpTb/0pD2m5U2T2LwIo8C17Pn
D2TSQhQcD3rp/56Q2PIFXgaV3DNwqpi5e08L/ru2XUCDr7G+Lmjg+e+zZ841TXRDG1JrONnIpel1
Ha61BC0JQNVZOVbYOOTsLq+S3XmuEPU0nDzNCzP0rHbZyikumAVUt9/jZ7Q1XaVTWFMVY8+1AcOP
wOCZnOaL3xf7pulCL83Qy9eK+LZeLlgHCAT4rxGogeh5DNSaZpkHAx1PhIOOqO3lr9FvvIhitFO0
49/bwpb27z23CgAgkCi8Q8aduaLErNMMpLPg1QD99ENQrVi6BR+EdSh2BmDjATFZiT/7vEWcGpij
PoDt603JtqMW22sZj6XtUjOSSC4q8Jq5m7OsuvMLcM6cpsk4emnx3LMxEiBpENVaEnVRFHDP0Bqu
m9eDU6zVfMzEF8OJ2ex7IylmjPKvvvD3Xb82c7t4LvDb6EEDzdoVlluCtCSZdEAMt3Uebmr84/a5
LwVwCnkH6WDV9I2sweXJBDYMAOnH8ZRVgMrS+/FR6M2jYSX7JjXlHSYytoORPTnM2k158fG3Pciw
oNuI5XRko2eJsKzKR1R7FfKw+ew6L2zFky9pHeoAqOQhArYA/n65ttxjOi/GaTyB7jis0jfdPpIP
ssa9+z7FsQS7AzeIVo1LGQNvywlveGBAd278S0M6+/YBLena+fdnD9JaIncVgBse6Ql2J7sCsJnZ
25gNXwPUim+LWtI1jPMb7xDtaujocilV3eeJlGw8OdrbkO3NtfnPxeNAIlpVjDC4MXdSGGkUut8G
uKH9g8kPFj327ScUSuW6/5+IuZ/RUs6DKYOIMmAAsgXU/4pKLR2HoucADjdeINCp2R5NmqGJzp1O
Dtn6xdNkAlhsr+9vH8TSRmEiEzUSdINY6Nu6FJJkLrjpun469eaz2TwDbpivNR8tnTWsvKEAHHD7
383CmUE2+NRU4POcTsDh06JefLm9gqUyE55PsMf/d9Runv4UQBcdZN4AYtRriu8jWlDj3PbAsEcb
K9Q7WW6Q957uO5m58TiUdVyUvHnmIjBW7s/CQoHCigauQFHWgfXkci/L2powlGxKwJcgxxZ0YcE3
t9e6EHtdSJgZMdG3I0gLIaHh25ZHifaFGA8ZQpw+LLKHUV9Z0MI0HTptz1Y0U8FUQz8cYQ7gPZM2
6qZvemFtPefJz0jopFuSplE1vSTdtAX1RdRYG5q2gN4moe7skkHsyvxU6WsdBwvXAq8YxM8+iqUY
mZrtsgcOa5vqNTyiWT0UXrXv3O8NKdGXmf9ze7eXzhNRuoLixPA7cOsvzxN6pTuFDQqbjg+RU2xs
2q+YwYXb984iBKx9sDFddRilAVAXEw+xSqL5QI54zLUnnVcrp7iwDODPKVQHvGgADDVbxmi1CJZa
1DcEe8vDavj+4V26+PxMJ5koPebldEBfURK1uypfc61Lvx/BloMCB0Luq94PLgbh0CroTu0Usa3x
QSIk5VUBj/bf55W+nZknj00WbWp8PgHYkX4EQfPKIa/9/tn+5zVYw+qcAM5V+uH0Q7K1AtmCFqHQ
rZCMffQMGvMD1m2kqEaRArw9jYQfsvLQiZWE/qIIoH8hmw/IJLxcLzdpElY1ThkefbymuxJ2FQjS
1Scy1qjWIz4E26+LvvvZy20CJRV1aAIaFSdKw3JtKnzpHM4/Pwufks7OJxlo48lI4qqMPnPNUDs2
QaCCoj4GUi63KB+8Xh/NDAFmB5BF/L0SbywdARLt4KJXGI9Xk81eWkk0ijniVA4R+CjbIpIfH/5H
xQZZNc/EQIIqul4uYUgFybxRIj3hGOEmQJD+YVPh4uEM5jRlitBnM/u+n9j94HbiZIqo10KWrmip
MjWz1ASG3lBvAlU0kAU8pQFnVxlPQpeJHCdMkkdpdWFt8ciij351YBiqysRKOW/BE12Im20X8sWg
JCVkxMWOfulvLdDB3c/sGIDQ4ISRYb8apcoHPugAZh5PXb6VxS59vX0gC/EEJtxw2xRQCt5FM53t
hhKDr2WDAxeGdkDi0Ntnqd/+MWVtRwBv0NJQm4rkkMjK3cisSVeauq6vJNJseM8omBYFEj87sCzQ
LCJUrmakf3QjFMDov73ANQGzIyr6rnOIZiIZ9DyZh1TcfeLzoCRT2Xs4p3mNsDQMRJ8ZnjHeiMqK
/c10VjRa/b5LjcYGnQkwLzW6BzzuSHwkZmy+FcOGs6Mwd59Zg4sIXfUH6vOmlJGmjd9xHwRGzVOi
HZ349ueXVoA0Pd5JwG5HX93MqGu2043FUA2AYKYPYsBoO8J1iryZ+HDeBzkFpcrg/gLd6Px1zDka
VAEQ358Kvdp4Bd3p+FtMawmZBY0COqGDEweIiaLfuzyRYGppaaeAT++OLgCyTH0tubQmYBYudMwE
13RuQQDI7kafAGVtRaneH3UzrUKcgAQ3Ah/QAs8DhiHpUt4HEMGqdDM5z7XzNW//OuP3Ytrrdh8m
XRNOXRbVbR72E48nwjf5x9tuELGgW8VAtlZ1Q8ycARJQpTb5tX/UmjH0/SZynZXK7oLq4UXrKORF
Zd/mQYvp9a3o+847mrUVWj3flJX54oAa4baGLxwY0lrofUbcgrnE+UL0sQ/sOm+8Y+E4kVE0US66
j5sxPJ0tMJJj6AlpplnoYhMf/MMB84+FW4dVYUW5vlK5W1oEEnMwYxhwAuTUTIJFg1HXDBqoWW41
FjJ83NIjdP/v+zND5mkVcYKBBUd7iro8br99/AzOPz9TJqp7wzh1+PxYR6IoI+qvVbkXN8gDtrVi
61YgaZf3vkm6sc6BDXPkRREVBfr31mZB1yTMfBXnUzU2JiSk5bP8B8/s21t0HRzBx4LPEXhIKJ/h
mTBbgFm3pU9SfJ6zx8kGf3FDgwHwiO6/1O/3HLQZhv2ZNZ0Lne0aeowxd8yz4CgaFgFjLirXJgOW
Lvm5hNmudZnJp8CBBJlvExbR9o5+PGxFDUaNGQI8G32087shUpa1LUr4x8nSQ0dH4/CHEw04Fxhj
QMYZDvz93KdYFaKjnnjHMarE1y75cvvkr+PUy8/PPErtjNIxB3y+BPYIE/vUAZbRXbY277ugvxiO
w8i/QtcAtN/sitPEsvLRLsgRvKomfXLKt9vLWPv+TIErWaKPFdm9owROerO1Pv4+xIsGHcZI9SCx
c9WdB2oyeCLJydETLyws2Iffb5efn20PS5DFKAd8HggtfR/6MrY+Ho1eLGC2Qfng5LbsIQGzEf0m
//jIABaAsAG5Bigr5sUuDciATBkrvY7Az+nhnZ3pK05uQU0VNCBiEvwLUEUzF+RTTSel4BrsX8nD
MnHioipPbWeFqA6tBIuLstBDoLwpapHzx7rh0hxIZCPC3eBX2/9wrC+D+UNba4dZ0lg47f+RMk9o
mGB6GNsCUqRfxO4QoBz9iSOHP8Klg23HQ2FmXwXmJqjVj+QYu0Uf+d0aEOnyCv77/sy6TnXq6Kk/
ECCgpGFysOQnHIStoE4xmISGOHQsXCoVxom0bMCUxLHU3vz0jca3bcaCdzj//JxM3W7tlowZTLch
DrnzK3F+mdpKNL20RYo6EZ2QwKpH78XlCtq8q1trqMkxTyvQcumPCdBtb69CGehZvI7KJTAb0EGO
rXLVTzjLa5i515hlGgTHJsNUkPSSqHCNjVMFO89MtkAX/CAsKHKiCjsPpSf4Z1RN53kB4fROMhhY
k6HZUQvGWR/4+1Z5atKVsHNxZf8JmteGZCHyfhAQpNEXc3xOqza2OjCrjcFRI2sGfunSKybAd0QP
TJDNdM10tWqyDSiz1W3czbDP5WHyft8+qiVtUJyQ6IJTZmX+3G1I0gMwDkGczBkyNuCLS3a3JSxs
GQbrEY6oNOn1uEJPLKZreeUeLf+VNfsGCG1p+p1pNHSqFVELi4EokGkpSDoP+PWXelf1mZ/wcnCP
/aNvfnHWiFQXzgPVU2wV2tLca56ztvG1hHHmAdzUiGnxb1FW9/4ITqB6xbO8q9HsArnKvChE0/dZ
tMuFmF5n5X49ukcxVFNYSnbI0vK+d904zcQvMY76Hfb11XTGeHTLze0DW1omhjqRwwMgyjX8f1Lm
E8DFU+84iPI+tffpU1BtkyL4uB0CZxPSzyr8us4Po0fa5n0FMb2xSzZ9v6ILi3t4/v2ZMjijQIaF
4LQ4oIIzsXPau1E/6dN91dRhUtTh0O/JGnLJgv2+WJS6DGeWT7ZuxQjHorSjG/yDNrLxn9uHs3Cb
LgTMghrkw4Q2WBAg+inSM7StIjmV1jREeyP+/9fb0hYuFGh40DanuMgwiDsLcZjLSWq4uFAaPbra
z4au5TuXlgPsCBuFAgvoEfOUR1kKv8I8pQagNDesyauTjKHjiK2Rl9ssa7a3l7N0OufSZiqRMeJ3
eFRqx8Q0elB5Y7w8yQ6Aj13ZtiU5iAjRUgq0L0VLdqkFRZkSPSeOdqy5vOvr9oFi0DzL16rrS5uH
7lKM58HHYkZnlqpsAmuUCcdyTJqHBHOjR6RBQJCNAZAVg7SgB+j2RooLAQPe4/NOKM0ds7y1NcDX
2A2ybVEW/PjwyQARDZA1GMhGr7StdvTs3vRB7tHKLoJjksdOEJbTxph2t0UsreFcxOzwvbIxHVqX
yOg8py6QlVd0a+HzAKxRE/ioE13joOiy0ey+8v0jkP/ueFVviiJdyQ8qfz/zCijXodCF0Erxls3e
SxKhpxhSPGgCW4sC+7V2nyt3awUY//pJ2qd2dSxjaU3nAtWfn50KraQIbAsCu+9tkkfwASt6tXBR
QHQM04SaNgD259c/wUO/1rsSMAmAKNH2QRZq1koyYWkNKBKCVhl1NvS5zYKoYWRjOVoWxvzvpYe+
j/1trVq4g0DAQ5yLiAPT6fMJP7z6Cpl0RnISvLSivvPDJhX7evitWbUamJNfb8tbWo7K4qvhIgAX
zE1LY4hWoGUoBbfrATy55t0nPg8wBDXpA0s5x0xFUZgKu+dgjfP+iI6FwcrPXzpwfPd/v29eatRE
iiIZCFjpsnqYIneqY0qGjd7ZbXR7IWuCZnelKoEf0RRYCAqDXR4VedQOKyIWQIoxPqRImdFWq1ip
ZqplStenXguQj0ok29arH4oM5EXCigvffMhLLw9RDosxitSEJYoXqREgEzthiP/2Ut8zoXO7cPY7
5o8SliS9JQeSnGxPa4+tlTnVBiR9z+BDB1Zx7mQbFB3qgy0QhPud8z1P3O4ggV4b1nwyf+ugzrz9
i5YM1fkPmvm/Jktk5lXYGDivrd6kYZd/BXZykpxMBXaFVv9RrjzM5sTd6gmITlaUzA3FbXuFGVch
miw9FxcjwMkD/eIn2otCz2i+CAz7h3Y9tDtvrOrI8Jtk22dBHZoV9SLZ90PY8ELEels3MU16GuNB
a8eM0fyAwhLfBvbakNb1iQHBGSB6wFBR3SmYQru8BpwEiaXxiRxJV3P0RRjGM0m9P3allbt24sGW
8pyHxEiqWPf430Erf2BgLdlLb3KOIGwXr7cPTPm+Kw3Cc131GYPuZp5r7xjD1D2Qfk8gmHt28vEl
l/SYOFkcBPVKJmvxYp6JUgbuzKcYQ+JmWsfSU+NZCL/eUnTokWzlai5ZSVU0QI8A2nPQxHgpxJuk
noytJMe2NCMn31flmudakzCLJjQiHAKuBnIc+tMwbZj/z+0TWfu+8jtn29TxjKW5i+/rfwoWO8OK
21r7/OwZMekuwE85Pl8S5O8ju1553C0p1PkBzBTcbZmuF75BjqN7aPNp19kkythzbq/BbCz5X4z0
I7uLJlYUPdRCz/apJKwuTJ+Qo0MeteBuNFjs90bYZEAnXoPDWJQFjcKgC/K+6DS9lEUtoSMhbmtY
VPoYpBgcqp/rbgImvbExvZUC5OIOKlBC1TcKqOXZDtZNrgew3doRAE8bsKtvapt8Syvt95g0u9u6
tigKzztAHwOe+CojSIemL6mtI1He0shKHsx22pjJQ07X+rXWBKk/Pzus0QEIpiUhyMzvKbhF8u6u
cjqAl684gyUbE6AFFs306MC8erbWIGuygwFZZqmld3XBHpPJ2bdTsnJEC53caIQ9kzNTiLHHm4kE
varABF/TjL6NFONVvRlsrEI+atSMKq/dVq217XR911nF99sHt6SQODcwhMHjoVY987OJo+UlSh94
EGRDWNZjqNVg0dNec+QKyy+3Zb2nnuc+4lzYbLGVK0AXN7nkmJRuv81tO0Fs4f2umd/fW2Sgu6bu
3MhqqB5ploE5thJgUPuAK/MFjQrNoavCET03G28yq9809b5pRnHwiYsQQbYPxDWLMJhy88ExUHEH
gwXbdrnmhIMO3MoKE0eRhsAldGQXxAUCGsDhl8mLm2Xkrm55cCgmcGIGBbCbQMkRRGXWkj3XSY8o
zCZPackAZTIZwSFIirc6E/wg0W0VA/eB7UZh+yAMzca7prSrp8kd2g0pOzMC+zt55Fn+V/R029O+
L0JnLHikM3d40rq2jng2gRPTRJFsKtvuzuxRNUGvuT2JsMgPTAZDlAaTFVUEZczEZcmmspNinw30
+6R1aQwGdfxgV/5C7MbDgk7akQBXcSulHYRDO6Y7WxaY5bXE+Neh/hjfPtYrR4AeDR0GFFUlhPtX
CKi1mTpJUBQZKMZDy3ku7dPHv4+5MzAH4FUPdzzzxACOSkuZBdnJBlXXUWYrTQJXFgU/X+WuXQ+D
gAjL5layTZtAJCaQiJw3u4rGbWBuXfL19hqu77mSooZBMGyGUbM5qHqejcRsJkhR6Q/+RbDYZYc8
QcgYa5oRjp0MJ5DvAqL4tuClwwEQGJ5heMGqpsdLe4nGVwO8TxJycT2+jvzu459H5xka6dQ75qp9
luQlyJ34mJ8Ynq9sS+mvD38f1hGTJTh4/NZ5fmpKnE76FgWCZ/9i/2ialXTIwu5cfH62O1k2lSML
8HlgjzObxqAXi28v4MqPoBZ6toC5fQUFV2eMOdJeLrHvW65/ESOQyB1erYSri3LABYBGbKTy/HmP
nompira0wSGitzxu/T/d8EDXKq9rMpQvOfO9BRu8UuYVAJsFuIoHEHvROsqGFc+7eCZo0cNCgHiv
z8EBa+7S0TAYPTWNhCf6qlcrgevVhYeuBrAjgL1Clu0K/KoB9wljmo+4ewht+byNBvPnhw9dtX8C
sxEvh+u+I4vAjfQdzLCvncbhJ5D1in7Fly7s0oUI9ednZ6H5aAJqDakd8zyqZFivkSmvfX9mdO0J
xXXq4PtAzj1UH7foCLNV/Rutd9cmt2NgHbMCoh11mvahzL1HzecrGzRn+8bRomKISUgXFV3k7eaj
aZK0JurUsEu2AONN46XlFlVZcu/3NsqUyYjKuz/mIRoI6qgq2LQtdZPvMp2xyDFq+q9ed0Zs0QLk
uBKGItSaYG3Y7Cr4mv3E2RPKGkCyy9s8OQ1B8y94vrpN00/PnmY8yoZHtOxXHs6Lh3q2JTNX5+qC
SCOjycmj6cb204iO/97W/MUVKcwN1B0xIjV3c2bNNLdONZSu3G9ToEddcXAweyLrFyCm3Ra1uBgP
EQFSG4pGZraYZLRpIYHwciJses0L+wu4tba3RSwYPB3N+v8jYl7ZZmgWcHoXmVknfQjKfzQ3yuln
NuxMxMwDUdJwNlY6VMAH1Hb7u0/72AN8KP1OQZT+ieXAPaBMj+fuVfLfA+0e0bs2ARcxKBfLe3P6
25G/t2UsKsCZjJldqjGW6FhVn8BHaHExgf9i/FXxOmyHg7DWxswWz0eN1SNzCkMyD25MzOAhZsAV
B4lhnJg/x8LcNjr5xLaBDAfYOwq/EsHIpakFe5kPnC+82X1D2yXizgHml+Xtbu/b0lLOhViXQmRC
U1vZRfTaJhEwZn+1VLzpIl2J19bEzI5Ho4Os9UaVFf3XKTtV8qn4RJSgbiMYHRTHxxWY9IDsnFkL
1GOHemDRpPV7QwwMTOZrp79kAMDWqqOsqGbn5l1ItoX2Qs9G85y7E84/pbHixK/CBMUT4CI3jxlu
A0CZStPPPGw9akDe6mHKhil4sgJjn1Drnk5prI929InDRxM6PLoXoMVldvgwpmCrJC78ofHDTX8T
b59+GEtarQazw3ioocpwNRGbog+oS00Ob5jtCI1tc5PUm0+sAsU8A2O3GB2eg8Q0jWELUGJqx7Zm
6d0ECq6dOwiyK9tmLTmrHONFIgExNdBL4a8RZCELP9uw3AeVXFcBicTopy9ZUDhhXyXfZUm/wGL/
4RKJNeEba+h/i1JROcMMhxpMmOfTSszjg2CuM451n24SfcdKETrNP4xsGnmQgBq+vZ8LphQ8XIqe
HKAx0I6ZAjo+SbShCvQjqf4mJZBjKAlHjL1b3qEBmOVtYcpbXu0okHfURIe6UjNvSvQJzG+sBFlW
OZKDZyGNN9Eh33ID5Km2xoAY7Tkbu3BpaDNvja5twSyhhUclRLGv121RAAXmY5Yw4zgYXaSb3zl/
Iam2ssTrdh71EgNe83uN4hqqLWF1GtDWMI6++ZxKM+zHe7PSw2TYMi9OyAZBdJD9ur2v71o/21j0
eiJ1oWrHyACopZ+ZkY4gqZbnjXO0q6zZgGQRUO6Wlm5o0+n7Qm+tuC+M10wWfAg9Ltvd0HVlJGXX
/vG5L2KXVsZTUKc8DGqvDzPd7XYmT/mPwWq7LyXnMrSaKXscG0zIwkuZL2Yjy62RILLWpwKK2gj6
zCf3h5iaYi88YUa63g9bpMOKyAOoUx5XOa02LtfTrSYzsWkbzIeHQEdKIgFTciRSc7/03AMEoVGv
NXoumNmL/VF/frY/SWfpaWt3zhH0w3FrbNMqcgF2iOzb7YNYUDE8JhXoIHJJeFnOblPe20EluOEf
HX9fGYcKr4F0e1vEwlIuRMzC+RohcZFXEIGEjoXGIHGfTnfa708IwSVBUzr6HbD9l/vFZJ2Bx3vw
j372xTb2rImqDKqRrlyWBXuAHtj/xMwCha5JZa/nEJM7RYxsqWH9ScdYNMe6nsKi+QEMwtvrui6F
o6B5LnF2UXJT06q26vwjyYNIdn7kMTT8ErrpgiokxcGcthZy1KbxSxSb3v14YATIC/zPx2MRTWQz
9RCNl9SmlvvHhjoH0bgHQtuvo7/WnL1kg2wwRQJFGu0X12NtKZ/szNMwApg1VRQIgEW2oZbCj2hV
6KZvZnZf2k64yoe5pP3nYs1LrSlAl8uzkftHr/o68B1Lo2BtsHlNxEwxqaQa7WWDgb2k+teasl+D
oBtRrD1ili7Z+Upmigl20sozEmygJb5V+b5RyXJ9N1qb2+q4tBoMJ+FhiS4pIK/M/KFHMTtWT6Z3
BApPWJsvA/2a+2vAgktrsdD3owODADTY87usw4x7qUAnpj1Ym3IKIkuaUV28tXRlNfaiJCAeAUwW
wSQA7y7P36msvmR6gnErUFZuBfO9qJZyeLWKAOOwLuXfPZtqW2LoU9gJOm4dsH3tWdkEO5BcpkmI
BQD9RtOs+5GWzV2Z1HXUWx7b1E6a3TOel/cuRZvGqNlmJIGv/cNxKxG5Ta2H6AQe41607pY1vgMe
A30sk7ByGH/pBun+YXnVHIST+1s8EbNtW9vIUHiA6mx74j+kVJtix6d8yypPPBmS0bspYPBNbU+f
ugnjAJiSqsK6dbVHxvsPQ4SpDC66pdQhYXR4PqOTeKmd5MTCgKgjESX8zbpma4PeDYWb2yq3cEbQ
AjSCqdhWtVFcnpHJPRwSKH9PlvGrzO8r+i8fYq9ba2taeDa9R3mGitLBwTq7p3rPk8KWoPgazSkm
QYrh2rV2osWVgG1aTV0CvGNe5ZZGznU3m8AkhfJa6Or13mflq+Vpe61eG1JduKhYzn+yZssxp4Zm
vICsfDCDMGgSEtWTRmLTIXLlFi3E/++wYf9ziWYHZEuuSU3DdW3GV2Cv2+0Dd62wb+9r+TwW2w9r
g+pnVlQDQE9FCfZSG6pMjC4iPPc4MHDGFPuieoOqh6PxclvOgjpg9gzdAdAF1LnnORS08HHGWts9
SqeKUuMnKnkrocSSBDVTo/obgSMw14bC6Rmb+sQ/phHv0zBYfSgtqAASjkCLQ4vDO/vN5VYVpEdv
SJXCd6NLK4tZttf9T5zGuQil8WdRqhWAQtpWIlrjOQMXph4R9pB8//hRgDYOg5jAdrtOaDg5m2zJ
dIwbOC8aObEV9V06B4xyq04X/HUVAY8mhbMbWqgvUGLdDMgX08pJKy8ye+tc9KTNvMzAO4+hw4Yc
wVMV1cPwGwb1rmr90ErxoOB1t3Iqa/JmF7IbCh0UomjS0PL+yeL2rkz6fWKiGE+C+6rrVipTS3rm
IXCD+0RUAI2+VAKms9YBciAahTB0r/0ZeoB7rPSDrIlQZ3imZ6nWDl6hq3bp4NEyXvLupfJX+qqW
1EA1e6i8OWzzPK9lM4oe54aSIxXNT6ahGul7dH9bk5eKLzZ4WYAXi4ZKICvN0toA1Wpl6QaosfnS
ANUVGL72KBW6KaC62F7j1X2bQzUo2xEDoBtTcOdq3ab3yLc8t3e3f8ziglGTeM/fXrPbjaWlD1aV
oykiNYCxxfJvbbs2Z7d0bgoWF9xfsEBwrZfnpnW8SezShCY6Cgy1brZNb4tQasZKkLAoCLOXyBWj
WQdv2UtBaSdqnwK06th5xWNvWFsjy59cufaUNU1l0eZ3GYRN/ytofoK2biTv/Y/BYNFDUzN3a/o0
3+Uj+Yb8rtzq6ChhGrcehaU1WzlZ5K7rh3ojieNuy7TlG99p2lgaQxP2dYYnse38a6FpZpdPTXJf
Sq+PO4KGHc0kxQZTc2BSKES18xLfH0NgQUNW7QY/nLHyQKcWFHHaVui4QUC9yz2dbuqp5yHvch43
JuDd88YAtWeOLp4yGIZDTgW9C7pAVCH30XPhEfCmoKuTRwOdnG1ZV+V9l1jB1qZy2opG5MBLccpQ
E5gib4GvsssqGMiEteNeT5kXoqIsX/3JQ+Q6jNlOcOrsmWGQyNXRvjO2nf5ie8h4S5QSgT0YerU+
PekkAT2II18L/FdP7RCUG+lJuWsL+4fn5r9kZntbU2guiIPZg60XuxyP3I3WWMWRln6zG0eRR1Yz
lqGoLdAcyQSF/YlpwKfKpygHvFjo98n0AjLFNKzzhEe8ZiR2PYk/QFp7AyLvPgb1bfXqlCmPe6PS
496t8h0m5+wI5PIiwmRV94ShancHskF30/t6sgcysYgpxyCNO9Rfg8wfjVBC8TdIohRmNHa9G6F4
hQ6qtkaGP6HJo5fVNG6okKHAtFaYW/JPM3kSTt/QN2NlNpjQ4l1YZng/oBezfxrKSt/YYsrjyUrz
jVnYw6EdqYFR337AjyQ/e+6ar4QNxn3AvTGIpkwb3royMZy41CzM+YDtKeiyMjQQvG/BzfS3GAYR
Aoq5+Jv02ps58vJR5ni/dEFJX/pJY4BqH8cI7Z5eVNmdHmHmI/vuB9vUuB/JF1H6wSnVCncnnY7g
t07eoS6dPk6SBtMrIErq4qqXzkNW0uKxSHUZDX0dhFNbd7FZFvVranrNSfo5lBGqVN4Bn56G+ih0
5DAoXikG5lQ8jZto2Bo8Y6tTHf39PPth591fj/Piye97K0JRwvxrN4m/tYsk2QFFY3wImOXHPVgN
tsKu6jjvyikE6mt7zBuMWWhmUm/Lph3uaZlnYPmTbblx216LPXjiQ+uM7j0KZlioKGic6/mfkZN+
N4wpfdYYpRE4v5NX0x2NLgzYgNptkgz6nVdl066oeRNaiZHeG0wL9qbeOZEn0xQkS4a/q1pDxJUx
Dpum5jZ6dFsSyXJM76jV1rtB/h16M0qhty1KbLEF4KCVsGPBwAO5D5NfGDRSqfmZTfSkR7gpW3bi
9gYtI/bmtv9YMLkXn59ZQr0Htr5OOMODiaCTnz0xX78zLX3FLy8Y3AsxMxdC0qHtxqRjp1aGPvlZ
021abwlZiTHXpMxiGDrhtALSsJPU7p36TrO/Vu3G1T/upS7WMgtjDDv16i7AiVDA5tYNGg3shzZY
if6WMoaQohrDQFyL7N3s3KsW/aS6bbDTVBs5bgB4F0yKDBowi6bHvkIKFhcmA1pAYRcR6ws9tkXA
4iLJ1rqvljXwv18yUxGwampJleKXeCS2po2mryx17fsz3ejSFA1Lns5O5rRxY8CT3dbwhTgaE4Fo
xNHxDESSfHZc45hpJhtxXKJ9LrJHs38h2cmid6DQWVGMxYWcSVJ37Sy+BeCM0cpmYCdb+4PmAPlh
wBzVi3r2faX+Z9/nheZinhWXKOAAVCG2nUUZDObt7VrIjUMIylWKkxePztlpT4MGwIMBp13kcF8i
SrVfsicbNTTQJkPYF7/btdHQhRNSHZCOonXVr5FW9XHwRreqyLFyK0Vg3jdhW6Zb/Md/K9I9uHyN
sFVt1Dz8U8MQCqYSV2ueMBRJb/EErEPHRgR7q8EgWiXafcUJAh9zLV+0oBUKsU7NRCAmuaJwqSbL
r/4Pad+1I7fOdPtEApTDrdRxgq0JDrNvBEdlkZKo+PT/ooFjd3N4RMx8G9hzY0DVJIvFimsBXin5
mKU7PDxUNTAk/T4qqOghNjnqtJDMHbrCbIocoyS1DVrzznjol0aV5ZC8EhwoDWEhiksosgua7TWg
RQn63P1YVkcdgMHFXpveXqO4EiEoN2YsSs1ZIGIgB78xQxMEw82bx3qQ7PQQuSEiAG4IIoDrG1TB
TzasLMcNArTrTVcoYmjJUeCA+TwKnz6GKl9/fjQR6y2lg7vjR+7OffNMFX49umMwrIvZeXQkC4ZS
042V1v6Kh6fuw8lD0XR53r78sgUg8MJMGJpDsAZhf2pDy9xsQfq0T6MuA+qUwriovi/o0WxQ1sPw
5LH3pbAPs6bQIYkhQX8w0thQVIBai9lfmnaA7MjRw0ud4CYPPgMLpFjniHmoPrMf79iqC1nCVsGf
d5pg7fN4Piz2k64/bn9euhQUT/D4I/X3qv9n9jXfdxdSxGPlPWAEBH/tnByQ3do1KpOvkiWobd5Y
Lp0QosUWZvKjOS2+rqOOhj3mVpFZNk4IAp4v28uTGBQPJVE4Njyf8KopSNOX1GJLUcRZA2DX5G7J
yU2evGwLkWkbnyEF1w7MFpTi+jomnrXoI5yi2A4+OHVYqcao+L4IzwgA2jEcgqcLHdFiHsgMcqtA
HqoAy5IXzoghmf7DSKZ9Ery9W+tKkHDx/TH3/Yri4lvGT9//2mh2mHTPjoppSaIHV2IE9xk0GkaT
N3DE8vU/giEe2nshig+hkz705rfts5EowJUs4fpoPkijSsMs4oHGVnIcaZxPx3eIQCfon2lEPux2
ffx2ljHbpDj+Mv/K7H0B71JXqLFUA9ClFfAKGpo0BWfJWWq3QTSAW1pWC3Dt6iJ7BkFz9tj2OZjm
LaorUqiysADQuhw2Fs6LC+Di60VpVZEyJxuBNAL3P4CXBBCKX36v3ZgN2TlZ9tvs9f2MUkiYeMF+
TPRfpZ0ofoTk7K5+g2AvGvDQAukXVanRGN2oa/w9MJQfEMG/I/a9EsQV9sLhXfu18BOiY77Ed+8q
Bu9p7X1tv60mEiuBmXhMEKHAgjyqONvd9FXNVmZnMTguQYqiYv1RfV5QdM9d5jRNXJQL/Z2BJ/X7
O349PBm0o0IPwQh5vUVGMHS6mQLHoQaxGybr8rspDTRFYCNRcw609VeIsIYB/DrGNA1ZrLexZX3L
XOtomnVkmE/bi5EqFqIAXiPiSS1BDsmW2um5nMA7L+yI1AqyNaoeC9mBoKsSJ41+PKSABSFe7oNl
ti0x6GP9Ruk+1RUjd7JFIEHC8VTgMdtiR/UE+s++KnwceLMn1S4ge9Cmbu+TdAkXIoRDz5p6rVgF
EUG7T9Odt9v+vHwF8GT5TB16AoRrh0ycSdMFXjJ1gZsK6oiF7WuiyNXwsER4PAM0n/wVIlhnolcg
2XPhASAsd/pYz2807U6jp7L6NrTf2ajowFKtif+cC1PCyrZPixTiiP6cZDmQL46OCoddfix/lyT6
Gw2Z61JHwRlUtufSO2qKY1HsmNirUWtr45MRxzI7xm7R5tOSz6dWH/Z+Ndz3dv3YTfYB6XLF5ecH
sXFQYvWHtuh17ucSYrX/UmsIiyQOzLhopuPctyE6eP8n5TMF3Q6mZXD1GpuYLtqRaGsGbBIzwQDj
oAjWFBph8tO80IhpSGa8nxDkkp9J9uACmb+ZT9uLkRnOCyUXu/i91DS6zsiQvE33eX5q6X3Qhq2q
fi/VO/TR89o3OMhFLuAizXPXmxEraGBISMpix94x08YpS/5KEF58Q7OQ/UeTVewRGk4vGOMItzdK
tQTB5LhLV/q+BiVj5cfmNKoQs6VnzUEpQU6Ad0XkJem8BrlnV0NbkG2H+fzQLl+aRDF/xn/iq3ty
IYP/hgt9Squ6ZrMPrH0jIFEz/lqd53446CsGoX9vb5ZKknAaltenk0NS+OnTnq1dSAECYBpjVKBM
02frYVua/Gj+7Z1wNEHBXCvtsXead3LB6ZIr7Av/tVv7JjwE6O51KkPzEUgbd0Xy3S8+E0CZj+WP
7WVIxYA7AjlNDuXqCnalHQa/9dYZWeY6iKeM3JLcDFttjYrSVsQ20vMB/DsfPwdmn5inIWO9VGwI
8rib6hX1f5PdjQzFcrsc6O3YpSiZYbRLsY3SY/pD9YTq+es0YEmYXegon8d+toKpcNGm0G5UEa9U
CGJpNAtiuBi8stc6PleYh0eCK4/t9nsBjr5mVLiz0ot6IUBQBowdE7fozDzOU+/E0QLLwH1ysnS/
rQzydWCMC2CNPHgTlCGvqg5wJzA3xXTQUeBUwZyqvs///cIWdPlqkyXB21J+BveZp8KJkX4e7AUA
VeMccWKOvs88lgMkGrWh8ovNjnDP3rE9F98X8g0zio4l0xDWlmuUjg9Yx//2fWH7zbmnrp+1RexP
u6Deq0Iu6VUHVjPHPELHu0iHszqjR4DYgyzv+tN0lmhu0J/lfmlWXbFPUm2Fo49gwgZNnM5/yMUx
B72VUjjQeBYNN0R7BybVjciZVBgksvWgQwSzYGhAQwZe8F3pME9JWU/IyoJ4HTmmGhgxq7MbelPx
ChuyBVnAb9KR+sUIhkhRaxWUmunMLVc2HrOkedZ6zEqNWlEDbA29DwSsH2U27prsOFXrbgiWsK29
+zKZjwCYO3oqIDiZotsgFUZrMnLSsAvXG5ymyEs2Pipqy3R6YZPCO1N9XVBzq2m7cUzwJLCv1rKz
VCNZss28/PGCltuLRru0XJC1yw5Nv1sa4JS/bF8kmWZwOD8UZZDiBNzD9f6s/lJPUwufIyjtkD57
t0MdzZ2q85EbXfGF5tjkYJJHD/crTImS6DNjHu5Tkpbh4HxgGOEsTxN5pEEAgANVsUl6LBfihDeg
c7t5AbpbERv5JwSgBnvc3jRZHIXMM3opwD4KfhZ+bpe3NnPdMk/8NF5166M1TMsuS5Yl7K3phjJ7
FyAjmSbDyzCq9E3mFwBBDIYJlxg5DkHwpOlaERiA9sPreqineWcR8zCb3sk02VM3BfvtdarECdZp
NevZpw3EZWitptN8KF1th6oPqG+Xj+iz222Lk+kicEfQqQwQZJRf+LFebGs5UkCVrjmQV83ipbVK
9I+WqFdooTOoGLpkNwtlKlAaBOj0fEVnkGvd5LCxB0qquxvbIwCq0Am0vRqFCBEzVKeB7TKP46M2
Lwb53Kc/5uDntgi+IeK14nhJHI0fraSisWWlUztBimrV0t6W/ddMxUIkWwIKwkjhcJQWzF1cH8ic
Z3XqO3kZNy3iA3u+tY1H6quaQ2WrQJEFKK2QBUgbwYhCy5Al8ssSrObfm/Tr/GZYau5qXnxfsKIN
1QroKwC4wJiI5qGyUySzZWp7+X2+vgu1rYBWnVgOvt8HT+gt1LPfuv7DLRXBoWqX+FldSMF0pg+S
vqaMp/7jcucwxSJkFvpyEcJVT4eyqFG8wyLY3QTmiLb4VYEYIR1uMZpCNVW0rtozQbO0hY6eySBu
HiKQiZDk0VmOyrSGSorwDoD2bDESxjXL7sOif8lsP1zRQlt+fvs9vNw84RF1vSHr8h6r8envDoQ4
kwq8/TU/47UOi8ak0XnvIKnKuPSCExtvy+BWS85a8onkPwt9jsbmkXU/rOA8GAfL0G5G1SVSbOUf
ALcL9TO8fGVVgR+Q0GiZd2l2SldMUZ/fsZE+p1dHQRQNz0K9Nas8U5tMgu4q52ijHUXxedl7BvzN
v58XnMG6D7rWRMtmjGmhwjmUv7pynxjHPHt56zLQbQdcXPQjcRQqcToyW4KqHleUdRFThzYynKPC
zX59GhjFRWEYBHFA4EQUem0MYG9mL/NZFWMOM5zyr4BG6vSbuVKxTL5+AMBzDzAwCELX2CvvkCwF
6nQe4PEofRmXx866MR2F4ZGJAOM9cCqQ6kDuUbCeNjohJ70b87jRGCYDQGapSAe/NpwI0S8ECIZz
spfGIg0EkJqF6Edgyhk7iQQkTIBegJ4XBzB/wmkUhj+yNavr+Hahn7rpeVuZJBuEFg5UTNCSgihR
xA1BbnYKWk3DWVd9yLQGkJVVGDSqSunrBwAKBVQaF2kZQHiIJRs3bd21dLIKheiHOtmjGfuhyh9m
OOp1f2OzN8fv19IEy6w1bud0PqSVJ+dDrprOlxyIBaII3huCRnAMcV5fj9kM6rlNcxprhR/Ojz6b
FPdPJUD4+ZhwQL8hgwC/2AFQcB7222cuud9XCxAelEabPX2l+H5Dv87OzVRHbL4pnKe3SwH/EOYo
0T2I0U3hZuTFzNqAFG0Mv4WeRuvcpaeSnraFyLYKYTeMIf7AwRPOgnZGYgS5R2PnRxt8ts1P25+X
3A78/H+fF05imHKdzIZLY1qNEemjetj5yRq9Q4gLLxskGmhrE19fz9PWnNoFjb3hpsuCcMCcZr4o
HDzpSoDaY6J3FgHenxn1ixeWeHmuZcQksdct86nMq/HFzovhkz21wW57PbIzAXCTCWZsHW2l4vBs
TVvHKfKSxqS8jU3tzWUxtJdcfJ0r98VCanetXKfE15lz0+U0tHQadtObxwEgBICe4N1F/xSQya+F
lAa49WqKIyHpjE7M87LEBBMsKlZIyU6hwI89gvVFD5jIFuhoS+J5wFSIbf2BNnH59oO4+rzgkGh4
eLW+wucT3A8aq8yURKXQQYDcIgYaTc7mfr1JgKzxvHa2SDxqmMZp0a7uoJq4C1aDKTwrqSQHQLrI
mHJRwhPo6EXtWMVKYuhcWALW3BjzaAJox7bi8lO9Dnh5n80/Mfy4LlQrgRc6JhbElPRz283oNAxC
0/mY6LeaFlsai6blx7ZE6cICXq1AgG1j7PhaYts3DUtXG0c/1yGIRxbyUasVdliqZBcyhM0Dv5hO
ai4j734CvX3H/F/bi5A8JzwbhgYfEBCia1nQA19zm7ICk1Vs0rt1fdSa4ZgP5KRPveJ8ZCu5FCRc
fa8ufA29moBRi/ISs2yzyvGVHAe4bTgUlotJcPgQ18cxehXFlCmHjjVfdO/ArLOt6oeSbJaDKw/X
HWXe18gCQCafEZqO4PwKnuwCqOrud+a14Trttw9FsldXcoS9wjxmUA895NjuFJLqpVUBzr2OduBR
c/IyTDFzSEvhaWzSfEErFChhArPFTfEjmpph3xsRGv1Cq3s7Pse1OMEio3qYlA0Fam1Zfumc+yDZ
99mxsXfbuyZBCOJxAmpWvJsAcAmCBjDS23prZkDQNIDE32G8tD4YIKJg9NPsffWAGV42zwmd367Z
EAtnkiNkoXtSuKMlOn+Q3qVpjMHO+mUu/sfPc2W5MGyrOdRBG5TAOS37KDf5rKrCQvPTFkzn1QIE
G9A7ehkEHRAOMc9W7Vxy1PIveobR430SbR+R9I46mGLAvCFqCmJTM7yYsqhyYHVWtf5oaEF2Bh5h
fzaadxRJoQsXkgTjbHkEM6ScLsTvAH4VVVThyUivKAyNA7QJQGeIMZEFkMTBmQCg2v3Q52NOFbos
2yiEjEhAg13wNejkMnUks0tAec/p+MIY2ZdWcAvNVziWslVcihHsAKsnm60jRwzXzJcxt5+W4T23
A11KOl5JOK+A8rtW38Rz+m5oWB6n5HbpTvNxW6Nklgw07D6A6QA2hL26/nw/WAUhlpPFjcfRFs1d
VwS7gtyQLD8bluI1lp7KP2Eipr6tExo0xEOr6lrus9T5AiKOcJzsX9trkp0KUupgHjbgLHuidQZ4
gEEqD2JGdvOr0BW3Xf517Be6btGzJFao/JRaGDtGS/Li7vrxXns7bj+Hlv33feHxMmfWIO5CX7XN
HgOvOwI0IwKigMIqyo7iUooQO4L6z29tHatwyPNBy764nkKATLGATQv6VdSd0IEvKFau5+PYE1wN
z8Qodgc07qR+ZPp8LgJtn2mFKskiOxZgyzjI5CCtBk/pWpGnJqCWl+CewF0LPwwIJbeVSrYecHHh
y0AUAj+zsB691is7x+RAPLMbd7z3gdCOQY9gl//cliM7GBhF7ojzR0Xs4nGGtbIHs4Ucvy5Cd8hO
pkbvfUcFZCvdL3A9gyqZ5yhE7ikNwDjd3GK/6F05+mE+uIoNkwsAQxwgAmC6RBBZEqDTihoz0Mu6
bO+DArxQgRfL3EkkKDjWFw8ixEahNfcLb/Fn2K5O2xVTEg72wzBlO+ADKNYilwRfD0wtcI7Fnp60
N/zeZwv8PXDZeHU4hiXAFGZX8byrxJjXOrzaVZn6HsSkE+oO6H1q0d9N+v7oz5+3tYxrq+iygPIT
NVqOyPaqC4eC3s+cV8Yd2JBZJ2c62MYdhszcARF/lHSK115CQgNn4kKe8IqRBCDQAItI4wWOcoNG
Fas7YGC1CfNDBRyzXY5eP/KODMOVUPHKum1WZOjHjK0qotVOUzGdy66qBzh7DojjIsMrmBwDwFyW
QcADEAT3+bjsmvY281Uk0yohXGcu3NdRX9yiAjxDvLbPo9eBiunsLargX3ZXkUZEizLGy314AtdC
rMCcp9JDcEncFzY+LvZpW92kiwg8DH0ixwDmDUGxh8AySQDCqHiw8o/DvJyHZopHsJNsi5EMYCGF
AQZjjsuO8MwVNktbzNYHKSXkUK0H13Nyk7bJwdLKeHXmaFl4Nc+OyDiEINqIhmTaudXbwc6uf4Pw
srpm7hTEabNYCw6+fruMqgKv7CW6XKRwlzLbyYPOwiLH6bYgL5rdHLzV3YE/JLR1heGTKYZv6Ag2
oN9wEYWQcJipR6fEg5vOTmt59s7bBybTC8A0guQSsDKvW9r4a+sjt5XGjVE/TLN7r5nTQ4+JiW0x
0lUgEgA+lo4slziX165wyw00HYIaYukPZaF5v83OyVWRpsyoAsGMk067vOFCOHnQjczANYAv3dlw
2YhxbOg5qLIwBfhY5kw7hzwNjsrPkr0Zl0IFbdCYWTOTGVnsc1SrJkP730ubJVGmq3RBdljIdPEF
wkygwfjaSPR10gBqBI09k0/uMw0ls4DkUR4MP95+WhdyAqFSjTn7dbBGDJqBaGWXzsYuU6EySJ8j
ztWOVLoBKLPXJ6XNidmvWTzr7i1d6VNS+x+bQQv1MY0xvP8Mwlr0irpxWQ47rWj32yuU7iQy33Be
cKnQtHe9k7o/LoleJvzMsg+oPcbgPz4mvvWeBwowmh7vQkSBRTSHGEye0QM7gcqYLihz/Z7ZL4+q
EpOSxUCrgUeAni+UzMW3gxTpaJtdhdEKE+SijnZe++kIsneFqZDoOcS44KqGuwc8T+FypQCnqi0T
e5bPHorZM4B93CjVHtLh55sPB0AnQO8Bcx24ysUOg5FmU04Y+MzMrjino3VkhhOZvauoskhsEpxu
9AAAGwRcC46gA7VhA24BcBex5p/S7KgqzUtP5d/nRbQ+M5sLZi4Iv6gGQLiFAWrxx2gaiudBJUV4
Hhr0t6Z5CRa73unhmQShhgTY0qh8IFlmEtj5QBAFHwVaJcRRbq0D1NmMrGtcDF8CrTq0YxJVNt0V
zhqOgD00yifDbEM7f9jWBclTeyVX8FtSEkyOw3BIDqbpMpIBGu5TQs7NCqS5TPV8yDTCwuIAigBN
fxVhLuO8au04aR9R7vmvqpuoz6dPb18PGlwxZoW/mKYWLtHA3Ml0bXCrGexrN3R7HQ1vwXf0le+0
SjFpK7mvHmbSeMSMPJwn3tfW6wh6w9sU/Izw8n2QcSX7dcCY3fqOEjI3oi6aPjHkjyG7a2tqpzZy
8QSpjHrp9+VqnAY00wSts9/euz95aCFmupIjvLSNywZKUgtdp4t2n2hOBOb1w6z3x7x9BPbL0TKq
yE6GaMSUF8pOp96n0UxUYwDcLmz9CsFusAI8V8Dpw+vIrNBmJKpLVMzn23L9EiRTWOqAgloft5fO
V7YhU+wdK3qjRssVHBvP7ZEp+JD6RTQP7H7ozKNDpthlikSh5Cp48DKABQTj+Jqmb2qKljUUM9TQ
sF1J+12vCoAVEsQlDW1hjRYL4Mzk92hiDl326x17hrYGtKkBnhWRz7VWLqVFJ2R50thoAJO4W0CH
YuyC8rmdjtM7Gr1QDPgniy/2IkakUwDuQAtUbsmyT61br3qyZ0WmW2IJIQLpVBAfwZkQa0OzidJD
FjgIQ6dbozhU5T2w1e2PnqoIJT2XCznCtmmDkdoJL3NawcNKQUnwfftYVOsQtgq04ARwZ/h+l+89
89S5ERB5x1/B29GO+MwH/uetZShqCS9jq3UaiKFqRDaul578JflMZ/tTPtosnBZmnwvA9ikeY9nS
EOKAZRFPJA5LEDnpjU+9GQ5s4DTpB38J0l0Gm8XxaNuoGNfgEEwl+b29nxIPwMN7EoCIF7BOr7yl
rrfNHowtEAoCOdp9R2nxe5Iq3hKpECSQkMqHz44/1/rdG2BnAVprGuv9dxZoYTF/AhCSYvtkmge0
ID6XhuQXnq1rIU4zM7dfEN4kRR/ODg1V8ZP0fBDQctQouMmiE9P4Xq+hwTCLSejNt3lwa7eotHx5
u1+JLAuaDYE3jWYRMbbwCMYySNEgttBfiu4ma98+cIRkwD8BIuYpjI09rXqN9IP7M/f2aR1ZJcBu
QrOKZme3rV3SM4HxRKEdKwJox/WZDGXVBwNLEVFrN9re9xUxhUyvMBQO+4761+viFwP/xNC0vvax
dQGPs1DMwwAw6G6YEtXYlMwbupAkVr5AJG6xlKCCz0f21v5hrFkEKtqwct7e/elhuhk4dKh8gVFN
dA8WPXHHBU+Bn4KdCUD7/m22Go3CL5Y5BBdSxNezdqpgqHnexvOrF9MaP5DBOZm285SW/gm+ZxSU
P7c1QXZULopJPAnlI2QSbmdrsrZbXE7Pwo51xsLUjCxbsXeyQ8IUHTKHFqoiryjF3ZWUaPRC/4M5
rKGhf6gN+FNeH/rGfnsxMkGoIqAu8oexUPQNRq2aiplAUOLQm4SkSZjZ2hGQsruUrO8ojOHZ5qkO
KAV4PQTjmQbuCPgDjI0Sw4xA1Oa9HVmVl1n/CeCrvfA+AowvOKOO4fbJAXQzAJnHd5gBSACulo1u
cxAICBmhlaaJRlIbk68FsK31JlQol+Q80CaAbj7OU4RRXmEFqbMy5o+8jz1bqpDhihLTi7x0/NX1
37aPXhbKoqmSR0ZQZ1SQhQtar0U5JC7qiMmY3Pkd+eW0Q5QBgh7Djqc0XeOxK24Cau8ZGVXhOv+2
4MdfyhatkFvNuZ0SyF5RbrHmuxp9fpN+y7Rp3zgvbZdH1qSwFBILDpFIIfNRN56BvVaOCjmQIK2Q
em1zwNcvx1kvou0dlVgGQDFCN5B2x56Kl6lvpmAOkg6Tep4TwekJ7cnZVYGqXioVg2ENTokJb0fM
IaMmOOd6uSLNZbk3xmBEvp+cMjtQ+Nmy/UL1Ahl3zogJGtvr/UKDhks0DsJpeac+BeK7wsuRWG68
deiB/pN4ehWW1O1Ie2glCiJlHTntMRlPAAsbXT8kQI+pHRXyhcTp8ZEURHyOeA6D0MLVteq21/vG
KhGukmgpSlS0AcBinrwsPXXeflsVpJcLsyJ8Ih1luVfIlYQlXVsEbRnrJA01EIVlVRBmowGzNIUm
QPCDAfwmv2pHFR79GXYXrxZKwzzZEaCmKl5rJCW9rDcxQ4heM+8WTU9VmHWdfcuqeQ6R7ql3rkV9
lKMIiRLkF8EwMZTh6EzLje/WQJ9zm7sk74ouZJlXPAKXpMewsxvsW+L/yryF3gyTPe8p/FeFwyhT
bN7qzSHXYGVFj6Ex/cHxe1ri1Sufib2gl8nGM0FUjUyy/AkGxP4KEp0GtyR0AdRXGbduMIdEz899
m995iCQJiHvHEzKid93U7GbQZRgpOWhOde7BsbatI7ILhi4qJMU5vhzm1a4vmNu06QhMnhqoBew4
Zdope0cBECC9/ySY1xK8mQ7r4EFCRcJevx1UrDKyA4MHBHfSx3+Iiq6/b3WtVeG61fFQrzdd9ewD
DiI1f7xjmxA+2OgqB3aGCI5FDbOsLT+pY2fkSDy7StXnIjNEwNv+K0B4c/PWtjJaQgC6UA5DNeyn
BewYuC2/Ube5mTq9Dpday3bby5JViJFdwBAkJ1NCkU6wRzN6kFu/CCrAwpLIKoIodQE6Vf5y8iZk
3g0YlYPxo+tWB6/9maPVZ1u87OgupQvKN1Rj4ziJh4Ezepd0wb620oPfq5otuC8s2iKgUKOKgSQv
yNX4r7hwyND36IOVIK2RQ+lDe2hOYBg9J1kLnJDKPE/IC5S88m37N6s5fmkW89afi3sypL+2Vytz
q3yf90jzwVCYxuvfwUA2PNRlA0VtMSRsBx3daymjewCiDWGWWkRxtSW7CxB+DvWK1im8b0KMoDW1
xfqANCjzNhF696LcezTG5zcvCuYdGQ9OrQzDLdzuQG/qeZnxgPYFGo7QpxcyF2yxYLAOwQK5LUti
q65kCQsCI7JTJ4lfxkZ9sIOwNKPt70vuIJYBlA2eYwURn+CLWgMG7ZwZo4KF9Zgbzj6hd6z63Vb3
Q/0faDAV0gyJ+3kpTvQFkqFDk3QCcb75YIDHsj0bQHTNqntHB730fJ8vIDn5Rv0hXJYnlj4u87xr
QLo7fRuT34170ILf2+uX7u+/9YtJOmuw1hGjvlU8j4f1wRjP259XbO8fW3R5Dy2Q8XRaWQFSRIuC
9YH5IEt6GMljmnyu9P+2hUnggeAxXixGUBavMfrRDXJIyzFHvn7t0lu6/Kdrv6h/2ycs1JLbivRh
wsyIFB8rdkZ5Jmxshb8vu4OXv4Jv+cWaWwPuC572Ktb6p4GGVRquKugMiVnBQnlKyOUlZ49v+4WI
xXNBINvj1Epn2DurdnD06lQG5kd07522N1W+mn+ihAsygH3K0WuI0qvbuuhBTH9mKpggiYeMZAPa
JFG/QsFZTG6ihYzmjQNrTX0Qjbn/BZO/W+6qqE9fthcj03b44figjYE7jJJd71s5e3jQfDx9VXGg
4K3ab39ediyXnxcMY2Yz1pkW1tEWp7za6T5gT9F0cNyWIjsRtAvh+db51JVYwYRSBMxiZhnTbKdX
56kDD7Pi/VSJEPSrCvqVEgIRJLd3VXpPuC//Dm5S5JgwoIAOckxE6eL0m966iz0ZHgKGMPfu0uod
TwfvqcLLi2AIqZ/rw9b8YsAY6gJnmw7h/AFwNopAUrpLiBnQ+4go8tUApD30hdPqE8KGtAbVkR5V
453tKqyJzF2Dj4ixRITdqASK47S6YY5Lk2KXKPXvBiM/Ex291w6AG4HqjzxaZLYa6HBTIyza5qlz
m8gE9eO2yskUG/AAYDkCwqGL+3O9la09ETpNdQU6hEE/gLvM2YNcoD6VNQjKmDs2T++QB68bjZgI
TwDVcS1vtIPG7mhVxzl2dEFm5jhmX1Go2pZiyF4nNBr8FcOXfWFG+ZiGFcyAVigm726q3dBP6w9V
me0b27vNAOeiZ+WuQXoo89Ybi5rnsQFmvT1+c1jxwszqw5DTPbXce7f1nxW/jZsiwYPF5A6mtTGI
BpxOMdvLU2SmviRVjKzvD7dlDJ4rJl8H0IfcpCUwP8bSLsNWX0B3YxR3bt8eAYo9KrRPevAXv0J4
yww9WU1QGsJgLiDe/bzqBLSafdjbn961XKg3H4TFqQuXNcPzTK3WqWJrKe41rTnqlXG0MjzaRUPB
e5l9cGf7sfOWj2XdfHIXlaMiX+hf+WLHXZUtwG5JIT+Yn6z5MbVCvQO5iELjZBYDhTW8ch6/S6Lp
zkndtswuG6yyjSz2ocE8s54ftvdSJUQw3r0NtkS9ypt4dL437KSNP1ZTYVplDzbHcEWdGG0tr+qs
bb8EXpq6dWyi3K63d4sWRLo7n7Tqpu1cxXpkrYpoJf0nTXhWgaQ2223j1bGX/YfSDsalsghJ8nC0
MG1eZFHaAWO4vrHtewzXKk5MZiIuZVvXJoK2NtVrE7KLwQlr+2kMsggAs6GLy9cXn1CbUzwqsgTe
1WqFK+chB6BnnV/HIOc9zD1AO/UnY272w/Dg8xHxdm/YIFocVKyzMrVxXDPg0EI6xpOFnMrYkdSr
VoacDYY6fOtmqb4Zg6pVV6Y4SPhDZ5C54Ygd19s5Ua+nSwqL267d0+oEt3Vj3DDdRTVr9s55ouql
kOrOpUC+6gsT3wO6mUxAB4+H7pC3IQBjV2vX+8e8BBhqOJoPlXtiqn5QvgrRdvOnmpc7MQ8vFqAt
dx0m4Aig2VqLyiMx99sXXPp59Brw58kwX43iBJWd9qaLsSICNLCa3rf9aVuATBV4Z+af1BSS/cIp
VS4L2Jqjp3F0Hkdy1vrHpFB4FLI1/LGCAHQ0kCDh9vjiXBhhc+FbYLkwm9t6/OLlCg9Wdm/hqPC3
5A9JpeDpJ3NukmzEEhqAiRHf2dFBe0CCBtMOa2x1475e68ftXfszwiEe+6VMwU4VFVDn2hxts0Bz
P1RNGQGF55hyyt++3JeA4E2R5R7qaocJpwNps0Pi5jukhJEIRqzjN3FbrRGQtw8+I3c1y+4AQXJu
HLrDaqKMZT8Lu9zn5nDLAJOm1e3OHxgY3oNbK/HOre3u9Xrdba9JqgkWrIGLyBpzMcIxoUt7Bd4u
HykczwPZe+RYvx2LGsgRyK4ibIFFQMfQtSbAgy0cP6eY7h12yPBoruK2SE3AhQCxdGpi8iod0aIb
u44fOtZ5AQCtw6qDqz1U3r7vH5j2owO4me6rdk+qhP+WJmb/LHNpMUSADuRBAxB+G3beczrHtI8T
wqJKhToqvVIX0gT1q5PJNVMTXeg1G59YtuzGslSFPNIUy+VmCu+hO6MxMahRzEzc8tT0bjh2Tli6
XZjn9tkFpl7brF/R/vDJNttDUfsPlYNJI8eKshnYgZP7eVs/VWvm/35hRsYS9SKf11a9HKiVDHWl
VfEeS2/Axa7yf7+QQOZkxDQGLrUB/qIlOa3s0VI1d6v0RLhlLtNy0xtwcgUZo8R+XgBUl1bnpRwP
JflhBAqfRrVpwkvfl8yhXoILoQ23FqgyilaRiJOVAnGnEXUDD+ZP1ft609ICsL4rSL/jFBTzY/c1
KZ6RTNCTD7Px0IwffOdRW/uwLT+N9EtdtWFF9jaIq22LhdV4JNVXg3xnMxi1FaVlg+/kKxN98cME
Y5MvXp22C35Y6X4YSbHz0TKfdrG+nM1+2VELTe0kHszvK/2pN9/G9pAlv4v+3Iwv23r7/7lH/2+H
AOh4vUOY/G+MvILVq1YjajX3w4z2vjA3moMDv2RletgDqye1u502s+PK+sjGzwXu9MlI9BvgOv3c
/kHSjQGrlYPmPFT3xchkXMBlRhcMEvfLEFrsjFGD06Qlu95RPPzS+3QhiN+Fi/u0ToO9GjMGcmxz
uWlQl+6b7nZQUgTIrhR6JTFBDhAyNOcI13YutCTLKrz/i+NEmKzr3SmiThqC0QmQlumxSlQD0lLd
uhQp3OJ1ydJu7WDtq36M8uEQ+P/NyEOz4KHM9WjWMadRZru5/zrnB0wLRaY2793pQ0/gbgcqCgZp
GAGGLwfQyuizetVFYQSaVVE+k9SsXxZ6BM1kWE+ngX50xjwc6TebfZ3LeFuJZIblUqawA66ZVcbI
DYsT5CcaZmt22hYgPdWLRQmWqyF9YqwlFuVMdI9xr6ihL4GrhWvPdob9NKTHbXmycAUuJMDlLRQT
XyGUsn4oZm+BFnU0P47tvJsSBwWa6d7lYyOlqViefP/+ihM9Fcsci8E2oUHAGqPoLR8Vy5HdPQ/A
7rjf6BYCPsj13WtKIP57OoyOif5eZzw6/0fale3GrSvbLxKgeXiV1N1225an2E7yIjg7sSZqICVS
Ir/+LuXce3e3LLSQHGQD+8GAqkkWyWLVqrXQBVw0+8tztr4PTqwsQgT4ss05cA0PnUD1Qz7Z7k1T
Vwcw0EzsuRFPdnmfmrdQJg297ksHDtu0f5qGfV1fX/4hq85y8jvm2T45acCFYWrpgN8h1G39GpSR
6EPd2jH/1vW2xrw1s4vjpue6OZYlbOX5u0YehfMT52dRfK1kB4nAV+o8DPLglt99ehBeF86Nt/YW
M+JqoAt5Lawwkt0A3S8mXg2N0lqQIz1YzaM+vOiyj8rhqiydEFTCUZBCVc6zQ9d9LLf25RqwBY/6
udEJgBIL9efzufZVpwoQ2aEBiYx0N9iG/zQI+b10ujpEa/0v16Vkp+dGunfcoQRQuvwopMmeedH8
GMt+K4myuvTwclQVZnHiJcLFGyfQKs5Na8xmO5rpDznULTW8wgpW7QmrYi62Xn8rJNoGpuBfm4vN
hVOYBZ2HBj3ANxMAnXaiMnekYTtfl3ttELFdl/d93b9PZXqlt0WMozLuhuJWWGb8F55/8lMWq+H6
wmzG+SVgSy8EuXZUzIJ/LHQLshv9K717u2xv1ftP7C12mqGJRhMmjkm9x7mP/nKo53xIj7xfNrO1
qotN5ot81Es+x63sqrGCmPDXbsAJltIo01Fog69dNjhHg8to8XRJF/eZ09ABzP44j4useU5p87Oe
pus8bcNGgvTX7uyIN2KHwsnGPbBqF0lw3UK3L8KXRfLC16yRQNAE+aOc3xmkv2307hsEDnY1qW50
rbkuKhV74i/6FQM88U0LuSXIgCxRVa0H3KXRoL/YDKqrQrXXFJi9AViZznE2ZnbVY05MzUt9cja3
udGmdo7NYhG5E4b2ZCgei7LeABvNC/RpAdHN4jk6Oj0/1ZHqaShsqsNM1QxhX9yYgFLUO7aF8lm9
t0/MLPykkdzstABmzHR4rzT7o2y9jZGsu8S/I5kjldMJs7K0HhVONFAt3uVWfmt2nISadAQAdmgQ
JOxNVXLXSmiHXt4Ea4PD2NDcZILFCqi7c8sZ2D3F2EMmyGFVBNGOMKUbYcmahcCeUz8Ax0L6dnFc
jR0vDWED8Os110PSlf/l5xenU8C0EskJfF6rv8viPd0C9az+/JlsEzgMPDaWxdFh1PDzFSDlaARP
iow9YgttxBdr2wW1/v83sRgC+tqIxQ0AvG0/LpyoFlG+NUtrDnZq4tMyt0PBHY6obUhvArB6eZ2A
Rre8ryWPDLv6hWv0XstYdNm71nYo9C7nIiyoFkHxd+5dbaYy1uQK+aQCWTk17CyLv9okSwBu3pjE
z6aQKwcmDt0TgJTh37mpBlodII6GKh1cELjH4jtFJNKn3mPb+m58eVgrsdicmEeYbVngkTWXVXut
qFVQzlpK4NuOlPoJ+EOoZBlq7aEf33SjwzZCrsctdqW29RJdHSj4El0EgsGs3nM+UI8PyrTTDsJK
7oj+UeCYI33srAMiNGaELvhstix+9k+MFsV66NkBEGgua0fTCLx0Z+JRT0ftBaTQkMOtkOjZSB2s
jmvmSPc9QFfRyXM+rnRUKYVkBMjOJCRMucN2xLCPhAe3ptwiVvu8HTCiE1uLHee6mgochruw8kpw
42s3VW3GQgb7jqVxUdc7faCPrBYbbZ6rQ8TdO3sMNIuWbqMqt3PB9IAGSW7HrJnQr5qNYVAMx4pC
v++yk66tGvTSXAcwYGTflzkflU6d0zbgzTG7n4EEihM73dM2YpnPpyMok5B++E2CqH/qTTFZatC8
R2LJkWpCUoui8Ea3+KDWjJgzrH6WsoAPLm5Hz+RytAcETK3/jE6L0Km3OAfW5urUwiJgGUenSr2Z
q0SBFqdpUb1H9Fek1u7PlwQSZQDvuuAf/iTBlpkp2iE4KocqPVLtunHDadw4cVePplMbsw+ehBIg
58p0NiCqlW0ZTgEkJl5rJmO3PKR8DEfzMR0SOfWhYX+5PLh5js6jMUQQJ4NbrBJoHQ2iLDxLSovt
utoOc/1bjobTTlUoYwoQEGz5xfqq/Tudi1XTBiNjwoHFrnC+8JodqCBxCYq0jZ20kvM4H9riGsu9
HjhvCUN1faDZF71soqC9MsyPPP/BSBVTcjPar2ggDG3rWIOS2+Yisvi1lz9fnuO1A+Rkjpc4lhaS
cJBBQ7nC01ke6qPzZDb8WDGy59S8vmxrYz2DxT1T0MwPUFtHlj9IDHmL9H6gV2GKnKervnlb7a9b
fhuY535b9CKzWwfPPxXcV8Uv3WRoKILDdv9wKIilDThAmhnb/48xPl4e6Kbpxc1TQN7ENMd5Vmms
t2/AShfdrzF4ED5u9PSbpe6gvBG6I/nvjoMlXMJAq1CVaxhyMOxq8dgZ1xPfGNu86S5symW3HS3+
b1MiKnqtbPM6Y/lVmUNIm5OYe9rGTlk/qf9/RwaLw0cFk5XaPmZSGB/g7Q6l+Hp5rdYu7tMNsDhk
/FxzyoDhBNUsN8w1MCMNIKoVxQAaivym1/yE28PDyP8CpzkfAXhAIwWH8S0BexNrS60miE4sPz9U
Rh4qoz70QkRj00aq21fmkWRFPNT70rrxx43K1uoygiHABAMFsv1LZLMyjN6ZahxAgZ5MaeymVdTK
Z1f7IgEMvTzD66bm8p4z91AuoXpNVnZCdHgpjCCOM6OhjdvskLuxs1XDWD1fwGD5v4aWZ5ntFfpU
zsiAFIQuxmvXinAGINbZrWl/eO3T5WGtVEywgCfmFscZdeqycppZ7zJ4Jg1wbXULifIXtzvq1s/e
u6vLq5FuPOtXj+sTm4szLWvR798iawYSWu9A/VuTOmE/3DnBRly5uu1O7CwOMGnleg49YVSxHWQA
X+n08/LkbS3VbP8kprBLvI2piXGwie14Z4YW9XaeCGIJWhlmtnHOUNO+bHP1cj8Z0/z3E5uZDPym
gdL4g+Ne5dBJJ1FtxZdNbPrE4rhqqM31osa8OUrdN34RZ43z2FvFESSCcY23ZKfrB5TAr4xJbthe
PchAnYQK+gy8Wb6pGrTJ6uBexEHW9JHX3GbABUEoJn9OS7H30x/tn0tEwf9RvgMXMkrAaJw7n0/g
n80c6KUCvBnGvq2D97EuY+Tpfl2e09kVPl04qBXMbbBQWFoWoUDKZwu/wUlFyi4ag/fO24B+bRlY
jKMzWqHcDJfmoNVv0wjlczf7cXkMq+5+Mob5J5y4nq+VY183MOE4MrSKJ1/5h0zQsB0ejfLVnrbi
y9Vj4sTewtXLylNZ32LOqIns0pd81MIx2G8LrK9OHVJxoHJ2UQtaZg7yVAxFN4EFouQR5JVS/3B5
3la37Mn3F8edpg+lhF4lAFF+lI1PUKXaivjXRoCsyxxgzHwISwaoPgdDZiA9jKBwdy0KLHof//kY
Ti0sxsClxvNK+riVwFoRYCC21R1Q1rxsZe2SRduqjt4YP5gR4+cepnjnlUOj4ZIF14fJ+E6O37Ss
D5VtRVW/EcivT9q/xuYfc+LOLV7tpdnDGNrw96y41/wtycFVC0gDoBUXmZtPgPGBdgEjvouwrwzC
mgPlx8LLE7ZlYbEsXUGGmk5O8fAlUC+l93r562sbEBgAkLuieB6A5OB8hlIPnKgZMLEPfdhqV3KM
UFCdtnoQ1k4V0ESayMig/vIpD65s4UJaHrxVRf2rq3E4FkUEusWwwo5vstAqN+Aaqz7mo8SETAPa
yZa7PaDZWHgj7Ek4Vkq/d4Ydlf7X1rAP0v12eQJXlwfp8VnmcK7GLIKrFoBoZ2qQBqLG1wF4n5+X
P7+6PmizRvodGi4QjjhfH5paGiEVPu+Ozk4bpljZHsjNi4iOG5bWFgmsCYjxzZmGdxnmU1StTa4j
IjCFE/VjGZXaXdPedGyci5BJnld/4diQhkI7t25Dp2JJq8GlLygIL5HbamIREj26PHPm6oCQnvst
7DDL7JxPXdCSNK3bsnooJdfRXkBQtc4U8sSWg9rmNKq4K8A0h9LrmwFQ+3fRgJcgd1K6Iwri2nUm
VAS5e+Mw9uW400C+FqIPtwP3iBzvC7cbQ5WhBzYNjJ92K1s0ynVdDHJkdBFpwYRSsaXHROP+N9Gl
asPDF/eNjRQ8suD4H1LwHgDMi1OUjtaQajUfE06LqNETZn+3Fd2YwUWg9tsIcrXIfs8apNAnOp9A
HyAHTspWJiXTOtxsEMyWTGcEaAtzPOZDq71Vtp09WW5Nb2xQsmwFwmt7C9Vfd1aymGHai+igKwfu
uCAhftBySKXo0F/DLtgqAy6m0gKbmn5qZDGV7UQ0qgjcBOcfrcrQR8J4tP7iIjo1sriIpMcK8GHA
iBY2/n7a6pxdnSi8JwEIxJvyU2HEagKw+eesAm2I2x916kDARGnlRvy5dhbZPqi0ZnkyD9noc3+w
JbMzwCfRd6qXR51oYS2aHRqlQtXZG2fD6qKAsAtNWKjNgkfq3JTn99no5E75oNudvJpc0oKJN/VC
3euKq8vnxO9c0zJuB7wRewn80y6Yk89tWcRzK6LZ6AEd0IbkKOzzevKse8duoCmR+6Mf+lYzAWWY
8l2vUiSQp97/iqn+psuhiXRht3EP9qVrTxM2fEeoUHc6C1nggCW4c1ls6RoofwY2fiUFxGMLxuQR
vdwsROG72tsNnniB3+aHVOoiBckVs+8pGb7pQuY3wSTqGCkee+eTAp2bNvfvfJSkIpX73kON+CZy
ZfsVzBnTE9MbdXAs/hWpqHepy+rJyND1WQJWdSN9t9oNaEQCERSeebL6oUuaHQZVzvQ8QLQ1UiHV
Z07PImcldI25eTt5ThoOeuGEUC5KQAjuXo2t54TD2OIUIHURDoJ80wP5PQflSwQ0idrn1Ws9ffHV
Ywu0JHhXDiBfk/uKcYjANCrM03KMR6C1IHjaCxA4yajNnChtoRbmGf6hC+o6pj26Pq3WQo+2jfRn
a5E26s3BP/qAvUUUFbl92bX0b44CoAEAIkQX+mf2Hd4SxSuBx68C44fJ6kjZb63YOLrXgpNTI/O1
dRqTcmL2JMtLQMj1CKrJryYJdqqGxMyY7bHiGztpBZA9q79By9YE3hN9VQt7ZMBYBzKUD6U5iLAp
0vEhyLX2unWD9KaFe0dGLqedp5nBjcH1/LmnqKpFnT6Nd+jMdfcWLclxQrLgMGTE2sgTrW10FK1d
vMmQ4/u00V0LXTgyoOXDFKiI6G1c6Ggtql429jjmdLnFA2QQ0bYGgcVPPAykSbvSZnjaFLZL5tay
8QuCxH+Ir9qQDbZ7n9VcHAzcNbeu2zgb9+hijPM9CqVtxKEAPoFYZtkIhM3X++mYDQl3myvuyWcW
eNEIAqaNpV67BYDqmseJZC2eg+ee1RG/sofBJQ+GfEN/XroxiWvx1MnnlyBeYqAAo3J8XhZHOh0B
GPacveh2VvFPU/yFW/iA6ztoxMWqLZ8l/dTqIFRCXz5x04fMy+5ckGxzsoXWWrvRUAsHLgwQaOz6
xbXMyzYzeDCgOXtG0DfoKrbjvHX2Gt+4ZH4XapceeGppsQtdKD2jAsphyc3uSz7qIdfM6xRKrI4s
ImCj46onYdCPV5andmMwJLlpvbn5FFmyuxpIHWujGY/j1p2+8M3f0Q/4F+ZmQsSSiMbPfSY39T4d
05E8MO8f2/4e8F/OlnLT2oF3amIRYDWWIWlXSgIO//ehf86Ce7Pbp9VTBv6+y9t8azCLSSagEc1N
isE4tgyD+nqY5j7mjd287jOYsDkGQiPQIlzoVQEe16YHbwwS6OkkIg+5nsK7RoVyw9Ii/v7ftfnX
0iL+1lydFWkLS2gt0SNQl7CoLJR1NNOy2KcW7qeiheZt1uF21CXqrpdnc2XdAHpG+A1GGaROlwMF
O1UHUvAabFgOUD2mcG9VWl6njXNFS/etsbXdZXsrHFKg+EJeGHRVYKjASXnui6kFutlAZBOwZhCS
q6YbN3/TPGNf9glgMVpa7/r8Kw1Y6NGP0R6jQj927B/fesbbIcQ0ovG5uDf8LXLDz+ceYkJI0+BR
PL+LlxUoCOxpeZalMmmMN1F1O5d+lYUFCNkv1dvHLni6PA2fpx3TPb/sPNyIM9vz+SxM1K00zdZl
0hVPY/2D1t8IGLhro4p14/2yqc8OdmbKWbyQQZ3NWlcqmVR1CizOPih3FbDGvvfCswcqY7D3XTb4
+YbCXY/OceSawP6Bwuv52AyimTm0JlRSW/tSxPnGrbH6eQS64IpFBe9Tnqkj0pLSISphGYlb48NK
ny///pV6OQbgz4xOKEYicbFYHALxN2RnNZnw6d4eoL5jXmvyjflJNex7+6G2f5HxUTrDxsG2OrB/
zf6u5pzEjJ0CPqCrSpUA8eYGT/lfIOtAjQ1wFrCKgPVBxu98YUThkLwrgeOvBhbZ9KYo5qbFg8Ze
Nybw9819fhGeW1qc0a4rOd48JVplGrQrW0AC7J1R/2FlzH+poQUKJoPW/cp8r7yuSWdfV7bbxRx0
g9+bVLEfnkfRbuzg5+mT1+8HtL2hA8WS+1rvX/FmdBKgtsCFUFTuDgB37yVLs58V9xweFcpJ/1GB
LkHJPPV7n1D+1Sq8LyVvzajr3eaQObb4UhtTOe2yMijuWWuaH8WYif7KxXPgBm0o9EUTjEYdd6EA
OKb+bVF30xOta4a8kDY85r72mntV8AhVjXoXkFY/EDkhTZQ1VZ6MmcsOqP06VQh1BWvn1eA+ikTh
i2vRV6CldnMNj00OHCMxsywUAOUeLFGhy4FrEJbIbGvf9Sm/qfOpuy4Nh4UZFepou2N2bbe4B0o1
5AcNDgP6eTTO9yBD2AtCzTgbzPTBQFSPAgs6kkxbIuod+j4yrSILQu7o/texqbX7vGSShs7oiB+j
P5KjrvY+4x9pwN5tYLDHQrtSpRV74Hx5ykuX3fS6eMy1wT40E+XXpdtOu7wFCAptKjpeclRGorOH
yAO50n0qOpZwlAW/OWah/WzR0LIvplI824Gm3aiAqkhag/edunOhphjqe4dJdqhcWWKFDSUjQzr5
d8YN/7HF/Qjyq+KnAu/mvlfIIPquXezrjvY7M8i9vSqcNgq8dDyi/gONPqtOr8Y86PCIhboBgC9A
ILbmFBlGVV6jdcfFV0YRscn8wVu/Af2AVLFy/DxGYDZEWgPcSPSiF0ZUaVP1pA9e/aJa5j9VZlve
5WCzClvUnm4aLzPuRUrAxpGyGogQyDF1Rta90Zrzg/SJFxEw0h88kjp3hpWhjwUNEaClR5ZBmj3U
KyGijT56bwgNh3hH4jTWuy4t7cMYEEcFJegQXLS7XrO64jvR6s2h4Dome6whoOGP5Q7JOmgqyHbY
e5ohYtPp+bWbtsZRszg7eBnoa4sUr3FNGjSifSoisyzNg2tTBBW172yc+59jpvNNvzg27VTrPMaq
8h4NXnsz+EqLQwA2+TT45/Lx4q3caEj3g3cD/aH2TPp+fo4hzZZNVTMV95OVu+/U8coaAkpOf0wt
l2MPIGHF7dTfefqgrnCRuKEazSDuXMqOnlEF4VRXGqS/vyPbGDnQI7mbWFlHJv/W2TrEbb1hxwu0
4o9qUA95rY8//B4eY7rFvh9GM4JkihlRfbTvG7yUDtAVnnbliBbdktd9TBlp74Z0sJ5QMaIHzVTp
XqSQCplMNT4UXNPiridvMujZVeEgM6LZpRcLLsDoCsLoQ1l3/AcfSLOv3eAf2UDvL6PIunqqCKI2
SK07SZGeYoG/Nx3eP+lSjTs/8ClQnZUrnqlVkSsLL9Udq4aPuregU8JAYWBJnR+EWzNEARrLo5rA
ISYQwADxoOMlkloi9Ppi+BgKww71UoyHtIdGUF5BYZWSvrivDd5FTZ/Tx7GRW5n8hff85/0MfW5E
obh3gRg4X1QN4/cCyYeEBnkX8ra9QSy4b0zIn+jM22CAWnjQb2OzjAvyjjM18jLqDcoqqBVq+YlX
O/HkaHegrX6AUmUdpb5foenM3EOM56fZahvh9sodjz2rI3eOpgGUXxZXsFG0RHOEkd/jlGtB0Ibe
ugbcZBsbBFO1vH3RhouzwYQw4adykplmQM1Lld+bY2wJsGzuVBmj1F/y+LKh1dGcGJr/fhKxpEWp
KZyeMCTuU7sIm3ojdl0LxZCjA9ACBR609y+5NZvckFAs1fJ7aqkkl/kL4aMA4/f4oYrxMc0d5G7N
OzR33Pb5+Kuj08vGCOfoeDGXSLJgJu35yEFt83yIkGMqbRAxpomnWlmEuVsHhx40BC+OWVshhQZI
7A49uRKlI+Oee/SW1aTfjd0IUdCJlt/QyG/cQYQ63RHIOUbK7bKX1vDqOBDwAAbJ2X2a6sEVS321
xwXxgT4aekcD0l9nQ9YxYHYMsq8cKp4aotzHHB0ukdETeTvmaEE10YIXu4U3xUhuI1Wrgmr6JrEq
j6kU3iMoSbOPlPntl0xHJHV5cpb4ov9sI7xfbOhg4Om4zEVVRuoM0gz6xA6ede0KEVtYsCZOtQoa
knGuvbExw5GzkVtdPNX+Y9UGJyYAP+jY/VRSrCjxMl/vIe/SxQg6BB7HICRoNKR3iBMcWq/OD1O6
hU1eebK5c2oVOPqZXWrZgNPXfi+ApSruieXdtWkOIZPUfJUePQYNOWR5+rgxu/NLeOF6LojgZjEb
tKYgv3juetVE66bRPZwVndfeusUw3VJkuHajw82dapzyiFnQBc5KM7i3Bje44SrXjigwp1vSWrOX
X/op5uKncPQ2GcLN72dKiLbuj4HVPSlr+uPaE8QzPRSEAObw8LJbno7cKT1ROfm9ZxgRbqqwd1+o
RAl23Hh+rx1cp4YW7xNaUU1CwDW/58FbCWojAtDp5dVbs+DMAuYQ3IMi0bKMJmnQua3PkaowplBz
dAgEbZzyi22AxFGAFilsPBuc0TicFpMVqKDtSx3+qDREkL4Cv18TMk0LUQWLQYAfmVsaGWsWwaYJ
0Cx6btDZuzgLa4msdNF3WB7iezd4+Hu3ytHVzmhokOSdi5tTJ33+rAZzS0Bo7SIAX6OOVAl43eZM
1bkHEikq3U+VlZgGlYdytMyXGsxfT56p6uuAAuvlot4CqSy322clrtScFsHeVEb28ccLi+IrMEVI
KP/mjzz/IYYvrTHj0ko6Qo5F3R63ssgrnjPLPM0taaBIRrr23IBJm6rKZOYlza3h3DdbbdJbn18u
4qhNRW+BsmcQR0KuUP28PD8rR8XZz5/jvJOYoBU2MYD38xLkfxvxE5Tv/Zb6trlyKQOpAK/HBsOJ
t0T9A4RnG7Iu3KTzSJWCGEDzwMdUQAoOXAGjR3cetAke5/yjPNACEG9UZrujlgLj2LPsCaKeIdoe
rX0lvPax1Ax9J1AIe69oI7/RAoFViLATCXvD2YJCLmb/P3cXdk8AqL2OjtHF7FdBqUaN4u4SkoV5
5T4DlPHj8gIsTMznwtnkLBYAFKMlqdCKl3jeU3XN2J9hsTECHcA+nAI68peo6S1G4DeAB6Q2NxJe
QSms7G/xgH+7PIKFC80mHHRSAzaE3Jv1CaQkrdaQgay9xM9NHgaDlr/qeTriASb4hqnFZM2mAOhE
IDHLn80C1efeCiYBbURYJZBiyII6JLnNfxQaEit/PCKcXmhQdkB8jwfr4qwWJgreeBsKIHmAOWqL
iIu33PjzJ9TvJ8UcE83k6kvnKiiSDk4jxySdrB0BiR3Pd65+O/Ct1svZhU7Cgd+zhoqdjQf43Ca8
hHcabEhHXQ1jYhi8ue4gp7zLGRj1ej//ZmDrxX8+e6fmFrNHWw8twS7MUVqGyAjEk8p2tvPzspXP
b0LMGR5nSIyiIvmpC9PkjcdN3R8TMc5C5O7Bl4ltj2FZvvfAfAY2A1Ku2l82uuLqCO3wAp210SGJ
sAhEPLCrTA2bYHRi4WQ+uIyGhbURMK85uQf0KojEUIBHbfrcybHNBqsHlC2xCy9Ur2n/h+2lv/3h
1MBiF7mSchs+Pib6K2TrQ3tvG1siiPMaL13u1MQ8xpNrBZI7khAFE9mVDi4w7WekUiTiNs7ONccG
SBE0wqgmQYJskcJq9MFPWw4rSoRacJggDbN3/2q25twVsMSAk1qLNc88j/djXokk74M9ahmhxFvC
dn9d9qyVxxnwIFCg8+c0AzhqF7vGHXxGKwM93k2Pjbkv0GwokBjNAem5qRxQqr3KLcKxNUc7NbkY
WaEB92tlrUjkndXuxubq8pC2Pr9YnREPcWr6mLg+exzUPWTT//z7QKvP3Mc4o4EWOPexzm9NA42w
POn8IczngsQWtfLadp8ls2zgb7Eyy0I8A7dRBpQ3T/LyxczcmIjvNfn6F6OYy28zFBF+vNiMqvKk
7TgVT/oQYXpkd1s5rNVBuCiQoQKHItnymhnGtAenuC6S2kTK/boK9kNz+IsxnJhYxDCcuZ5RckMk
Q38U8mr4sxgV59Vc1UPGAv9m9PhiijqhV37JXJ4EQ3vshv7O7Z+AqfvTMRgQ1Ia8DIJ5VEKXd/6E
9gejGaYp6YYjSvnI7lz+/ucTEd//zUOOCNgGdcC5txqjrDgHejGxwcQl3A+OGkmujqktdsQmG0XX
VWMerscAzVVIR8x/Pzl+fcjbFnpWT0lgNNe1vAsAZpR6EeqDE+r9X8zcrJuB+xCBMpqTz411gLkG
OOplkr131pXvb0zcyskIlDHgzrNkD7aJv/i+qayGVEybEtTDHiyTg1zJ7yIQhDyhRxuEsix4savq
WRPZcbDGl8vL9nn3ICFrzCq1KIChPr44xCbBMptbnCfcMF9Jp39Bq8wvq083Bvn5rDwzs8Rx2S5T
6PQZeTLW3ocuwa+ETNHlkcyb8PxKhgkIHyGfjf5xJOTOl6kyqBggIcOTTH0fLH+PnAc4RvoYdCrx
X1hCugOxOnIqn4TXs97vNcPveFJZ8sajIouEQ6OcIRQkU7/Ri7xEcc2nw4xVdFHj1wPcBfMKnvh6
GqQdtbypT7p2bPewNEZ6TdnjaGTeTTCa0467emRX90ADlyHzm+xYuk6HaiurniUkeXe5WQRh17lq
13LXDlMhhuvLM7KyH89+47w2J7/RVq1BGiH6hBF9V+Vg/iVjc1RgzbGN5k3W3e6yvbW1Rk8dEjxg
BJrJRM/tIf3nCxRp+ySjZhuamXZlUrFDe+LdQDbZh+aTa+lY4DlCvn0W0AUF7Lkxxp1Gp23XJ4b5
S42/Cu2rZ70I+WCAardBPvmoV9q1w5A9pz8na+N9uzazp8bnjXUys8zUtCDntE/6pkfRzBzfqTe+
TJUeRKpxryyx1VG6lEj67W8eZA+R60VmCcLB5xanalaZs/o+IXrTz+VH44paBSSQTeQI6omXNx2x
yntugieiYE4WBQzQKYcZPMLd42ys9Nr5hNQKYm3dnlOLi109UFITkashYSN6JPpOu68E+TXlW7i3
NY86tbOIFaHFjNSXjsJjQ+8MXsYa0aKS5NHQ/CGz/H/mF/E8QpW5iLSsIfkZ6fw0ZUDm5lr2A7Qx
fVhVZf7z8g5ZnTdUBoCxdPHUXwLIXNGryZXGkAwBfZCNvPK6aVf0+QaL1BLp/Xs0PqoB86UPDN2y
X6dng5UT00LNRQm1C8ZG7VIDWKR00KywQdQfZwBDRJnVkS+iIfVO2p6KgWcx0EvQOSE1DXAYNQhK
aq7/IWxy/nGgMAIAAzkBCNQtrwSAh6dBFlWfNCAUQY0ktLKjZh6F83Z5slduNyCZ8LIBPbSlIw91
vmV6ByXwQsCO0N+m+pfBmo27bS1GOLOwiBEkWqTLkdQAJU77Dl1gHoS8RVEDvPvMDHSMjK94u4eu
qaLLI1s5fs7sLs6+ukaFvnZht+9eqZ1Ffg82jKu+eirT1z+3BAKMme4Wcd3nIz1tmqCfDzqneofK
Rz4lovnV4w2vni4bWlusE0PLFj1upjZ4MjnuKhMK2bdbglFbn1/4QqD3eWmnGMcEGIgdCGAhtvJd
q95wOoSFN6DoUdeWNl8KXSJxt3ttiq7Bal8Pr8psYnhKVBnlXnobU7dyqKChANspwMn1mQHUdFIN
2t55D0beWu54aw+7mafiNrOgoXJ5ldZMgfbFmSERkBxaljfROE+C1kBmOgiqWy+3r/L0ljkbl+uW
kcU8NvVoQr577JN0UNCTeeu99wINUpdHsraFTkey2EKu16NJ30dslPvX2YyycK9s88WxvthB/N9Z
ml3zJFag4C8dOoLhqDwuvAgv7d6Jsv6uHDZO/TUfPx3SPK8nhoSlgKnVFUreqbzRM+fJq6wfl8ey
ch+DSO/f9Z//fmJiIlAqtjTMmou3UNb8KCwjMgHK2+LpWB2K5yH/gRQ/DC7iC3OgXk4JtlJVSueY
uY4eT5pqd5dHs+YDSN+hhRFI5LkcdD6aukLjjVvM8SqpgyfBUM1hld4CjWX58VA09DgIxd4uG12b
wlOjC+/OxzKf0gZbyCC3QKjkFkAXt1rzctnKytDQZ+QhSw1MCgQmF6E4yys/g9IjTwrZqkdT0elK
J61/7YM5Kha+HB7LgG91N60FqR7iGiAg0HyKOV1sKqFjJ0kD7qG0R7d/Z557w4pxBz2oCB1nB+qK
2Mnv0ry8S9MpZmrjvbNycICYHeUG8Erjslp6TcsDAIPLgSW91YRjZkNw7dXc6t9dmVkYwX+4FW20
Vy3GCHUGnda0ZkluBMciA0SuY7d8glQfOXZiM8SYfXDxzAGlwG+QOfoAUG8891G7GIe6ykqWsLp8
dEiqh2bJIBVavTv9DG2vqiLMhP1SCxYyN4+mmpb7y760shnnHAR6EFD7sj815gmSp0zWAUUxu/we
0G/FyLfaLec4/tMo/zWxbD/AAwU0Ub1Hk8q4Ql71rpQuJHueTVWGnTs82fZfeAq0M+YlBEsP5G3P
Z9Ui6CjNbJsmRdO9u3x6Ebx/1iaEb5enbmWzY+/h+wjDZyDGYvX45JhMDe7/kHalvZHq2vYXITEa
8xWoKakKnaQ7ne4vVp8eGMxkBmP49W8RvfduQqFCfe6RrnSujlQ7HrC3916DeDAyG6+0S9F/7rtH
kn67HWZthVBdQZoL1AMqxotjWXpgB7lxIx7YY+dc6JbL8Noo8Mab0z9ASK62/Fj2A1ZCYLa03SDu
pfzRuoCFb5zGK18vgAwAz+FVCYbksqIC5nqtj4DFPRS5c9dqbTD1cAXiaiPMylab1U1miBYAMfAb
/rj0gFLzUuSxjmaa+l0n9jfWeb+6np6LQmP+iLqOb+A/BbdX6Drq3KZG0whAOPcappW6nTeqetQf
HCgkh1M/0VCYmk9iG04RPA5GBiq0MW5V3643xhwWBXjUZAygoGeMxLv7OlfTILQy1x9qI7S/SONw
e1Rvk/Xxu/34+4sbFA9L3N81fh/CoLkPQWF40sPQNuxV/gBXwB0v7EM/dD/NtHrFi+ZH00z7WkOR
xpjKQMtbFk6Gs1cjfZh6zfcSE8Jj9qeMWceMqsdaevhWzPaST0KGutV/gcbzZxXHgRnXh4rKnWGK
Z17WAE5J0OJitWOow3XA8Vs9eWmgUI+3dopeevdSNuTIBycgmhUYnXHPpTzg5tyogC9BJ3jbglQy
q3yjNIiTctlX8UpCM8IHTHid8GjitL8bqta8lMqQxzgxjScYgKbSB7Ggijxb/6lpXfM8xtwjPukP
jFym70PS13mopZRfPEbKkNT0Z1M3qJl2/bjxNVxvkLc/c9a8d9GpWZaVNLuvXEBCyWWkYNq8xuHt
DQL19quTnaAFBGgiarLg0rvzdfpuB7qCj8lYtc6lpKQIREp3Tja+tv0UWMawg5lL6hsiDgVDD7W0
9mAZ3jmNBQ1JUZ6gaPkDVAe/VR2gyQ171Fx6UnZ2LMvmhJ8LK9iO6LwKIIeA1G3soNQIZaSS8j4c
FR7gDY0jvev4HeiEcIjJ7d/mSO/jykSH22w+9XV8LnLvUVRNfK+q5tInFarGqdiRCryRLD1k1tj/
iS0BRDvL2rCBNbVfu5AsLtlwUDX9WmZdBjiRekhUOfjcaHeakd+bc/KRWsLyhwQmur03tSeRwnWs
GGzTlzQfdgrm4mHKeWi62h9aZ4ECPYemJWg7FYwwNeG7EiI00DRKfT6m3Z6hXix8luTfFCVnWXZf
U8cLh5Ke7FpEjtFenCwLLSt56rrkpJh+sjvvnkFKP83aO0gWfwXH+pTY5Aj+EMR6+3Bqp5AP+d4g
5qVQ7TGrxGeXNafJic9Tku8r1Kam7ltVGeHQOjvpahd4zOBcHrydM9SwAB2P1eh+Ngh7yhOJvrHX
6CGfyDludFQhxfADehZfK2sIUS99IIW5E4MHgkv+UPIhORWaBPKcqp2ZYCdQc5ekzj8wv7rT464P
Si+Lg3LyYl+NebKvjDgFJSF9mKwMFcche0pVG1qd/Y9WOu7ehgtRCKw+BFuG8rsVu82dSLMD6WHv
hnoWqcH+scaQ97l9cOLiZLsFyB2Q2gxA0wIYmbIfWZo0d3njGaErdCBI3CGkwHv7oJ0lQR/X31UH
6TDCnA0868onCAE0AJWhg4Zi3ZJIWJSVMbRcOhdb874bVfU1kRsf+Vu76OMxTd6HeKtcvPsI8ZLJ
u1b1zkX3Wv2B2WYM8cPB/DpqVTkG4KjhbHKs0ND3DAXsMYxkY570NNN3TfHH0umhhE6uBt1j9VuI
sMOmulR9i66oJchDoTfg75CwtEa5g/v3FEIzfnrhmdGeObxlNu6c62QEhU0HABULZy0eG4uScMoS
HdAIQ10IqYNWPbTwmWrqZxonG7N2fXJ9DLR4QgEv7bidNSFpm46V9hudseTvKx3vQwAm9fFw7J1B
anhCq0sKA4Xscy32ovvrYsrHEIsbui7BOazn6eLFboLvpPZd30oP6QJpiUsP2wslcx0P9pm0spgp
0FVqBkiwcyGNWwInPTUHk/bPJTCdRmIFHihJltfzcNKnYe8Zqbk366kLG137abbjrrb6kPGk2MXw
H5+khJ6MR+bL8SQ1/qSR8rVXTQiS2nCaVJ7jhI2Tc9bB53pUndjVLdiNfBJfFFywT0TLgoZp33RR
Pw6aDhL48FRM1qM2ltCAs8/pMPCLMmUBZ7bxiXjlTvb2wcQF0Nf2K+P5d69IvuZx4fjgWBmB0TRI
Gjz1o8zkd8fozqZeX0bbCFNZX9y8PsXDFPDEs3wKbZuxS7+jeYNUxnHOKZp7+zGOKzA4zXMHvWne
2p/10cFdJgJbWoHeNHs7kSh0ATuWSOMen+YxzaZnI7ccf8i8Mwqzz7ev5Ov3KxYLQAB4pwEFelV9
T3IKGlMqycXpZIzLTNR+3Y9PvZk+VbrmM0I23kDXqe8MPUePzkGbDqT5RcGDj7wqJJ+MizeVUFxJ
EsruxlJ1zwP34EwKfjG+rGTsLmU7VvvbgyXzj388+XBGE7DoUeBZwVRSE+0Lt2fDJYFo21lYjfji
Fl1x6jthBRLVpQM4dckX9DS12diD/JMDeHUHgA9ESGPduoP9QTNbkdIX8Hedc5N2HNbVdW77jpuA
5KNEWvtg5KXPY5mrHY+df6rGjJ/7sap5YNZt/EllunzCC9/ZOXkMkQa0YPQXs7b0ny2DAqItO1zD
+A6gWzwBkQn9v29Md7q9V7neF8pMHECjVqLMJoazO7XsbLe1vBc0SS+alooQJebuOBoQI5Y966BJ
YKT3faug+2Vy91Mr2fiZMTJ8kWWNExt58G/DbMGXxs4MUvBlmS8SohUQ8ydxkDHZQFNUWQfoRG/V
XOdzYLEYOCBQF8LZDYGfZdeQZ/aAVzKVF6vtXhsz2QlHBlRYYYlTonDEfhrYU7qpcLyyASH2Oj9c
dciaXD0saetqNDXT4VIBxNOnf6r0S9Kd8gRtRJAgKufHxp67HiWeyNhvqCjiQbvsJOK9QiXtxxH3
xq7vI1mcIIZub53r11kDWsEzAwYEV5y8S5CYcKWoY1qOl0w8jmX09/BDQF4c2FXZsETH17MoXAww
E++Ejmuj8IYCLsa25ht9/FUnML75++nCFQUaA5ragFcvLiioshauii11MdQzNffYdMq9H7bgaCtZ
A+B0/4myOISwK4x6mL8l10p9uCQecutbN5f9nS+3h7OSNXwItJg4TUA4t9IRSK/+4AEB2Uxd//rf
hZi3xrtsTplUOdxECO4Fsbq0dqANG9TX60sCyz8/YWfQ+zUDteM2M7pinq4Wxxu8JJMfogtaIA3S
v0/nQE5yEAelavNK3qk2VD91lSEv3HHlr7TQpwOHZVSUZpa5gwwL8Pa3Z29lJ8xsKHSg8XbCTTgP
/d3s5VXV2H1N5AWKnaB386ONYZVALjC1ZUK+MosAjwG3baIk7Rh0/lPehdKdyR4L3HQX2RLzNPXp
dCjrWvwqEk89W52eBa4awBe9PcCVkwHckblaB4gSDtnFAC2meC+0XF4cuxG7ZtT1vXRHbWPdVva5
A+wlnFBnSueV2rFjNT20Omt5MYZm/CTUyFHPiY3d2Ftb0Iw33NDi3kDHcTYSR8EOaLJFfsl1IwZJ
h8tLMsnsQRZ25RuQxol6ItpPST1ZP/nYTRfXdeKHZpq0H1nCU1gLkwFws6L81k00vWO4tXc1S6ag
NUHkK1oaP3nSw3O8MhgKSbB1scpp8knhmH0Qd0W+y+GE4as8gUaG6qBFLiqxVzKn4dBM8RkXfh/U
Xqf7uDiHY6Lan11tS6AdNXwzfSV2o6oOSld4bcoaUsdWCflH3NP+SNSuSaD1N1CeIgtRsQ+8X1Bn
Try3lYPeRe56p9TqcPJOiRmaQnNOfQmzG5LZ+Vdwin8bqnN+e2oiQVt33a6zjf7ONAa2S5NOHLJS
8Egve+jK9eiV/AYKXrvktDNz3zIy6IyQph0eu4wN5Uadc21bYEtA2pkAA3pVT6qL2Jx0sEsudqez
y1BV7XcOeZez0VXjRq1tJZtAWR0lNgDXXdRxF/t8alhtJZIPl1bry/1EHBpxJlkkNJhEQqnJ2rGu
ys+umbPfeIYm/2KksxgttHeBjUC36ePHzVuuAXnbDBdqjD+bHjxvksFlKs63AOcrp8iHB+9inL2R
Jxa0htQlYT44uzQOqXwcs0huuVqvnIwEoHMDc+qhw7VMz6DWIjwtt+RlmB7RtoNg531pfzW0X7fP
p7V0DMkRpMYppAdQnv44cWOm5VS5TF5I5QYstgu/GItXV/GfOkQLZ02alwnKHBun4trgKFpYlMCR
AZDUxSwm+QAWVyanS5cAlRFHk/M9NngwFVta1leBANrFI8fFxkB/AQ+sj8MDWNwjYhBZZHtnWKuw
7rUEBMT9dnsS16IQcMwBt4QTDg7Hj1EMBuYbJ04aSQmP+wHqFwasDFwAt9KNfb4aycY7EaMBGHm5
XBmvbXRJWBpljnWHvXiwZeX3eXWXE3q8PairmwtTRx00SGbaIHgPizXqpTMNBHo/0Vjcu/t62khq
rs4m/LwHzRCkmiBXXBXaRrM2WQHcZtRo5V64/POIiiRppw0YxltT78N1NceBAzxafq4JhPpibZSn
oySh4DHgWUVo1RD1RQn5OeUX1j+BMZZ1zzXUfdCW8TP1BNGhjZ1+dV68hQfmfwZCXwNjaVfxotO7
NBKDO9eun2ulfe/hEZGx+m4CUe32oq3OKl5t/xdukY1CIKXOEwfCL9x0IFTEA8N5Tf6aJrEY02JK
dVsNhTPKNCqH1netO6/d+J5WRoFdZ7kQiYe9OVbu4/cUJ8At2ANGAWZv4BVGUNgvRXW6PVUr+xtB
IF0M8KN7jZrVuJtAvoyC7p9/Y+RlCyuwsvDAZdno4oA0BkT64vPBvtMF0pYsqnUUAzT0Iu/L2JY/
IDJAwix3sycPOmXh7TGtThxsAnQwPmZC7mJlhoLG02DgeADfOjCpCEbvlCT53x9Crg646Ay0x8W0
xJ0RR2i1iiesv5X4vf1YqpesnTXjNlbo6m7C5YcoMzAV/4MM7MdtYBcJLOUdl0fdG1KPKn3f1TAK
hozTFxhIC38AgzKws9o53J7GpXQB0KmIDLY3NVGpn/+Ej5E1IYDpBCk7skSyMzT7gB72Hk4D35XZ
nmRV/24c58LJFNqiPJv9n9vhr1cRpQRYfgBECN0/IPs+RoegWE7hAlVF+mOrgrzz478GkQCW8y7C
shNdmnph1wQR0NR1njohyh+Km3Jro6wO5K3ghyMeJeLFQJosZlZixFWk1L78pfrfhD7enqrrjxhk
rfl2wpMOfghLSIfsvVxMTVlHdua1QTbYTajXwxaVYmU/IMzsAwwJSxN1kWVZRJkZb4ymjvQ8f2C6
CWGwZFd5L1b2pczsM52MMDEIFHTQA+yKjY/6aoyAkQBNgn/wuFsBfAyETiIzpqhtpXdqM63do7Pd
/m0Cv4gy/xXvnsfaLLlc0Nl0jB3SEfgHCFAVI92J4lTlB3vqfFyetxfvKplBSFSZgGNBRRo0tcX2
ELCYgm9uqUeuVOxc4sEXFYploQl8ZuhZTbaxWVbjmShtIZ+BEsKyjOZ5ZTtlDZsi1RRpMNTOzi2L
s1dnP3toit0e29XWn8f2LtZiOr2qtCzmJXAwr6eIWu1BNuqJTMbu34TBFQmrDFDFl/U6rY7RnsdB
FOXwifGnpgtyRUtfNMNGYrEydxBbgPAahFSA11lyJeAwBvkzNmqRZZ6n+itvHqzuR5slG9N2DVoE
x1bHvQJBeFSFAKT+uA0t0XEBjIoW6ZX55FrKnzgoE9N96cAbsYDQsjTKsGmUc0401h4lWuc7KmG6
eXter66e+c/AzQNwLSwnr5SjNDVWAGJAdXPqDV+Pd3G1kymDfNRzySX8pPe3w63sFoRDqmDMlw5Y
GB9HzR2iQQMAo07zu4xCSPpLvyVVuxFiyS70RKo5Nus15CMPGn81yaHdwvHNe/pDqv02af8/Cmtx
SubgYaPKNWhRnu+Hcs/5Rt6xNQTz4yzRtMI322CWJK98IGahM5L75vByey3Wlh5JDcCVqGeg0rQY
ha1XhVZolEWd9TOheWB4n4buZGj33jjhvb8ldb82aajbzS7iHmSnlk/hMktMK/ZMFg3TtxR62aLZ
0gtfekWDBQFbunch5hG/O9pHTda9mSFEjbLomRTWCwfzcIDgc6TldXFsR+X5vKuaxnes6ZPpxRxm
vOMPSzkhBEIDxqynKiXwgqN9vfHBr60parHUNKmrI8dbfO+NldV2zBiL8um+gjiVQivY2yrazD+y
3Jg47+c7BrjMKzM1mFHbYzvqNBpRajh9ZvfWlsQOepi3Y3gL9IBMqtRugc6ITEWNaMxRgi0lNI3r
AaCZlqLYV6j6Z5253l5Sa3itiKh2rbLckwR2ArKx9Bv481BDzuJfLdLC0GihNqMDiRs4wstCWTjy
rkKIOxOt8KPQzf4Ul1JDxVKiFtmZrjxoelsdjAJfeAztrd6nek98GyJbJwgzZyEarqk/zthkTgwD
5gW1CEw71X3mpN9dSYyd6mWJqqhDwhaomxxu1xBIpFpopzYYpIEwwBDTnwZ0pekoqyBuVAIzdS8o
9BySv1ms+WNcuX7XwBIKaqTmg5XaxOem0fq1YdUw4lPNeciM4mwO7nDUQSk8ZB6pzmnnFQEg49pF
K9NXUbrAtFZUFa+tVKjpqjSvQhS0R/C+x0Y7iKnudtLKnF3Hk/pTFhvWEfxL92sRJ9YBbW8rHPu0
uxsalt6VFcnBV9S6Ow0+mr5epON96+ptlCQuIAWyBuATMnYHSFK9JCmcVNjgst1ouuWdPbXZkXtO
c+gLvd55CUgQCao7IRxZCVA7bR6BW8SClDl5gCwa81mQLiw1XMSMS2vXEKvcDyDH7jtXg0kchUKw
UvFwrrrEvkstoGbi3uBHZbJ6h1YBGhMJHHig/+NBZluZsLO1k2CslQoVSLZ+otzxXI9NjwXqhzOj
vPCVPZCDPun9Z6rNxe7MZVHjZmw/oC4Vta6b+k46pH6ObgdUcoCWsHWN7m2HPVisy3ct40CrA6cH
wxld/3L7NL16BgNqMHc+0AQB8hr5w8ezJyeeaFPaEMgQOkHCaMjZeNBcdpYMrcycb1KJVg4UBMQ3
Dq1YXKRLzKdhdLHqpo5EGUyZcm36bGv6RXnOn9vjWg0zF7BQoUXnZfki0Osxw7uEkci0heZrhvna
m1Z3qEynPt6OtHp4IS+wIBI1Y74X91EOcW/ZMUIjWKgGbgJ48mAUIVDRL1lvfr0da+3ugxA23ryo
mF0zfVLq1Mj0YhZ5qqQ+jtJ7O+cXzVQA/9EKzCIeGrm3wd5fPTnR3katEcD8q9SyzlOYO+Udi8zv
FG5Xu9tD2vr1RdLQWN5UaRV+nVTgvQCU6fQblcyVLY75grgiCBkYwXKLA0uYe5OjWGQU+V1sJYdc
ZGHpOZ+gdVv5Wko2NsTaiPAWRfkFnQ4QexbFCeoO2STRToq8qfgNSfpdk6X/YkjoAoPMPzcGQBH+
+NWOKFf10hpYBFuqoLP1s1vBU8H4JZxul2hbXuEr3xJ8aKDPClQI3oLLHikIWCwrKsODCjloz+Cx
cyfb59MWunorzCINyrJBQpNy8qLJjVJT+NpwQtK08XBY2wzvx7LI5LvCGgA3QRCjiKrhVNS+pc41
MLftBlB17VN9F+gNBvguqav7bFKSIpDVHwb3caieSAF1rcSC69+f1tkoo2/M3fK4m0inNWk7Ipr0
vlhadujIeM9wmd3+WFfDwHgUKkUeUDvLcg44VMhjcuVF4xRU2SeAjzTtdDvE2nE6K9NBQRCStFc9
Ueir1DadZvndmAVSZz5wWLTKApABbgeaV3qZdKJLAwUOAPtgUzOP9d0CMcg/l7ULVyUNcMPhT4o8
CzbuDdt5KXJBsDEA+PvvIs5DfxfRZCLrWYKIXiv2dQV9nPpROd9hpOUP1TExa5Batvobq9vw3Sjn
7+FdTDIgl21GxBR2EfCyQHr1Qjyg7Oti3+YiGJS98QpcXUAUwwDmQk0OUPmPEUd03fU4SRisXvcT
3HdiBzBz9i1Lf96ezdU4QBXPfQhsliW0eZRdzNGggitWSyBfCBmG+nvstXvWbXzJa+f5fHtgN6J3
DuzNxwEZmuQAITIvqhvwCeku7bcMY6/rl3gBgmcFuB9uI/QHFnsRDfvcaqQiEfR3olLYh4KSz2JQ
WCbnqc3GHaA9uT/7BECTNTl4mfXr9mSufNhoeCAPpATduCuvJo0PsWOkBYmMEbqvhYyrYJxgOEmF
Nu1uh1o5gREKbELgoAGBXjZeOG/1vkJNLCLa10kd4wEvCU6OKbxDNqUfVoeFgwrwSdAx4Qr1cekG
XfC2Gk0StVnnu8zawwl+P4itatRaGEjQzUBNWAqjX/4xDGBTbV3RBDDsvo1a3ZS+BcLkXtrJlhwg
FJHxW4tjCxvFcmfpAgifLrfKDA2Hr+jgRA10FR9Hze2hSs0MP40bMHgeHCkDGOto6BUkotkJkqK3
BUtnX2vq34Uuq6+g0Sjhm11jHKFWAcF9p2iAAjfsR8Hj4R5JpdprokpDkhWwsM6HevKRG3aBAzOl
EH/V75EbwJEYjXyOZaVCcJbK0yD6+pQmOfFbryEwRIm9cyIYioKObAPAlaBckmqleIg1z/pksgSc
lbgYA5K6HGW7yTkws0siVnUczvZdvDPhy4tcsJK7uJgkrLQd5wlGG+QkAMr1G92WYQ2rAJ84VQm/
0X66xNnwT1ngL6CpG98NwHQHLa5EgLV12NfYit+BpgxJAWP2IYkb71AL3bp0soUZkZCf40FXB1Xh
ToudjN5TIIgOScyqACQNdR/nvEPyG4MHksXHyd5ngBFUhrh3UJ1JcSz05S4F2R+PU+re1WiIHYHY
kIcM+J57o570aHTt8bFoBu8zOi7mfRs7+k7T9NLPTK77trL0u4Io93fJMCDeWNNdAmBSmMPZ5A4G
NW/ME+8zb+CeBY5Pe5jNOfcUiK0AXvTGCf82+Rbv46Cv0z7Mra4Egt6KfTzmYBVPW3CkYgtE4W42
FrI7M8zhZRu6bOoDfDxlYFRZFxrgDv7plasdSpaSQLdSeldA4+YihWPfwYdleCAK6KAYcl5n0cAj
gNmZduRyMF54onfYWJZSfiqp8aXMG7ZxFK/cZug4gvoBYBtQ5suO4+DQ2i5aAj+kZNqV+Ret/y1V
DT4E9HeGf+p2q0l8rVKC5/H7gIsr20pgWqZRxwHHJ2qKb8r6p2QPaXJ0rEeUO/1WnwK5BdVaO03e
x1xc2cjaYtpriAkqTSzDBlw8sr99Bq9caRDkxVc3d3YAEVyESLMeygQOc5H7dKHEA5nVh9sR1gYB
liRUKeDHPK/WxyORxybIQNjOkbR+GQyOXVMBJN8WY/xNuX15GsK9Gz2/mS95JZypzB6XKjBnES8d
bQ+XrOrY1BDZ0vrqH9X39j3MfayvuU2yYITueQDLtCbMmwwQOO7WIUbQPmZFR/8+HYfwMfhuFNsU
p/TiQnAGbsL/APPrUL/SZSBwSndx8PdTDFUoAMEhdWDRZUVT63Mti1vpRLH4I2OYNIWe+H07xNo+
eR9i8c6s67yzlIcQzrmlORyhtvBf8zZYrh86Y9ALRRnqmm0wZKyHVXLuoHFbfSMDm2BorUafpfqL
07TIyLMtku3qxoRKmol6M/rFy553zZ28VHzeMcL9AwxcfDYtku0sDgnxjclbO61mz0YkVig/XMNk
UEvmyTTRKKaZCJMBfK5eiq9w6DUDPXV/gcFThAyI/h0VgwVuR8YPXZnNqlhQBJw8O34gvVP46HLA
5Sat0n1jTNo5RaKInhdEE+UIpdii4PpJo5kFe88GRXoYyaGE6amgSgvjVNXgzKNaSe5j0pKDl6p4
B45N+ZJCumxHNK3f29B/LjoH6kGo8oZ9WeH/48WFsihXgL0CkYtiqkJRUtk73CoASOuQP7NBBcU1
IHEXtxDapg1URG7P38b0LWUuiDKtMWcGjdzBgR4U+zpIEabEjH0Ahg7NKAOjhHfK7aCr2wNScxaB
C841rLOyKtKBj4ygcjyPdfUCiN1nmBq6G3HWvqxZMPX/4syDf/cu82JdqBIWedGAqsCYpr49bbn6
rjyQIPb6nxCLUofp5WBIowgaQffMzO9bB7vcfk6Qjv1XU/bG8n83FBfcqNJuMJRYvPTEQHbyZdP8
/S2FXh4U7waz7G8LuFPkyD1pVFcoEabl55xovmm3D32b/uIlecZoBVRQ7CO30kuW6b5TdeHo1BsZ
yPr+wL0A/IAFcNr8398NVmtLGA2SlkZSywMNlMcCTHeIjOxuz+lq4jGTonC6w7sHpd6PcRyVlDzX
BhrpnIUM4kqwUPWlYR/t0frWOPavLgOffBpO8LDbqMCsDRFZAbKDGZZ5Jafb6aUl4cQyr2egQZUV
e/Pp9ujWIwDvCx0poCKW6YfZVFNReTWNSPmgDwXm8Klsv9+OsfaBIfeAVgOSEFCyFgmIzjpdIrl1
I5jzJXLfxRuzdK0aidTwfYDFF+xoXt3ApxC1SvGQad8K2kN64ei4Z50/ULbrUekbvOPQw03KufT1
RfHO74dft0e5uk/e/xWLj1wUYDWqCcPUiwcYpPpZQuF+uOMVhHpoUCa/DQb9oz+3o27Mrb3opXJl
AmyFWyByiyoacvLS5nTjUFkfGADbSN/w3r1Cjokigf9BkrlRpngkxHhPawAW7KqGsyl7ddL8B57d
z13DfmYm3ZjVNzzH8rSZO0fQlJ4r+MuvPHF11jpGhfy4t4QedPDECdyJtSfa2/2RiDoNCI3LL3k6
sqhN8GYFL6uEMwj0LeAVCB+zWvvZyhgrwKUM05glR0OaLiTL1RDmo1vsas/8MY4NQR/Z83a9RzL4
K+n6iyQO4CyA/e/5CEtuVsKv3B9MgK9vr6G1+hGiMQKgIYA8ED/7eMKUtAVmKXHdyOQ4KPs/pNXK
sxyIeXTN2thXWcGDvoKag5gq5O5dQ/d1YVZ4a48e9rNWPMJYTDsUSS8fByiSoIE5uaCS89TZZW0P
SaKRFZ6PRgU7xkiPcJAQ/U4p1hwMVBsCACu1AHgGcYdHun32YD4ED1bH+8RYX+1qTVhn4aCRmpNR
vHjNxvHwdmEslxga8oAlErBvriA9cddB0D9vUYwtUY8Q3j/NaLxODoDMXfXkdhz9Sfao0y5C6ePR
0BqA0ixItU+xb+YTyiDWa6HzU2dl0he2OCf0TyJTANWtrS9h9WNDORV5+CxpZi7WCTId7dQgAYlS
SPpZTr8j1vH2VljfCf+JMP8F7+60tLPL0THwWtH7NCx4G2oFVAXKv28jegSim5h0qFBfgTycJIHg
ODXdiNbiswmXr8k1N0KsHxr/ibF8EtWDYTZl77hR1Wt3eU9QMyXTbwo/Al9xGdlGtlNKuythZzsl
W7pia/nWuwF6i8eS3dlekeEjjxQU72Pr1SWPFSpr0DK/vVxbcRZFzUkA52fkGKSABTa8R7qHSoTm
lqT/2svsjQACW3Msy1XXtE0gHy1KGvUv1QT8C3rbwrccKLNuJAOr+3tmmvxvoHm473Yf0OHwoAIy
PprswMI60Y2Dbuv3F4lA0pAW0kj4/VfIDMz4l41nytrvzwqveOXjRXllfAuPUbCbeEUjo2HQLPIg
V63xf5F1grYEXAwQWOjBLraWYavEijm+0LIN9eIpfu3Kf7EKeBXPSm9zQ5nMZ8S7VdDqJE6ItFxU
yk2fVFD80KT512RbpEyzdA90yHG6X7HXAYlpcdkbCCLL42RBtWFL6H51MSBjPUtYo5exFCk1eZKa
BffwTIirvdX+YDHdWO6172LOJ2fYzPy0XyRcutAhEFQlXhTrR8/8B3n0LuN3djMdebxxnK2dy+9C
vZ1279YkgZoXR5cL3db4Yril3/Z+Zz3fPkxWJwxdOqC8ZxzisnUhPB2G7RX3IlcfP6Hl+mns3Md/
EcKFlgQaWxaqjYvN67VkjA1H0ijRUZhr/CndaqyuDuJdBPPj5uXZ5OZNjMdSXQRt6v8L9K83VzLR
/UO78Yp1n0z9wAuGOg4KLUr+blI4NRxuz9HqroK9EGgf4AZdYVRYbQwGKRhCCBDdee7h3hhyPTSK
Sg+apjcPrgm1z9tBV/cXdXH2zu1vYFs/Tpt0uri08pkJDClF6dxX8l7RjafC1WVlgTKNVrCBt/Jb
h+xjjFxltpVoGX+Mdc3wnal/MtDKgJ/6Dxt+DH85nrdYaPPNCMjrZyUtE7fXtZI/wobk4o7259Qu
Qtcqf90Oc7VWizCLhx9XdCxIW/FHh+BpGZvoTUGrL9Z2nJc4//e3o10t0iLa4rwx9FJTjo1B1QQk
Fki21WgCp2QjHb4d5VpbC/bPRV4V/FGT9zTe601UbRnEb4VYHAMwwP3fEG5zNIdD+8vcEquYJ/5D
Sv9hqkCv+7jX6qZoOrxI+WNu9WeVGHiTC8irOY+WwSI3Hp5b09yYt/XtPWPDZ4U1JDEfQ5IERhiZ
p/hjA3ea5MCrfYIOKNk4Ha7Ot3lgcASHsRbsM5EEfIxiWWTQqND5o6e98k+0+np7i60OAmcPBD7m
Y26JJsNTt/eqpOaPsja5b8CADN3Wo+rHA23KjbLJVqzFGqmyowUZW/7oWuhbH2EGOTg7MW3cnKuf
6LsRLSZMJLQe8wIjcpmXQbFJhV1jn+VETzjI7+U4jRtZweqw4KSM/Mx0rqtNBVSuRr2J88cEFsD8
sajHoHE1WClt5P6rO2Hm+AAussJkhxFoR0xR5I9UnYz0+NeEwHmjIYWFFhOemqgMfNxoIMlP/0Pa
dfXIrTPLXyRAovKrJm22xutdhxfBXttUFpWo8Otv0R9wPMMhhljfh3P8sIB6mJrN7uqqtkwDsZ2/
m8ZHm73x/PUfNhuqgqDMcchlXidhrEfJByMYqs3q3uZlxKsb8Ntet6KcJ/QmA/mEtyYSqOcDaahd
cirWY6joL9yhu8Zw366bUC45OsYRLAdCw17ayUaShVnh5+WxWDYNNApAhmIB/63ZWAqfJhgDUesG
8AKsbNJAypokpjEm+dEa21uMliATM3RROwEXNAePfm28LjmSEtfHJi4VyZOeWRVjP4k8m6YsPZ/S
4gj0xlMDjD6cx8Zxx+e+Xn+T2fhusHHfpNN7nznQa4WOIKim8ZxCb5c02Jq5gIAGRXEMgvuOFVFP
771JV3IUH7kYm+ciggcbmGBeOR8bnRF4VAEpjq19WNcnoGUzHU2TYveB/QE9ctgeKG3KqTU2jGXN
oN57LMtND4DA+zf32eelUxrUNStIgs+vaBehd63/ficDpC/mH6VrIGJM4V1PVn/g6VLWDhj0Bxs8
wZtaA15Wzc7p56X4aWSgK589fJ5WuzJ/mX2m2b2Kk+k4QAOAZwG0jWg+Pv/9NCAJCXMnO6IrMwoa
tPeQ9GaB0tDcrv9iCvE6umTh0y5aVjP0DLUEJZij76RRW4Mji/w2wVA0A798/UiqHAG6cUW7O7AO
F9pCSZF3Zp2O2XF0m6NdejfmACrNJewjhxn/o1+eeo2vVh0VnGwMzRT+Wo5uVtDbgGaKZUeSl/Ec
kvup714myOteH5pqQ+DdD1cNQ8igSbe1RRoWOFmeHdf2SNcn+/3HBQQSEPeAshUSvTI2mq8ZYfVI
5iPp9sHXbNhd//WX4E30Bp5+n5xvtyqYWh8wyfkI3qnCdffMeZoJ6N+CyKruePiJdl9W9DPbOglH
RZCDjA1e1WCCC3FZS9NWQQJgygt7OlYggXWnt9K+r4xbSAQzXa1LsfdAboiOS9DnIKcip5/8itu1
Sel0XJujMd4vOeBW6zdwgrfLZ7PRoWEVuw7WkJiHh0Y0JTfb2hWqKtyw+bEK00cj9+K+dl+yQcfz
rNh12NNIquFtKjoppGWbW3d1DT5wOGkOvejXcNQEoToD0vqE4UCWlqM6AlnFsdk77wbjg3PgdADC
/omb7kFT7Tri+0H1gxrb2dz59Of1va1Y+DMTkifNk6Ci/jqJIXwyp2wLPBBczZNnlrugvme1ub1u
T7Glz+xJcceQDOnkejPHQwfEb6RGSWmJ8Av2xRB3gcaYmB8pEAAXKMrriDnQyiB3XGfhOJWNxfgx
757dg8U/XR+Lau5OPy+9d8fRdJLKx+cXtBMUIDLahhCQdjd9emirL9dtKY4MhgJaGdx5+Ed21DR0
wdDXNvxoT0+goty26yuo5TR+VHGtBoBshwhqoAYCkZvz/QYiPXRkd2Q8gr4cHCsb3MEgzIMKSDAd
rg9HtTJ4hHgIPeDeLigMjaDIQRxNx2MKGffMeVs195rm+/LKs9rgzkzL8TjEvbUtmu31n69ajZOf
L/fZT1CWK+iAn2+7t1l+v853fasJ0RRrAWyIqFyiKQH0I1KI1vezOfjoxjlm1h3ultIGFuSp0iF7
/pDYSUcEZlC2Qy0cHT9yhnApysqyKhRAA4dHOfoRkvZLnfxIyOtUvqAr9TW94V7kx+kvI9ik3r63
Ni69uT6bl0PFOw4ciYAHEvD9/OmeP3FzrA+hHbWmw9HBbyid2zyFzsL3pnl3VIrefjBbIOEOkSOc
pvPdjd/QlAb6R3BcQQzXIMemY3i43HXnFqTzMxPWhK2wkDKgsCNWaLad8vsgokFIAE3nizS1Uftt
Y+akP2avYOCfm+/X1+FyV+PnY27+7IXLIIC0ZceZmQ8IBm+cbINuzYq/99zj0WkhT2wKHXE8m6Rd
zfNhSVzQscYAKnIo0aC6eX0MF1MkDIR4YKJwAzSZ7CdZQk2zdIokLh+gXYL75frnL6ZI+rzYyidb
FQ3m1cJdfB5aY9bYR7nxk7qaBJpuCNIc9WMGBvMkT+JktKFYXAAbovHzKguATOPQI+l4SWcc2j01
bDqGcbN8T4JdlZb/ME2nBsTNeTJNXhP6FQkHID26xtx3PUqyKBs6Dwx86JrZUq0IvKSPZnPUnrD4
56Zq25hzyGuHsWM9WtAvaa1yMy2atIVqwkQPGjYUOKBQTjk3soDF1KEtM+LMH9PdaPHmvqyNWnM4
VENBehaIORcjsWRfzKuiGCc0fx+DcT46Ib33J/tg9eX2/XtY8D2D5wbGwFd8PpgMqLZqykgSIxkY
h3x6ys0pCmud+uGFV8dRgQHXBSBE8IyK0Z7sAUaYb0D/NYntuUMsOW3cIXsCQBzKHrXmAlEtD0Bc
aJeywP4Jx3huqgS7SMKLkB7rujafS5M6L24SvhumgwGdWhEptZMB2au1VBNP0+PW6d/s/u36qijH
8Mf7QhgKeALp687ULpAq6OgxXwCQCLnvbVdaJ7vrVlSLEiIFhx5AiIki8jofA8RGlmIAL/QxJL/7
5fvCvjHz21z/eLcVJE3RsYEjCcpt+blfLu6YD0GZHgMf1NToXx8IusSa7ZDrsjNiZc/CF5FNPLEk
ZvVkTUAhXsymmafHHsq7flcdOVnyCAqzP2o32+fEf64Y+fkPowNZDhgRCboB5fbGKcs9siTYbQsI
WTKktwv3YC6Pma9rL7ik4hKjO7Ek7WsGVruedD49DuAG3NqhV25yEJbsesdwnzODTFG/QCors+p1
k5tAQjdsTaOybO0dMvCdzqsrNg+Gixo/4KgK2oMwR3dxavb02ITupq0/Gmsd2c5XO/x9fYIVfhBN
ljZoBdGFDjZp6QK0hoVYM0rXRyhp0Y2NJocDCdH2VjPofl03JU7Vxf45MSXN8FAGXsjZQo/rwmNj
WepNs5aQIBySqOxW0CGH0boCz8l1dEXKjQu2MTBrwj3icXq+caucLWRC51lcuGgPWDP2G1lzkc5E
45v7ai7jtyDpnPdfyxZmFbAWFBpBwif5mLnNISbtMHqEFtuhAkmjWbXbBFDV65Oq3CchEmZ4USCB
IRNns8aunNZL6bGcF5SAlt56KiDIshvbZdkUVRZo7k3VIorCJmoK6PkBhOp8LhvL5okHlTa4m7C/
q/Ds3Ht0aZ74+GjMu7zd1RZDjbCd+c31gao2Kq4coeMDUBMig3PDNV9rkpYWPdqgbEyXrIhab905
DtVMqNoOXv1/zADLem4HHEMTwmZ4HOLuUa7pxh+DbiiqNUNg/p8J8fcTRyp0ajynoOmxBRi5pW+9
/xi6D0X46fqMKW45zNdfM9LRHpB1MGZmYKlSA0jAsvgOxvrNdRvK2QI45M+KAPgkRYRlYE42DwJ4
zWDYrf5jt7q7akw1VpQjObFCziesBe3huFhYE7uB4EOxduVtHTg6l6sbi7S1oa68Mr4kGAsFpcMC
KBpv8EgeUB24Pmnq4aCZUZA+2oh0z4fjcE6RLhXrP4fHyUS2LO3fK70GxwPKD7RxErReXYS3LUqp
IPOakjhAbBhZfV3t0mn54M/E/Ie1AdUcauhiLBckzJ7PoAbl13gE0vS5cjwonRGNz1EtDAFpvwni
dCErLi1MOsLfGEOTxFW3hNveWX5O9kLvQ4Af3psIwrThOYBmaKAegQyRjkyRtE6NVvkk7gWbh006
9wDxxw1iUbbxykCHClYNDJEE5GAACcZFLw2sm0tujx2cdzfvh6qNPO+GoxpwfbfpjIjdeOJtVscY
7KUVNwRoD72nonssuOZmV5kQRFqoaYiakHwJ2TMoJxYrg89Mdt73pNi7v94/hlMDUuiw4G0FyQ9K
j2NRk02VQN3Pmb05csdaB3DWjUU6nFCrKdykwVhMOEsfXMDuL1NHxq60gXMJqm1QzF7gE6updknT
IiBJcVtDsrU/9v+Q2BDxzn8mpDuGcdutVuYZcQJu9HxEhkmHp1XdYqcWpLPi0c4idMYg1mI/T9Ym
W9muTuqNPWvcpSrkODUkLf4KmmZCWix+FW6a4o7xp7C8A9WGE0TgFsp0qB2VdwZhAEJAwacH3Z/z
81LbAcrNBsZVRU0LgP6sywmoDACej7ez8GkQSjg3QBKjQ9dBDwPNT4u96eq/qs0Frx+igoGM00VE
OI0uB37aRS6AGdtkJU/l8NJkOiJXMelyMA8lVEHkCpntC+KUESs+ZFmNmLpmFY+S0vQO1LfRprSA
sXue0uVQZnzqwCQRVBo+AOUECigCFD/BDyMDQtzCLAfLK43YgQ7najWRm2u2nHIO8XIHLT7IYS6C
zSLHTTd1hREz36uOc2Mmd2Xe2DdVn5Qa36k6RoLZDJFyKAh8JH/jDRmrOVuN2AX/7GR+cTx0uBVf
cX4194By1gLkbICsCIHol7ZdPzQreuKx7ex05/NtqsML674vnZuer2lX0cGIQ/oA1iO/fbl+B+i+
L/kbm7mIAXxxbKZtyPOoCr5eN2Ap9/TJDEmOpkv6cOiFhSzYWFVkZVH+arxBv/XN+vMfN7aGE3W/
bYYe8whC8cnz9V+g3HZg7UVvGl6pSOacewbIri82JEnhtMcddCwgCmfphJYUJpDuhHgA3APQdhdl
x9WaQTKWBvEyErAPLptktUHd9/P6QMRaSN7hzIoUsE81KmqLY/gxGPpeq7DaNzONMxAnbWg1/XIg
8PQP9hB3AGUJDgrs7/OJa00/GTqvCeLETfbh2Ny4vIhq5Ko26DO8JQNqq9cNKjYjHsDgpUT3DUjv
ZBJHFxJfdZp2Qezn0/clrLbm0n6+bkK1UoCIALmHwFoQy0hjgh8fgrXxYz95JOmzvXzgraYIpVom
3EQiqBacGnL82SfTuuR1Hsae0eRRXVpPRtqDJs2pPrtQyULCKb+9PqhLdm70xZyaFBN7Eo32xG6T
NsvAMj5OBwPES9RtdmkVPE2AXVop3Rt5cEjz4XXk/QdznXcTKz96C0SXSXnrpt3twnSvy8s+R/Gb
QD8A4Szo71yQmPRzutohxfvCnugzM7LjVBW7nFd3QwL+Ys5+WRQ/rq2nrZ3qqOIUPgekbYIpDhLB
uLClnQttoSIBpiKM7bEcDo6XDBtI5bFD2lG2G6u2eWBp/iMvQ67ZwZdAKzFqfBkdarCOVrvzlcjL
AlJBiRHGVj06DyuSmDdzX5mPGRT/HkBQlR8acFM9jN3MPlZzZ+4GYNturWr4pdkSyl0IGQDsQ0CH
cAee/5DZ87Mh61Dn8zLb3XRF70R0ZdMDFJKtGxCa8W9VWxYR+GzGD12fdg81Gni3dds5n5KeNFva
5PUmYXN7AP8bnaO0M9rHuqXFl+s/VLlUJ79TOpCjxWx7ypIwBp4j3aSMLRF6Ob2XYZmSDRu89DD1
prsN00a3VipX4J5Ylg6N1U7IGIxZEg+LvQ1SyJ8tW0NX8FYEIuTUiPgRJydzTqfEK2cYEe3KZJcG
+4ZvVv+9MC6x67CxBDRA5CikXVf47mhMYO2MO9vZh7zbz5kuJaqerf9MyHiUCVCXGrFvEE9r8VoB
0o2G0uM0aUNglR0P0DrUeNCtAhXI8wmrp8DwvCENY04/0h5Jz9nZ0/HX9U2numjg/21whyDYvkBz
5qDkKlcL/rLOUQCA6u4cfrxuQbXupxakzeWtvUmSAhaa9YYFN633o3qzdUTBqrPjgT5E8IuChUJG
jfphXbtdGQaxCeHFrgFkI/xmjT9XUoFmvtn42e76oJRrg1QR2pYgiAdGs/O1AVt5kuSTGcYl2gR3
XskZgp0O8mBoMdhcN/WnfCAHO0DA/2dL8l8VslOss6Ywnp3gl5tC6r33Hp1weWwqBnyNe4S223cv
IaClNW/QsrtdOIlnn+yv/w7lOnpIJgTg+UUziPj7yfnlaW9A9mHBToEMbgchBNt9Kzo0aaMXqXpb
ob2quct1BoVfPzGY5x1YltwVG+dltcuocb5nZtTeXB/VnzDnYnah8SYYTrF3TAlJVINGq8izIoz7
0Z9u0bfxujJigQ1jLh95UTY7sy+Wbdd67ouXlPZtWa1oU1xLtuHoTYizFBoPaxbwm3StxoPD2m7f
2yPfuHU4bUJgPvdTkSbbhrfkAZdLA0GOMNUMQnXDCZifh2w8GKTkaDEfDBB+rH4SF3Z+sL0b171x
Tegjoxuj5NvrE6ZalVNb4iSerIo1ZS16AkKgZhqffQysMrkZF5r+DNJm2DDe6sRNVQ7KR5IZckko
QwHicm7PaLiVo0s8iedpb31jul595eeRicFLH5ADMMCff941WFk3PQA6QXHvxVYRX58tVdmXAKSG
Pi1EL6jUS44i6GeLs8pJYiOjy7MHwtSHxQ9y9NH5IFDo0u98TbxHY3H9OPDr4MdimCYFobXFj36V
+5qgTDlaKPARINGhaOhJm32gSQ3xM6Tt7XRrupvC0GwOlRtGsI+eNEewscmZ9BVEdIPbpkg8Gs23
Nplea1bvhmaOejRER13FfmeJDlivtInaMsSKUXG6AKD7nNQDG7AhJ+MBJLSj85m11cbgeBd+b81U
k8FXOX5fNHYgmgdZoPy+ZahyUD/BUbPXeCVvORIF6E7STKNymU6MSB7fbDwj690giU3QxzZpFely
9ioDAaBJXoiskABbne/6Op8Ge8wQiy07y74NGs0k6T4v/n7iI0ZrZIiJcKjS2f4Nft8PqKhtrx8s
1TqcjkD8/cREO4GMsqIwsVgfQveOTgdn1Jxd3SikC+8PHSToh1GseTL5c5dqPq8bgXS90dHOct+n
cGymeUf75Ntam08+JI/+fxMl+es0qXt3oTCT1YfE3ibjBrxj/2ACHgUVGgvIP7k8E/YQG6TcD+Ml
2AbGDQ9QQ9PEAsq1ODEhjaJGF+XQ9zCR4hVkAyWjGYLqVkNpCRcM5MHBjy256arw8nnmHE7EPCQU
2f99t35rSw1qWWkFtDPolwTuBpHU+aa18yqsfbPFZTBu0g+VE/XP1aALF8VPlQMaoCf/MyLdaCN8
IQcuMIm7un5KHRa1hf3I5/kZsfMQtQFi/FFInazzlo79pmQ6qQZVNHLyA+RLZhaJ1KHDD6hqJH1o
ez/X7sNU288lnaHM5f5DXR2kFdCLEQSxGLfkCvKinwshexwPWYQueGPd2IZmeyi3nw0FOxhC9i8U
fz/xNkWIho2G4mnepf6+dNGBBP2264dIdY2hWxAJIlwvgBFJO3AlGcAUeKHFHRh2kZHI7RfUdcne
9Afrjo7FcINsIYTLWjTcXrcsNsTFhgGPAAgRoLiOvOr54GyoJ1dpAD9X8/wLqm5HJ7e3bEa/WNHs
QgiJbwx/hZxBrvFMytMA1R3olQs9WFk2tx/s1fbHFZV9MJrclAbkKXvE1YcZ8o0bJMu7/fVxKu2h
9Q7c/wDEo5Z8Pk5rQCyWZ0jDZfYnmv1Ow6eSfurYy3Urqt0PZVlUQRAhoBNcOn4+wtWynEgQA/W2
sxD6TCBdbF7yFgl/SwNl1tiSMxEc6ffcyG2kpccfJX2ZSMSQKUqh4NF+vT4q1QE4GZW8Owk1J49P
sMTJ1go2ncZp6T5PzpemmDrPGPCsj/Pg+9R+eXdPKZJC4Z82AtxQiBAlv2uAoYegBRsZmyKiRcSn
3b/MjmhT+N/3pTXng2GvxMD3rfpLAtWWLNcVv1TBwt8RIB10PkHUCug0sSCIvebJ9g5usjOT2+uD
UCZsT21IfqCbfRvvSJFDMeltU1hbAs0/PJte+sb4GITTveVUH62Ce9tmIF/MWkeeIGZJ9kOn9qVN
0PU2yq64OWMO7YYyeKnWQ9j5EedPrE2jdDpOy8/rQ76klRQbAxl5IXAC+I8pxcEJvEE21GUQG2ab
8QODYgXSvWv2cewS52eIZ+cHK+dIDrMsSR8Hf1kPfZfkqJcUY0RZ+oUvU3GDFoD2g4c89o6zHKrL
aTJv0zL93NDKPRiN1yFTM83vjyVQY3VBygtaY9wY0p4Gga3jLYmDZ+OEhFf1tGvwP1+Hv1McTBSO
RU+GaFm+yKuZS25bPLX8eIJ45peg/HZ9ARTbGll51CJDDAWnR4qB185bQMWCaiGj7NnNsu+La/bQ
aahurttRDONsncXfT+7vrm/Qg7fmQeyOdxOLxkRztSgdMZrVRbslAP8yrou3YddSn4rvt3vUJg9T
AuWw5uBUzRa0VppQQTmaE2vS0uMJDYgHL4K4qO7y4hY8Vv8wW+DDEPp7guRMrNrJbKWN3Vq8rIO4
De3bpOtfuB28XTehuovx8PzPhPj7iYmeLF3X+lkQOwmLzPINia2Nk9wP86frdhQbjITIu6DRzhOq
UJJnpmPepC54MWMUi/NN6bnGAXISM/h8jVLjP5V7AI0EoRBIwL/SrOU2rgEUjoKYsP6RjdUeyZA7
XqYf16W85fO7WaaE6wpMkfP20O4pP+GpYdhlCi1NZHpvu/xG+4wQru/CGyM9IKgfQfwjU9m4Rme6
2dAhHh2X4teCcu2m8auwjGZzMg7WEJK7FWWQFQBjbMAW/a03dQGcSdTm1hKlPTPAqlqamohHuZ5A
A6Ox1MVPc6WDXBpN73EPFeWVONAOm/cQ++2Mj9c3jfJ8hUKIBN0Egsb+fHMaPs37vC/D2AdL+NPA
dDooiu/jBhcgGaSt0CYrbcrKGXhrdgimzG85MD86pgHVRQ5iqwDFfRQNhOjk+e9nTU16aw1xNVjz
BzdPf9pg1vPKfBtkxqe0BLDZr/od8fnHtrYfmlVHpaAqeAO65QqYCZqd0YF+/gMIh2YVazzAM7wg
8u1HG4oY/fBcVAL2zPfQvdyktb8x/eP1hVN4lTO7UgSxQlmVGWUAu/7yI2yWL8wKbsDvu4KJM9d1
pyqNoW5goWlJ8MlIIRl6H+Zm8YFBGZzBu03zBVyZ6ZpsHX96Defc07gXIry6dCCB5gMZK8R4AYeX
W5VoS0Z/9Cu4MvRXf3LdlH4oyWh99Cvb+p2tIRgLQLb4eWhta7s2hHSRiejmEUVxTDvvre6WjVnw
GGSQoc6huXXbpua4YUY/RaxzRqiDmHM0dIW/Sftuekjd1TrOTkfB+DX0Gz9MQihJ4+mL3HSJKzqz
dtcXT3G0oclrInUsdPUuWBFCe6VQe8atlvHtCP0rs9kV/vuvA9hAzzig6wAnySejQSyYtAGug2D0
NzSc91X7we0Dzf2puAmEujA6IwTw4oI4tzOTcWpbRBv22kVT6twk1HlCC+c+LTIjsnxDE90oD7zo
0APeH+mPi07sNcicntBRVD+Nbzyzn72M3c9FdVxW0kdlleI+SiKzM3ZZ7nwsw3dzRCFyPrUvBSRF
nfxRucNdNIx3vKD3g6tjuVKdNrQfItQFlsi/4Pif6LB2kIJDF3JfkzsjJN3z3IzBofWK4NZOZ0cz
pyofjfgHNXHRKXoBOc8I546VIqlkmU8uYKA51ZWsdRakSSsZd4wWd3xsz3vi7XQ3pfLzQiYcADKQ
BMo3ZTpDVahOG6AHAJ81ljH6ff24qsrSWAlokoHAAKkxOe22GEbXTMEMpFV98Ojd+Nuv8ULcQSe8
W3bTj2TZsWZT+lvj63XD4naU/SARUl3obMEJkwMTArnZoWnxTCzNpyp5Je4nhzfggABbePNlWn+M
uq0nFuLCINQbBbOGqBFK1ykUmhtzrhBz1Hm1R8nhgRjVXVNB7sGGrFE0FIm7M4Cruj5M1foByfaf
VfH3kwg57Oq06kFxEc+V9alaxi8jQ/H4ug3lVIKnHHryqAFdZL1rqAFmFTpVYgeygkUyRVmVR8b6
tRqOo/Nx7PPtMr9dN6ny8hAJATUNGrwve5MmP+N+m7rwwPW9Uxy87rYs/+EiOTEhZ8XaoZ/QKGwG
Mc3zH+FoPXdmuEZp4msKOCo3j+gGtWMcMEjair+frJBbZQ4rgO6Op4y92S67rTm0Fn3b+2XlgNMl
zDEP1ydPuRMhuoCwCq4JadNziwxJDGx/jnyfn8zoKx+WbZgE2c5O82pjDoO5owi8touTtJo5VY0V
1VWkToW2hSv34SVlmyxkdtJjst52ZDOn28E9dMWtX2oCfNW2R6s5UqcY32WH1MoHE7qAXXokwWay
7x33/fgwBBiCHA3NF1BTkQ5zHbh9Vy5ZenSae6Pchp7mSCnuKRDjQYABlEsipSSFvqBfsClHLiDm
fD5Qbkaz5e5qKLPpuGWVhuDYkXGwfWSzpb0gHptWyycvThiEyq381pzXWwAtS12lVbEiaFJAuIR2
NeBX5RnL3NYxG3Nw4zH3IjZE4aJr/Bc/VXKwKBv6eLAQwPbA+3e+rTtAdKc1J27suFPc2sWnyeg+
DeW7OYPAxQCPihKOkJ+8SGvMTjEOK0gu4ny6F6jt6v0eWwQmoMcgApwu40yz1qqAS8/cmNtQ2T00
w/O7T//Z96Wtm9OCEXfF981p13yr+mLXd/kuCDrQmI9R0L//JPqgrwYmRihpXyhlDMQrVrBlO7GD
iije9hpfdqnIheVALQ19NsDsXcbiBnSKGKOTE1trZT7NyRp+Deqyjwan5Xe0gYvxJ697CGo8Ceyq
NlH0tcJDg+zsIRgD3PjQMDy0oTc/hJOW2k61JZHJQXMO2oAEUcj5lgSorzVXf3Bi6BQ8I0y7cWnT
bH0j0TGrKBwrys2ihxYuCX3O0jGuSjNniVc7sV3wCEYiF42hHZ5AVgYRgXx7fQupnAa4dHGUUXAD
jE/yTmsZLqxaKicmRgztna0NutXAeVnJP2xVF/UQwLVQULxQDQ+Cundo2roxCZ9Tv4qI+biaL4Xz
0Bj3oy4gVK0VkkHYqyCQvewRZ2nReG1YurFLJw4NPPAguNnobb3W/4dmZOTD/pqSEgxBApI38O7D
hczPDvsYerqITLkdQKP3pwp8GVMg2ceDqcOhmyCQuHOCJYOktLnc5j7EkDiHXp3oCtEcRaVRiGvh
wQrWtovOLa8qx2BGKilGynGblHRXIIx3ggfI1qT52/UdqAhhkK9E4A7GClwqjtihp0ETkqN10Qdu
XJP6t5OyTe3Xt7yzXp1g+L5M9aekBRPLdZuqDYJ3MQgXwcEJ62L8JzahmrxMYYXdCA7sTVvFFrmx
/VpztFTXpNAQxnbHswhYknMjdVJBbrx1HfCfPjHQoXlMA6pSjsIB0yqQHQjAZGzdiDYhe6a+EzOy
NZt9S6JMp16heA+gnvfXhOT1civrfIiqOfFooAWtMiIj87e8/839J14DqUgP4fzl+tr80RuVL39x
okQJDkGAzJUE9fN+rEJcA0DmDB/Wmad3WVp4B8dqna3LUED3PDRdrPlqblbu9fddMPZPXbOQTVrk
v5jP5rgAk7OX7hsAv/FQT/wDm3rwd1QEKshgjwAD+/UfrTowOIrIb4a4Gy7KPY7L7c6fxG+edwZe
gPYNFGdTlCp12EblpkJm6E9dyboIWRye10APw1/TFmKRFSpJjufpwIDK0QjBCpR78NiTAzxiNsTw
29GJV/PzQuB1/DDi7Q/SAUVv/QNpoI9WJASsEH4TGjPnx4SUyGGa0+rE5voh8G+hPn99aVQzBqAA
XinoNwNRmXTW+zKtqEEQJBkse+mK6ak0dd0yqkv01IQUrqYp2DyNPnHioiNrFHIDKiJwlghhd5RX
2+vjUeXS0dEAdn2QltvoaZEmzLaNErJYgAfTnnqbZim3tjHcp3m9m0b7m1Haj1nV7kidvY5r/X6E
DjhETNwJYPIErk8aKVsrw5o6E7abodt23dzvANOAH3Wsae+WS6u5HFQuDulSqKag3QXOWlo85jrD
ULLVRzneikZqH6aFoJNjPlyfU9UewaEK/2TuwSUt/n5yH2RNbVu91/ux18aJ8Vge/+HzaIEViXpI
dcmNEnNr+2kJBsLYWQ7tttbRe6s6FgAR+/t9aZastfcLJ8f3y8ot3cjp8ipu18X7EOQW5MMBVbAP
rWGOzcY1nS99YuZ45lZJNPmpsWnNqjyUpEr3fgG0QIF23a1jTvyL13X5cRlnlGaapLhrlia8oS1y
hzakf782ZarDm4ifKTt+lMAskXzCLpOrYBTaPxRGg3gMq02x2lFXHhnYK+eA3jlowLu+KKpDK2QL
8ZgB+OsSeklyE9SVC5AGzY0Tvi73WXkk9s11I4r9i4IQnuNIbuE+kzNCIGO0LEZQXqjK57KeIsKx
PDrYnM6IdChNWoy8zPEoIml1cNbDwlHGCDUjURwRoKuxeREVokApo9gqrw5Iz1BCDE3+AtmCrVum
OtkSjQ05T5dQ9Ip3K6p1c50802F5CIr15fqCKFYdwwAAQGDdQYQkzZWXuXR0OsxVmb6Q+nWABHH9
mmkeO8pxgEFaCFggMpOzcobXjTmIPjAOHhHoJGmollSfxzsUr2UAZYDPlC4AirrcGvDOi5c5qpdt
42niSkXQByqiv9+X3jSt1UwMmQsv5qzZ1351z/vp41xXW26jMSVYv6O/4StaUjVmxdTLxx9bC29f
PKbBViJ+1okTJrQnYZa2QdxPu6remrfVF6ONpn6TJJrwX7EJEGn8Z0neZ0BIBqlV9kEctsYxTbzn
xGU3FLQEOdEBynSmpLXy7cRIi4qhbb9qwN3obteARdmKxPry4/rOVuyKs0FJq2bV0PVpcnjPxd1m
DELGmjhKORK8phEP4l19UY1dat6ikx6ubMzduxbUn6a/Gwf3cabGv2yEE0vil5xshBld2eYsnGY/
fK9rK+LhW+DMWzCYRXb/M9dVB5QTd2JOuj2DJG2y2gHkr/RIVPriwaDxnQoHDenMv1MnOR3XTKol
XOB0muJm8fZk+lzqYgDdIKTDQ/Ml7/DEwUUzQf36h+NoIiTNEGRoNm4E7qcpJomFL7P7zcycyC91
MDZVb9zpRMkwkartgq5fwKph9zMeb+zFcdYvedA98MZ6hpj3sxO0v1hiHGw32zlgMWyITlZEPVBR
0wAn4iVDWjlRSNyR2QcAMXzKW/9AQ/qVTabmNOnMiPU82eO0SG0H7bPAikC3pAjJm2OFKPoSzVFS
mnGQdxPAA/uCd9gKZ0YCY/TjjH5usm+M/i4zTVZY6ReAIxFQAytEAeV8JHnq117KgXRMjUcXvPue
iwa4/BMpP133bypMA7LOfw1Jp6hg4zBBK8mPk6Xbtv28CYJk0/MPrZFFZPlMq+Mw+lHf1LfLu/U5
cNciXjCRnULNC+W28zF6qVWMLAM4sU4e1+o2cza5jr1VeYBPTEgbAuqwXtYMMNF3kcsPafv+oAFD
QDpZYB6xsaWLyC5BzE0pYpIs8b+ynH8mto5+Wr1CiEmEFSGdIk2T26fMskvixdT8Sim09AzWDpu+
Bmmal/Wg84Deqr98qBrjlq/DfgZbwvU9otyLCLgxPhFGyCIQJcnwvHBzPx7bqHW33pcSgINGEz0o
wiM8Tv4akWYyYWbtGw6MTBA5QdcsZz8Gw6k/N4M/fTRCc/xer3Ta5Us/APefrJonuLJMAv8kiAag
gHABRCkByCJ5xfzYmr27tCkO6DDZDmjjs0j3CW3NhyVd3hjNf9pzfwuqk2Ne8rug4mDP5nfVqFMI
Vr3a0LyGLjngYkS/7fnZmCa6jrxJvHg1Rhrl6cAfaJNVsZn3y8c+DZ0DJUyX1FEaBRZHqH3AM8pY
FgNsvOZs/h9pV7YjKa5EvwgJzP4K5FZbZ1ZXVS8vqLumBzAYbDCL+fp7aOnOZJIoUddI89Cakoi0
HbbDESfOyQFoLO4y8x46sSi0W9Z+LFau7qXFxpk2cSYCHHbVvwxS7LLAj3COBOEVdHs5mr2sNqBl
9zx2o75RpNomRrtPhw80zSEhgdYyNPCjPXteYE98L9PrMcENUX6X1jsgxA6g5I6/V2uB99LRc25p
FjnSMRaOUJoD9PjOjMHAEt3elUsUTBgKgK24INC2P4/s9bgYx6I1nKNbcMYDBtqxyFA1+Aiyhv8Y
U/GGOz8PiNCbTZ/qxR2HaMVDbzf81PZdd5A0VXuRmTxUmnI2onBOt3/h0jV59gPnDwInpZpDWqyy
MumdrJAnKZuAOx84gs+tzA6ONDdyDVQlKNAz1IIjcy1tuzgKXPI44dH2CNGdy51YNJYepyYue+h+
fW+s+C52qq8x5KRuT9bS3sMJD1y7D5mXKx2pAkhJR3MQIfkg/WcNBzGReqqd+N0o+69mzdf6IBfd
88zezD1d6dtSG9Bxkox6FLPqKRYfgNG4GAySw9C0uCbIxCtbEtQjHGCQQhpHjdj2ziavAlLfm2vv
qMVVOrM1e910INxTdonzkude4FQ/HEOEZC1cX7oIoQGBrYaMOtLrM1ezcg+98BkSmho/VHEaDGW9
F1QLzG6tyWFxOEAVYu6QTbtinWej7BWzeyCszeGdK1SQR/czotHdbadbMTO/2aFqRAdRw4xhqaOw
sj1y/RvTWQsyF30NhGC/oYQg+pz+fhaWZ2U+1Bn4xY9GPPxKiuqBFNZKm9bi9jkzMY30zISQJdpE
xWQCySE79PKNpj3UQ8jXSu4LPoDFR8UdYArcX/4Mjg4V2KFHacw5OhQ6s1j7ZouSsbBeb6/Mwnhg
ZkL1O7ger1DomQEO64ZD5pH1+gHZAysAx9ujodqtmcq9OfIVkN3SbTI5NbQzwYEEmZP5BKa53mpe
NR2j5NkiX3j6njw4xRgJ10mfYz1J72SRotvKb0FEzIwjY/k2dihY/6xC/9HmOjugy2ktebngoajx
wmeQTMaEzzvCSd0KDsFsRArOvRZ/GzSIW6AC+IHJRnfPBN+dyDpmR3xKTaieSHCeG+iNm9ppdqNe
vI6l+4ZVuLNRd7xtbyH8gcTy/+1dcSFx4VUj5TgYkxwhZOS1k+5ZSN1QgbEm68J6PNw2uLAB8b4C
sztaeoC8miO/GJLomXQHxCJuZDZB+fzfPj+bv0Hmbqnr+Lzdfh3udPcjn0fhArImAJ+g+H+5t72y
6mpdw+eZe+9XTx/p80Pe8t/vT3vx7OzoES6pJsb3iwMxtiLb3p6dpdVG9z0AH1PxFxRtl59XwtYo
glr72BRMBo3jRdnYfEOT46bsu00JVTrDy20w6axFRktH1bnh2bHr9xAtG4gCBgSCN33ehp0NfUry
3ntxdHuIS/4F4AqQpIDlkavrKi97ywG4xcZN/0b1k79yTa18fn5N9YKVPRH4PNVzgLacQP9ztCre
WlOiFwcfjvbZEjkNkZ1qe/NoubUXNkCW7myIPq1YWVoPnK9TF/REMjfPd8g0wcuDa+aRsF0xbnux
J81e0ZWH9KIVwPYBzZ6ko+djMby2N4quIkeOxMBgugePEUhva02EYtba8Txlh2bVBSSu0ZaCm9Cc
7vdL36YARA9oZifHRpkJGgN6SMm4X0RbfYNSvRkUjp8ENR7Ot91taUehMgvmYxAFTyq1l1ZZbiVA
mQ4mkOf8XgCm6XF0DJj0BxSS+7DNqq+mj0x9W/hrFDxLngiw3dSM5gICMr8l0XiWg5IkMY96276k
zL/PR7ZyEy/deEjIQfh7khcHevpycGU2iCL1UvNYNnuoKwWxFrXpt9sTuLRsE9QUpXMfOK350xG8
NYAF+BUwTgmyCoHRs3fmg1KOlE75N4Fy1r4AuWcUVxBPuW15cXS4yuEvuPeuSrfggLNNrmMPGM3Q
fedePbx53CkiTvo1Zd5FU79xVqhHg3l5disVo6OIqwnrGOfVY+axfW6kd3FFVzK1iy7xr5l5Dh8F
/KHmaQ0zbCfKMOcrwcnyMOAH6MXxAUebbTGDuk01OPj+WD8KddfGPzzj9QOLAi1XvNPQdACw8KXL
eVqZNRVqq8euqt9sq9/7WfyXaL3/ZuY3BOfsnh1R54r72jFxj5siqkjqbxVufCQtUmflObA4af+O
6HdO9cxU6ujtmJaeeeTAWdgpUkxZ4DorJ+008/PDD2i5/0/b77rLmZEG6etMVwmQ1ZkjSIAXqLZn
bmVtVNPmoc4A4+nNVeTV0tCQo8OzEK3ZkGqZnQ8jpAsmeLp11NlGs/Zp8kjzlZTKoglAkWABFzow
UZf+wFuVWQPTAV8ei699LJ7Mgm1siIL9udsB+P6PmekmO5s/x0hYalemdVQaEy95ZmWRzZj2rR+N
ds3U9DSfrxX6eZHBwZGK/oTZ030wdGaaaWIfISVqBV1mdduGZk0oXLtogyyh1QMbldpWpagir4md
kHNtCBtoZGJjK+Cdc5nvJeQ5N0Ni2G3QQzN317RDFZJKb+48iLUF1JF9MLptdudU4kTRmv1Jp3UO
TSA73ifoNtrqYA6NVNVC+xztJMoxcLzXzruTeX2C4rXUnxGLFIHf923YpyT5pTECAGqlf7c1XfuK
xyLZaKlqHho1IA5G/RDt+RZ6hJE7NyCqqJuf7TgxApqlWWSVnTzUdpVt9S5ey1ctHHvA7WNGUZcA
sGj+ptdykuSJCwAgNzYqAsn5bd9YiGLweXQtgIrLwtE3O5Jq0MUDezfYR9E86Ompqu6bep+xtRbi
xVEgcIGsL9I5V8/snAuwciWmfSzMEDpEXF956U07ZeZ20AqekMSI/QG8nbl4Jxqai76xj4w/ufJ1
RId8thIcL5pA6gePYMAHrpqSVcIZGWJmH2X6U/R2CC7ryBhXjCwsB046dBkApIixzOOeSmRDY0ng
5X3dj0wTHFtajW5XcE/k/gfuu3NTsylLk9QSfp/ax8QHkchjjQTDGsXy0sGNXCuQg+BNQNfxzLkK
6o+0cHGlVp18mFLHvIoTqMTZn8rOs7alvUYOueBmk7QaCng6uH2uOEtaSyZNq1nmEZi2H66rtkB5
nW5vmAU3uDAxmzY/S+KuK0yEjYYRKcN+9gdjX5fD4baZpchxokr3QOYEDcer26fKB61sXRM0wexN
GvxurMedwywA8VMeSRDoBUW+BslfnD6cbUiGWv5EMXh5UYxaQvIuQ7zvsGcottjtytwtfN9Hle03
CTyeFPNiG7R37bx1uHlUDrohvSyo42zFqxc2EF4NU/0WWk4+br3LIVRD3GrVgIAECvXvCZH659Zk
fMO4Zm2s3nBWnpqLI0IlEyAFPM6upPZ62XRD26GvyjXpJiZ2JLqVZ8rigM4sTL/g7PLutWL0+wIW
2jR+Lm1/32rpfd2OoduWayHw4migqgGuGLxp0R5+acvXqnacQuOj2wXC1TaxbWxvu/XC7sG9/4+F
eRAP2TvkSAieJYrGPxIHcN+h51+8AafcBwyhLRvAa0TbV32xUOHq6yKOzWMv+S8tNtLAG800YKRe
szRNyvzqwVH9j6XZAnH0mo5EweO0r5JurLdJ2cANWxqBKnpUf46IAYfRpGuAcjUqq9OJe+YN0KxG
38yIUNhq5JtF843HSqDKvZXr1F3yhEnoBmgLCMtfUX5YZKxl5vTkKAe9CJTOADC2mI3uzKY9ZtK2
o7Jq9cBvRvPZzJr2xdYHFZgIyGXg1HQIYscVSGJLzXvQaJ7taTZJkkCsaUtsOXwtvMEBcW/jPZi8
bg6Op1UvILrMQyOJ+WcsXn7PRhywFnijQ2WKdC+7GDwtsWJsS2KrvI9zFPECl4N3x00tZ89qWX8C
y1Nx7ydxGql8P8r2UKMB00sir4hAB7BLoE03QHlPC4ckjkrHu6eJsB4RtSELzXgd6eC+eU4hQRlW
ml7fG15nn+zGS/5GoOptbJ8225r247ZWXrYtu6pBH6Xeh7xHeNo6IgsRALl/q8rNAr+iJCC81SLL
aoaNGXvFFtDm7NnNtWRfGLLYyE4fVxZu6bSw3QlXgASh7ljTtXLmH5YYqUB7EVoaADx/FklU0k10
e2ctmkCvgWcg1QrmqunvZyaauE4tqG7ZRyfeuBDhzHBTMPre8R+37SztK9B9/GNn5uour5MUvRP2
MaWvKd+kzQaCiTntw2yAQiuXSOevZdmWTqdzk7PZA0jCrCrQFBz9fguIoDNukzXpz+XZ83R0rYKC
EHmny9kTNvJOg98hitTxMMkEktOpuR97+k2z1uiZlzbxRPiF2jDuc8DoLm1pvFJd11ActuSO1L+S
kq88zNcMzC7bomemzDkM6H0U3zlqe9sDFj+PRD6ynuhyuOrU7xyLs4RUJpC04u/W7D611RoZwEKE
OolKQskdngyPnjzizJlHwYzB5wbBczXeg+6b6+6+Kl9VfdL0NdDkUusTjEEzAaygU3vqbLqqTkFi
pWBIlhC5QWj8Ap6fLcjfdoBd7I22+0Shzm05LAmBjXq5PZe/A8b5NQXUleNAQhUZrjnryyCbHBA9
xK2myOuwqa17mXo7gouRQmx9bHI7MHKONklP+0YG2wlSP9nhvT4ELAHtw8qvmVzv6teg6wd9JWBk
RMBxOe8kbdt0xA1xdPK7Gviq2BYBT376poxiiIgRI49S/pjpP2/bXdrg1tQXOMW4Uw7u0qxWMdsQ
hiJH5t2T8ZDIu6ZbuaGXnPbcxOx45J3BR7sfCLirXuVjka2Eg2ufn03ciKBPmD4u5rT9arpf/zzH
isrlv/MzOwBtwY0OXbnkSN7sQUZOYka3F2Dt58+OP9NqC6UkDLBh7+giwItj5UxaOmAtvNERJkFv
1Zs3RxtV7lsasPDADbRO0GfM2kllQL9G18Dl6MkPsLVPgFGwyuLJZIAb4NKlBHPHuhwJQRnBjtJR
YbvoYZdvbs/b0qiA55hUOpAJAgnPpRWW4MrlqKsdM6MMauPZ8x5Z+T3PX/6bmdnyxEqMg6lgpjOA
4yXPpvs04KVpJOnKAbB07oKvYRKRQdP81TUIwuXSTTNOjhSiu0oAUdYaUNMCa1814iSI7d3tgS35
HZqN8CBELxu6P2cDy5OKGT6H3w0k7DMaWDju/pOF333hZzcJqzW3VUonR7v7PMhXwMg/8n2Ut0EZ
54PEZOZnnm1lCB5M7JxSRoOdPTWUriTzl7C5uJwIussscCNdUaCBf7SRrWiMo8oc+yUe/GTjVpX+
Wgx1H1Xcyd8M23UinVv8pdNUcig5USElbRwxhuRonWb1ayl0/xHsjtnr7QlYchkk9tCVhpcpYqfZ
BNRjZyY9HY1jaua7zGdepJP2kcT1EFDO7mW9WnRdchpclrig0DVkXVXbkRLOFbClcBq0DG1lu789
oMXPT2o14IeEXN28z85jYEbQ6hR3YAngv/szzdfOwqUpA3Mqfr+D9P+VEgJzfWllbkyO2nCk1Xcj
8UIOWPdo3bX9B5i10TP4ry1yeUIp5jbc0ROMJg2h0bIvWL4yX8vx05mJWUWm7stBAbxOjrU3MmRF
q+pREyTG3NkE7GFK39qyLPcVVRzwD3SRG2b1AS5pUJT/E7/PIRIAMVOFwoB9zHUDEmnZpi9XzuDJ
j+ehEXYgxM/w8gZSalrUs4OEGNjnlTniEQIRVat6npDNkFa+7Xu/w70rK8C7o8YO/igkGi+tNIMr
CuaBt8DoS+eTLN0+GEAEYAdEG1se2H37nnS83I+xPgZMOUmY9fQutx970wIXeF9YcegIZj8lvgZO
TtLFVohUVS2CShkUhyAzPzWoQW/AaokaT6aaTQ6WCRnEBrIXOCycd6W76WFMO9yZSuXZVg2O85Xr
4NZNmK9C21LVpjMFeeYd7YKE8LoP3Cp+8nF285aHSbLT5K5w9fZXqjg9kTH7i9h18paWRrmxu6EM
K25WgVeo4h7HXR70Y9VvyTB2gY9tsddjWvy8Pa9LexptxhPTG/B9CPQvp9UsWldWPHeOVN55/h2y
Ibe/v+Qc6J4gU4UaBY/592ln9ENp4X0f47FSNxpApM6BQkb+tpnFYZyZmf5+5oOFUZkys+GDughb
K+r4ystubRizs3wkdZ6UBN+3yQP0EGxyatcITycHvnRwA7gHNHbgGkMv3LxjyNAG2RcFqEYKM3EP
fgucSgpUpxrBHFBIb7jPhr6Nat7bm9tzdz02GAYRCAgmpl7gOZF5YQ+eATJlG/QjeNZAO96hGxy6
t41cL9ClkdkCjQUDgriAEVrvGAsTb2WB1r4/WyAv48yMp+/rf3f157z5fPvnL/RaTb8faWbk6pHP
nKdBbKcQmEBqo6Tf7SrdCnuhBXHtIkRv5APrzR0ZLD0AHzs03bvypzau1aauI2pYRpM7ErfuVKKa
HbMg7dBa2jvWUa/5wcSTARr1bFuX7HMs5IpLXM8mmtYQtyMFg+Q3CjqX24noQG6N3LWOjrXl4nO8
1vJ+PZbL75PL77tVP+SWCwaXVD3gP+QXS7L1s+j2oq2NYna2pdZomXIaBXPC8rldAwdf75tpELhc
kQ0AgtadDWIAsBXgTQxilAHSH7J8TcXKrlk0YU+sVghyAWmbeTWjrd8LONZRjYkdFGQo0OKmIt1M
d7enanFBwIwKcBnQmngfXi6IxvGMsYGdO/pgTX02Czvbdn1Mf4xJkryIevwAWRfiYiBDIckOH5tH
JRARGCRTNc7T+MV+NPtvt4ezuPJnn5/5r2lLvfMGfN4wAuOerFWiFz+POAQghynN581iEWtUfmVb
lX0EBN+q93Sts2j5++jfgiKuB2bRmeMSp+SoEOHSVHeVBpxk8usD0wPG6P9/f7J/dls2RJW6JvF9
G13lj361UmNc9Nqzz8+cSeqS9PV053dfPBXY+q5YIxBasgByQxxOSEsjfJmdhQjOmngcsfW4d+DG
zuT5ruV8ZU8srcK5kdkq01jZiW3CiFPeizAfVlJXi2OYCKYn4W9w7c4+jzpQnHoOt4+m94lUDw0J
lbX583WeECwgR0YJG7Yu11lvOPhQe8/G++OAmLb6yAgmrQDovCNrP4fixCBCAuiVO0e9jFT2mlVP
4/CBuG6iKMApOzWCz6vjkE6wlWEhPIUKVLe1pFdv+r6u9rfnaen0Q+AzAZZBA3qFXcAbnuHi9cFZ
lkAwQLPSR7Dg7fSkfQDeNvqALWDnkBxDdhv5vss1MQcFdT+g645a59UhuIXZXWbE9W4sOmDEiJma
p9sGr90YUGjIAyBNSiDzZ832Sp/lUP8YpXmUzSHz9muX7LUbT0jryb8wpGsWKVD0pxZLK+s4mH0I
ZYeIJsbWH9cqN1O+ax4dn5mZd1dlTAdp5cgRMWiFdHfCjtnR7I3ybUhLckwykgM1V8jsMFZcgQl/
SF8/MI0ozeuQ4gFEeS7A1zAtBc8XgAAx8jjlEJaNWvGMxYU6szCLJzqtS5Excs1j+qKyfUEO/20A
s0sllv8fAB1pMPCwKNdopCdPulqjswFMAzy7VioOSLI+OoAAkTQsxNZo8JjeWz+gEP3HxwKcDkGR
N/HUTVHqpSWuqjwtO7yVbP+nd0iN77enaiGviO8jCYOsPOhmrwt5DEXp34y2MXlp5RuYS9FXD/rN
wElYyJRCP9YYZCjnU5R2O2PbOmnwRP88Q4tf8RvfDQqgiYnjcpRM2UrUKUqv43tpIbh8vj3KJX9D
2xHq7mASQRvubBITX2Qsbkv7OOhHjX4x/hycg+rC1LAAYBsuufntk/eNSxtcHsceeVcQhaz483Q/
zrwNpDHAO9veFCPNuQorYUM41YV6aYbMTmH+HPfad3TXBIUFSaxuLf+/cMyBiBo9yXh5IU8yv4i0
urQLkgsfRKBxxONd6fFtH2t/7teYKtQXpvsUoc3sctAVt0D4BXEGEwSgKCv0f54NBKcKoI04rkGt
gofkpUuJ1DB5W2nsxMTbuxIvtz1qYZImJOiE9yEEpJmzkEYCamjmpSpPJjpGuqg0v/vdiokFp70w
Md0T52cMYzSxe5iwtxpugHqF7WPhCAN4foISwnPxOpktgCdLcKJ7LTt5WXeAYkVoGUcQFSK9H+rj
9vZsrdmanffFkEH+Uu/YSUs3GcFwQu2HC5FL8/NtO0u5i4tBzU5+A0S5miElO7XVO7ZU0KCX1RSP
mUruHHS/JAVwZp3iE7wpaDp/jVJ7YcnQrY5NMyUZ0Rk1P8YGBRh/0rCTa3/igduuLNny8M6+P/O6
waKs4rJmJ11s7fiVeA+2ADXSftLKk+mBWxs7e7SSlUfO4qjQ4/G7hoqoYOaIeJwAEYauhFPa3/GN
K1Y+v+gcE4yWANOGR+a01c783DcysyW0ZCeqPXbOiArFC23Rhg+5vSH5YwQAOi3wCAfGEISk4HC/
tFVXhuBJAUInNoR6qwd22q6cawsHA25R5JMQfgKyP8dV1zWgr9ngYSOBpciQjzVSJpr17bafLxnB
s3gqD0xySNZsGIVedz20t4pT2oXUCPMsGteutDUTk1OcrQrP7FpRkL6ewAAa0f4Vmg81ShC3x3H9
GoHew9k4ZkufC71kgmEccRHZXgBgpt1sEVzftrLkYOdWpl9xNhThsSGPlVVA1LcNq/yvZvBRsnjP
6M7xVhZmcYee25qdALryBdcy2PJGgXYXfaMBKQmNlkB1/Ffaqq302h8kEVHiq6NWoE3lv411dkK4
4LfxLeoUJ9VkYY50TS0feL1LxN6iK4f64uJZlud6k74D6lSX01pk6NEkPRZvsADkNJ9qN+yNre2s
mFk6fcBF/X8z89iNoeBhoEIAR0xJ4FMRSLJSW190dRtBMOhbf9dJLweSES1lqSCYs+G7BHeO8n6S
te7qxck6szH9/cwHTebLXAIleyrTKHNDipIaaLXWLoiFkbg6VGfwbAOA8apv1mxEBVrwojh1wBO6
UKEtxxc//eNcCELoMyOzkwGMLbqO9tgCDUlPefbXQO6qNWD9Qjn50sbsYCiR0QSQAeEIlzvHfdD9
AHFWY2xTwHj9e8/91qxRHS/tXAwLEDzIfoNlYc6KVRdmWeeCw89QCQWJQxXfyeS+RJGydX467jep
7zU90tPN7Q077ZJZbH9hdhYa0UKjbpzAbAP40wgPRyl0CIkK+nYjCRrb1sL7BU/EUwKR6/R8xQ0y
uzty288N5NnzEykinBGAXtMxdNYUNheeLBdWZk4iPZ41sXLyE/L3RB1c69D0P2qfRxm4gprx5+1J
XPR7lHV18KmBHmNexOlcpxYV1fJTSf429FejeuqrlchhzcRsncq+Mgq7gomq3rbZO2UbfU2vbtEV
zkYxWxlgdRpWuNhYeHLsjfK7Rd98iGPw7i+7/FLQuzJeibzWxjRbpEF5HRo0aXHSK3fD+Y+mOZR6
v3IjLRqB3BZQNFNpZ874oBldp2JvwOlq35fxrkPpsHQ/MpAzG7OBsKJpctmOOF2LEJ03soqg4fTn
LoanKl4X4PbAQGa3XWnkmQcQRn4a0ueiBFfN5/7P8edIyCI5gc4oJIKvgLeguyLQ9Wrzk6+BwOFA
xL7qPsXDGpJ+moz5iQPEEZIhSJNOjceXV5GWJx0wLl1+srtQdHumP39gps6+P7vqcp9PrWTT94cv
XfpNq355cgVpu+RT50OYRVkZYb3dU5XjtRrR9oll0Qf49bEYZ6OYBVJOA3mIivX5aWw2iW8EZn6Q
2dpZvDAOpPonpSAk3a9rg6ajDAY0iTiVHii0lB5x716QNUDCkhWUXbyJsAPg8vnNxpzWSWK7ESdD
3gljb4mDSlc24MKlggDtN7LCdJCjmh1dnRZzyBE0NVy3i0xrn6OFps7+StXutm8t2vFRSQVMf4Jh
zRY+1XoxVCVaACy/DqTyAy9rIXuhgkb7etvS0qRBLQ5ACPCPeVBZvNwlqKsyGrd6fRJlHnH6IwPs
XpZk5XBcCnTA+PqvmdnEiaEkXip7DMjgUUopWpcrENV0YWJuctXuWeoFvTADJb78t/HNjkxVa/2o
tLE+FWMe9s4Ts0hQriXiFycRRHFgJ8OtfCW45Ao7caoRy1V3w12X9btxeI3rP49H8c5GbW6S8ASX
y+xktqTknuXI+lS96TqyLqcYnU+3J2vhyISyA/K6U9oA4cXM7YAbMf3BhXv3uTr4dhGh7W0lvlgz
MTtvEC2ZbebDhMFA2Z0MfxFg726PYmE1UPXzUQrHFQbQ6czXxoy0zOOpOCla7OuGPREltpa3li76
nY6eXTAXdmauVRQEaEO8qE5Fkas7AM3/qjsXpGsVMx9yNzMOAKuQECg2d6PsPg7y2PUepeX+Mjvd
PolEt/c87bvXMQFRJtVK6AYKi256x/2lcdpCJQZCBLXOu3trZMWhtpJftEVSb7S0F0cIK2xMWobN
4L1lXYcz1bU+jzo1d5pw/T33tfhlrHTy6CVp8WYZZRY6jU+C3lZocFEkC80WHDauiOPAqPUMCZbW
D0t/rPapU9ZbkZY96LE8a6+YGNFpaA8hAoNkTxxuRigyVJAVyNKXiubNYWRED9PesN58q5AbcHy4
L8AhNnjU6O2XTpRtGDtOu0nS2sdfff1TCmbre8/gICD3jOSLrycOuhRVnwcW2qwArp7+mVCr2FTZ
Jq3uIDmW36GfxgbHlN9+qiurvMsLAXYNyBsFg0uR5BqItmt1u9mYtdaGqiQg+CsESGday9vc9rGF
Axo70PdQskLpAFSKl8emIeRQcZFWJ7f61uWfmnEIBF5Na6HympnZ6Txw8CXnLKmm25mxIM0fU4Dd
q+3twfzOo809Gc8YxEpAKk4a0pejUWmSaPCS6sSs0d3HVg5NP5Stw1KUNLDNQduNdqZFRJQA53Yi
CzwysGDIHONOOrU8UcmyvSnb7IFBWSVsU328HxyZb0ZIXjxLZtJw4KYVZkoH3tFs64gksggrrxle
B2n7uzLrx4AIgZUU/AeX2a+uLemuH/x2o+ngTUyEl4S1b4tIt6FaxxWqwagSeUHBSBkaeDIFBulP
VixVUJa1FzSsS1fS0tMszGfp/FyZzp2z3IaTlHSE/rs4CfqrTDYU5C06qGd5f0j9tYhp4V2JxOpv
yUqcxlfgxMRtDF3QmJ8IUCSOOgnti4kiL0gfDtR/MP6c2AoU4AAUgFLEXOB24741Zij4VSdaI9I0
sicq1xiAFg5+mAAkA2RgiDivgG9jAdFBN+enXowdWluptpUl9aIVV15YIzxeJuINF3tzfoPROqsy
AMGrU32gyQOm6r99fnZ7qSZN+JBp+Lz948Evf97++tJuR1kFpUigqqdHy6WDpZmhtXoLzu6kkZCg
cSsWgOy2DqpYe0AOcmWqltwZgn5orwc3CiKHmTtbuGIyrU9hraLIyOzzOgmkjqiChppcqxgtGwPN
Heq6LmCCszvZykqzKeqCn0oBdfpXG8F/4qOBQtRB462qoEx17vlOBab2H2uzm1nzhsTTHFjr0Q+f
xmOQaJH0vnnilDifBfuW6E3QsR+3V29py6L7bnp/TIs3T84YaQ/mgd6vTlYJhZ/uULcsiC0tlMM+
G3bMqcPb9pbCnLMraB4Pqpi4o6Hi8tSMyUZTD0MMlMZac/KKkTksQya1bLUBRtJGv7cSeug141HE
42ozyHzFAIaAOiFk5PGCQ+g2c31ANmy9sXwOVtE66nwZllLuaqSPb8/ZlRtOZiB3gBcvKDmuYmik
gWLPyjNoFDo8yNtPHkTr/btaoSrsvtw2dbWZYQpYWNT9oQCMs2gWrrsOCucxlKeP4OVIgALLD2Wq
BbTzD2mxRgh05XqTLROqi0hKI86c39/4/ynPRIlhoYOaRz3bJAz14G0HQdBs5Rac9s7F3vptC06O
dj+I2c3zXMqhorOSXBw9+aqLEuHBB9YItMX/GJht3jEFOcsYU3EcGi3yunuDfrPQVgXZInN3e4mW
vOHc0uwERORb6bGOabM/533E8RittnF7GIcVV1i0AzgLxG3xgsMBcXmui7hTLFGpOCZmjQJ2r++z
IkZnc3kcLXLvj+mKvUXXc8EigWgODLfze0Rz0kKvOowrNd9L/d3Qq0C2P43k/fb0XXkd3rsTxJIA
iIhE3vxGFxI9DWjXLo6j4T24kBkDlQgYCz/3cbtLC+2emt7KkQfYzNz7YNOduJVRioOE7xxHDekE
NXKM70joYGyN2jHCqkEipnJcUHJ2ibPRijIJ0zYuD7FyEWOquvrisbi772lPIw3sQndgV8m2FkvG
qLMyNBLkVhOafkG3eIvKsNY7/NXvQBJXupHVFF/ypAdZQupoEDbzOhDuaSYA+5R87ribbJqxkYEX
1/2ms3pxVzioMwwS3PTtoIydcjonGGVaPqhR0zYky9onSZn7rdALbUPBQ6akhO4yHJ3n28Yo8B6S
0O38XA0PRp8/15V7+JJuxtQ5eK4Ii2ftoBX9ydHIIetIsQFD+rjhYweCQGPKCvRoxWmJzcJM5yi0
YGtD2AW/dxgSGmV9FodeAU7CoUHzBOVKDwgpjDBlVRO4mmfuqGIq7Mb+1dQ0GWnCdCLmN3zbdGOL
EaFXPpO1HQrgbXaEJi95OTrbTBu9sJINyCvauA91I/nlygKCc6osNlolkUdmphYy8EeBFC+ut1oH
wAoZ8Ae71WjUpKoKlFmbAeeICAbIp+8r3f9VZU4ZCKasrTlwFMY8Kz30FBIydRJbkP8wSSDiFpyO
haEgUF3UW91SaZCSjISDjSKa3gH1q4nMDrwSyja8HePAtDFC6lQkzJ2iiEr85K+2a6d3LYPGeN36
7TaDRPAnpEfSJIi98YuuZzSFcLcz7Bpf1qiION29D60mbC3HDCgdrT1VdbNB3Q0kyFVBs2MjzHc1
2Po3T9ryIChIY9IeOfvBMNco5n/jfS+OZIhNGjj20UyEnQF0+OX5MsYFjzu0KB3Tpn6wBxGAbvXE
u2+N7TxAgCSglXbijnnv0ifugo6a7WQsn5XY6Tp4LvpiwzIzYA6FB8SPrPYj2uABCCrVMgXHJc/+
x9mXNceNo9n+lYl6Z1/uy8R0P5DMTGVqS0uWZPuFIdsyF5AAsRAE+OvnpLt6Sk5lKK/rxVUOWQSJ
5cO3nXPyxZJy7uqcxG6ems/T8H323HwOTbHAvNDdqOvVBGFw+AY1uannCAauz8PqY831quK3fgPR
VrlpETGNYXTnGXnxvil6Y2EPM4CaBVJwMRKz7lGcTG3fiqUzdC/H74FSxaDpqlq+1s2NcxZ++8Yl
Ohrr6H5KFNRDvWSmezST++itgWp6a38ban80yNHV1DghgKEMg8joKenvZfL5/Qk7vOSbLfNqwg5X
yKtY1lVeCzOH5yN/lU/tc3buzjs3wGHFXg0QN4OsfABF9w2M0gKwbPn+B7y5444m6GjPRyGIwRON
DzACTsIdg1aZ+CijM/vq3FofOXE9BRvzZHGypqQqRjXm0D4opXMm7jszys/k+au5Gukyx4ODbyG8
kPxO88cqPOO1nZmun10Br4YIVIS04oIh+A8vzQm7cqbSP4fYPDfI0SlME8KgYI4176u8DdZee9uL
Iv5tAp1fV/5Neneg0ESbJ7pHji/qipDlIIJ/f3O97RY/GuNo3Xk2TFHTuRTYVjdckdBBnhVWFjdm
GqzSWEJ4JvFBS5S40Nk2TgTWNly+jPb9ikr5zMnwzWvST0imnzMMh5HfHFxoBaF/w4deuXe076ln
sz6MJRZySB5qAZbReWXCz/AvQHRcZF1TBPOZlP3J7Zmh4oA+CmTUj91XOy2jL2tCD2xrk78GWrZ/
OTPfwduvQpkWvTA+er/RTnhkLdAZnSrfxGSfWL5N1aVfr+f6CrmcgqJDktG1FJ8i8TB3V8N0GZvp
DAn2KWMFhi8XcOkD4OU4a8RS0Dpo6Q/7KtlPQZtriN+8/4XnRjhatokYpCE0BAT6oBRLoX67coMN
+/oLjjYs/DwQEgJYDtFAXS6Lk3ts8/4XnDrcr0Y4JpcxKVO9CtxhX/u7BnUE3oBq3Q1KwPTPmPZT
++31SEfhkrSBNgFq3wAGLSvmx6swggilf65h4/QHIeWQwHdIvGO0QeemPNJxMOwnueb6Qx1ddIDl
nyOOPzkK8qroVIO40xsyWHcaFMgWk37fgZbeZ8/C3DH3+2Tv3l+dk/sLndgQWYOsEcSxfr1ubUJn
RdAevV8+OV2hzd/ZvjAAiPYgnhKGh+FfXR9hVUu5oOlyP9X3Hb3BZjwzwKk1f+3CHhkAN5w9kVUK
7kK2mVOw6q9ccWYDnxwCnFwAAoCa8k1CBtlvv6KNR/dzU6SscEzO3L+xcyGxgTrpoez4Jg8zhGM6
Jhnchbq6WYYPY/BZ+GeqwKcW+vUQR4bEKNc6RB98/bYkqG+da6w9OUvYqcg+o8HxTXpnYEszhVlN
96BayudqzMNMwZj8dnPO4YJFTwiMLahf3lBjKB5OJHE6uke30Wo02yCmZ+7wn3zrb27KV0McHQk5
1bg9p5bukXuLSyliu01lGObCV1OJumuzCSx9mCnOi1rG+RpkrsNFZGdZ+p0AV6/t0nzxmi8JoVm+
REgPcdmg9NTXfbG0HqQ0uWlXyEfEq2RG6dSklS2TGdqmkNpD4Oglvw0iP5q0wy366hQa4DJbjE73
TGBt5O0kf7dD+OcAyOqFCFwB4j+6RRJNekOSdNh30bOyIMtlW9fvzyzMyR0MhPefgxx7uxoVQkC9
McjiES+PHeBw6lD/rUEg03xQYMJBPLInVEzwJ1hDkRHV+a0LHO779vbw+28311/PPzqGXVWpbpTw
iRAd13Rj0nVVztPO+/z+MKfn6q9hjhbEDaqZTTU+Yxq+Vt1VlP14//lv9eJ/rvj/DZAeIQYpYTO3
ErgrUrFLgAdLEi6rJejuBu6VkelXoO7akcpNCn8xqyZGHixkq/df4qTJQd/Jn2t17F8mwaSmagT6
t+e3EJLNbfUwR+dqQidnEl3vqC2g0AC6lV/PTlWjB8jGlIKeAtk9JCKC6BwL98nveDXEwRV4dTzD
nvgwzYLuXSS3jJnyKtnBxp3ZeedGOdrZSddoNWp8CHhECnDFFFB4Aqv0+v01OTddR/vbr21U+c2I
6VpKOC7zbyuXHfbdq7k62tgZuL3BZ83onponkvVIne4y9pGcE7865X29GuaYlISmAyw7CLr3BKkg
w/x8qUG86H81wd+IIF4PdOSzosrg8DnE94igwmq0V3xxvr2/JGcWPjq6z9oKrShyxLcIb1xpAndV
tOXQpWdK3KeH+SvAPLpkBgwz+DMCTI9dL8BH9/5Hr/3w/qecXpa/xjjsvlcnJSazCqqF073247xT
146TFHVvoY5wro/i9D7+a6TD174aqVVxPdoGX1MtnzvXeVILcrrvf8y5IY6OfZ1kwjoThmB2mXNH
jHeKJRfvj3F6Uf4KwY/WvnaXVloPh15Ck+h7I9bqHC3HqSXxkT9Gh18C+PUxG1ZFTc2Ijw1MvE0F
5na/vcnoqoY6wvtfcnqcA1EQ+MBROjoyX2M211lMU3wJqibTNBQq1uDruxp/m6UYFsYHbvk/Ax1Z
MB46aorGGBbMvRKJLKit/4aP8XqEIxtmLBIRM8MIWbSD8kB/Ttjj1KK/ev5xxF0Jd/YpmIP2Kvnm
+k8BvxT6zL46TMKxG/N6iCOz5bfeMKIYhePB1npAVotnVxL2fnI+I8os+PT9/dU/dVZ8cAigOHnQ
GkuPzsqC2oVOUJvba/0UgRs5pF/eH+CUXwbPEiQLkHgClcTR9sq0ctohGxikcdA3E21089xoUk7Z
V4pumvfHOjl5qOmi/Q/MrIBU/Wpb5hlarl2EgNJPLjtZRm3uPNeb4Nn3z8AATs7aq4EOP39lxIK2
G+fOx0CpyOEfmWX1Nz4kBvf8oYngbWsWqjN8yVg87EFWWlZBXfTjntKvNpkLZ75wmsf3hzv5OQe5
OeijgpgsObLJqFkTj9EM+R3U++qHpP/+/vNP7oFXzz/aZGSIoQ1BD/4kKldOARfJZGvCb8dzjNgn
D+irgY42WzgBFdpG+BDW2pzVd65Dc3au6/DcIEd2zG9T6JsmGERY8QAthRtIGBUe2MTfn7SDsXpj
CQBxBVccsrxv6OIqKNt5PBiQu7fdmqDMyr67y7DmCQML/1DIiK4sqc4MevIyeDXo0Uo1cSeErw+Z
5Qy8gUNp63IMaBkFsnz/605OInAb0I+FygL+/PUEiSzTlT7scOXdRBJFwU07nTmkJ78FkA3k+ECo
/Kbz0ISKqdH1hj1FYaDKrgRXeTvcpunH9z/l5Ol5Nc7RfsjiDp4Ss8N+dIonMp6ZqNNPB+AkAkUW
kJNHZ9OtbTWl9YSnc+/KhPajk9ozrvLJtQDHwn+GOFr0uUXbGm8U4v9PfnMfqasuPrMU50Y4Opeu
tjxaRoxA6g8Qy9PTVVqdScOdHgJfgaYrkLoc96FMSdeGzNHDXmdf3e5xRse6evo7C/3XEIelemX1
oWyCvk/I9e5nb0eG51GfSfacOvFAkoRuDHEW9Cse+ZRO4/ZxWsNvhRTlNpZzbpeszLxHG/1gM7iJ
bqLp70R9r4c8OoZIITuq8xEhtzW/0oqU8QLyi9TbCdM9vD97pxYI3ixahXAe3yoC18xTAGMscM5a
tJbw50AGOWqe7w9y6rQAoOWiJwl9d2/FdAMJhWiGKUzRceyO8bZO6Tkv4+QYqIqh3+4gRH3s0cT1
NJG+4v2e5P6yOdttd+rx0I44CHujOPFGjkQN2keQ1Azg3foYTbf+mcN+6vGHjAuIxD0QkR73iOkh
1ejkxzmRfT6YHDrhv78Cr59/ZEwcM/ZdX8MaRv06pTnahX7v+cD/Q2gThdYM8uoQ3jw6JPAiPdnE
s7oGSV2epF+ZPgeMP743jkc4OhNBBzpHbzTqmswX7ngTZw/iipzTnvCO1wGjINhC1z0WwUdj9JGj
b5zMZsHcqms+e7f+WK9tVX/0ArrpyfNQ36dNt++zQ+ba2znOYxR8RrtXk08DOXPjv0k4Hl4khP+P
l0EZyT/WKumhPu2ZJJ2uK559GNzsWdFqyklbhflEuo3rx1sThhfghNok3P0aNKTJoyU+JwN5bPx+
vgZK2WD7wfvAhP9qXFOZcbTw4DU8yGtlSbbRMmxKZecHMzZoXSIo+6fR0OTBAu229/fUT5q0174W
DsMBJJ6hyTWEyPcxULUGrTVQn5O4XtCrvKn0NOwSSUGhk9oiaauNEzuPoO9Nr0crd1UXfRGBfglr
8d0z04Ou0dHUZtW9m7ZoMPcH96bylFgL1GdXlZ3vemhJlT049dGpt5SidbZNtOSNMWuWLLsgW25w
nRWJrMp+alGnMHQzxerwPyoPbXbJF8ZyKL28AJh6FWmvKwHY64q0btfLGG1aNFpqgtKT5PXa7dxt
5uOqcKf7wU+awkn6r7U3kTNT9nb7whmBZ4UWWmhXATP+63JlU7UE6dKLa/k41Lug/neHw//7Zv67
fmH7f8+9/Nf/4O/fQBYp2rpRR3/915cXKlr6P4ff+b9/8+tv/Ou6/SaYZD/U8b/65Zfw4D8HLp/V
8y9/WVHVKvthehH27kVOvfo5AF7x8C//f3/4Xy8/n/LRji///OMbm6g6PK1uGf3jzx9tv//zDwDe
X+3Kw/P//OHN84Dfu34x7Tf25hdenqX65x9OGv8D1gK8/ekhiYKeQsz3/PLzR6iZ/QPlU5Q4Qf+F
XvNDMyJlQjX//CPw/3HA3LigiUOzM6JvvIFk0+FHXvgPcN9h7Xwwj6NJEfWY/3z6L6vz12r9F4WT
yVqq5D//+DXwxmUFOijgViAkhpoteEwOu+WVZ4TT4LUUQKzrZoaIQsmZb71bEnLif3NEhZRij4gJ
4mKJHznrqhfd8vhqrv58odcvcESigjfAdwNhBIAWlHACtBz++gboo+0bgjT8FZOc+6WvRZzdh3Xg
TVsbZc2IfBDQdvtKCDSxo0HUxOEOqmuKgSffEzXyhLEcKpC0nXmvg9n6y7LgvVKQlsMhAX8mZAfe
vBcSfJHy5t678mfVyzJlcQvYHBTH9YEkqdZIHywivpEmCOWaDCZryjQYoJ7YS912e24JoH9h2DjJ
LmJyOseWctRXBa7an67mQYw5OsCc4qOVA29t6I9BNF61cbtMpcvcwF4Go5NCHsYdxh+GjIu69EgA
fiztixaKIGFC06+WNAAN1lkk7jLio1e69tWwrPsIENT9THUbnQkhflYhX80kclRQWEmxaYEVifHn
0Qp7kBAJHeN7l4trerPVVI3VlvcpgJ41N8pHLWygL4w10wdCBLHgDuNoP+ShUe2ZWOMw1C+vgnsC
Pgh6Lw4bD//z62ajbVOZPvbmS79KtCrAnSH763legIVdyNSNn9uYq6Zevb+Xfr0h4WsGACwcinIJ
2EDQauYejbowJ6adVZdIDES6nKCrkuVRTFy3GNQS8Y9LJAC6dWgIdBPDNeQW1unQivn+a/xq+Q+v
cVC68bBdgJxAVu/I8gcW4vANh7iSLxghtphGFoJHkwOI+XsU5D+HAlE+eP9hXOAIH2/OgYZUSzrz
S9cAgrLjgY6nbTh0BuyjI2vPcaofotDXy4qeoMMZACIEC3swjb9OMK9qhF+hb3akc+xUjv+eQq9B
ozaEjJzhAcW9cNlaBWL6i/cn9c3QcL0ONBb4SB+vcVwMdeKwB7hc8h2q753ZpPEwlz4Z/fiWtQvm
1elsJVa8nhxxZlf9GpZhHUGPAwpEIIcQbcSgq//1ox3X1lIEdNzJmntuwdWAk/5vcwQ3Gzvp/Q8F
7u7IJELhDY2FQHwhoQGhIfQY/jqibEdTMWfUG8kg17SqHWl/qGCx+iKokQZb4VwzWnTZsBQi6+JV
1+vwEvxEVbSqRm5vg0SJXJMw29rR9mXCwzgfWpZeVqL1V8jQz4VQJs5HofSuD4fgiWfxfMFdJ76b
s7gtjKDeCjXuGxNVzb2uknkM8z6D/+useWtaEu5cZzHKedF9Lwsp+PQjU5X4Ok5Sr2vH67cNtJhu
sB2+DtPobCKXqGvPjFDSilwQjvuVd9GjoQLYbO6nl4J4apMuWfrRMVC3b1lGC0DIQzBEs2TtNuNw
JQzjZeu4C5Q3aU8wKQBR41J9ABWJuGsSH+RweiBrNkXdLqas3iCd+jCPZPmgZ9+s4oUBpedN1UZl
Mr6oJWuex0n9SNQChMAcoo85m8mSV7OzlAOA4JssMyEgBUJnG0xDAGRBON6APSvMPaeDAOg4ehcq
AOvdHLnjY4W0x8qPDUlzMVLxLMjkb0Den6xpVDGgCmS6WtyKlrieva/p7AP0AWJlu7KsttdhRPYy
iJMPUaqmXMXK+5DShtxpULP+0B14DNIuyugOlOBohQY1A9ht0R0G9EMH1I5XW1cWEY1dxD/QQfoS
QS6KoY0541c+syj1jGopoqZSm8jGGXzn8b4baLBjTWxWME4HhSheFU2Df0Yn6MauYicLHPS0yuWq
64bpY5Wi0N1pChAYzEN3S5SN7720Cm6BwtePQ+gtyCPrbMUn4lwCauMAa5/arLBQzhQAxKTeBi2z
DbBOA5C6AsFKXEJ8rPtGTHTpe7KXcZkmbt1l68ThXTTc89rB5rox0HCYdqyy3yJvjAoTSy/vOyu3
YJ8wlxpO+Cc9O63JGzF0F43jQN8Y/BUKaBzx6Ndu/z2wkbcdUwk6Nai45k3c6xvotLc5ShRrNyFt
Mbn8erIGEcU4RtCxBbS8XDKskAa5wLo/YHOGCFinbkKDlO9LXYjZLtdhxYYSV4BeIQqvhnyMmvtE
eFedH/WFTdj3mLMqn8d66412uPei5sl6ROYk7dQ6EQHyV55xP3ttutHREBSqnsYrW09uEbbTbcX0
vPEZeliCnnQXpjYaDL0EYt8OFCexZdN5rT1HFrPulptZISL0/W688IcRtSSIit/HSzXctLyt921V
26uuDvhKcDNdOmOMTnSZaERVyywmMDeCtVAUo68Bi4mSoRJ5Ynv0j1VNY16CsfWjgk0ky1vP9Nde
ozpymTZQivrUkKp3PreACwInlaVzBEWgDB0f12M20u67V3XeD46V8x8XGog78DJHcTlTrtRN2vlx
/JQloq0exYjrfMjbpe3anY5dn/xIGfIwheNbGd9DmNb9LtJ+OFSTJrHsNchRzAaVBumWQQ0M2vrf
jhl14on2eZwqHW4NRAEAwbId9NRml4AwxDFz2Bap1AIsj46eGviYDbw6OU2mX2cd81FGkH0FaJgd
8AQdgK8emnktWCygwJagTXWc0quaugu4TAxtyS6ymAJophHDxJXx+lDfJLDEYbjiLO3hNnsCduVx
aogh+QAENEjW3ClbiqAHH/EqhB2FbjrEiMKraOwjcs0zxpd96HLcsD6ogKqXxeJ8XA8jCZ99Acdx
hyB7eaAZtlgNDhQB9xhEBbiVEg6F8U+Ge5gbmcJ2FBJCBbvFh6JbXQZV7MLijkugJSqLxi79Uq0D
TyX6bhh4TXZTE4/LXlGTxh+HOGX9CrD/OQNoYQh0lPM5HdMcC1v5KY50uNAXQNSaoeQ++p0vfdmK
Zutmeqy7YnDSdo7Xi4sVgpoXbTMh1m0S0+tYzX6wpkCb3QUIhjo0nrjUhjGE8Djvhmuvlz2pL6Np
QN2/4LPRsF2w8m6R2gBK0DlWmFM0RLkZ3bRAjUqcfQ2w54qmbmdKzQkZAWBsFunT0iNu8j1Dz0kz
5MyzCdocjVbWWYEWXiebqOb9mrVNnXRlqEMybaI4mNPcCZqUXUW9R+odIBEhWGJMOouXgYKptnRS
UNzIEm4eWqQLwPvgBSD87FK+qplquyufUjJ9UfNMWxg/5vbp4XqqWPgSDq4aA+RoqkgFZYeoqP4B
70OMHxb4pssWRjKUd3UFg1lQCrf9gjVj3T6MypfxjZZ2wUw1qHtVn6mw9JAEmYa2uuOoYdswlzHv
Qa49I6gKad4Dwdv9aOG2CJo3PdUciMYq5EyVTILSjueWmqn76PCseUrqzls5bWXyPs243hhJ+LYW
fSWLiVfhjQoi8yWisnrwrM52I21iiMICu532XvwIt/yJy7rd4vPoeqaIgXKk72JAC8llHFZzv+aT
ayvAKpnaZ5N55lo1eS/CdlOlXXrtqKEq5tBin/mj3Mamcu5dVtHN4o+4W0wIXE6YMAxp3A8j7EqZ
ySy5bRMdFFmbxaDMaSAlzLmXC3SERyhoJdMKxB1sTZwo21nfmVZjVi8BULIwLCkzpFy0q/q7KK37
MoWCow844HwAgWZdv2vStA/yKeLsOonqnmyzJXS3/qKri3Yg3kXgIbHaDXO1bpv50bNDm+TAUsoi
ozHP3SGMLrURdge9Nn4JWrw5x5r0l5piV0cKc92MLE5B/TJGX33QjG6CDlj43kwLmGAmulUU5A9s
8QwYfJndCvTTAKnTvYBZSdzxOoKagZdMJVsq0NWicfSOdXic9OrkIeonLy1omI5XwqUUHGXNmNx2
s8jgJQRRjQtv8YpMAPJbRM4EPqd5FMOqVczgztMBGHuCpNXuSqjZ+5FVTnrV2TB49CsEw3lPGSC/
o8PdPHPBdzC1Umm0GwvBV01TRY9gMbXROsnqIf0ciqzubvRsQeuewvgi6oxkBxdQNk1JoxS8bSNN
0bxs/Umg+A33gOddP433LS7rXQ1Rla9BzapLEsz+FtpjTBc6q/UmGKF4m0P5wYLSrrZOKVgGBqpO
i2lnajU/MSXYXkVgg8jx9emd4gyCoGOckI906JhB6Vb7T60fpA9t0pldIyS7A9Q32IIzahjL0Bq5
dblBqkEI2a4Wog0p2jYK1yBAH+OV1bOqIPRIqu9qstljBA3StIinUbnoRrH4PSR4MghPOwakAzxt
WN5PnbrAg9M659ptQfOqwqkwJlGQ7xBTvRsAyMjHIMC9pTubNYXfinYqwmmcrmwrxBedtuTe6w0o
sDI+LU9BUMe4UFBTWCfMZMFNqhxX5p478LnoBeuuI4JjDzIqKx8UAv4PMOh9g3/Qd7fCVP2FmmZU
tIzb27Wc9dyu6o4HXe70ui9C68bTOhusua6DuJYXXdbMM+YXZPp5ZkgE+UFQll36tnZWXrOY5wEl
rJURrXevJ5kVOlho0ZCoBhzKRBtRga9AVkMLEHb/DNXx8AIfCLZLhhDrCVPLoxJoefSzs9ZLSnfJ
4rXjN3ZToyHukiNu2gTxVJccpEA8N6Jv9E0G/3DPW3d+iFskyGGOK6TEAwop0Y6TKzKR4XqkA0Rv
rfo2c1VdQ0YRale6UWvX2OgiZFUM7ok5ERvb1hAgTTvkmEjoFxnpxBUIyrDFpC8RU7nKuRjjQdxG
bHGeUwQqpuidZfmGw+oPQNjH9HPf2vE5Cum8Caf0OxS7wQHvsykFLdQCJXe4KzOCK+SnL8IW4dgg
0IdZem39wtMu3oHepikFbb1NJ/tlY7UnEF9Ree2rXqy8aPw6KTKna5NGpHSQ676PEQWXehiaC8Tk
44ra6CUyTlN6crisk6le87nKPriV735UiAF2LrzYwhfZfKPmOiyWFD2mVbyoVau75FMkKzQbdIDj
pI5qNiwkfp6EY7KNXD1uhlBGK29o3bJPFS+ckF+hR8eH9yN5wc0sC8XQS5ACpr5jc4Uzwqn3OZw7
dz2GtbvtaegWqu3bQqfyoqrQ9lKkesyCdRDBo1rwQmvUCKpycck3ESA7DxbmbKU1dCk6T9kLGoOP
3sYTwlGwpa6GrFZ8Y7xg/mbn8GEMBdkRGde7qAP+A17WXdwHyQ/EWOxeI4686RB5yJWNLaGrOXXm
uwoC4W2Zymm89aVLk2s74HTljl+nl81gDn3RiUijKXciFaEey2y8b2nkfASyO0s3qa7a7qKjCbR2
x1RVX+D7eGWqDirENh7uDvySn6zgcsPaMQbpQk0QlHkeeQTvblCqqBcloVV055IIwHX0FW9b5n+e
Zj3ezY2BHwUqjj0d+bxDrbuGzU68yyoG50MFP+G+AlssyNUGWrbGg0uHpt4nHou0kEHv3Lad/9gp
z7+IG4skoNs3cUmz/hqEc5hmoZJL3oR4CT0O32DKZF43jnli06hJEc5Jv10o7LVV8IIKGsfOqk+1
uTEisVc42+hH12F2ZXgT77qKfEVo3H0gCEMKA33pDzQEZgUotukCRJrxunZrOGXYJw0SEJxsB2a6
lfX79r7LRn0Twv0fL7QLZLqbJsOXkDvjp5FzfoOCeVB448AvQGvvPCNxCiO+9HSNHZ2QixTMK2uk
rBcLXs7K+yHmUBVLkvSrMQzrVY881kpmoo1zj4gAsCCSSER5sIwr9D5rbMYGrUKEPTVKkL1PenEX
xwEpmkAjVHSsS3PqkOushW/m0llejCB9bkMiVKG5jNlGUjARjGAJ+7IkXZi7UYsAleLexv4zE1/B
G36O8FjQW9jWyzvX23uSsV11uGtd7svLIOQptN788Aa5vuCD1JDcyJch8S90U10OtA55wZY+KRDV
oP/MdF6wUeDBMqsIDuB906X0dgo8IOJ7hQPYLu6PBgkNePYVwtXZjHWJRF11HwLxe8Ni7YNpAj7h
FQ19tRbtqF00Z9F4NwIzAWqQbN7UobPV7uiBi9Bx1/UogW2QylvCHCG6epmQKz9EkxDXMZptegax
owXSBl8kcf3nBbkYMHNMsGPw9zFhqUzWAi7rChPw0ofZ01gTpyBDmN2FCxrDvTlpgaAAgYY3c6/w
OJGbmYtuW4eCQ6/aoFNVSA8KrT1KtPCjo+jJ9bn6YHSikRKJIrxCcomQNnpwhDXPsZR0jQzwEK5M
IMAX4STj56Ge7T7lFuAaxxkik2dyWaIS6cYpt4r0X/qln+Vna3HK4R1leu2BZWXJKXgbv2VDbV5w
WeqixcJeSQ0GkIBBnDOHDFB4P4VtoFFrd9lV7yQzLKY/6bEI0nouW6ZJe4mUUVVfVXFalZIgc/TV
nesxuQhg7KYSYVf0BNm8+aEngZgbD8FL5gDC1Xmx4lcTNvaknkzs6ZnHeRtqPwBJmPJSBY6S0rQS
lVK4hma+tl7jPXUaWqPuGD4J3LTXriDDC3IlcDnG2tHhniiPG1YBS88IG4s4wLvt9M8YRoDiMr6h
hCOWBGajDzfIwKg4jxeT4WqAbIEBCXKLn/oj2vqvOUkhXb5YUBivQTRXUQd+Y7RwnDA3EbrPBShR
bpYpaZeSgoNJf6wzFV73yqHx9TgLN/4y0cAn18s822pVxX2alEnrKrqhfergBC48xW9Z3iOJ2LSc
ZFeogkfRnfUDg8oUdYcOa4IXQ4zQjkETbsaf4TMMd2W+OU1GFMTTq4hXD4LEEgh/FALkOp3rdHgB
qata7pLF7ZHUGxew0YBfBbXYzTINorlMl3rpLutw0ck+cJQviiFoWiT0mfUb/Cf0uEUI5dYpVNpy
M7hJvU1tO3UXwBAmN30UII5fOqB3viwgWEVKs1oQPE42kEmTM18m6U51jm9u/UAi8CcHvstLPnpQ
cMiDvnEGP7eSIT0x8hpkpWlWAfo7L87ooi4eSmRBCHzpLZ96O1ymTo3Ut5vNSXgxwdKgtqGr2jxF
dUfTsADXimQrVCWqcJN6ylcbuKZIFtTEuN7WtmjmKVAVUiCDCSM77FykF6YSrRkhuQbUnHU/nFaM
CII0PHTInVLurZfJjQEWQo5Z2R9gVBILy5N6SeMf4EzrGBg0wQwY33hecyiZMYaJDxyBP6tMx/ou
cns0ViHbuaCyF1ehbEEZCArJy8ELMDZN4Np+gjHu/D18oQ7k/sLjH3zWe8+kCeKI5wOiNYEYPhBm
1dYIjXFyRhRkqoMv48Z2xVulD4ldEU1g0cmc+AeXoL3/OJMswNL1OnXxnySKD5slsuGBSTryGJyn
IakQjYwVWMmaCi7mR+lVNdLDYOY/sIPM3f+yd2a7kRtpm76VuQF6uC+HQzJXSamtpJLqhJBqCW5B
Mhjcr/5/sm0DbU83fvTBADPAAD6wXVLlQjLii3c92zoP3H2flSxSVj9szuMo0CHsVdbZzZ4xeS13
7mKTP2oIH1VXWZZ8zly3FcDiZpd5c64LYb1lZTCsS6zJoMmZ42DJSL0NQsLAjTm63Rh16au/JnXd
NZt2VczGv9mPuauNPJ6LHoI0k4iI9BoiGa4wb++xK/KpATuiG6sflzB26+mKnFWCi+mjHCJpZmAi
IDTInyXkWNlgBdRWlSez6pitWPgWdW4ml99ygykImfng3M56Drfw7NHXl5+YeKZp2/3Oirr/uKy9
s/TWs12PqG8VzQ/qlPWeqZK1Mqbt1tD11Tchu2GiYUWG9i7aSEO5zFppeoyW0bjh5jKiy9i77Wnj
Ffsnt7Sq7iPSlmGka+BXB4Dssjtz1LTXG4ixMdiXfeg3FFWOpOXnVbs2KQshFrDIMKfyojby54AV
LMQqi9tEqadll+03hn1m2Ia4vVsORtd4WLNa5K4DPy7P3mDT1ZURZP51imSTxeRnc9cC0wwR2Rlb
q7+7ZeXWqeVO6nMdvelBSC7RcbWtXv9AReNWDKUtl3sUvVxTmiVsMnEkz1vbEQR7Z2+C1B8u9QcY
UeUch2hp172/RGGb2kWbOenKwpDtrk8YSzRxw8Gxbq63xlDW6+fvD+fQW9yjodlH6mgOW5BTKWTr
eTs2k1Wvae7bAINybDd9tumLmvek5jf+npKyroIU6hp7V5W6vLEm0RBI5ThDk+amWNazv9q9uHfM
rFU3pDzXJlqcchzAUvO25Fw5FFY4WWkzb+CPfhsUu5IbN9gHQ1SNRNIZ5c1E3ZI40a/S/Qq0Oee/
nNazNpBnO/NLvjgXZEcZ2N7PkCJSvrmE1oxpYStYvKqXFcCpaGuouWRz+HAPtj1xCboAy+LB3qQ4
zHZvi1RTWEsLpiTdrz54Q9CuZ07s0MOxzYpb/irBdirCHyq/uvOmsGzX1DO5TffQvyDrxtVus+/K
aH0l+Gu9tdcKUhwiomf9JPCU1WvBS82n7GclkioKfHn2tpKSt8EtjHWOh661s9ciwJBwiAwvxBvc
jkzarNMym+9rF0zsPlqKvN2HZcQdYQ9D4RyWeoLPyr1lHHVS68rgM3TSqCS6srauz1qGRpDOZlge
NzsqvKOV10N54rgRvRB6S/UMT3C3piI0B57Xsu3zVG5afRKRxLF70IXl7S0gsbdehdmculVZ28nv
e8TvVOki87okqbq0nr3Cb8UdX5LXPrYu+ZxxD5k6vGJDG/zL7ytmoOzKepl6sy33i2UWXrJysnA2
GtSca2CZHrlwVNRD/OL5tq4rsNnkRyy4W3myuZSnbsrdMllHZ9A//N7OhnRix2P18eveJ3TOHl8q
tw9dim1r/d5ZgTntJipOCeIO2m62B7K8R59JmYtsMrMJVRrHJhi4LcgUZSY2rLHtHmYX+gLkcyAC
2myKJbo3QD5J92nFGH5DxebVd+5S+d+BGdR6q43BddOSbXH6wkTkTU+CyXd7yOzJmb4EYlQ8vks7
nUj/9adbkvrM7al3Qv7QR1pEYGrEnVScMqPP3e9l46+mtS9MNskbZ9tW9ZP9pK7YUMxCFnUMfr0Z
F418oDvMZW2aR8/VV0DYGG3Xi1KO0NlC7toklP89k72o4tAVeXsb9p5ssfiblbWlhhkSepC2pIdn
ZmpFEArzTaPatZtiL2znFXTekdPOn9jpv/Vy8uY0m/2riAdyIIIiKCJ0KLEFbM483Af02D7rvp66
Rw4Ta3GAj/UISKzH2U3K0pbyiNm5fK/61Sq5Rcewv2LYCyzHkZq40LqAP0m146Q3OGcBaQrY3pfQ
Hn/MSIjtHKauVfjuURdVw9aFKiMYeIql3C7CrKYfVrGyAhi+lRtDEjJUdt96zx5csIB5qu9EaXTL
c9h1hUgLMXKfYcnjopll5LUnoIuuOxqGIfqk9pZqJFeemeZo1px6jhMq7leIJn2cZ+pNE3com/I2
m7xpbRPhT+uCdMcgATCA+/zgzGo0byKwzc/AsEv13VytiHPgvOR+MMSzyhdmADjL3KziQdriM5r0
nL/N0aKyD2/NuDcy4M3oFwTLoo7rkGdk665lkTqbUW1g2DlUxI3TVE51pwWD/C6bfG0+r+BZXSyu
X+zR0YUx3DYSBOWSocXo9psc7OqrB8/PQl/VE3H2Vp77ut6TUmu70IcMXT/yvPCnkADmNiQnclVQ
inWpOVFpKxd8r/SVKiRP8JNbNB1W3vKMec6pyu2xy6Clb1rE1fpTNmO/IqwSM0mEGyzUeNN3dtce
ezR21pVkKbZbLNG2felAypsYGeW04imaOZ5lmJjaYX0jW0sVoCONN99JcqHdpwlHMlLZ3mJtVpzQ
q7symv3tPE11gx6oM4cwWBKjoiPvRPFCGz2UWeAGl3AbMvL/ZyYWH1Cks65P/eAY6w1nhnG8xhiu
w9fAM4poBwwsR72ry9YkiXycvR6skGbJTKXjAPTSg5y2viBDEE2F0d07xjRY0Z3ROgVWtaJm0B13
Gy9b/HfS7L+pAK/Hd7p9UO96rv0vMmk8Zuren/rlMLU4vp4HtKv6a1O6XfWx5B6kXWTBuD9sNAB4
b1Edsf38Q1zyH6lG/60k9C8y0sPP9iq71H/Xjf7lh760kn/+/iP/N0pLr6ms//NP/eb/Ji29LT7X
j78oS68//7uy1PZ+o60YnpOZhJQv/vVPYWn0G/8TG0KEwvvaJ+rxO3/qSp3fULNSyEq6o0nKMZqi
P2Wl0W/IqCPaoj3Caq5/+p/ISv+qsyMFiggyx3cdB0UpJ6G/67/06kid91sFp0mzSjToZdyFjVE8
BJbo0SL4y38jMvyrGCpA/WTZJonN1xRvh1SK65//k47V041X+WzksVjqMu0RHKbaNj6nps/2/3QF
/oVg1fb+9uHQr5gucbloZ/lwiM7/JoMiNaouQ6YljmGrLaxd3flZbj6DFhvOKhNHESmRoPwBFKIH
ajFLtsRQmlVfW3vZ+9uEmbLIh6qwkswqxXH1B+J9A2vWPxxNEGgrjU0c0QqZwW3tO92FLFE7yYxZ
FKluvep5HELUuHW4kBdmjCDJtwxytSINO5prSNhujHbUWFvt98Xqm2XvtXMg6A/ZfK6IbaJYOjaF
hvtoSgj8VFYVQ0/thvRLMt9J95IFo9QPre/DAwxGt7IadmL5PtLQd9MXWxd8IOVr3TuQiOBBeEWG
vD4ovtdMj8TMeZaEU7Q1B4o0C2AnfdQM1xz+eIuqur2vSzO7Qz9SQSkVQaXDOB+IDVpTn2OZI+PZ
WltqijlnOYkBYDynbL3+NT918RVfDLf3dyE4S7yzXw8OmhdDlupmWcdapQsxsnabRBl4OVIQtXRr
7C3UY5g4EazNr+lx9bW3pmaZuZuzAx5o3AWgTlYlNXBFWBVlyubUzm8qZ+a+84TRNF/CuV0hjZvW
u84npTIn8zWYl0qviFOcRddXtwH++R1Kk3kb9th3WqOP/cVo+gEQEd7e2etWzRElTabuN/dcSuPK
fg6D8qV+LK5FL3VKEZo5isScIdrNWLru2g1Jm3vB9hAMCuQvLYbSCeQ94NVoPmW6UfIr4qSSVpO1
yzl5dJsx64+6MVpEptEQrusjHwBPEZVUevSaK8CJMC7xurytx0SZuRdFTA3eqp7Ij9HyQRaGe58N
noGc0CommS7u1n9VYuUmUjD9ct/1dmukXEe/SZ1ijMjFRWIxEW9SO5DXg1/K48RQFiaLRVXlfg5k
/50Dst7QCI7ldNhMhB+vYy/bHuFHbxMuDH46jOIe8TI66wnZEls33zXnzqZs8lhhdMF83kaBwpo0
o9VyDRFGhyzy6EuZ9QbLpcQk4kaGzn1QTZqrSalPlTZ+MTo/Zsubu/OspddeLPZm57aeFlXfFCsJ
hXAkZIEFieki2XwuOQlAAil1/dF6gXO0eSrsi29U5lWmkc++t3NDUl1Sjm+VSWBxN+HzEIHf/TQ5
HFZHrx1XcaP9QFD8w+H7EyEPCqTKK5ZTMXSueabydyISrPZsU2xnhIr1MO50X+neIgE72sZpj4vE
8OW+9RbPT4aKUAE8a2Eg0iHLO+ugtbmCUo1ds8Qw4wisUCS5sDvU3KRZ4a2C9OYchgihY9NCAChd
7eWEimvuS685gqz5gOioalCIFXNk7gATq+iBNr4IdHyU85fKEra4y3iQw4On7NF6FtSAQlShgKNq
sm2zxaesZukWsjLdxlPl+9IYRm0kXWRNA5hOk5WxuWxGcVx16Rnp6NpYYky/MP3EKYF1b5uyNPOT
YYe1OvRzlv9okLxuSb55wIx+XYEo21EuLiuSD0Dl1tyeC6ue8r3nd8YMfd2om2pbwiWet9njaEbe
6JTabAgyraxiXJ65K+cgXXMvd19mYM352rJdi4J+pAVBSfNuB2Enq0NPd0u5va9X9fRTlltbmDb0
X6ztN44hq22/W8DV4C5E+PA0a5HKrmh6O3Yt0279XTts4Tj/EKpBQxQmk0smvv6cFDgrOQDOOhnu
/GOxcy3Vy/+p6em++9k8D/3Pn8PdR/f/wnyERv3fj0dxO1AB2/x1QuI3/hiQmIOuRYn0yJFVhWAJ
OfPvzhsr+o1Rh3HBp22KhIur0PmPAcmwgt+Cq56bicrEF/OPXI0/RiTD9n+L0PCbEb8EmB960X8y
IyHV/pt4HHVgRIs91QLIxK4xHn/zcMzhIMx+kF3s9dsyUefU6+rTyCvoMRfbGXpLvxI6RbbnhPdw
fq3Pku7pcHyYu7IoUk8Zq5W2lijrlObwyLwrpDFWcSRmke0nYqO8XS4BPm/FCMF7Ngddh8SOT3p4
CRbyvU7O1ouvxXiNEfdJ7M/uCJWpP8x5U5AYU46SRRpT+IHwQ5akF4wP2RK6HwEPwK7KdPVGs463
92efBbrKq3d3ajxCBzL5GUVzkWxobQGt6vJiiKh4y5bMigNrMFOvjpyvRuPV3wpdNzuX5e+hrws6
1Cxr2LnmIvkGVhoenL7MH0IYgwLFbmTCx/mGkXDVqg70czXIvTHcL/bSqfteGplMa/qsHwnXD28k
8NSBkWe5BA3iHL2V1CWXow4QhEzOxZoH9LKhWvwfptLvEZNcEpgNrMzcWw+g3sQ1BDNhLrCIBDZk
JeuWO6rlsJEOCj+rMutseiMKo85vw3sNLv9pNaZFVFn9xUOFRknJIr5EAlKXcp5QHAG1ieOE0ngB
g+L3eqnLnRdmv/oQGrBHQUs+8IwutxzPGsNPMq/LxNIeeSfQh/ogRVe9oALcG3Ob5q07a+R6wtq3
LLigqo23b7NR3QxdIQ9cMCPdHK1fKsaG+zyz7oq2eikcD2hgDQmmt5dCvFK0CJMrBtRTbTZJWvfI
wjT6ejtajlxIYdF1fufPBglstt+3SVAGdZzz3iTNBH53rzUtjTrgai31Bg3bdlF+AnEz4si1jeeI
kRxFleUCrJbVrmvgpaM832jEG1Uygoees9oeYrwu696p7B3zY8Tr6YsvsIqM0FrxgpVVBJ110s4a
kE/u3DX9ZqR+Fa1wbv7FU41zY4JkoM5ajYTcfvsw1Ndty567L00ZyEvWDuWPzd3QOax6lKd6IHh5
cdZiR1e2evUBkp+2RnWJisL8u2aBTjXBfYeGcS8dGhO43re4AQ37pudreyicUJ80Js2EWF34iLUq
9r2Ut1slu2MjLBW74YihR8wdrgC7Egl+uo6LIBleiN3Xcemt485HJ8kzlesvV+39E7SKfShLoZAP
ry928Q/Gy4HkLNt8RdfSnEfpYaJiakwb2/o2O255ohBOPGVgFWss3BoxNFmj6Vx3y33YLDmVFk6Z
msbkJXVkHrbNlPeD4TX7SZXOXWYZ0b0WzXZpDEBkgVPsZkNPgIVARu6PVrhOspp6PmnSOW9UkQd7
K9Bv+LjFroVijddgbe5KSwwJ5eivAv/3ciNEVItkjsoBLRCX/ixMgxjoSK3daRXulyZTJG5GeR/Q
DyOWt2FDir4V6w5AiUueF1n9LaR8KclKfm3o6TCyMIIhNBA8W4tVpZnpUTbE0FJU+ZyyAYskEw2n
CKOHm896X3GQEPXX2R+dMx5t94ZYcdTpusJYAAAMA/yDpJRPJKIBNr0x30vDKxAOrp6IddPq10WW
23oIcmVme8TVUWWigJFHYuWFYOKqjHn8vLJS08G3uFFV2qP4R+KVWfjqmks0ziPqWuHhw5iW9qNy
V3KABjdKVOn6dxmYkpmCseJZhDq2ngL0onR28x321a6aAut28wSrD+yri/ZFciEfFy3gyyxRCwRh
FmXVE+haOyLPyI+6RaJi9x1tYNU9atGapg3IXoIHrYMFEV8VKx7o6awQRPm8xq1ZTLsoCz5dtzuX
bn5lL/blYNqJcleQyfwibDSvU1s/Dwx38ZJtScvRylS09NX5gT69PfJS/rs91j6qqmD97hbPZsY6
F3rvCgnnIsy91U+HdqI00+45aG6UpcidI4u4LcMbjiIcbhCdSucmW9pDK3nTGwR3TtNw2R1Q1V1C
RqugL5MO94YUKLOz7X511l0zj0mEApEyARulV80wp9u4W7ouMbU+Gx4ErIU1IK6M7IlMABYHGtnY
iEba0Oe6TQ13fRg4nC2D6X5hgaOqGe4VQ4QPflDOdpEnQYP9IwlG6gIdOTtomTtnZ8v8Uc1Ns5sQ
tijHuW1F+Vzh7ekhe3uj7FMlTfsIfexe6trLfxi2u23nopqtR+p1zFNuVDptwsx/UbagvbOyqpcg
CPJj3c8sgoFjoa+5aqgmFtN9Pxdy70VU2wxVVyW9CLydN0S/bI58h4niz2RrrmIZ8b3zWVL8lt5H
hDluMq3beIqW+TNbyuEOaEJDePfOqVJ5du9ThpyqwOmTxmnPS4ijack5egCDeBgN3DPLYh77s7LR
Leg5NfsuhXg+ii66b4Me1+Aw5mllQAgqR3S7NgsUirXrkzxMP7KtvbM44wRhNX5irLiKX++BM+1j
Nkc9D1P77KH48QyJLwjV1FD6Ipb9pGKv9qsk8h2Op90+r9V+Lo0LLpTtrg4CSmYo6pnYFyN0wsnS
sJjUi0BRMokUtc15xN0vMv1oCudWzTaL5FQfw9HJ4rA35VfyX9DSoYs9DqpCHtKswccMxnOuI9Uc
MiRmYK9gKHtH1WM8D6P1DifExs4irh1Q/V0gOSTLqQt/aTwjt76UcueponrLR9N4nwNMN7kC1xlD
5DHAw+7PgrfkN6Z9GtTY7FgD5ysyImKM0N+yyQ53wsQU7EG8zPEY1M1hzsN3axEexv/sea7JhS9L
Vj/fMd2rSH/q0rbXIiYaUz5ASnGKGod9ib4qKbrtaxbJGRVefV9tVIRMnvFt2DRroNPHXPvbad7K
c6370zQbGHuKPQKDMcnpEM85BSeldh49mmcvsnToBSjcWNqWgXlxY6WwjV+6m907aJon9I9Poxd1
TCkW9293M9QoYcc2XaDpfpUmW4axGT7RZwOds8V2KDnCH6tpClKMKmWMtcpnqBuieFDm+qIL1cYV
jumkWznMDZbzHlryl5eV9l5hjjiuXXfjBx1UuVRf/RJ6T0xtF/dlQCkUPNSe065TUD5lKj5T3nd3
HQ7f81YvVooa4ottM0L50v3IQgTrhdLbqZrMJQ0QIhiT9ZTr8L4ssRupTKHk6vNAP+gg6PfVkFs7
JuI6VZnhH6qwan8Ie+vrxDLz9cUyh2hOfHTDH2CPKHDR5KP0EZJsnIYGwXZZhsf2SmxFhatMDD4m
KvUF2284Y6/YbNyoxsR/j3R4GkerImgPPQbQQaY5Jg9jG3S7gmtqxrWaVpMuLLUmCjUt+s1c0fhd
Nq3z2ACPfQMI4QXtLbzPyqq/Gzy3wxKzZBfhL7hmunpzjrJR20zgNj6Xq8Him7mg542ZeU9wnSO7
0TKd1JU3Wm3E/kwG4S1JojQE2xv3dmBUzoEiaLVn8A7OVHG8lXKYSOG3NoCIybVu0Pe7b3pVDDx1
jRhs8NR+KaTehXnxsOVWCwq3fC7zaB2rclnIdR8Gs0u9vA+nV2sJjRINRRawaBv+fN5Qti8HhBLt
pV/H9Wa0LAPu3IJCn0Si24Y+ZBDIzfqxeJs+GrQnL3fWQBR3KtvwKp6V8zEq0B+l7rj0L3lo8sB4
Q2N9TJHKX2syUyeMPYt32wW5MQexOw3zQQaCaBDHqHw/niuDi79adk4RyeqWztnE0OLftW3bNDes
1b1xYBmny9comoqesYLUkHgNXdp4t2kwwYfN1cTa2PsuMmM70MqLaeFS0ddmUaF+qgHIYVSXfjGe
FqwH3dG1UDXpGLaywD/R+z7MpdAECGxj0dlv1dJZLjLvsDCS3ssCD4Feo78tC0rGOJCyQLI7lQIJ
DNuOjRVtw4Ujt1WjonBXzmcxqpMSCon8QpT1uSCCPas879M1M/lF2UY/nXyfleZZTRjCSHcL2aYD
5VfzbbOOSsRRsFZqYpvtp49mbK90aYbG8DEnJ7I7O7kB47lBQvfHiR4xBHhTgSd7qrrxZs4Yt51e
8rkA2OOtXxXadjEIROUGB5myLX6uzSROzmBVn3WOJCbf7OkxMwYP9VrjP+Qgokk7bsWe60N/XKDD
BHoyRxTdRlEaoi2ntXOqvxQiTGsk2tyWJ4Dyjda2jWxcA0seQfkvDQpkSOg9ugH/lKF5O6qKqvFS
t/dsG12MTSaPZd6/lXXY7fxRqV2LWiWuaDMLtKWexgJDCmU50aWaJ/nWtuFHpjXCKH96bRZHJdII
epCu1nqwM5Ujhvafa8n77Dv5QhZQu5PZkFSZOiPfjJJynB+Gwk1n5Jd75NFkNvQZb9f5AnKYQMLJ
GJT+dcbbsV+LhSboCDWq2bqPa0srgozOwAt00REYEhtde7Cr4ecAHoVy53Weowt6r6/ZuLpurEZy
aSKvfOVSvw8qf8hbj+OeoT5qkl+G6uQ1w/fSbI/SX2+3TXrHqdTvfskFWKJrVEHq5lgN/RkBbqdO
JVb+GAzv1W7MJ6VNpJnW/RgBYA6yOWfR/NOEKUTdGbUX29DPbr1h/brWnrjzU7WpO0vZS4JmtU82
ItmWTN9kgf2AQILiN3P4FdkAI3htKsRtt46TM4XiJ69aNHWGzWBM08jW1m9rFH7jdD4fKQk9+coh
+MfnhMRj6Jvd4boJUnwj1a8SJ6zvZw91yFbmODsA1/21QDmZkXvWw3aTjwjsVTSlGXq2vZGVB2L1
U1GHn8PK9+Gtp9B2gAcpc8OO8k4W8pJAUp/WLXuvw/I7um37xjIbbM7yhLaeznU5pHIV285u5SuF
f+ZudKfDaAYfRpbXqbFhjO79Ar+sOYPcOrDY7IKdGC5B504LMDhCLJfbsWgIlQonmczN6J5GUEQ6
0v1k9DdaYzRv2eZvAvN8JwSCjDYOrjEusR8kFu3bITdjtLRhYtN1vdTmbRgYadlZWGm2DoJcorOK
TedpDsqXpvIeNfi88rz+sZggUoKQbzn0T0FUnAi+O4bbmODbTKrODQ7hUD93hj4OBcraoDkIihxN
RndzEZeyWl4XLB4v9Sh3dZGlgb1dnKh6ccwp7YbwnE/mqUU+W2z9EWrqiE2rTntNoSIieUFs9sG0
55tpyI59tp7DEZ2Nrl5qBKd+iAHUFacmap7tsNNANvXZIsLbooTyNjKpUgcfNwv35GjjJSP3J+nG
4ufiagqo1OYcTHc4ZyuZzHb05KyZPuYrDzj7vIqDHIOsVXkxD35Sr/1DuBnh/eSre3CUE5DNW6mL
HxmD4cYWjaOiyi4F9plbxCBWzC7+3uercxOhtTyadpD2CMyfyqmx0jJf57TsjegB+2WHjapB+Wxq
f8c56nVZLCchH9eNC1glLLGDfKxzYQMXdDdFz/bbD/WKOKW+r6X57Gu1C0vicHx9FxbZF6/y0A5G
0RMNB+AWZOfHa2fCvmBCcaKDxIsYgPKct849W4FIvKnauRWmIQAeEyukvUPl8zxs3Lcu+nBydVJl
qJurynlfreBJwB6PmTOeAbc4hYNQHsH0ORkau6Kcjl4jUc2Zwd6er3br1vvc3PxNG9EZ/8EOvIkH
pQisxK2ai1PC2JnRSQmWq4rkauEH56DedqGEWGu6UxlGOxHWR3cxjTujv/StupUzBvn56lwbKoTA
VphWUYSRMPvRFCidcf863RIyTQxpma3Tay+6FJ3fV9063LEaM0Rz03JmxHXxwHodN6pPZ69Mg4E5
XgaOcWd71VOWRfu6wRw0kPwVnFCovZg2zaabfLL5wtFdnkab01rDjG4xktrV3g/ozDQ3amGDFjpz
wmDN2Xyb9xzBW2YI9RHm206s4ks/cxQv6tLfW8IYY8+oukSb6ji19s9GGsfN2n6FfZHUI4FgZe/X
PNPZ9QWoGB2W6QuG0jtB4RzkAhN07T/lKMJjHKo7qA4wQRN/YhGoH5NqznM1f8NAfldjAh2sJfXr
7Wvf1e9WVCVe1jGsdD7ATNMmozE/hMLZNd5wszbqbmbmgPyNiYZ5XbZsiKFQvpayup/we7mjRs3l
XorSCO48ydpB/gQrWIXMF5pv56/e+9q795XXX5oVv5VlRwErfk0T7GCdGCReuzbEEc8oPrbv4Gkn
+kkP2YgArcqEc8qy+daMNGEmPlCvbXAkXEb7RWRtOkgUz3iDqDmplrsS+pMe0uI5NOU7lrgIn5GJ
TVCvMW2MFMk53nnwGmptbUERq5IftSVF7E36an4Zw5OVY4xiEHl3FwZK1QlUqOTTxPDiPYetrj93
0uVryZscmXDxOXIJ0gIR+2HGOsI8+F5pA39K3u9w7WGeaJsumTQ5fGX9QgxfNL9FHKMYZQvENBDC
W13PteJvRUXrp4sOFBfzGErCJMxnxBKyxuQcdpDYBlRy7zjJOOVNtd9gHrvU7qp+28+GlT3pHLv5
vghJ0bmBrqryQ52V7ssmfcgBL/O9YOfOvvVFdjjgk8KtjXyH+z74tVnBxNbJCkvSA3fGjzbI5glp
9uD9IjwseGqRPT8pM6wwGEXGwnPO9BRQFduxRojaHUE4OwOi2Rd99z47AvtVR2A/BVAgIux0cq4u
hd/BLUST/cLkHLn4REONW3TN17cl6FYOjiIz6n1AgS2n+px1gvcYFi/2ktGShMnPufK2c+AnYmm2
7FgpnHr7aCkb7ggaT3t1aPIt0KeSmG0r5rI7y26s9Aig34TGAbpOfrNLd3ic0f3f41kQedJA/FvJ
/yfdhvWad2dfy4r+Pev23JJD9z/+16+++P4X5u0fv/Y79eaEv5km2U/42U2USO416/MP6s3/DaUS
tyKZRWGASudP3s22f6NI3rZNEhOvaWERXJi+vhIZei68W0hDNdTbNbDu+tf9KZn6Q7DzewLhv468
Ixr9mgf1T3lRpBeFWHJROXkktdL1+7ckLBfxS+jhN4sL35J2KswZAMquNTCsGwzju724/hpPRqOD
29wxN0J4HLVgjslIs+guDreTCwY0Kpn2HQlAkN8uiV0J5pjt4rrlGD7OyokEDyRnsOypct1+guk2
a7VzzC7qjzyu5aHyXCHO0BTQ0bH1X8ydyY7kRrqlX6UfoHlhnMzIrc9DzHPkhojIyOBMGkcj+fT9
uaqAVqoKJfS9m4YAaSGlGO5BGv/hnO9UQ8IxJj0zAkgRF24LdZzbrdF6YrWJe8KFOMWIy8XpjriT
dyCv3/geLs4ybXySM+QP0eU9s5KQTx3vabMRe+FUiubp1g2Jfa5XC6/McWvQsffPRuE5XzesQicC
t4Bu3JaMYdt9XmH4fRSOxRvRQexTfnZWBwEohuNzT9KAF5xk3XTTRX6sqo1jTzRTjMYu0+CxHYOn
Af6H323SESMXLB1TFZ+smHR26IPQLN7G6eHTHDF2jeH1iBve2bgIYdV8jbjBzxaOekVC+mWjZOIb
O2iGIGWyBaj7nfGntZzM1PT6lxskIQPpfqy79KNI6rzZhAt1Als6XHJIKzAhdgx+E6q5e8153/5A
RpN2nFBWYK1cqY11LLWbBd8BaKHhgEp76X7NubpEtE1unnoM/0bjWiBARWAX8aaQfUV7l7TI5qcN
/qB6OWQxv5JvXOrS36TVYkNJrO2aXxscEs+dGGnBdritjOcie53dTEo+4BhZmCwDftiUL4IEe8T2
TdkW3W0xjLV7M4ZVSPrgECLJx4WPiCE6jnDruh/eZHfR2+IwtXtpelPXd6rBMcwck04nfXJh0p9z
4+Yv7Ar7Y2xChmq5evNQhXzhMY3QsI7jmwioj6KYs/dy494neU4/K6eYrSJejhXMFcbjJQ5Hvohp
InAxrpX76sZeNLyjty/M2XeQNeFYSA0hvqnAbRUMGl/5Rg2sgOnqirB8Kpg1Z6vMy+pdNi7LpZdH
LWxw+61AZk9ipSxEuxs3BBOL0YwfZ7JTtmXAV+R7E7l2dkTd016gW2yTxQ2kmlbcGSuM4mgdB9Jq
NyhJUt4btvbm4Sqd01TsaQ6n5VOi9e+jLZJr37nJeVkstwVvUewuVGbveTE7W3JNQBigBy7dfR0W
444nLHrnP2UNp4fLe8jDEbxuYv66hk3QypOwsdavhWjH/sHSS05rlvSJUyByqRkGPPZ57VlvUIe6
8XNmZGy+Aq8Lg6OQ7JgOli5Mes0mrHa+WyHyemdbQxqdmLZn2TYRM7XkMrlIgW7bTtc9NXZXPnjs
+fJ1P7Nw5tZrctBIaGkuxVgrtmJUKAbxQoEXHngVv1tj0iSbLHc1+/qBo+NGRzwztpIMdRecevYK
f3kwbcI8Dw6qWiCBwaqycB2XjVyHqq8v5Xfto7pBT7duCZW/ymeRIerOWaGdowVc5KHHRZSsKMyQ
ZgkdY5pyTF2+Ib5hKz23YX623HYkx6e0CmYrmaTi1V7RrQrXr94GrAm/oM7Isw28cj0OqfmqYVFC
qTHyoSTuFwzNjLoNpecx5UPbqzyJrJ1xunxf5pbcRljJsAs3nJ/8IBbxgkrURzhD9n6BT3Wxf/GT
lVbXvU/hBHUlLa30ZwxF7RVxfnzb8/9EvQU+o2Cn9OBXQbHXSAf3DaOSq8opyie6d3PfoYV36Hq6
bykk9LoorbxdQ+P8rpewfs6UATQscJx8j45NqnHrSzwTc6BWcFHIEy6D3n6KcVzgyGW69S16V72p
wpEFlS2O8HSe5BYJCFyXQbaKNinwXygbp2W/RCySqQsn9Ge1k1/1Y6kw4jFSuqU8U1tpgJ9tQeiw
d2MOPP0a2vG5R8edoFsYqzevEs0TJ4DTrpDD4oIp8fEc4bB5X0Exhjdp58WbwK8AMFXOfF3gyv3B
UHixr4q6N9txKPDwBY7JblWTKQw4yXSUZZj/6PQAZs6ug2FH3XeR3MXCAylaxag/qcecNSZMWx80
koFXw8seUeLkyGavRs97KEDmciqq5K0Sl5ZmpGgTke09SVb3760www5hmtyZSaUP2nO7bVNM4jAq
6zQzS14lrn7CE9fcsMAx0S2Je/mhzWZ77eoSNiuWyvncSw5bV/eH1OkJuxVR2+A9rcTJNcJ/bu30
08NmdmLbcpUjrwDcZvz+xdaaejUU3rXyhtt8DoonvSwLM+CxXQ8tKt6prlnOpdFVXztyjfijvR+K
oT4j16MUcOFOvqdRp06OI60HmpEc9UBd39LHJRsnt+L3MB3bfVOqcdsI3/ouFtS467DJ2Nlqi4ne
JFisH/VcT6vZ41uA5TXG9HbAqIpl+I7T7DZU6bFqmug9sp07ZXLmak1jbRFgeq8No+i1m6IYLvrr
1m6GY5bo1GJAWorvCAUhxJjk7LV0WHbjJS+WJZxVj8Jogo95hF5DucAKFZwi2lPBAIqzR9QANFoG
TuFioqcpRO/Dm+/LcaN0XNOdzqgFhj1EkvqsTbWrqjZrNmNX+PqoHewgq0YLdjVpf1shbj5T5AQH
DtTwqlwya1+Wsf9CGWTJH03djvHXJGdER6Komof8jxW5LhpMkyka1lWURf1rltaue2pBAj1hKerK
zWixndUbxUYVjoVPsXYoY4qSBxuDjnovUCJ+JkHJTLCjCzmk2VBtTC/FxtL2t46HdN5xyJW/ML2k
N8EgXwt8guhxcMbZEM9wcdNQDhGUTfC6Y3qIYNJtgORc1O1+wvkyZM6qUqK5Li46A1+mGsYQ9u5p
nvKrUs/BG0+GNW8Z6fp7fnhwTnVSxLuaUvPlIpm2joW+nNoDdkqGeogWLxi+ef45JdbFyDWyWrjF
mdjsabyanz4LAgxy7GIXfMY/xigri3UvJINLiS901VpOuMs61W2BI2nQmyBEsiyI0ayqaO0ldbyx
mgJPDDL58irqU36eOENiYZYrPzKwyEtdVVe454ERAMYDScvObS0tZe8s24zbiCWNs6JyLlC6dJyn
7ItpoKfFQcI6uubKjQKgfemEfR2nmPkKs7x6rPK0olf38zc2X97bFCX9w4RHimGyWhpGoHPwGrQd
rihibHbTUH/BmhCHJmsRt2UiuMbcXV7XqIN2CoD5V2kcdz/knjgkOdLsJkR04dRuedtCVNn4bDo2
XdylD6PxiJxPLHsXmbJ8xi6xnHzHt18TpZ8LLHGUyIHY1+w6fzk+KqCpUL9q7ob9GAIRDf3QWulE
xZBLxwfKhI6XaYoAqsEMs2YQF9w5VZQcs0XF122oGIgEU8y7FpF7Xne/0sLPrDX3Px5fz2seWn6b
7qnrZLlBFFy+ehelVl2JAvNNkXyyD5aMIwMeOMb/+XPnV8Xe68rqpjaD98PUVfHUZaU3rehEJhQX
k6X2KHApT1U1J7ce2MRVYWc580w8iABS+txf5zRvFbXZNJq1nznfVeoPR0QGbF66CboGAm0wAjkz
OoYkDATWTm4KRAHayCOoUoqGCiMB3mXHO7Zu2WZbZNZ2h8iljS4MJ7Tda5SBw77DDvVcZkkecnNq
cG4k4ETMCR3vzXJa/9uXc/HpNIO5TtGms6L12h8z0WybpcRVtW6RlGervqv0BxaT8mRXXQrlIRqm
NS56sYU4oZlMtoz+4cpC8sCjFVPSdXeEmns3Yzm1e1vkCEYwOj4g/vRvemFzb3fgh5hh1GO18iJY
2IMzNAvYqyo9SWcRLVOqljvRbVWlNlOfDfl1kznDetAoFezJKAQY1mitwPXl/obQ0wJrQ7JcETKi
xHXNvV1sGHm1fCRWhpA6GpdOkDvWIAeC7DUtRkQba04ifZ78TB2SJnCRfIn50ECbAnTRpiqCu+N1
z0YLWg+TTfZ67rzZXw/KTpxVl+T29Dp083XrVIimbCsvEgptkRzmpGJWFRT+nRuNrCVjT/70HSPc
VZHXw13AMXz0sBBfTeUSfypMHt0R8I2jtnldt1sDWQHjIz4U5n1p7ayBQAGFrLOiXc4+O6Jmhevv
Eu4w5O+AqSkCC9k+xVPHo1hTN64S5YtvL+jLrYyi7IhlzX3FC5l+jpmdoozOxjfiAMDBeJxPtmQ3
4rhoKFbA8K3bYUH3b/pRRHgp6uIlcjMW6rxg5nXbzMmNx+Ztm2TIXzI/YXiLSkAwc8/VTYgI8sOm
pITnJL2fY81QbF1lSExAsUbtbcGheGwBE1wFnqyeKtQu7yqIKae117Nwhz+rH7QOxa6piuI8A6L5
cVHcbqsskkfRtxYK/WaJvjzdw8LCOP0YuK25x/sbIkWdO9Psazg3G+H39j6X6c+Q1cdLPsKYmLF8
XCP6CqDKllAB58btHmyvWtiNtgPRvLCZrpo0CE7Il8xeW7O3MqLyT43EZIob3HtNbDs6wkKeHzGQ
ZL8kHntUsO5wbmpuxUH00U8/RvqD1Ti5keWUP+C8QU5Jw4jugG7pPnHCghts6j5qVP33aYSizUGW
t2UFfIQUNWAwIgWiCn3yo7FsC9iORfMYwCf9gTGlvHZ0S8NthvQqga516dvy+QZal7Yc/1AQDccB
kiKyWqelf+H7RuVZWp2+ypgObhu3fuwWihZ0e3a9C90slYiFIUKsmgw3rymi9GTHA5qKIfWZpJq2
ePGWzrjreOEFrSrUWqqkJ+T8Lu37MHawJTaqk2uJHYcCHlUzCBEAGPwJI8P7OJa15kWrF7Vyq4Tm
mukJRTWRD0wzhTz0VE1I+ByfkbFqp/GjAaPzNkydedY2G881VF/f2caNHbzY1UKYdpVN4bEffB2e
56VJs0/2PmF4yBpqfBOWuXvELdpMO0GP1xG0kn0hZ1GoFDtzN1Ye9KyxCb4xzI/vXVqI7jxhE8hu
a9tnnhRQ6IsVmx2UyW3+2fntND1lI9k+xeRg88wbE7/iZZKHju3VI4OPaA/omvW3ASHsH132o9hW
2ng+mKn1wTyVPuqAEhQ8BOB4lmyJ5rZCFMdyEodwyCZ/QNC6XZjA4XhYXHcXRl0ADajxv2Qsmn2U
15nZghDtWtYlS742KrIQfBXil1xIlStq4WzB7iA36mzSS3a0p4vZco/b3lFLM/bEUDkIUvq210ha
GqyavC4L1E8ji11s6N4KJ3vzPIHYZJ3Rs+lH68oCpUzLnxhhwXnA+EETJR/TaEAVPxjrp+jKhL73
AqtZ3Am2VOpdUaC6G+ZTaj2VjgAOl2b3NjvmvWNcl10B0DTE4dOj6qv8hk9KI2aV+bvkqO82Op7b
dduVF6G57eY3c8CcvGwXveW9issHX0G8Zec7XzcAGtUqZMwYrWtU99jp2uxB1hGT664qwm0yeywl
abmKO2mlOWq7qPbFNc4nJoO5Xc4uxcAEUWKA/Soe2iIcmbs1/Yz7KI8RK+Spk2TrdBow61BAWO5j
q7s6vrMifaEXcGcZdJNOnngSTusyVJ9DXGb+jj1Lg0alx/UOC1KSNvOSBhwfhyHPwRHjI8qn6K33
scUL7kIZWXunHJMh3Gj69nhfZCr37zqace8YqSzv19loaGSQNoXROXEQEm4D1qjyV9L76spHaPJt
sj4Lf0xBF+FnEmj+5m3doVy9GlE339E5eNlzjnX6EoCTpd3Rq1lR7ZKhjoLriL42umdnhKq+oGsw
x8VwVO5Q1HNVxFP+V0Wv3GyWIMug4vJmBv8BFHNc26DjkZrqzIvDzezDad9Gio3yanSZQiFAyXRx
gDkOS5Vr96zNlhD35TD2Z5KQ+3RnSl4zD41R47JLc/Ste8HT5F+PXcDqH/H97B38nHXWgflQqc7A
w+xh704LE8nVMixsXhC3cnHWPhamBj5ovGdSOI/HOOzK/m4GFDuvXHjk8z4DR2YR/Siq8tDjQ7Xu
slSH5X6hfnFXcu6c+hB6k4yuCjFVFMkXdMQzs3TJsVtlAxqyNvPMCm2Wb92Fy8R1l35hUPu/OzUH
jZgU4IiLKgEOc0V17H2E2D5PncA5tp4TaLKbIOrqK2VH07IuE3gVO+nQW5FCikhqFfulvOum0lxF
g2TEHGEcTBoeT7qT4rB40R7Rf0uB1GOYzDHX7V0vdDChhdQdZSk/QavG27EV0TNjjHLliFYdUbaY
Y5kT9CHnpT1GQ4RY26GLz5EjbhOn/Sl7vPLBMLzFNQlZQP+ba+av6oldYns7FpQXbFDVaFYFrdvt
1FdfTTQ9T0HZc63grZ3JPcuW8IQy9QSvBBapzJnch2O9peoqkL+ivmwEaMgld7J1grVynRTJa7tQ
cYyZVqusuYDJUf/CSVnKbYMIap8QLHNQI3Lj3qMEqxAnkt2y74ib2vYBRhjtXxa6pWC5GCKVZTBu
3/kdYPqR7SJ42lEn0dHvRhRSqSNyhioc4AhucINW4O86Nwl2/sQpm+fg4sK1wn8irpd2gQtfqLM1
dvEhc+ty61nJvGuc4qEL/I9UFrCKS474+ziIwNSLOD9K43VHzH7OUw8S7HsOZHIDOcq0mJHL4o7s
At5dDUL2QKMOt4ehefeE3SPZcoojNb5A1crlfhiiSw8JYlpMbJl3jtNm+ka6Wq8qv+PBlmk+7iNt
y0/2pFfjMhUvAG3i11Gj7aTbUD9d8FCfokwZWfLFvqmOumPskvRxnuN0ZU/2CF+LHHIoSKgfF11B
NUCs645jeMG9tGyB0RYInbzKOpyzfW83LPjaxlA5OWH8gK9ZH8hP/oVmQB7ThvQIBoor5PHPdoUD
ws4tjmrwqgxCMY+GU/TtjSZjsVsSLecHwBgYjjdO+TVrVzJj9vQGrt7rALdrZSvP3iSGat3Cx3Me
VavvVDl9UNITcgsCB1ssCFm81iDqgznYSJtx7Eap4Z4a7LPkoV3pKOTtM6HLYX2DiAYVj70k1dtS
5221LTx8TDrVzWPep4aUsWwqHpZ6vreHJaJpG8QWn64+lkNsbbwCC2cdCXszF5jCKzd/zJIShG0T
tu0G4ze1ZdLpjzHHp9K7D3M/PxMvhEUcWSVhqW/ozepzVsoDeLUYORv3Veaa98qelut0mE8RrPKt
dL1o5SXa20d21Z9hQNfXZRVMJ9tn3GOoa49oAOl7NFI1O/XtfbhU8U1q+l3cBPavJuwp5/DOXUbA
xCfLhkwXhOQ/U6QpPHVRflKNatbBVB/qgj2J04fg7xvqrcwL97SNHozBeN6MEles08k3ztDxfdDm
BAcsOqZ5O67dIZPjdmg8cPSQ0A99WJ/mwrGQdmjorFPpIraN8PKue2d0bwOlcm+TuL1f0kF51YnO
rQJqw/Ni2IvL9OwCc71xJbetXtLpEBLRtMGB/6pFxju1jexngTSAXR9SUdZL1UklCAXmEl9yQ+RC
C+otbrkz87SfNoULs1oq+7V0oMLyy7p0bNnUAeeYmYalXQBxSshXu7B/1jJpNgQo06J5F5EDWMDt
CKH1yqsG6yuMJgt5RJ2uNUaz9ZLUzzrnVwqZcwjWNnO8VVN0zkmOGZg08uFeF6Ir94QkdLtUofFa
8qxZpyQnvY8XKXZrYbaPyYhcE0KOIefitr3H/mUuRE4OcqT6lxfBHH/RiFJrOBcZT87ZyDmouY/r
GHM0s1+sI9XVgDbxxW41hjioeasMH8Gat051UOCAeUcoa9qK2JeHIR72dDPAvnDwI3yRYjb4M9Kr
oZTDieEgZ3gCRxpw0v2MzPrM77ACFJ5FDBgqmhSRJs8eqKkrmEP5U1JTbAB4nio+WkZi4GU4/G31
lNMkaNXPzixSdJV5wNCE1dGmLBKzXoSLNGy2LRTqOHiXCvmr/2Nihny0QmQsmFqSrt9OsBixHVUL
heHgPEqWh5vSnj4TxwqXDek8UQbsBo7LhqAQAUan8jCrGVAXpylr+9eISeoZyG63ToNE37Pdxklv
gVYH8DWzAsBAjVUvtT4YYFBEW/melse+dty+eF6iDHvbQrxN36RfAT6jDUOpe7sK73sLH9WlUpRr
b8mXTdYsMYYnEhIMqpaVlyUXo6DJMYYMpKOhdPqZZr21KllHRNsOOXFMtdTihmy8AmUV/EvUPRfq
dSb9ZO2zSaOqLZ3bkd0rAyBAX2M6MBWaML2jEgUwPbfa7ObF4QyCxTXu9DzPu0QU4gConU1eaBe/
hqU6ZWoqmLyL+Zx2tnXLeQ0da+bVTLEK5TyIxBNEkH6lZjP+Tb7u73QPX/qOAlHjSeWB3iD89BJM
9Ce6RwMj1XIrnAO5M6ILo/KdB5sF76xWf1Iy/Bu4x+8RWQFhagJVACFHwoOD46gL+uNPF4qMb3IF
UWpNsJLXnEoAGNN59hdbbP7zhX4n7gR8DNAtyvZ81xa+AsnylwsFs8l0WSGJZpuqtvWo+gyfQhi9
jzW14ybkS10o08LkyY6lP/5dmNPlG/u/Cog/ru/A+wPUonyJs+yvzuMGGCVu4nSbVhcLVcQY1lv5
KcIFJL5utQssFeo39BPZeC2Gwr4Ti2bS4OFm37BQt5KrONQiRHM/dP5/Q1nz9G8JPr9Bfv5nvKD/
D2FACFv+dBP9CwzouUr7X1//65xW8Vdd/pkK9Mcf/Ifyxv4vRQwrtnJbCBt5nc2j9M+4yeC/0L0w
54UFaIfSCUKAQf9U30jxX4FEfhP4LkKQfyRR/lN844X8K1fB8QkBh7tIdv4fpDcXY/2fbjui2XDW
Y69H5+NKHjTxl8wy0IM1Yq+yXO+yR+j3q5v14Xx/3nyHm4P5m0cZ5dC/XIxoWNpyfnK+Cj7c78/Y
goVnsVlVEuulLsYUWbcq2JmZ+cyq0lZo7ee8CM+tRejWJkeo+2KXFxeRpb1jISKV3qBVCNib1fb3
hDH0ZKUyPs7FrHZTqdInKMp6O3V10T6yJpz2CgvxHc2hpP9xvDfi71p0BRr3lk8yGsMDfxY/UkIN
f0g7U0DDKKZfeT8AOQ28CvW+M03NuGkKyCkrJoOje+nCvEeTZ0N4m4dVnW3AjPa8C9Q0RTj+Rz2y
tSslXKE8C96cIbCqTU1l1G5h7y4D9Noy/KVRHOJ8i/243kYRXMRtyBRm2rfgTBSVQgB4u7U7U20J
YsHjw8hmwnKuvDF4AL3BBD5K7Wk6enT4ap2OXZmfhLIKvr4hbjboWqd9VZogfI48KOOoTaH09KGc
uUQ4le8JkPBb04BgXM1oD0YAeexVFieYo40OLCcFMTmP1yVW+GwNurPI1wVrb7UvqVi3kdMmKPhM
rK6yuqFWsqWt2J5j/XB2/uh12AYLb/7qFwHfDRbT7O81h2h7lxjSfLGTih7OZKXCdgUZs3isiZK7
dRw9pXAB6/zamS2yZfwEy9jOYYDBNiv1qncGC6k+taE2MOmWxd51UK0+7b6UwT2cpZkOMsn4gf2O
6sJDsOXs8PRS6vd5om9ZbFTD01JP9YB4RVcNDMoy7I697sWnsIeZnXdSpbzD4JWv6faVObcgY/Ed
xuwagHKbvVi6GWqAK9znBXV7s86IqLmn3HNxlxBH+hT28EBhelvVT6N98zUmsnljMCquPVWkB9pA
dR5gdzIrjom/2JhwDMAGC7kcQ8DVTzmDi4dwGpthg7YaD0yZNGdviBl/pYVyHjW5VruocRgD9XPt
Z6vOxPlLbbfNXVsjQSbKBvA8k01QRV2cGeSzpNB8+GU6/axptIN1GHTLfqhrBvKuassRnG6IwnjI
VJOgeLKxrVhz9cEqmG6G/ehLY0MTwuwe1b/ayO88ylkFnTepy0WsW6M+4sR3yKiySYknoEPvyUBw
GogOSt0CjnbmFRXKkq3gCNAbDSJWMauqwhAtQ8f6AQbVGfYJ7FjstZO5Bsvh3uUEN5kdlGOUFmgD
quug89FNFbACeiZ3sfaPEmLgtTWhg9lVPLafLKnRoeflaOt/vPx4c/17deLvFQgFTsApy6tZokuU
SvqXE/RPFUhp57iSe5StBDDU9OiyjQ9/emv8bY3zzyu4MnDhjiBBuwgt/3yFjvikdsi5QtMiUlEH
su3+h1f4y8Eb6sG4peYKJXU8n0H13X/nCoBbFI9VQAnzFwSbvcQdtwvCjUERNuJdlsR/cwXn8ir6
U4UE8MoTDHkRoPFCdMAw/f41xVokxM1E3Ad97U3XyaDF48Lm7DWNPcs+ixYFCZ+MXsvJg+qa7NZo
62hFCp0f+6B63Q6pP/1a+QralIS2Lhbz8tbaoygPzVS1pJX7qZiuBOqOcgOLVTt/cyv9zqmjjOXu
sUMFZMYOPBCBl/fjn24l9opTIxuFKwVNj+i/gjA/ebXY1sBT//Mt9Xt9/o8rIYyBiUcWKtGgf/mF
W2CsaRgse+XMmkjGFsyyWu7Zvyx/Uzb/+wtdsnQ9/4/a9fePRLyGLBF2wVwacHqm7do1zLwR2//n
z/Ov35xywCB6ygbz4/zLQzjJog5me3YAVaFeG5HAFFUA2koeLJP/zbV+ZwBdvjtFKLESl79BFXT/
8sADwOs9kTJXGILpWGW7BqXdpBcGJGeAG//5c9m/l0R/XIwPxfaH5oN/2n/pbzBqdPR0YA4YpKwL
+SLcDe+I0KpXTfBB3F5LzFB55XZ/BxjFqPr7wfbHpf/QcMsLYpSe5y93o/E0ppyqdVeN4w9PyibZ
4SIUJD4EIdlFIRtO7rqeC/XlFFZxgku2PLisB7bAIxtv47VJisDYm9PbDOGgc0lEwJuRsIahsvMH
602bEg2Fr1HrOLwSz5k96GdgXtwtPvFWTxhQ7XesfeGPKMBJjq+hbOjziWDAOCaLoVlZTOOqbQqn
Z954sW4xmYbCvSLDoT/WcMZostlvfRbonOROxY55ljqYFFtqW24L7LIPPtQ0UvJ6heQkhoc/nQg4
Ee451kZ89jCC7wqwScCp3Qj7vZEoM4VWnbcidyl9cIf4F++HeF5Ngg0zLMsQZ1M895pxvnTsR8NA
1DkPAco60v/i5hFTd1sfJ+23uxkj3lc6x/2dXyU1s96kOuBnLrZsui9CwmxO6k2nR6fdjwxBr13P
YLtvKE4EsMqgFqtgrC0PWTOKht1U2/ozSy2QBiw/NIXnTMb5rV4aVmeRw2a4bOcRVz3qN9RcLtuD
RtyHbhfc2a1Tb8iBkFfBwo7MGimn1nE5ZEST+KK+dcJ6LHcjFukBnFxBxkrWNB2st7yrp2u05rE5
s9VmWchmt2MwknU9+Yedkwz+qswRiiMorc2jrhTWji4N8veQnUDGeQd3b4p2SdC69xSG4aMh2d7d
27Cw8N+yJx0shtV0Oy+WtKMrC0B9T/jFEF9p2M/mxC/T2XWNmthgRuNpYLtTrliuIoP2dFY9GZ6a
rdXkctpVDsfH1RCy6l85DvKHqz42xR6npPWiyeLDRsxYazuiQvK4q2Wb3FE8sPbrWBzvZCaR5/Zp
3V4PPaPZDro/XCa3xWOpo6R+GPpZ6N0UzeFwLvkqb8MkaI7kZfHyqKrZzE9YoDEyGv53EDQSu8yp
VYrGD8InAPDFdnBitlp9dbEaaTMf/K7mXmY9gf8qnmvUC1SIZtf1QhVAckZcg34zmgIpGCsM59ag
gsh+jgJw2RZsF07BGRSJeZTCzz6Ifw7rsztFiuCsBcQiqsACdXsZ+k8yr9r0qndJ9QB9MJf+htyn
7Eez9BlyIETLYYR4znH2Hj3ZRGxAX4D8tFtlHatWSHzv1JevVR623i4lNQArpNvvKkxUj4kHa4Uw
DExcUjj9h1PArvGswRAwZtq7SYSS8tnT345tvEMmSmeHUy04ZG07fLA0M1s/TnGIoWgPRoZsRdhu
0hQt0iodovGALMF67iBPoOYjfYJdUTwkX/UQwhOIEOmxOquw0bmuKVYKqAIrtwwjrB+JaofglrW1
o0nXmjh1d2MX9W+Svc/HPEPtXKlpgAPPYvJuHNiu+wCHlpXTNuUpla1tfaguce09Yidry0IgBFrp
gbHYaGdikic9wZyTLJ5h3OdL0V15y/yK3yz5YLJXXYGsXn6irIiCPfq2sN7SCsOK8MpEmP0EKDxZ
tzpKn4npi91V2Vkkk5Rg4TeCQzzdMugrv03fsJ3SrgkfRmYGco9zu/DPYqgm5zbBNWFvbZA684aV
c49K0EsRjrIvnMHk+0AUD7CpETLIqJpQ+XtgU1ubsMQXWIyGbOkGJA5pZn2qLxR9UKHorxycEhku
APbezvTEz00EtROYD6JSR/3e0y2th9Lj6KikSUiHIHbQOruZqjzClCnGUNVk4x6lMWHEkcHoyoCX
ZOPawyarMqc9lQ1m6osoftmqAgoHqoPOekiEKuMdariUsWzpP1fDhHoI3+kp1IDIN/UQ430N+vkl
YG+0XNm4G64tQkmGp6Zls0jQYlWBD8qS/YAB6hOgRQD2JYS9upP5AiZI1EngPpNDBwp3ivW5aONW
HereC7BAspcgR6ImMw1GxjJr80jvly2ngkC3ekfot+MBekXv99ZHjWl2XuoM6T3D3nIrykGcBnpA
+0cxJHa1CVK/8bBDCHREEDHv6cAW72DDv4kOjokT9gEOBhqvkg+VBuO/XggRImzBjpCMsj62eNk1
6M/jD6BQWDZRPQMkY3AwBbuMjXd8mEwzOy+YGjSNFsv7M+FJ8aHusLRcz6MN1pI2vD3OjlU/lnCa
NE8OKXrn2B9gcBI7Fd4VsXHC7eTMACLmqfw/pJ3nctzI1mVfaBABb/4CKMcqmqKV9AdBOXiPTJin
nwXdmfjEooaMG9OhK3XfVithE5nn7L02bDCAWjMtOEKlV1ltR8oKzmsvSwPkKgW6VeQZvN/ugoXA
Worcz6hf3Etk7Hhlc1u393wbuj391Lq86by636X0Il7KWE9K/NDzRKtWk3gnRg0yLv3xLwsTgAN7
KK22veLOGcSDDNoJfhreEhvtFGXlRNuBYhR3w5JKB9FugvjOlDN0vbyfaB7X6K7uzWGpuLITaq2e
ty8eUnQV0RylD0beq2wJImNjZ3/iUVy0ADOrip1TonTytWxiObK6A9jyJxYzmLNo9S5Z6EnR7HaM
Q6dKTTvlnj0OpGSSL3tPmgYMmFxI/KGJpVQ7ou0EqlByVZwby5jpkbJJIdO2WbB/Jsk907SWkZQi
Rbunby6yL3keE6eIBSMLHEjBN22jmO4pjXuVMhHUKnGssXlR9gDYq/iYmzhqxJAzH1MVlT6tYSUg
R3O6kmpegGBjaTXlQ1F+UybsrDtdkpwKUm/MQaQgO8fElk/mxgB4NHxXlFbblOMCkiU2GnVvWjib
T0joMmufujBWQq3LtJGVZ+whs1MgxFGy0ax+JBfrlZ08bHyNhMbncdBSPmPIZtwbW1uy8thNK7YK
ix+AiCmq4kMWqfwRnVysL4unUodw46HeSbisOXNtl2v7mDg86xAvIq+u+jzPQrcdB/h4JR3Jey0C
txtS4cPnRxBBF5aAXreeZS+soJr50e2rXj6ohBNATsqu3Bj3eEVtJhxjY0+nOLlJaN7sotFLtvGA
aSYCC7eNeftLvxUqmZDLNO0nlcpb4VoEv9Wx7Z5yDTXY71aRjq/LnjpaC6+yLxSl4lubZzRSor6U
Z7l632lN6bm3F5Yz3CTEanwtAVsDi6sJ1lQWOR9LxMCk4A2eWQRUc6d5O9q9WXwBJonMrK1LgBl9
PWsnfeg7Vr2pKU/qjI3h2iNQdPQn4RXfMz6uLAwULz5UkI2R4CCsPqIZtkk7IKBhwtjnvo65jONn
giewJZPKl/FJs52vWLK6Ld6MZVPgIWMxoahflcl0wU64Xn+eDL0iZrzs7aNeai5FBzJvNhikSgUq
XuLqWxdGdpDMZLWSyMJycVvXzVRdmYsSfS9XhiJ680r5yjZKLOTQw4t6cKoEEV61pEg5ufbz60De
4/xTd4AMftfQ86Zb4QBEDdUi7coHCy/gXg5QS3BzeAlrLcq4YZ1DnAqp9Xkb3ahn4YO0xIim98aj
mEv2CSVs6KuZIuFBwf2FCd38kztckUIPOw6mlYMB43cFFxlHukvgWpYf6M4fBdJ91POGuSHOKenJ
j+2UQw6HB81sguDDy6LbCfn5Y9NvB5byPZUhP10jOyAmGwOIb2ugUg0aal6AQAqcKOA+I7Yb+eKc
Rz1rDZDHvXvjthnBWaph3Qh1Zg9lluJ3kVrFE6+cu3Oa3D32XqNvFbdXfkN0nnnKVZKbR9WLRlKz
klY9LlNjsGqcq/iHbTZi1y5YvZ+I38DCmNUu/Pk60yrILkYH2Q9eIzHFWmbJZ5jJ2NKIOHb9fBqK
TQc2PIPl13dhN+T5qQfY4W7oCVQa3U+sdVEHT/CQLsscH/CmE3uv9aW6K0eC+IKxWDUcEKAc/dBl
bVyd3MKuDbTuXfMlRZxdBEBamnEzLOCHyNBdxmOd6MZ8YFpMDmyqooLYIkNNN1o2zj/4GmT0aZcS
luSUqDoZMOu+K+1LRq2GZGsX0sHDOYwBEMU1FBJ+0njvTqZDcczWsztShNvvrdPLa9zO1o7kSi+E
7yYmH29gVJ+Eko5fVDnIzncq8FZ6WAl7YNqMhwld/VJkLWwuL3GuhojW/COBvJQnIaQLB31sk38x
2BTnAWsReT/JwjgrcHC+ub2mTptkspcjlCbEGlZhvqJyJEUmJqm9WoMJgXXp6dAl93ak6vCNGhOR
qyGIHlFkTB++NdXpJkf8uO9N2Y3r3iSfoOasZrhGdj+aKhW3itJV/YGqY/7djM0WDc8qaajWVJdZ
i8imapPlq6WxPse22yGdMVK4H6sB8SXD9YZgg89uEUhq9GhA5ELW18D3B4pur3uE5qBfsWuInLGB
ufpkZCOGggzV7HboLdYMWAzRvCAiHTyCLREdDdt5yor7BmvWRlVbZyOINEK5WqnuzpNJ/C2juvYI
RwAvUxXRnkYAmZ7rrlefOzxn3ysAdbcQGMmEnUiuAbBZR1/1rnEo0Gnt0dXT7iZZaoYlfrRtNmYy
yhfPbtLfRV1gfUUcPe08M5lvbEycJjeqm3YmJrsZdQMeprk2dXzbWHGfalTzVwmSp3DRXH3Z8sqR
YP4nGqwc7R82ur/rnNp6hpNWrc4sSeuvQmogPVNOHjAXKFoMVlEsmCZiYgrkYLHTpCmko+s1rZ0t
p/6Up3lx4onWwrE2kUrWoj0TcKA9jmbxEFUsEyyqGz6wVNXj2Sg0zFxqu/xmotGu4MJ65jYiO+Ew
s35HT7xU1UvfiWZNUM7MG/IK8yYsOwckBMbjH67q5NjD2/owLgRSBFXTA3vKOvYi5M54X1HDKft6
aqhRKVMv8A/3Cp+MFac2bRzERQ0Lu7oPCap3cZflHkSYPP5iJwPReXoPZha9hF1dpXrjhl4RdSBT
Yjs/K6k7fVW6uLy3Ww08jRJPx4JmzWnsopqHTnO0G3KDSBWYjfy+iwYHao5rBZVDngShYt4eHjA8
OpfNu9+z3ytDe7DHb0JAgR8cvbf32cT9CnkILLFNIN05m0ZVPEDJrqb4I6BqdiJtFT219uQCfkJy
BN1Po/s3s/5u9eyYpP2yj2kSHLrJw9RSe8RvVCN+oHI2p0ePVs4ZxT4dltECZrFJ07LBRb0CyPA9
Gg+iGO3dIvsJ4qYtyypo0znfk9JGxaImShfnaU8SsdAQko2ImRFS1OTo8X/LPCQUjbT1Tp0dqNAe
hrMaTFPqV4U2nWHnJ2yT2+6EFG4I3Yb2YZSgr7dG5jVLQwDn03LgP+q9snwuZpDEu5z5Az2jhQ/N
aGYvRDLNt9qxdTgFmtf1gRw661dMAvGGL331TVhrhK+bYcrVDHndLAIbDIvnJxfH/AN8tFKwbEXB
+WNxveZl7tB2bZXFVYs7Lgevz9RI5BrahJNsEG7Bz0uJimSxyU0a19og6wAk+jsCApzVpTeo+HBj
zXpFPa4xGVMXDTuDjcU2RdE0+qxf9Y0656oXelrroPbswOW0ieRzNLTyh4xssfFM+84kY6UN+oad
FJ6ZUZ6E5NVxsD4GknfqDnyO+4t4tPp2LlGOB4OeLF/IIDW/RP083lMEYy/pkZhwdHm7iNFze7ES
hHK20InQacYtNGw2Y7qkD8hvs21npM7G06oo3Tb0pXE/FDwEm45+ErJ0sMLgg0iRP1l4WosAQ0l8
BgVdEPVKJ57VL08e7hB/kg8gcf3mWTnRyMvKnao16qGvafIDbWGj1p8IiE03Xqn8HGYRLXjtZvUX
gl4FlExUIiTURmISIkw8IwpjOpOai1lorLr+1TFLc6c6tRm2ok5nssA0hh5hbPNmq7I760qj3U4F
Nw78sdjAp4QFW6ZkcpXaEN2Ydeq1ftuuyne16hfrmmyYx7oRr47byevF1ed7U3rpaZnNhVkW2lh3
Ze2SM877bD9Hw8oEMlmP75zOEl+WtHJIXBzKidm2butravIzy8OaTdOkgzTUXPax7J9a+5m94Xg1
utW4waQ2yT3+keFnw6ISIIHn4gdteDR8bQRr6VKdCvFRY7RO7Fw+D6yDvxe1zX3obLaOm3ww4LAl
bo111FHZk11Xbl15e0jSqfCTZhLSZ9nZXiejy+zLkg3AabbM1ZNXEmkcprSUbqcExqnfCYOJo0WO
GfsZsRLOjWEUhCvKwemDmnTVFtGBNX7XxZimO1gj4gBasifBhLX+a47ucZcQcP6qGCZ0Rigf2lW0
ZFCN2DzM4y5tvVteyzN+ZRsPNNowskSs6OB1wgTci7WEQHDWyd7WYT10Df1Bj/HnNx6ot7j70qTS
xO7Q0wSHzBC9dGx5vEAXGFD8mlv2jGqtxeWwZL1xb9Q0iyOZmfi9Of6tOiplFHaZy7LJkHo/h2kS
jfiOCpPCoDHa3XUUz+5PCpq/yK88R0lOOFuPDeR2ttKaQF5a8TDdnKh4MAZT7NJOT38bRQ4OKOoj
Fp6uUpIWSZxigR5t9srTnOUZHFIliRe/xQNJnwLLz2vcEKQUsO2Zns0IvQVyxZygUIOoApIACs04
6Eujip1YFAHcf+w7RNVoEXNfmGLIN6Stddk2Q2adbzqE7G0wqIrE1gwaF31vGi9yS4M5msHB4N90
Y48ohj5t8h4sCjlLSjpg7gPbOHv7pKS+fwMM34O93llTS0dhTn9oFMcl0sAyPWVm1VphZJKcszdm
klPRBOr2KxIHDcofKyc79OJC7HBjLPk51lr3sbHxXQeCJ/tEwA/H4TSxSroxNNIV+kmRBaRn0tjZ
ne45JHFSsxeU/rlkoMv7dnwtk34E5G207aukTLf8HNhoFXeSde+hYg6ciKbUlcHvG10/a3ENLj7K
K+1RWVe7+9g0tH7v1UYUDAOka5NI8tsusvsHAROPunmrar+W1Ei2E+JiKP+Q36jBT0YjAtVOMmLG
Ca4h3NymAg0mnLUJibUw/JZdgej73Me62I9ICVaWl7fcDpGa3rGsG28g3ZAV4GhTQ0FBdfhd9gTd
bRZqFygZgnoAl1bc+x32PsiwdTmaR1ASa/BBHz1XhquGZVR17gnZDJ50d6AKfy90XmysaSBmy6Vi
yRgvpFeHthaXz+S65jM4QFEkm0UqIw9QTP3UF0qcPYNSxdoTUM2HWFlE4WKb/SkeIiZmJwcxQwo4
HaB6emWwHKS84rYPcI+7p6JsgAmj/u5w6mSIw4EYhxVzxbCTtutuCtsGjIz/MimPNeXCB/KOzTEo
8BvrJ0y53u9iYOcKskCQp5nAFR13AIjmFPNlDJI6WRpX+jHK6v1UweMIarBEh6rMTYVLQ+h9TuLs
19KaretIKM1B9YbxQTWQ/LZZQfB59MtrGuUMGKPbZt5P9KuzZ3UaHJWCysHEAhRsZqXWCu0YTf3V
a6PXBnLK3MSvyPIxjnlSJi8ZAUTdJhUFWzO143mmp+w9URW8lUnxiDw7r0PDTqIW2lffcBdrFCTD
JNhoNMRoJ/Ow72vbQabSzwLuHIWQk0qucbw1vbmFvTaMQ3MQBDTSMuBW35hDW8lNJSRmHA+Qge4D
JlbiI+wpOoRltQwn4nYo8HHHYVHSTc+LW7VCl9JUNIZCNC1JxEEmyJenma4VipKu2av0DO/b9aMb
Dy5PHmmWeRe4vN3faPRpGbZhHXUzT6oJOE0jEIMviv7YE0x9K52KlWBO3ZFLxe5tO1EbzXcEZPBd
AKHE9mxMCde80jTpfNFyPT0qY9nPt10NX9y3AMUCykgISPCyMQ3LsW51VOZp+z3X2opAiW4pxpem
oWeBt31M0h3Zpnxs8QnXG5gHI606qjbnZpTLMVkNu+eK9hxn5g5xcbcGpZ5T+BekeWczaV1l5ShP
S9+ot2ocL62vlpSNLIxX6qYCYMimTrd1FjqePV2X+CdfDILI4jBWBlvfGFVhQ+Yboi3rKHXrzYOo
rqZBM7+z4uQKWZbWdHt6XU8ItRf6OYUxQI4re2fBcua6YBnjONMfW5ZiWqAbaKMpLC6C8YQyBTSO
Ypsuge3Ovu2uCTZEcivPxEu1+8zhk+qTUTt/58YRY+L0Wf4t57SJ5UoJGaEpWtBckVB+Kdw5xsM4
uMj9sVr1BED1FASsrBuztfckD0PpxfmelOum28W9tTxmViqLsBin6WmYIYk3c2ycZsrVZ7ro2bdq
aLt9Wldld3DKocn3SVehApvwiKIdpEZZRrPTbSDbZA+VNreuPzZ5jaAcGudDqbIcuC4GZSzuB0D5
cVC6xcLeWLravEXC0BRbsCsehcQqLlRWI479W0H0UhyGsRlo1pTMj4EBhuCAg66vvzc0ceYnBeNH
ct9HZT7yyMYGruDZpKRvud34JCXGhjCa0uqpHyePNXLvUkWnu64o4A0pm28X6SnJeYiGhtYXhsWv
RhyXh4bkDzKSa8wFZlYsz2lvmOgep/whsRrqSmY0Rgr3zl7BlkJXWz/DitoFlGMa9TSMsZbe5BZg
p/sEnCq7Rp4t52jxyT6U5aylCMjdmj1pwtWHk62LV+Siw42WA+FlH+nZ51RnHg7GdihhUjr9g8G2
3/RtoMzpVTTYDfZebRKnUSfHHmN7/NVmIdT7coqoNWZqarDB6edXokkaJxCwH2QQd3xcAp3v9nQk
VRHeE+DYqSeiWKR3Rgy0/VBYUVu/tEs23hQplmhwNnnxUqkoEHxV64fHwbK7x9l2DNrAdqNQ7E/r
K3dpibZeICIA6DAEwNh5YQ8RlES9UExqgCVS0CvOHLuihSZ2IPMHqvXuCB6ru9NsFia62S7PDQ73
65p01tCg5R5qSyGvbMomGLUsOgc20VDKHBNDTc4NhOACWyvOELT491k20Pl01E4/Z5XQf5oq4Tth
khowHQtEnV9T1oDUPmd0ET6tR2ff874cOiuDlDXpzjdyIt0jGZcWZfVOBZ9WtVG+G3G7lGwEU2Or
Ay4/wyeVJNLYsNbKdDafor5ghpWCCckZWpFgAkkgMMZlr+11YbLJSitvaDdoZ72NRXPiN58sDeFq
g90qsrLitRddd420MLmroXNlPo8VvGKb+h+5JgpKSExoQ4NZU2/1uz4V6TYt5XRDvJX+ResG7WRP
mrVpG/6olu59FADttLDhtbQQwUBAye7rmafErPD1AHeWG0NCLbii9TO9UCmqtqycVTBnZCseOyOJ
rx2rcZ5VQQD81OniphmFt09jclPCgh40+xUtpoBPY6xiTUrjH0S8Em1k0xMD3AkqVUXEAcW2sY1L
Tb0lEhEJZVMAuMBxY7wIlcU9XFPccJHlwoSLEr38HcWs/U7piNbxCoBWn4RRwXy8Z5GOAjYZM/UA
pbN8IKNz/GZUaUwgoj2SAEHETmfckZTT9Ht0fDgzBtPeTx7rXGI0pponWlXK+xl9A+3MrM1+QRNc
vuq9RWdEpdPW7SlXzk/tguH/OqEDyLUwyyY6jIZAcTt6qfHL4DXcRaoZdaExYIDxgQoX97iVqTog
ZNHuQehkrKSouvk9toxqC4XLYFtE9lIQp4b7VC7YoDe2FASE9Hiz2ZmVpQhJmMCjE3mxQjK8cBpl
y4qiIR2bHuG+KuKleJzTZcKRhTtVZ13n+XPOLLet+aQd0f0JbVcsZXVnYaS5XgPWXSqvWh+zvVEj
1i3rjdtG8NOqW+qcbvxNLq3OiwIYiuYWXYQwLmV8LdIesbQxV4N8tmuWWV489xOeO8WaDgJ/F1Vn
l0Iar3jLJlJZCJRgmlQC0C26n9DSXYqBKPO52TFf5ASjOXl6lcdDfp8I8DmUVqajRXDnE932GOyg
qkUZ9UMj3tP/jB8bAiB3+iiym1izKVIj1ItRlLBOz7ZORQYXOV2C92LhgolgDRAPp0VpAUNNSfej
k/lYQkEY5DcL3oXguJPyrq8Hb8JlmgOKoPBdb1y6EtW9YNR7c67KIyQB54YtjH0rhqk7axDzoIup
FR0LWfagAHBVRTCtZbCIxlvX9AXRQHVvOvh3rXIvXObhAHezek/jjMJvy59V41Mxo8PMx0ZeDbYt
bsdWom8s2s6It53lrvFgVBZIbILxqqO8EPWdkZn6NWGRiXFEW1dPB4OYRhHgVK/vFAz7NHckrwqd
/pS9Rtvdxp1p8W6M1S5jfXPUomR5jbp8fOgGhJS+WKzx1HkCPG1TxpEXWA4LrC1sDxeDVVPIA5Vr
/dlm5f2C5JykMEL1aDuYrfaKOX2BQEg9sr6bGgj7ppUTVW5NswlKOe28Fwhk3amyyKyF9zcLY9uZ
JcbgjnBckOEio+ulEr6USS7QlmWCRv7jWMGpqKm6V2e6EMn8gJKg6L6w7Ol6pGZtsre6JP/d40iC
g+UZMrljK+/Ch2c9Exo9ZI5AlQQV+h0mejDVtHExJdouEH+JDOeeaSBHuaTWfD/mpoTmMOhPjiam
1chWb7ji6lekfeQHSIvvHxhLeBs0G1UUAiAJLMoR9EwLpuVSZhH9oZ6erlfTrjEmkkcprbMAyCn0
nbJUN0+4BVpctQjjnowmNp9NQ3UIVNCTn67Ooew7c2oIchAY/tktalSmOOIpOc5uP714Sw77I/Vs
mIXMuCCVJB9D2BZu5/6McZ/lh2qsKSOhTsQ+ywJ+AqXV4KCbPax5vuaO85ehMrPv6VQZr60re0xw
eeV+S1A2DeBZmxJAtR27P3E1ex5TPP0XSqgjjlQFTTVTl9LRJkqy8jYbZqwQQM4pIxJp0SxEkrje
mRImMhA9dtMHWXZqc5NH6gg/c84sFizm2Mjb0kyWq0ST0w+V7+ovo26hGMtcZ96pPX19zjN3+qI3
mvkwt4pW0GVP02i/Ls8cuoWUlsCDIlLwR73SshNatEr3ifrFX5bq3gAkJ4+OGXz17lD3WOFDwUQ9
+5mkmYzRQl9n6lhSPSiH2FPDxmzjPNBNUv02C8nwk5/HSv9siMn8nlQs8FcibcTHhE/rcJVGGP4O
9M6n85CT2bP7X8MEyabqJFN4mhskY0lTrjRUXHwJFej7XFTuTrNFdpqneHzVMyg4naGqXz+Wpb5X
9Tpr+LzjAQZ20BBfSEPrUcM5LsBk6P39nOrXJS+u5yyHj0f5h9CWXqTq0gh1Ldc0LwTdapNFyjxk
dOP1JFCV+5QgB5IpSLppzLuPh/qH1tXDPUgUOd0XlSz0tzJl9FlN0ZdUdBciVlQ1eszr6PzxEP+4
Zp6j2lR5DM5HvTQ3WUaDiTxnCKM5N85jtWwo4n88xHsVtAtoSsUcqFr4v/6Yuf7Sj+dJjRYmaYkk
wDraKgaBezsVmeySGJ94tVyuxxutve2qlgkXC5W6q1mrae1vpTpIH8OL0hotSUPyCWU9aK9sEfb2
9KN0r1LvUznyO3E/A2JrWjHQOCDt1Qr394A16NYOna3p9wX4UYqHZEZU3Y7wySy9jiFb0O61PxFf
v79jq+wZDZtOmqOt4qR7M6Ye09TE8U7nQt7rtdjLatgaYvPxPfsjF397KT2VCrjN7dKw+pkXaOvJ
UWqEJKyhmxBAz8beyXAKIUD6sNI3dcAiM/QC6o4BkMYAW3RAunrARfcplQRKSPth44QkC33iEHj/
RnBYGmUA1N+OTTj225Nv3EKknc1had7tJJ4H9/TJeWOVvHiEGIArq+O8xvV4eUeVIqZKjcfZJ42O
85YhmSiBHlAL8hf/f84b/1pAhzRAHxP+56zRWgZxGAXUUoPmkzdIW6/2m7uxiu3x9Di2arj/8VX+
/ZxpY1NELjZz350PhBxopB0RctEH9kO/1W6ivQIuyxfcgafEf/j52UXX373BF8Ov791fb7DEvVtH
GcOvQU0oFs6uE1SHb7d1QOwGFVW4FIdo2+x/IGXxQVr4N7P/e/SzIPvk9muri+HthXA1JioMKQjY
bWb6t0fSU3Z3JhKtYBmQOa+ppEu+ZMSadzNIVx3ys9LA5Javev/cU0+hJH1IM+cTG/m7aQZzCk4e
vjG67Wq6fukaqkvcAB5osNmwbmsgIkId7mcyVAKSFe70lqjUobz5+MH8Y6m4OHPeeRVXomoBnbcv
Xki78JDsJhq9lcy76dqXhnwXvzdBCyv1aYbkKUb7hj4upW2rQx5rDneTawS9kZ/IbNv3cXzdxNP9
J0f1j/vBURkW3xAuBraTt/ej63Hu67i//Gj4XjfmUWXpbmUmlJz62rUF4QvkqVbiydOLWwJjaS0Z
33VT+8T78s8bAlDXdj0+y7p7cUMcnSZvPCG1bkuUuuTeeV4BpQw8gktMHJU7RGM/Pj7zd6uA9Rn4
a8iLV0LvZnQfkIdBf2wb0q8igpNGerSiG/d18smU/27Wuxjs4t5P8KJQlTCYRFTFOo/+t8Mu9OMz
evddYRDeLMfSTT5m3My3txId7Qz0xHB8dbY29Jp2UM4pERmfzGXv5xLc3w4GcOZvz8VS/XaY2FGG
QRlI1Iwt926u1N+2a1FSK/unZXHq54/P6d2Fc018d6BVcYujD/wT4PDXxKVbneytLPf8qv5qmMfM
/uRk/vXns3Li8eeyMSNcPP6Nh7Q0JoiWol39fQ0yXEbnk1N4d704hb+HWA/hr1NQMkWiZ2EIFUkV
W1GSZZ3AEaQbiP/6AfBgOKkuqyfbhOJz8QA0pdEq8NnACkG/19iQxIZ85pX/ZFH7/mVlGA+7sW4Y
MG4u2Rj1EOsSBlnkO9rzkG1L9CgVKhwcAOKL0/wfCMT/0wf7/j1lsa5hVFttcTjkLk5qhGM/kOBE
yZpRfTMVB0lyRT6V59xbNrJago+fuHe3y2E8QAo68zS/Xk5FaepSTtd0CEn1d2lrN8U03FdgGc0q
Pv6XI+GF4wXipDwuoneJ/lDWTnCV2Y6fkKrB76z3sYTQQyK3GybDZ6CRdysQVkS64ayLeNgO2EDf
PoZqN3UCtSvznQBE9KBZv0e8VpVKh93ZlPILUXabj89vvTNvPnjriKbDI+Kx4rEu5yNBSGkeq4xY
ZyYAGlAE1q9ozv/bhx6SBPsSnnfmPfygF+dFKXfWvQrYfjfdTM1Xq4uoe32yXnj3TPwZw+VerYEx
qnkxS9Asblzs+Gx8lJNLoczsCCp7mcUnM4Wmv79inAhdWJbrhKRbFztTORgz+SJkv6Gm0074/Yew
ddqJiGMjO87C+h0Z47CylgE3ymqfz1gaOzqkGx000ydP57v3zmW7atOPWGddFusX09bYt4U3OZpF
br05Is5B0+KShPVomLI4UGCi2GeK6pPVO+/X+0uAg3G1cqNO5zm9uNQtakhptFhCwzA8huF1eLzm
77brj+3W3x4Ovs8v19vtlr/zD/5u8A+7nX+/46f/+5eN/eS7f+/v+NcHfr3n9/F7N+u/56dg/RHw
V7j+FAR+GJzP4Z4fxz1jhetP/C/gx/pb1t+6/kP48/h8fj7+PDZhwz8dj/z4eVz/E47z+Ml36f0T
B1Af2IrlwCRxwbG8fVtNQemYtioKnxVC2P3Q1WUb5afIfvz4HX1/lw3TsHl3cB8jW740bMez1S7d
gGq45qmTDSio1DqWiLsagGTe748H+9dJ8ZKaqm06JuNenBTcvzHVPCqPedHcYRQ/4K9GZDyepK7s
Px7q/WMEJQp2gsqJgTA21vP+66ObxwZBM3Hl+GWRh3X03LdtSIEwwP6wIdsUBcLH472f6wyLdQ6c
BpueNS/O2/ESjZwVI0scf5FmdyRGtwiRKJCrrpTyk2n1/UTOUJ5HYhXrFYsl7Nuh0t6OTavPsSVK
Nz9oNBv8VAKtm2a7Tny6nyT6ObM8IsN5dlDhfDLf/rl0b6d1tHzrMoNJ3Vi/YG/Hl1ZSqVNRUhb3
a//bf3bVxi2iKX/ecCg7ucWHGpbBr3GLv8DYRA+42nbjEda6/9yEqv/7pxvEWyecr5RP3pp1Tro8
NDhaBiWP9Z3R17v0111fUGhmTg8ZXJAWkgCyN4zP1ljvhzAsXpQVCeHo5rsXZpJzjiBMQJWWHh1p
bMHt1cePkvauJsV27O8hLp6lRnOFo3WSZzfVqj2EbyDgcy0OHQLboJ3RuRha9TNXZBsQqXVrCLUN
Pj6Ef7yo68TDbhU0E/vjiyMoiyhKTKLafSCaSQDc5FTbBENV85fCaT+5Z/8aC8UWGCjqsWzFL7YT
ODJm2iZsjYoBXqNypXrXZclqq///HGf99v71bADtxxOuMQ4Kg3DUriMURClkmrb4ZLHwryfEI1DA
8NhdrnXmtwO1UZHHQkP10tbamUDJH6DHPzmXf8w2GJtZ7miUUNZH/e0QY5KjKS4oJXQIf/3ekIGl
A59MrPaTl11br/7bN4ob89dIF0/CBELAhcbo+MLE4UiAOw9e8mtQTBTjZaB01ITFa4/O31Y+G/of
UzhDW3z/aATwNxcnmQl4B0gYmVY0krxvkVqQ8NH2d6O+UxEyEPBbyyt12jV4grv7pDshrBLe1soJ
5H39+H34U3d+fxn+51guLoOZDSnoKy4DxzLXO3KZa/UbIaW+YZ0wfNvWLp0eiugYZRJBysbOtyCZ
Pz6GfzxWrAxtHUUv5U3jckWgSduo7Y7L0XQq+RSi4XuNXu3jQf7xMtqayQcTCBwlusvCmECQD3uC
fhlew986CT94JX5hUt60dvLfD7Wi5AymGZ29z4q8+/t9bOOxNZvcsH0a8i8ync9Nbx3R1v6ISIn/
ZKz37ws7BJBzNHv4KsD0fTuWMuptC0OJp9ggFKN1fxi5DtXB+/rfXj2GYUOsq/R8NO3P8v6vKWaW
iDJni2GcQZ6SqUTtg/ujnjfUHj6pJv7rK7zu9Nd+CeWy/1BW/hrLM5W+bWRCcY5ygntu6LAeYt1Q
xpdiaNpsa2T0qzd0IldG6jBliCsWvlZg6UcgpfGcHjDF288FEAznOuqa8RekO285YfPCe+QghCjD
mgwBLGoLzdstyoXi9xxhIw3tJbWedUzpd2pXeFc8MtPAfmSUj03SYRmcDLuivtuseTUkQiACTNLu
ySGg5bFPh+wrjePhkFWT+AVrfjjgD5uyTybI98/x2vb4n4XAxfs6EGA7YiR08f8SO1fmUxxktToC
NJ+9TV+r0+PHd/4fEwRdbl1jYUadioyTi0m/rhBuC7jZPrJJ3zaaKyC+xGmPUE9QNIGJQlf1CGTj
3iQiw03wJtUEUWPNd3C9aHp2/vh43i/rbRqOgAQcjFqeY1088B5E8SJ1FBjtlXlvEu9W9cQH1P0+
W5Iv7qJ9svp9Pzdx3ph8aGqxb+ORfPt+xXljK7pQFUQJZKJlvfN7hFL/ySP/7iWmr7NuVFyP+E9W
vhfn1EKBF5kBE48tUaiJq2XgOXXn//bJuRjlYloiollbJHEIgZzxGtGPIHFomOmawaH++B5dng9V
8nXbRf4tBSCIthfnI8us89y2KYKousPSm7dn8dkQ79pOf8aAH7duS+g/X/ZT0eUpjVR7pNzfJnBJ
fsvqfEttfx/vHI/+17LZjCGygqAMP5tz/z02Ezt8WxPO52VhxsUwqaX/m7Pz2pEcSbbtFxGgFq9k
yNQ6s+qFKEmtNb/+LtbBORXB5A2iGt09wMygy8Kd5ubmZtv2NuvYicAD2/1zurMc3+m2FR/QYdh7
Y/0adWe89dALs6vrtZ7XpyP5Z+1/7RuzdxJSebmiMonsNI77aBz10lYdczM6kDlvj6PTkW06z5c/
qTQ/d3Obs28a9G3Y+Cr77Wd2eIQs/Mr4gFPrO+KhaLjRYvW3gHLe89vVvtrkl6cZCiUaYEpUSamZ
QIOnzx686CU1uTkAAsmCd8TdxOBYtIfe22umZ2cCo/nRpgC7p4uoOOwvr3oebOemZ7Evr3sJedoJ
f2L0x17adpBg9e3TWK8czU+9w7mh6WV8cufVgSy56YghBoh/lrvxI7lSj8ptCffmFpIgJuEOl1cm
z59iM4tzHwrrCgQ0cguOCEPI1+zQb0Du3XpP7QEQ7G3vSA6jp4/iLniVmNC5yld2dsGfzr7q/HGU
hhK4bx37/lG4t569t/hYvIWb6MZ8GVClOTCUBGDwRb4b19Lvz9Hp3PIsDkpx3VF/8hlIh8lAj979
NN/Vwsr65qWM+fbOCkIlAmzhRCXqMGZro19tV3L+VFlMotXimyehplB2dtVZK8/bT63Yud3pPjtx
pJ51ofAyfdY97BfhAa0QJ/g1WDYUUFBebfor+drcWRvl5bI/LW4qlHgcU6jvzDmQJu8qOElVNtWN
PVsO92X25more7p4GkED0VcAZmLNw65ceC3oLWwUlt4eOs36FY3SfS0MTLmg2/gfFvTX2Px8tJYS
kXhjzFd+aShZQGTrqSsL+lQP+fO1TozMgqrhaxqJAUZU4cZVUY24CdFNpRG9K+UrCKnG/IcsfFxe
2MouGjP39xGXgfYAm1Ygp5syDm+1FpRQZGXCNlPkdiW0LTrGyRJnBwFuwLQ3MuToROXRdx8gwGiy
lbLSmomZzzMY5CNMiYKab3436TCMkJGtMcouH6ypBwmpJGN98w6kNqqa2tGvdTTrVpCcsbgFy1Vz
+ysHNz5qwYsBmZ8nokKxK7R7Nd5Q6JfrlUTxU9Hij8Oc/Irp454cbytlkN3o+BV9eRQBE5Juy+XW
iL75/T1EZMwZbHR/a7Vr6dai05zYNc7t+kjcSDlDSc4QPiMLLDNflAcb+Jkv++bigcAMXTXyDchd
p099sr5qbEKNGbzIEdQmsFXWwRjJwXWzDQOrve0PaJKiISNUypVfPlw2PrnJPM+AK5gnzsRRavzh
Wj+xDRNuoCtonDu+N9wpQsH0k7sSnqdt+mSC+ipv6AmWZ82u+SJA8psnUeREhXmlUjyLxdrpeuWr
nhlHb+2OX/SWqZz7P+bAOZ7vZg9JXjbIEVzjPgJYv/Je2nh0f6un3GRWPWW2P9slaXckYby8lUvu
cmp4Ftf0QKwG2cNwGlJAU/SjF5Q7Q4bjzFsrtnzqLE5HgrY2AAfE0gBuzFwzbqoeiVNsMbqNgK2C
+kkzMl4D6wqs2lreb6f/vayUO9ioDjgfYiIrddHljT75DbM8EX7FOo07foNghO5LaQjddaIzuEuf
BHVFMYfZRPDGPYij4YoB5fJ+EnGtTbNbqaT9fzZjaqJICu/IeZtA8uNE0hR+CBItjltv2obhwh9C
jY4e7HB2pgOxZpNKUNxrEXLxm2vihAAz4Lyav5TlwYI/QS/Yg+CrCfmG8tOCoWYNM7EU62m4W8qE
bZ3aNOcuHQrM+GU5bEIMEiEnnx18mGG64ftl/5WWYgFadAQh1G8Y9Zg5sAHphGSGpFFyS4jtXfON
0dJkEjkQHbeJ5VcXVcmwTlzHNbvvfZ59VCAdCpWhDClRXt1aXYOmLIZGBFtESRH5UQCVzlfexgIX
U5kQO6pki77gU2CMh3oE+t/Vm8gNHtUm2Wp9svXilYxhMVefyiBAKywAK58+bYTqvCIwsRXlD0gU
wm2gfo+BO6A/PEr1RvL8XyZizKH12nZopUFtGXILdaV8rLSIRI3x4bWC5HSi5pGU72JOhVb+noMt
B4O2J4T9EdSa4VXUPtJr2ceaAq9ef5elLR3lf+0cTXHm1OIsb8pbCxEklM+g62e0WCFdq8T4S6DV
UPlkK/FzyctPbc28XBLqsZc7bEVk0xY9ayN/y7vDZSdfuoxOjUxn4OS+g8XMryQLIwPxMQwLO/D2
gnXl8pD/18bufO9m13oW1wgn+jkatzV45XQLBNIIvrqRt5F55w3QQ+XNSkxeeoDRXlFk8FxEI2V2
1YYdfMetzupEt8ASckeRfBzgB2506w62B1tL7iNhvL+8p8rSsxo4nzKVSsnd52WpeKKmkWPik7oP
3tFPs3nG3mS3iN0618J2cGAzuek3qlNv0IbZjLb78lE46rG/Cl7cj+KnuvKNl+IYWmCkUzqAFFoE
599YQONt8CWCMvUiWzTMO2SCXy4veaEaxcEAZEu7g/Y0VeJzGwyOj5oWw9PgPqpP0o5Jz21rgT9H
umTv7aINE9hO/B8SqemjIn5j0t34U0858d0sp3aQwZkNcy7DTQ/J0HbJJiJqapsA7nIHujvtqaqQ
SLEvr3bpZAKZYhwFjCBFqdliy0nStRbbCJ25+0jZ1SnQ2rUscekmZayGe5TmB43CmeuKdd/B5NlF
TtN8E8Y7z38NrFfd3P2HlcAsxydDO4H/OP9so9EPMdcpB4RhsKZp30I4i81u3F42s5iSgBM1ICbC
Q3g9ndupLdf1IOskCbVuNZ8G4nWX7oZyDxOtqG0zaUujTNZvpHbFLxe/1IndWbyG3bbxkfubYij1
2Sg8KsVTlggru7h0D52ubnbAQi8YvQS4O/zyao6kmvFrMnqAizl1ZOjbd0HeSJsiTb9e3tZluxov
JZMoA4j0fFc1qCSVqmZ1MINO7C/XraFDvyncM2hup5Kw0/Xfly0uhRIiyP9anM+WuXUStEoqEkoy
zzHDO6tZG5FaTHFOTcxchReeCtU7JkzTdWiVdu7W9x48KEJ0J5UPclqR064c6KV7wiLBQ6iO6vKn
e8LVcq0aId9xIAfcmtqXLs0gAIaTva3vgrK/qtXkRuyG4+XNXLE630xYlvuobbFq9vdjfh82D7L/
VgoPlXoooclTV7xl6SycLHLekLEUC8VHJiiZmH7O4msoJexmbRBgySNPbczOW4bWqu7J2FAjZn9R
2lN9W4b8DXq1od4iLnV5B9eWNDt4Q2JC/yhizvC/xSmyTP22XIO+LZXlEZLjHsft6QLOMfQKo+4F
bDBE4iGOgx1koN4XpAP0H8EICxnUbelzn5nRndHXJaLUpSfcJynoNJQtve7GL+L4Go4a2tL/vHau
86kZzzNLpDFyfvhpxgY53Gcc/uLoelcVQ7Fm664cjKXTCBwDrKZOE58MexZiynhEAaulUNh1hXYD
/ZP8gHz5dQwDLHoD1n5oZQbMIu+W1tCA+Ea2hldf+MQAhc2JlXGCOs5LsKVhVAg+85h1zWdTfcjM
A3Sdl3dSWvDaMxuzkKO0+Zha1MwhfgydKILHDyYeGL03Bqr06MpCJg2KvYXJXiqcSLEcBLFsEZbg
KOwPsDptegVNbfGrQU3w8k/T+YizF87ZL5udJxMSLuTNqRWV3tZS3rqGM3TlrXW4FqI6zs0sJRNj
zIvNC256G1eUEXhVyuXvqHzxy9fLq1j68xVmFXkB0LKnUHPuqnrGG143+PNH9mnoUocL/7KFRT9l
EHRCc5HofkrJIHpyayh46A/q11Z96KutiZiR8UVlMBn4Uo/oSbCCIF+qD1Bv+mtzcquT/LP0NV1q
rZTL8NmS7GGvMYOpfsn21t1Iz/mturE26krtd+k0MPtkgJGSmbyeI+OAsyQwzE7PNeEm1vcCjzao
wy7v5cK1pJ/amHzydFkSSj6Q4rGsYiOJ1Ig2Y3KLrgbAHwaumrUUdPH0QcuqM6pIYkhp49weHGuG
hPQR8dVpN+Ir5GOtTRvEYaJoF9yY9yIdfOG63gGyXYlui7upAKSZ1DMn2MW5ZYQOPb1ReKcF0pXq
X+X9VzNYeQsu3h7KiY2Zk2RpxBgB9LL04gw7OHhb+Yt70+ysPWpOT0ggr9Svl5ekE7GpWxmfxqKT
Qg18f2RJpsSt8KNLbod6xYSyVArSp/f0NLDEc28+9l+H8NxGgRA6sRAUrzARaN81EdpR1UzyQ4Ns
0te4Sq2jiyrNHexx9VWYSMk2hOz54Gaif/Tg2fmiwmb1DbJb9yBK3ghXpeZRfdAzZZ+1CBn1MChe
oeDYQi5gpOOXaKhVR0dHCffooYCyhcJEwICRwFuUOPCRSs8RJm/k22owhPsSYYjaFs1h3BdS4UHp
IMW3etLkj7AJ9TdqGNQPsYBCtq37OSpBUWL1u6CpIIIT5e+IcjThNlUrV4Z7PK9fmiYIuBXa4E6D
X6faBCDHRidXQIHYqW9UJqDMoXqr9Ujds3HdE1eKd5Q0pCHgnvdHSDtN9FxyWIFpTcFgHCjK9Mvc
8NiCHt7ISElAe6X64Sa1MpDlOkpXIlphyR7p0eZAq6A7InIaeA7sZcqrF4/mVacj2QGHPpIUWxc5
mNyGMl29kXPRPXjIjIV2XolVBWVMq+4gx1I2aDIIX3pJh9y6bZCZbwyttXYo0Qf7BKWWj6T2wRyI
ovAScsV9HV3TvUdWSd0Kkg85T0CpJYbV2xjUjRJ7arsdxEh6V0Yo0Huv16/jpIFlJi7lX/Dmig+d
EYfbDKlJ3pSuzMwA/FfxexLpXeFME6M/U1frr0JFSN5CqW2PWSqNiF8OyS3/enPrm2iP17Gh3EJo
IdGAVfwjylXhrYwgzKbMxgChMtpC71Yh649Qy1konzelktu5asbIoyQwT+3hAJePmVzVj1GoFDso
BaDKDBUFeH6Xdl+N1he3BpQpCRKdmbfvJBVdFhVZgQczhs4odoswn0hPSHOQInv2oiR9gsdUzyCc
9SFvzIrii6eis24XUtl9U9tQgHtWGkbtCt7b+iOMDGEXjnF+5Tai8pI2ueIeVeh2Dk0kj49Shwp1
Eg1wJbuC8agZhXuspUqjda/Sw98WDVo6kIbRPHHUMBpaKHWr/jGGZbqFcNlybzpNSA66KzQHN8jR
JjT6IvueAtR5YRoTXGvhl8IzBNNVukmNNn5hXK1/lr1a+mrlVuh4sSXWsOqj+5UqbfFNi6k8Iguv
16btoyTxnnWx9QiPFaTdaa4o+0ZQk2uzg7geNZF+F8Mp9SKjn1PaMM9kv/u267cSiIcXWQ+SyolN
msqQC8Omvk3gIoFWzg1vkkDzYaPk/foiI6uzy9xGgZ0iE6H39d2+e4Mtuju6sKcxG9vp+nWXy+6d
p9Qc4EzUek7RoB59eGKvuy4Sv8D8hCpjBA8hSneMOG6YIzDu0G7zJVvCy1Akmgj9WxSAhn2Qj+WV
WgoRqgfoK9jw4BfHAtmAHYRs1NW10S+pUmr9jUDu9VNGnuU1NyxoPc3YAtBGs+A+pYyResgtb/Iy
K795puvfEQ2bjVAmw3cjkYsd1FoCT8i0R8zGmKjkx2HwroM24HVnDboLiXKYPPeE650YVjI8jwzr
HlFSLnbMwEa3ap6FT4I7+Af4/zSOQ5RzkOCY33pKCm/8AIlvNurRFwR3BVsd/GabMENxYBC77W3d
09pNWQ4TL5AkV8XOaGhLq4Nh3rdq0W2DMFXRY480VH4g4rMcxt80WEchxrXsLguKeiP7VexTtyiB
r2g5yFC7VZV02xhBrTgG+r1bXYriFzNUKKWmVS+MhDCtHJyxUsfcscQq+u3rqQUXaVbUb0VmudtB
KfMvhurWByhUwZHDKAkto1AfCg3R5VJo6m1plPkGgoXu1U+F8V2VGvF3p0bQnxlR9ghMzICi1qqu
GSwbjxKO+NokAoi0y2nQYuo9FcZEXZkQfvPkQBMrd6i4SRNrWxR2DVHZgNxpKqyk+Es3NsMU1Gah
SyEPmaU/6JvwtozIXBX3ShZ+Fe3eXBvZWDMx5ecnGZ2oDUXYoaPjNObzpB7QoIm2ht9fszH9/yc2
sqhsEWclMzWz3+j4RNl9nz/9ly/yd6c+JaYwNuXQjnLvEtW0dzP76iZOV66Vd5eeK6dfZPblA0n2
PV3DTtpcacpr2P57IQYmir/rmKWEiEN0lquyVUWyLfzYqbQ3yXy7vFdrn2P2bg8jWWnjnDXU1VXY
vJfWc7TGzLSyTX+eZCdf3HJTA1pETMjqhx8XeNW/Q3pIZC0abmB7QV/PvsMgNkhJwjPqJNJV0G9h
Gocueu0RNx2vTy/sEyOzj9EqcWeINUb0x+RbcefdjQcB3qBmB+9u4+TfxMPlD7P4ajxd1ezLRDGQ
VXlaVedI3G0P4+GhvQZ69aDsX62NeLP2yJl26dMCCYrTVCpd0nmzHNI9ubBq4hgiT0xTP5jCY6Pd
euY96OTLS/szNzc3dfoumFUrFDXuSwjcwavaQFh35Ud9vO+2nuno+/BB3xgO2jndR32l29Y+/506
XBGvqmQfYOddLQhMNYVLv2UWVv1AGCLFRLe+VZ7GYCcCB5GML7L1LoIaZOnoqEVwE7e7y3uwdCiA
KFsg3+kOfXrMlg2atNKEGBSqfcFsSFyWK7u8+Dw/sTAL5l6Tw0I4wQWtZviaSz9jkG4WuvO6Qscr
+GHF8YNa9yuX4WJ9hekf5tVARGjSvOVVIZdQSeGfTys7MZAaCg8H6MVrh9G175f3cNXY7EwWlRE2
PeKFTmRSWwuOWrtrOPwmkij+oQ/eXfVnWPxeMTo559xhTlc4O5dZGVL8TzAKUZNyKH8mV5SVHfWH
uAm3/T59XTE3reGzOR4bE6MNfb5ZcFPFovBcYQKXPJY3yiY+fg8c7xZ1DthDHfkBAvIjTQjzzrtf
61YtORC4rP+zPNtdhmd8D6kkaorxLj/Gv70b8Uf5Fu6NFRySvHQETw3NdjS1osBFL4tmgGZbz9nb
btyjqmLDLm3rP5Nb7cn/znPvDr5f/a58NVfOyWKVAriGScFxmotTZlXHikedrOZ80Nvsqb43H9Tc
RreENMuxHOalvmYPwzWPamuTvP+Xb3tieRYHNQudOH9ypfrD1Ox70mJpr29gLsp+oC8w7Eo72FTX
wfdw36bO2rDSUq8VVry/655FvkBQhJTEGSWEt4432eFeYvj4rdvkV8IeocCVbV66XgBYwGo5jTpS
RcPPT7KAoPJjWZ+QxJl7FwR2x7RqjlzzrbvWWlrKaE4NzeIe80qD1U4AX6F8acoPxTs24spaloL3
qYlZDhsWuCuaH9SpjWOfAFyQlP+Q0tBmp58ESY1pzFlqMgarVXnCKVoQBgwMKW0tbaVEPGXB88By
0jCZA+QRGaxEROfZp9G86cz4qg6QIM2g1w/lzWVHX/r2UN39X2ox+yQFz1A/9afUAjkr/+CVJsTx
jyiEZmsUnYtXAlgaVZ1ICeBmmsWSME40tMQw5T6G94aEwrUNB7MTINnw0326vKwlTzuxNU9sZSl3
izTEVittTPVuVHdt93jZxJKnQcxMFZ8GAmSRs+WUvS7HEpP0Tp3faogq1cnKGha94K+BOdVOnEKB
a/pTS6d9Tbud7l9n7l5XVpLZxZ0Cwsxs6DTDPsfDG2KQFlUztQqMfeftkIyH/WvlUC6tBNojU55Q
DtYn9BIUpibSBkBHfD+FFHgXwSocw2ocbi9/ksW4eWpo5s2iEJZqUk+Gqjq/oSAcXaUUJLdGXVUP
RsnUWYniIyUkhg1F5Af1UdvFyAc4jYq48eUfs3Sy/tA34ocgsv5crSdRNa6VMRsR3nSMaCfKDGL5
T554XTN510srHYolVzw1Nbus0lwuSBYwNQ3tBMpj569BmZYt6IDpSXQYvp8We7IYJY4TI5zaLHWF
BNSd0q4cpkUPoUH9v3/+PKFJLVOC/ov3dPozbMKNl1LptIytEqzxnC4NzNGnIq2fZqBVTvD5UnBE
IBslpsxW3zC4QzYq7DTkj3PqzfVogLWGeNwLtl6U3TCUdDdQtx+hAi15ToZKQtlStIMOhWPprnEt
itYre7GU3J3+wJkT18hkjc20F43wbuoPvn6V+Fs/g+P8qsgPyhrAcnHrT/ZjdmPSLyDZCehuReA9
mH639XxwZJjeKO5ePhFLoeZ0YdMvOXGi1Ao1IR5YWMjEgvJaC3eiuBIBFv10IqchHZ84k2d+2gkp
7AcieMJQvvEjiZ77Krhpeb/+mpi56qBnKg0M9qth+sPxEYa/S3feFoncDVIFR2GT/g5emmdzJSdY
LDroJ0ub3TftaPgCwoWUtKAwuqsfZMGm8WL/FG/kjcCgcO6s8dYtRrC/Fj/ROKWxBakOFuNARKn4
pTJ2afwRVzcwRm0uu8a0aacZD8jFiVJbtkB2SqQHM9fQ8nhQigBJoqT4HtDRCM2fRVCBi7kLw6Mh
r2CK5wv7Y001CcsyCHxYFM8dkaIzADiV5ohgjgdFcR9RjbClpr1V4fVRxrXgOfeYyZwxjbZTHYa5
0ZwdaJFGIO0gi15MJdlU+DWl2xmjw6Twyj07P2DEZRgl4EijiceJno/QwNLtZh6CSQxcfQsyEQFG
Yyco2cvlb/V597CiAwPlhGFw3uyPcpqVfeB7Tl5JP+o83bvozveCgT5uCTBEqsz9ZYNLy1IgLWFq
gXIME2rnn2ts0qEVJGTVjewlzVGVDwxH0tc279Nk4ETGbagTkyD8ieRd0884CU+x3JdJJsS+c/2R
APf2bOj5frw7W+dxrWA5j1JYYsKJCGWgo0djYn4FwWvjovzgO/K+3EAUuN/fVJvYhsPv8sb92Znz
Y3VuaOZ5nSL3aAK7PqGB+w2W9ZJ/QkffKvw3hUVO/yT8df3xsbm1trf3O/vYTwvfP/xQ7RvVLjba
Nt9q2x/2A2OSPPtj+32/fXYOjz9/Xq8FnM8H5fznzr4A2sCRV3rsi2C0oRMwDrZPpTzbApF7MrRO
WqlufHbkyZzJxJmuQ8WuzCJ5L2my1DFC61CqukKsaicWxpXZFbd9X9Ns71Y++2c3hiQYOjpGnkzI
LuSZubyRU2TM/cBBC++qKkQkrofuOpeFFXDHPH/4H+/6u6xp2ad+TA+6NguW5Zsu8y0fiNxtowpm
maY/KPAU67SHgUxom8vO9ml5zHJPrL6oSBDKtXmzbfTUSjEnDJAHgFCH1E+LdNtUVlLdJSsWn41n
F9AV3i3ni5Nd34JOtKf0Xt1oZW7LQKeFYOXcfDqfNAwl+oU08wgHnyD1RVTkopIC3Dea5qChRUco
PPzzbrEE5lCnaK0jlny+jmb0GiUuWcfotm9ofO8qiHzF2Ph3n+N6o6xDC2aq78xCp+pqFZAGOGJC
M7I19J8b8SZamyv7fHlPd+hfI7PnB9LhwxBDv+X0AXsmeSAqeOWoHfc3ZFax+9vvy+fL2/dpUhMn
ZzyR4RzC6MRSM9u/Nsg7JOr6AFq54NHv5J2KrHZfij8kyXskwUdDUnxHuhEq2mITqNGKh3wKHRZO
zkQHXgKs8pMbNg01+tZXA6cTWxrLnfHDSg3tW6E0kiNBQr+Ji3R4vbzmBdfnYIncUMAvJ98/d5m+
QxY41KkClaFcbHUtiw7wJfFO6TjUl019eiRJrG+q0oBMBjWMGsK5LT80NYRupMAZvN0owZaZIr05
vrlxe6iityaGZcS7aQ3h2o+nrXYSlND6vZ6EuzwSj0JzV7q/DOOodceVH7ZwNJFlAMLNQI3Gj5xt
wlgOHQgRPXDGVDJlGExDsigrrVCC9ABF3UZDFugOYAjEUQNBb+pDlsnaAxVOYSsGZeMeksD0/KuS
m2Gwyf1AVEWF/NihmgfWoh1ycScJvXBtUhhRHbARteBkHQgFiP8L5QPgBPpuqA+EzUr8/OzSBNCJ
L1ESRSi4OFDne15qLjL3KYXFEHlSRdpIvjPqRzF12pGZ63RTNLltlVs/XTG84FfYpcBOPowAyHyw
Zyz81BVyClkotztKpG2ySth4FOhWPt0Ua86SEdbH3QDxKbkw3AsznwLpZmlJSaWpjflY4GCE4NEy
X9VyC1y7hBSxDraFe6V4+zZ7Y+CgN59L0fHbb3l+rU76cNu+uYey7vLPWnAo8nKUT6ZDBVn8bNeR
Wi+0YEIkRNkeWV9bImxdtvCp8MlhOjMx/YSTC7npC2rGFSbyH9CMM1AUZFQ+hw8Gjr+s4UQWAhPl
JhH/AY1CI3cWi62x6Is4w5bZIE+OAGl1X8sMjFebao1yfMlvYDqD5WF6c4ANP1+WZ+i6F1hc+Iik
HpDN3niRdjSztYr+p6SQP56cieFg3JM7+VM6I7e9IMKglEPEegM14sgkopsDomzFgxR4+srNvGiP
nhcXGvTFny7/qBxbqdKRj7P8+Equv3iBvPPIDdWVR+jC9gGAmoYyQIHjALN1BTHS0F5Qsa6huOPG
+lG7xd4TzJfL3re0HBIZ8lx6OxrCZedfiTg4+qTOAH3Dr5L2s213uvIz9z/+ixWayoyWgyueV5GD
QJT8JpCBIorHevw54nxe/xC0Py+bWdozQhUzqnQs2LVZCAnjmuTWtQInJJPeC4GWXE1w6cC2gjBb
Kbh86n1Ofj2pbpCt83T/dAeGEI9nRsDEsex34lufGFYLUDiUHvtBROxyQGtTtkVBFr9XaUdpBLHF
1zjwxpsEPVTjoezjPCF281Le0zsWEV8Ejvazcsv+hfZt/IOxGO1gmClyoENrGl/UMJO+/ft+wV8q
kqpQWUXZ6fzjFw33VCe6oITVYeP6tG2t7GC5a62dJR87NTPLMlPZjaiXYQbZwN3QH7xadLQo2ozu
2+X1LBqa+kdMERGv5xAGSy3kfFTJ95vEQAwn7VX1XTKj4omijfJj1H0Sg8sWFzyOhgK1FOIPcgfz
90YuJtJg5kGMynB0FFAsVcdw59bB/rKZTyk0Lw7IMKbIzfJwvPMPpZSyq9Y1QDJXLZGGbtAEleWr
wWosuCqQUgDJ2TS//4tNJAyYCeM5Or/3a7d0B8/AphVAi97itsdceiwzHo3JQ7TGPLRwMVG9nJ4J
gOEnfuDzFUJ6rjEYEMUOgPtrkSQxaY2N3vwOavoxxhqGZ+mzUVkhO6fhBNHYzCML2DwSRGBjxwNk
L2qwjJraVq5WQsSCO8LeOJFHMvfC62q2pobZbsES0tgRM+BRFBHCJLe7xAdJ263cFgvbNxEpTXIB
SNJ9cpDKovvSx33owOIKs5jYCrcEke99WgH8Rjh328FWvFIfWVje/2gaQRoLMvhPwnqStwiuKRSw
EUC92Sk3YdE5iSggdZgc3C5ZqVmsmZqlLeYIC28RUfiNsrccgAXauSgGf/jq5rLPL/jF2ZJm5ywQ
xVpTaEQ4yNBuvKqiMwiIf1T/PWrwSOEvCtoy78PZ3S4GYqmWTIawc+amkco7N8up25e7y6uZEsdZ
Rq1avBV0NEIJHHN0pdKWWRg2FOiz8L1jjEVTni8bWNiuiUXLpHDA/CaM/+eHNnfzyNezBmSl33FS
k12mhDb6u//u3JOoDD1Kblnxk+KeqFWmL0wckkac3UDdDOu9eNWkP9GQsIPgX6duudfPTu3kiydu
HahCSP7MqVVK6yUuc+Zhcm0cNqU+lCsw4YUPhCnCg8Ki2MPZ/gVtFhA/MKUVwtEcjPtBWutHrZmY
rWbQ/NbLXUyUeW89jV4ZUlb0vKfLjrBwPs8WMnNof2Dyb7SwYnaCPRJ7VDoYT4qw9lZaCHPYmVSn
DMZZ0Uc5/zZdaYhjiiKtExTq8yTv0FruYZT9bTFEt4pgrtVxlu7dE3vz0eTBVPzYczPuQEbK7Kqk
zcrommF7cvHFdc2dB5eOn0Ur53bRKgCiqfDMw2b+5uxiT6u8oIidMYuv6Avl8S8Z5Uu0fRNFAuG/
Ym7pAUry8tfe5EMnHi93qVEJBfa8Vma6nVnMikFXVXS84bnT7hPqxNqwtf4ZjvHnpJ3Ynbm/KuWe
KDI9T6tr3Cv+Ti0eB+WlU/c1q0WkIKuYMwnSXVMd9bVyw6InndienQuGqZLGS7BNVwnP0TWm7ISH
IfZuJa1DUTz598L02R7PTojaW1z82bRW+caTEruo/J3ehSuFucVzeLKqybNOvuSYh15TTp4DS9u2
1+qvXdUg0usxJxiMm8tn/nNDbAqUVFjR/6V+AYHAubG4jr22mqiiaw2otd+Udl4YP9Kp1he4L+Eh
a5hYuklLwLbiUdT2fvjN1XWn9T7abCX+fEL2IOLDa5kOw8TJRI9hFhhEM2vC2O1gxiwt5SkdJVii
h0677rWxRAbKqu0mGyHydmVukRTARNO4jQ2UBDZvJTD/y8c2QTJRJEVLaX4vtrJUG00OcXcfVL8S
M2A+o/Ls2PRWLsbFz31iZ+bEilnQgbD4AoIM9eAoOwK8W+n4lTm4lYxl8RqBkJcOFcz1tOHPv7VX
kOnlfcNxESAZVjKrsBMrWzGykE7wlprgcoCIFgRCFLFPRL+D77ynp+LlN1rMIHW9NjiztGs8aWBD
AdJGCWy2FiNvBZ9uPt4Q6umLLg7xsXS95saHV+pNS6L3lXOyUNiEIx/aBVwBLPjcN/02oAUSDDGz
1NGmrY+UQbL2i85jbrhqhNgujNu421Tu7rLdyeVn2d/Enzi9qvhmUPOef7KsS/W28UTuSoEZ+zpX
91E1iLaYadWDWV/58VvfZKVtrErNTH/wuWFUlySK1PCFTXXqmeHCGgfY1GGp9SqLkvRYGzeC339A
5ipvIyrtdtKY7wLqZu91lw+bOhxUp4qCJ09RvnaS96aYZXQn6Mx1R8g+2x56rSttr8/ezO+bsjz6
a3CrzGtrsSBWwqSsaxfKS52/d+nH5a3/fIGf//mzMJwmla8mvkRdVdpHwpshv/TxY5xAZb/JvTV4
9udTc25sFvpUhjzHnHKY7cYbEd7VeJoB1eUVWPNShGV2kb95oVOSnINHmK5uaXhRK0Yez1aNNy36
qiivQtrbsMZE8mvRXVftTnRv5WgVerHwvaYaLxD0SQ+dwt65KzPTnMWFUmuMz36Rok3scmjaraH+
NjQHwExZdY6mdVure3Wjaudat6t95T9w3ZlT8xOAmdCdp7k2dxlBB2zbtzg1PHRbKYeJs7CLANoo
VNoQGhTuGz+y25BjrDt9ITlptutlxqe3wrjp1Ac5dyr/UJCBDy4cG51TMxlgvKT9c1duFNF3RAFw
o+bvOhM2QddFcfRZLWGeCezehICg+oZ66yYSbuv8a6L+qspny7xXrX0ILtsD+UKBMU6eGwM869oj
byE9nELI36XPvDkIDHdMY5ZeeNHG12O75wnmQQWk3vfNRmnyzRA+ac0aLGrhEJ2ZnX30sGc+KO4w
2w67pqN5yz4+U4PD2bwbSmwrqdPncHm2yj+Mj6epEzPmZuVhLhtSux4GW4yvor6369aRJZg8hp+i
uQY2XTi6p0uct9+hnWh1IW01W+t1x8tHiLSYDRq9laXJ8ueIjB2ozyYkwSQmeX5+3GFw9ajBzjD2
8PMlKIY/p/EvS7uSmkfDEGCF34wwOA7vXRltdGknKz8pW9idBmdf0kHzZdm5ctv1+0qMbEHIt5fj
5Z8r9/Pp+vsDpwBwsvnQOKhaJrH5GqNCtXkVjvi8mmCOM28ATfkVD5JdxvLW8B7G4GuWI7SV2LUI
DLi3nAHlDNF6RDMRMcN7s4UH2riTK32lXP6JAnOeZc5uNuqQ4jBU7KM3Aqo0HCt6DfxjAVALPFJo
eRvVeDJpwVJJt4p3+rFN/1PNzJXdWvSak1x3dh5leE+MyOVXiHBWqe7PAthg2iQrydhCes+BgHPQ
MgHlInc6X6xojXkq9ZodF4+JvPPLI9Ofth8ktmFtGuvDyL6IbDgvY/75pvXZVrS+dCX4kZcV71hI
KM5+yWzBgEyh36n4JVU72mFxaIBjplFxbcpXlkvSW/4/0q5ruY0k2X5RR7Q3r9UOIAB60eilg6TE
9t73199T3FkRKPSiYnQ1Wo12FavscllZmSfPcSSFxsA3Ynsvil64XE/zD1UInDDZ9ChAJuAtA9VM
g/p1a7o5qHyTWCETiCTy7MXQY7w1ubon50EfnT1oOiOSVSGoSo/k0Y4WUjQdW+OsAdT5Esi+YbwK
aGlvWtWfgBsIhsXugCeAnpvEYzpc3R5YMkOECjEwasy6hcCtl0O8aKTPxpL0XVs6uTD8UjvUzC8v
zHkgTcf4bYlZFxBiBKrSwBIqfngYQE0x8kCpsdV7nePBeJaYu0DOsWhBCkuhIjoBrsqlQBkCbbA9
J2j+QtmdeaLvMbHXgFrUpjFHcDtxHTgmmIlk/Da7qvrFyeO7XkhcGb4phDKEcC2JvqxchfFOhS5U
/5RZL0r1ZJgL/svPcT4g7Q6p8pvCyu2kdkv5CaHmbN1dXoN1n0QziJB0Rar36xgfbTRdyQJUCvHB
uhBcTxFUbBvjLpQMPMsnxUtl1ZvEBZkcw8kt62cafDQNFCyqIPYXa3DKjscBvYJTwa44+iBm/y2R
Wk+A0GqQalq8cq5sAO5JZO3bSLYtoUJGZ9eCOKjTwQ3tXJ6Mla0PCAkaiGgWAFSfzDbJ5VwY4xyO
ouigjpEIh2DI3C6rOIWPtSHCDijawFgIQA6LMhLalHIZwANPGpowBdoKkcxRBa6qDpjZoBU8/H8D
P4CIsg3EKpqawOpDigG9zn8xYAp4Qg4GbpqtMAUg17EKVKLB2JRsM2P04qVwy44HgjlrLsAloCGZ
8ccOE0BkSjAnUQ47SdO+TaHioM3xSel0R55K2yq1hwBUPqaY7i1xsHM1utNH6SZWVU8bUk5RbX3y
j76FiRX61MogaoxF7mmyQ/MHSKToh3IxiBXeoEO+EfMrQ9v3Oeek0b+X8Qzg16azAPcALBCzrzOU
OqSY2k2TK10KbavjVAPWR3ZkgfGn0qDOsVhglnPrOjSeJ2Xb5pt0fFamu7y8AnpNlfcjj4N+Lbw/
GRdzaFCbDyPVxLg044e0PAdC4GfilVDcNvFn1gFFAWwLL520elDB2S7jjjJoCfb0dtQ6vFr1GSNV
od1RBOomByFVWVicRyudsLMlOzLDTGgjNtFsUDNTmNvV6EepGxSuMt2Xig70Eyer8HXsL5ljZhJR
ttwJFW6ptLyVck9IDgCNx+HvjDKHKW5e4Ga0y+KXBEaMfPT/whX8GSsI/0+nNEvyTOoyuF2lhSaD
Jd4MSnkYMpNzCi6v3Jl6zpKlyHFlGGMF4vXuJtFfFl5z7upBOxoJEzqBVi4S+wmrlkITTgSR3CDc
///minFnKcTZNKAb4EKiyFcmPC6n8MoqW/eyGbqL2f0AVBqwdqDVoFjk0yUJ60nIQSGCuLVR3LhO
SGAepLoDsHEn6Dwc3Fdcx1hDDECRBkiSoFeKrtxRIBCqJiiuE6xMLV0N86cWyZsCnFvlZOtJggv4
Rlx6u54QkxgZJIt90Wh9c3qw+k2v/bLUa1H5VRq/BMVR5VurK5y2LB113AnGGygQ7bSTOTHdmrs7
+WAa9B19cJmg8lnRrQQqo/ZGTtCXW5fdh2KBEhx/AKWROo+fwjApdtG8xBBAEW/MqM9430FX+2zi
wMH79ToGFJNZJqMvpUCNJI10U5W7kWnVjqw04l4KyogMWmiRrBhHW7WShyjLc1sfF3TMxJqMqx5A
NsngHYA1lwxYmSXi6UXBKV8zdzQzAhatMTpFI0v2amUi0YqXMIWWRg15gG09QeTJeBBU4d9v15P1
YOYBKTa8b0usR1QjBSLrnYjHVj9s0xxFY0BKKhJ20Hm6fEaoTzyb/KNdy7joMJfNuBNgNF/cAim0
sZhJExcu8GF2n6hEVH6YRsFb8pXXGa4dvG5pNk+WWNSjWk5KoU84mRr4M0CflZlwMkB0OuZ1ZtwU
c/Op6vl9owvby6Ndy6IeGzYZLx2CjCrDLNNH9WM/vkryZ2iJTmU+ls22+2J0uKuMXd1PpNc4l+GK
54bp723OzHQk9y0SmDCtQ/c+H15HtMYMBcezrqAizRMrzB0IZH49BDOsgDGQDFBqjecnyK/jtnUU
8w30ERJ6/JEjNUpouYr2kkbOAlr3cn6oEugbxV7ZvcgWMqUZWZYXzuyvLzst6FPdcfAcnnqctiiq
vJpx0sv+xzTvMmWrZN6Atpdp2YQzsJe7XLXTgrPoa+k3zMm3WfnUbLqgz8Uq8JAcLSQTKXNehDdl
7HZoHWpax5RMUKu8DYkvRQ0kt1ENMmygRyGY42fCfS5DPQet+3aCNGRn7lre99GFPzuCaDlDKCbS
64o995CkriMBs6Kro5PMYMrtBrCs3gbGtk1f54WzRc7YoPGYoKDZP/aYjQgK1qyMW0xHEk8b5HCk
eCSR5FVgKhKu4urHYD5o2qEbN9HUI/V4mKEdlIS/k8mJpTu9qnnOgE7/pfEzW1Zf9BxsKnR5tJei
X7ZgxPckuLw+/iELdto/zSpIsbPHesYXcXzu/3D1fyaDRZioAGVPkgLjAiLgSttnQeXpwSFA4SvH
86n6ZUUficHJcrCuQKYPObQ0AreH3gNQY59uyFI2zSFSIBZYN/Qw1ramPHcpr3GE3VesFeZ+z5pC
FdMJVsTkAyKnbe/U0YeWunNaQ4eKc4+cRROsNWYXawLac40UTeHC0JLZsLXuVjSceOidvoUAotNr
lWd0T3HIS17zJpPZznJfi4IGUKfd9b6c7Kbs9xTxUFy8qWS2aKfMpZTXsGHJUC14GfNtvvgm3jKN
IXuLzslv0L/t+EAwU/nV/XUUfmhzE/cDXbjcdIXejXtHLH4JILJe5AHIkt3EU1E+uzVYi4xjrsxK
iOMGi5dtA0idXuXA3O27neWCi/rQeglpFft+9n5k/nA1EhThOLuHfXKw9hkPrVlLANkyjFhIQb0L
ltqu4Bw5uv3O51RDhRQUjcB1MU+OoRcAegAvBMhTn/poa1i7rn6KMtdQOEPhGaJDPV68CdFjHsBQ
NXt19GsRrwrUfEan13uO46Tn99KQGC+iD0A0TSosieVHORLdsBFBkpIn+7u+NiZt7cGrBrq8pwOa
E7QYZXra2gnqHJCDsU2Vc0Gvn65vC8wJnsVIXkyd8klICZnjmoxxaQeGuh9Aaw0wntOOBifX89WA
ej553zaZE21qUWTVImyCX+k5lY0StYiiRgklyzfQQ1EVZLMAUScxCMFf417NqR5kvdMziI6SAgxw
73K/tB/9VAr7BukbiBdN1U8VPQL3g5CoB1RtkWUwwQW8yZe2A5O53qBFsDM/M3R8PPWzOL+rshLZ
VT2pDog0BZTROgEN/3oYokPDCLwcWOiSmJWVHowhHA7IpITbWNSnp6TrDm1HX0Az2E6c2lLij8Gc
q62ZWtpmMVr1dySiRUoe07y2dUGDMsD0IFZG7qe19qBMgrVR0XfpNkJ8W1oxL8xePQPoa8E5Q4cO
4OmnW0YoZKNBO31rh9KrWqMVB8qKClHT/WS4nJCSBuxn63hkitmdejNapiCABN1K5K0u4KFtbirr
VVATWzJ2aVQRUXUzHg/rmocGCoO2basg62e5AiBEmwgFBJjsGQSkTZt5aAy1x7LfNlrhRyh7zTk6
+jrx+fJo1+bVRJiI/D4y/CrbhlIAcdvPZgZ5rhaH3bgbIJSNDdK+J8BciBKP72HtZj02x7gyqIZo
gjjBXCrejVnrtuaPpPu3MAPq+o+NMF7MaEwL6r0wEpa/0bYFJr0hu6sbCQxkOznQOd757AH4ZQ5X
gIEeJbS6aoy5OFtGALGr1tZTQHWCtxHw3sZyFKBCxsce5w8NGxbewNbckUB6v7x+qxMKoSVqHcwC
LIovE9QqMcsO+QP5F1D9dgwIVs3xbGvOFKwlf2wwi1bnoBFIpwaLFsnAMoA0TnaMBBHEq9z/UltO
znV9ROheRIs/4ODsQ95U0jKESF5rF4pCxMhw1fdJKznx0NoNZCIV848R9tGejqqoCmmJcLlsn6JC
84rGcv9mZb5NMAGQXi1C0QsYB2TIkIISSD13ts7rj/wfQfKfW4cdyRwsRqO3uHWK0BUqX50Wkic9
wv+XWiSWsF/KHwaQ3gPvkK0tE73A/7nDWTmZAhoNcl8iVCgCMKUC3RnAJaYGJyDhWWGiOMHICgj3
wivWs6tpParsXhT8vrxQ61Oo4PwAP4gzwmJ7w9pS02KGkT55gNa3OP5YND/F0zwI/Tz2hPa9gZAn
jxtt7VShgeyPVeZGUwW5bEEHQj3vW1w/xVLiqMNOGLZK+pBq+d9M5JE15lLLjBiYBgXWBOE1Vj5U
EEgs3JuTTcZ8xdxHRtioayqTMLBgJIHgR38jW9eTCLxCeTVHThsiO1TaIyBvFU+NYe0SA5Ptn+CA
7qKjALmKwM2xdLixjSbwl2my8zi67sfwujHmN6PN/yLwRyoXLSvgEwSomTFnKZ0Vxyibgmr0CcRz
MgTb4yVxkKwnkGrhXC9r2+TYGLNNFJBKytBpQDQyPAT6rQTE2qi9m1npaMY26v4lzJ2uIOYRfSoI
BeDzGacV9EVlBFLf2opc+aHRkGTS3CLlXFr0m9kI69gKc6oTMdEAWcalVULQOQX/oOGn8m2Sccys
hVTHZpgHWj9OkJtZYCZcik3WqX479KRRTDCWIPuDFHQx3YhQQb/sTtZc1rFV5ra00iC0RmB07FB+
tfpPubuSrcfLJnjzx2zA2LCUFg0JcFjdBIETa45IZcqvgCHtWun+sq3V4RgAudMUKxDUjOMojCzv
BnVo7RE7AVxtV6OqvTZowL9sZnVIFsg46JWPxlrGTNWVyQwEf2treLqBCMS67Sv1UwlLP58m/7Kt
FXeBKgGomHDJg9GZhVg0SazWRQqOf83c3MhNZY/DtRLzilB0nZlNfmKFObjFrJaoQLWNnTWbaulI
wwvLVrY3DCC9C4o8AzRBzPae9Tme0wAGtLR18sQgi6R6Zf+4NMARBsJH1OakNQNOg8qKP0IjAHQM
0VyGtnU2tWwFka6ETdfYtYGoCRIGk67eGeB2SYp9t6+05O7yYq1sjBN77J0SQgMzEGBPGDylJ0lb
brIc7Kw8bpMzQAxc34kh5vleRLqetREMSfW2UreabHc6+ivc1HoCCkdG8j5LN1PiawsEFHroHKoL
5wysHLXjL2ATx3gYaRDMwhfM8yEDXFk2N2mxuTydZ9lpZpgsB0Ae9ngd0fVLhdkNphz6ZBaJp3bf
AtSWGonbw5tE0vhQ4snDGeD/MA5mX5CsgOxeZM5EuhjLPMp9Az7/hYDOCnScXhY/F+pDK5QE1QnU
wkkicMyuHhTr2yrjW8B0JFN1rcY2ek8KnUIGH1HrieBeKUmVpx4IPy5P8vpCfhtk9uwYKEUuLBhm
0x5q88aaUKTnPGBWpxI8BBKlrUQnOIvlnVUjqMJqxHYV4+56sqLJEes5cANJyZ3JKiBZqMs9sSI5
IZq6oHKnlspfjBPIFsDzwA2KHkXmHsr1bhbSEe14IZ63QSjb8nId8ZqP1rz1sRFmzwgZOpMWCAnY
RR1C3/slk30xcCwDGlKce+GLTIR12cemmI3SiVbTBBBPtvXJDdH0Ud3F2nNUPUydb00oZFdulh6i
7F0R/aXfoKttUdCtjlre6+X9s+bzjr+D2T9djG6srMF3QCrWrpSnQpwdxNYksXiU5Ws7FS1AeGpr
4ItBN9xp5JyibKRFtYwRK5o9g8oF5bGq9C4PR1odz5EVJiSKrCrK1AxWEi13QMI+ze+meDWIu6j2
A203GLkXyPs4PUiGPfWvWvoZLO/opr38GXTWzlb36CuY3QqeN3HsQM1gQ3nTmLGcpd3XgIhEBtEb
5C27vzkdQCSAWFIF3QorG4FG2yATDNhbFqtyoNaM+o4hv2mdxnslK2uxBmDboCyCGQXreLqMWVJH
kBnEBANf4tTu5ACgRGZwwKbXKLRuF1K70A686hOSfaIFCQq9yfNvKDveyNexI/m4zJ4zO9qLm3/b
DkNvm6MPY7HXyKUC+DDiw2oTWmYRqJa3KY8gdM1BQMME9AGAzOI1xqzrooyQeC+Uxs6bp1qEj0g2
3XylLa4k8wrLa/N8bIpu9KOHZjxb0gQ57MbuWldE3QKCbZy7imeBcUF53WVjusBCmc+klWqS8qpJ
qzfH8SAY74IurDxWB5iIk63W7CLVHfO3SNwkqtsLV0G7l6Z/iVOhuwAyMyhQg7rERKb0dNr6poDk
r0R3gQopV7eO9xbPxFcFkz3dEObAi9xC+zoYM09tAO6FlwMoc2xgzK5ar/Uty2k/Yv95hixcRXIn
sAOCSmRukHZTugLnPl5zccfmmZ0hlLmGfiY6qVVji/DTiIwN9Spe/sYOYn1TtND0hf1+OkxTH6E6
GmOY83QT646avOvljSY/XHaVa9cCfVH81wrjsEVZGClTHhx2IqILYaOHaHbkNWacgWvptlDQGQ6A
Ctih8PvTsYxy1tM2UKQ2zPxaEP0GvXnmUxA+QfZN0cpdat3msK+anpW5Fu+krZmX0cpM6bjxhIKm
y6n5bNbDSIIAtC1PNy1wMpNxZ0TP2vQhF49CTaLFafUrcFD2yo3M0yldOeY0fQSoGnAiIJtjTkRr
4P0J5vgW0Hbhl1nVYCbShn/vSmQZTWUaWsXB1aYy4+vToe1mS0futALQT5o1TzNSzuts5U4FDBZZ
dIQOqD6wqG9xlPS0GaLO1iKoacfusqikMT/72G2hch3zeE1WTtmJOcZ16dGci/ECc8IITjbBBM3H
RJoBMb02bS4fga+riXEoMujZQKQIGh8dqY/T7RGZ6tAEVtbZ41VJ0MVrB05JtIikTn9V+ugOXEjp
vptOTbT7wY6IYaOx3fnInXSv2CIxXnncT2tzffRB7F0qWJk6Lio+CKBfOf49G5EDlx1B4nYID1Uz
cx76aw9iTABEyUD6D9ILNjYcQq1UjQL2JIlYREATCMh37Y/2JdpYKXkdc1IaoOTgRE0KPfXn8/5t
lvE9cjMgPdnC7FPuTiLUpknvoyOFQH/7Nt4vG8sbdmhYJlDh+okUfU7erO1buwlCopDQa9+vy8Xp
vNkO3MsbYi2KxXwY6BDC01UBwPV0Q4RdLKJWiQ8LfghetQ+d7gPKQqYT7ENXAlMKAczVzrc8Apg1
V3FsVj41G4SZIC0KzIatQiRlIObz5YGdtepieU8GxvhhRRy1oTZgYfoYHGWjuvF1eZ28tD9iO3jQ
kAMm4YP6QtVGAEdwriI3JZ//z09gFj2vUi3MwryzZ7slvdu9S3vVKX/c5oePV4ht+eNzYGOlBcck
mjPveLKDa2ilkylgogdLDkPUVjEFwuYw3eSfgG9uNH1jbj9eSh/AvaAgwk/0qj9YvnE3k1+Xh7/2
8Dwxz0QPUwMckRpj+NrNDRVeHd4lZyLgTL77oDIvnavYzUQ4hdazPsOvdYecB/QvIFKAnN7pzrLS
Kq7yJe3sPnDbygOvOrLjYLjRwQdti91BCK9QOhQT2+xs8WccuROvELB6B1N2H532DYFsgpn3uTIq
3Rgx70uHx7XSkRSsF3DKtlr7igJZ9RuzJWEPlFBxvZjXFe/9u3ahgMYF+oFosDBE9o4UJnkp1R72
QSxkQoQq2UL4HPngp8sLzDPDnOERqgByK2J9AxC3LHW5lyX9Q2iie6kLOLH2WdPI16oCmQx+NjSo
qCLjpqDt10ka3UvWTWB3TuQHd6abbadH81Hylc2wm+6FQ/H5oP1C1AFlSdlrnZlMdvvMO1XrHvPo
U5hhN0lrjKGA2U1nHNsBb2A8TRMvt9E4M4H+wYY2vS96y5WxvTzfa28cGvOAYUQCYz+SF6dbe5ol
EWQtCSahA+GYMfkgh7G7Bks75Qs63ucbJFjfuk4BRShP+27NYX9pNqOTFBw9bCkjExqlBnldZ8sh
QL+/B14vCf129oLUISdC+W5EPKaY2FGcNWsM6QUpR/M8gVe9NEJvksIMvfB5WLuXp5L+bYw1gLsR
3yE1LSHly8wkuMKiwhBR083bjHSC9VA3ph1rGTHjn0PFy8JTl3PJGuMIm0BqQDFOsVdFaBfZIW/s
IDCcUr9Px5ak7UFVOFtl3SISL0DK02I8Mz5gdtQibeHwjDhz2wbvRPU5gShUnysPY/+ZBaE9pLyi
2lpsRdWUEFui2Aq8F3PlJmoydLoGcIjUQUkexBYhkeWCgBlfHLdyBooZyGkIKJq/aX1JmnRb81Qg
V9YV8uzfu4gJpZOwbud6wi7Kum5bNFCAbRV3Nge0Qalkjl4v76LVMwFjQHuCVhSQz9Pz2BpSOPZj
2eEqiQFNbPeTmHFexmtzKqNhmorEIMuHzPipjTApZ1FUqs4uy5mAiJOAIRryCaabBuVuKIqrYAzR
fBBvjAYkAJD3K6UMSWTFljVeY4685vCBbTVQzwTP8lltTh7yUBn6prMLwXSrqUOrGTpR5syfgmkj
ZbJXFJlnjA9SqYNjV/Gzft4WskRqsyKNluzRDWhHQrntQZPTBz+T4i1FsVLrwSmbZoc5NsHg0mUo
nBuc8HvVc6LfEO8eRQMxNZtHSVU5EkIRXy7VL8a4h9q93L1Wpt9Ht1pFpmKno/f/8uZYQ9BRIqg/
NplTrwdaI4otbIaU/hWog0IR7HB0c0XwxPJmsg5SlqF/BehEr/+LtPCJcWbbRFkgT8kM4/0o/Oha
dIKbj63UuVCvJRMoodT5nTPctaN3PFz26BWm1k4dHW4FrCVyfFHxmiIhrauOHupkrB2l2YhgeFRU
pF06kol+LMAb/h7nnWH95nzN2nvr+GuogzzKaaIuloXihK8x0AloTRDABGJYAw2AuwSpawS3dfEi
gsSoSJ/r7LdgPnDsr8BtZQPJW3CSqyqK8Ywr1FKpqdHJhvmXHxtEuWr0hOyLLG81HX2tnpUCa8ir
za89pY9tMs8NNZakalIH+N7sIRo80DnOgk4sxRumipQhxzOtOL8TZ89Yi+ZREUILl5pilC9Fi64o
q5MbTty3sqlOjDD3mBqPQgiCQKDPh3AbhrGta3cNyPFRSfI69S/Aa7CGsh8V5KHHh9k0SWfk04Jb
04pF15AX24yfpTh+7ErTmxMECFK1vbxP6PefRQbfFlltZIRtUjL0FLEJPG8lZ5sAKgpp9hcZfgwM
+B0VUQ/adBlvIICKfSwTgHkFPMlIJSw/RfHt8khWNt+JCeb4B7JSjTLFnopJsUFilOiTR2EHYIOb
oBUnCy+X7a3uDND4QUNDR6WYzeMoUwwAWVljSAUZBMVrg5sm9k2wYRezc9nU2h0Mtv9vW8xWHwpr
BnUfbBlLKd7OEMq2Yv2uXyy/GoCOVmThQVbjlkjIKJOpzebbAPkeFzR5V32WJzedmec/ON+04uBO
vok5GdZQjYMV45uCPHlSyvZnLlbXWZZ+BONTjgJgGgTOCIoMLU3IoqJzNQg/ZD3k+ZyVkMCykI7F
axdci6CBPj0yVagAJl4DWgcGybF+6zvHSp9zkK9xhkuPHntQju0w7z/kMepAbKFp1DmghwrdeBM4
PYrZRCWa/yYcZqe9WdzcCR+Eve5eNr52SI9tMw++wRqS2SipbTn1tSyBipW1zUG3ftnM2lQe7zIm
XihLrU9Mirhvi+uBUt61oMqcnox+8zd2IDoG1lVQurMdXktblCj5wU4c2qboG2G6LdHCxgWUfnkV
ds1QCvhjiDk2qjZMsdJjiw7mhxj1vj53yC4Hxo8wKjZK9gql9Y1kTkSZOydvn1t5uO0167nCZpWK
9DqZRSe2co7HXfVTRx/FnJsSWIgJXN7wU5Sxb68iNIPQa24Aqoymn2nmLOra3jmeA2ZRBUHohUbG
ZPczygidA3G2EtCkv1lRrCaQjGgRYSuRozgVzZQAOVlXdmRUXlAWRAOOLZU41/H65H0bon9+FFWV
iR4Mc9KiZ6L4pWrLrQGmMdODTGA/fygBTyRv/UB8W2Ou42aM2hioXRwIRUESgIhW6wsQoQARweX5
W3MuoE//7/yxt3AJER4Nkm6tHcWvLQoQmejkXW532nMdOYaZ7iYeCc5alhJRBkJEEw9mKNEzN3Ia
AAT61Uex5NNmqiciARlSxBXJ1PI6VSZb0CvP1H5BLUcrfsvoRMbji4iF5eh97l8e/toePf4WZlUX
Ta5BUomrux0TsK4AiuGMtRI5ahylm8um1pb02BSzpJVWZmaiwlQ6httskEgY99tkye1lku3Lpjij
YpuD576a5AndCLYmCYeyRvFEkTe6cXfZympscDSirxz80ZHArslKI4CZQMj8PlafhRLgea1zhVAh
GZi/UgmgwFH3JwPl7SFxDRDct6pK4pHHt7l2OuFsZTB/aTqyzswdaYpjL9QatnEbjnYGymy9M+zW
0vZj9x5LYPAtFt6dtRaFgf4FIBUTSUmFrTaPCPiayIQ3VWblh9X0MWnLJIPRonZqRYY2TShxDuvZ
KCVgA1ECphqTgF+wL6tBHCFtLJjQthC3WjLbI3QKtL0iPTXDPben93x5UUGgOpaABYvIw7BdNFTB
a1iEMrJfvHdv+/v2w71+CB0eNfYZ1QQtVKBzC2TvVKIGWqynjjUUKqWPljy2nzQCIW1C9pCuJra7
4VRHrLMDSCsidAaR/ETi02LuZDmQs1IOq9h2DlDsfjn854fnHbwDgVn8xA/3n//gNz7ZEvyEnPY/
f0Zcl7gF2e9tZ3N3t/m82zi7u6e7p19PHFfxRYJ4Ej6gOEvF31EmBAkK4vzTOQFoSFODsoc2rd3a
nufF9tePTcS5Pc9BNtQQIPMAtSH3jH11akgcyzzNZ0y+s3Mcz/EwaJdwvNHaCoPjHtIP0GHW8bRk
HH6jWHlex3WMeuNu97RzDj89//lDJc8uZ4nPG7/ocI4s0QN05JHEIpQCK4Kl3eGAZYPwO8flnV2X
MEBrEDJSgQp8DTOUuLTQIReD6Gp3cJyXg/eb+NgO9oZz0L+S8OwGOLbDDEQa8jJKS9g5/Pz5/vj4
GJKFPELVHUEkYAr0n0eYdveuvXn4rOyHz4eR0H8+ZxStI/ovjrP/qh2efxHQeJaJbg5QnpxOLcAt
WhFROWGHHpftzRbTS+Xu7c3GtjnD//rLLhljQsfRKACdr6kxB7ufePc+TiYsORuHY0qn7uXMlArF
OqSP0B/FFgzFqQ3nzmqpqQM9Ad6WHnvqCDA8jM+hPy/vovW5PLIpn85laKVT39YdbObAOOAXFOLx
6xNGm9qx/dt/9m/3t/u9y1nE89CLbt8jw/RlfXQ++nqQIzGFYXjAknjeo/9qX/Ocyup5P7ainlox
QkmGmAYdnnMA4ye8562PnfqDt03O08zMcJg9qcdZQ8HyMPTieFufXPMsnGNXqAVdVcFFBWUQaK+e
DkVJykJIIZVBV2pnkJfB613H828/Kvfjy1XaG3oGOG+N9eN/ZJY5/qkS5EiPwSzdHyl56e2Xp9Yd
cR3MyAK07uA4Bk4FwU2pkg7/ZPjtM0A0QBaASYToBL1wOJ0O52KyznK7zHww94VZRJCwUf+ztPQa
dQ5fv+Dg0MNDb1Rco/Sw0l/wK37s8e+vw4TjhB8OPcaXz5NOz8vZGf6eLvYRI9RB3YsnX/X1bZ7z
n9ubfgX9FvzEjUB/8L7gHK+NeQEEF8h7iHAijmHmpSxBeKs2UJmghhFRfP2Ai7wnzxj9tX1F3aRz
5/GCmrOYBvys4JhAOx8txJ0J3CpNGymDCbtDPzek19FjZKFHJNVcJeMJyH11Ep1MM2OM8cpdUghJ
ZCq4/EpyE5KQgKPOHshv/G4Bfov+L4jcXIyXYNj+/ta+3977W9fF8D8/735hWrYePUhPd7vNnXP3
9LS72/TkM3RG8ouXNjsLzxEf00lBQIC+JKjznp5cLR3zAhQZeJCgpw0g4hkZU3eRFCTU6ynoDR+t
S/E2bIqM42RXlgS0ERpQGwDZoV7IOCX0ttXzoo6pPUngJgdaFOxW5fKizVpylRYgreBsfnbvA2eD
2Bm7H/pekso+wpq+NJphmcATCDxTDUV2y5UtKpbqXrZzjv2ghlD5BC24ZqAVihlXOMYimrxgSEI7
oqSjujOBGCciC5Q+FC8SXsLgR1t4U/EsGz60Mmb5IRNcU/c530FvD2YXnnwHuwvTyRL7AN+hJwEx
5cDLLM/Ib4H3VSs0ZwHZtTfgOCW3LgCtAzJd4LBbU+d76QOYndUu6D+bZXyAKkXAn5gh0USoO2iQ
hC/E1M3DwG3Am3N52Cvb+WTUzI0QKFWvJSOMdlPkJtVVA1KZLPKEYSNMr39hCmgjiASh/0Rm2y/a
wOplyN2nYIIvQZzuV7KbNWiKGpyAh22ie+ZsKpFC0KEEbkh4vuPPj+IRMy0NNWyg9zZZN0sHPeHn
hcfYvW4CAsl4xQJgw6KnElEdiloGj2Y018DYO7P0mYUvl2fsPBChZwPaz/81wgR0URMFC7RHU1ts
oRAOwQ+xdQUl7F/yAUh3HXmfTZgu4kMxIYWeVdW47yowubpTL8TbNIs13kNo9ZAcfRAT6KH+ulQx
qP3sCMwuot1EyKebjhbsDJAORHdWvK0tL+6RUjMOsWY3Eu8DqIHzlTVQSwQa0MQD83Rl5S5VFwPF
EFqEtjvJzgVXUbe6eNBQL9FiUgqOhf7NEUJMH6q25azHWZjytR7f1pn1EGZ11uYaW7gU/ai7XoyA
yPG7OTvj+CyiQ7Xx2oYz4vV99m2SmXFrTOuhaDBgJfiZpfdzdcjVz8vDWvUB4Mr675wycXVZi4tU
URNQ1xGbDxS5c/NmWCBSxVP65g2G/vnRuVTzElXmEvOnJPN12f8ULNGTo39NPsmsEuPJrRT8Jc1A
rQDWFwEVq/qjaRugvjUa17A4bpuGYJd2JOO2S6tINcBS4GuW23EkqnWt6/up8GMIhXVXUAu5vFjn
JSBmdIzHrqFXmvQC7BVgZnkJPluibJb37D3cltvkHqggP33EhnzXONHw2topaH+BDBwS+2D/OF07
XamzJiit1K7Q7Tq+hQlUNni84BwbX5ijo/3Ry6mUowYLMvA0gMRRSmR0z0LW4vIUrkVSRyP5yvYc
WZGhUzPqNazkmfIoj4qLEqs4jClA85zDu3alI36HZBzQXVC2Zw4vFLXUxoqgWQPRqrDxcghjzC99
3JNe242Bf3lYq5N3ZIw5xlKm6dMgwdgYjK4e3iUqhKuH98tGVufuyAj9iKO5C+ABERXCiIFrTx4O
ue5lyLyLAc/Vro4G4km04xhN6+zLx+yKcJlbXOEV4D3lxzSMZNZyR5PcppZdM3rIIAcklXgiFHbf
OLNyE01vTc/5jNXhfn/FV57zaLiAGwyxUOErimSfj2+TdqVkD4HAOVprVmh7PuQodXDzfmULjqxY
Fu5wPYXUdLdcq6ljmdfC5Jg8lYC1GUV4TWmeoUsFRM7p0unVELUjwLmoZfwfaV/W66gObP2LLDEP
r0BIspM9j71fUI/MgwFj4Nffxdb9zkkcvlh9rtT91FJXbMrlclWttUaIZ3/roD/KMwkv0GWJDeHJ
QS8BKjcgubt4OU5chYT6YkVVoI/DCloYUGuqwVChUWhSIf6Dxwd6vO0mzh126zhzA+QAn+rb0bI7
YK6dwqG/OUGtFJqKdexq/pwlLHDiQvutdIWZQcEuhr5ibVYKDbsJAl4bwyn7/jgM+qhsi9IckZm0
RmMEhl7Fss7m2scCgBqjuDpKexdzzgWmLwlLIfBLVS2ook2pQk7M8dj0t8Ngy0aamFPFqJuKTF+4
V5pG1SmxsZG0jQFMzew/RWPKiDaWmCBeXg5IAiA0sEgIiSM/ETMSAqFcPHrq7pBCQTSuEkkMXN0v
F0phixzsoocmuN2QMDrPKbRoMesRjONnCwyUNZpgKqCysaK15aBfD6zmMo4AoMa5rQh9BzqBagI4
gtJz6seheLge/lYNoGKnYjpKw/SXsBhwqpqkKLAYgPNxOe2z/ud/MQCtIbBrIRaIrCtunI2xayRg
jOD2L7dQfAc6NpKn/dcFJ351oIKBsMa3NyG3fL5NdauVtM3QVBy7aKumG1fDi7YMiBXo5luc8YCS
Y+UsrIASy+vb96/h5d9PAt3QxODnKPLCt2n1HYyivhFrkmOz5m6naxMuKLUrHAhJY21g1QIyOdDH
DXHMcDIlt+0SLS/2cJkyMCxbxUNT8ATAyG0HXfbCb2018hP6c1xAI/y9HbIHdwQpiFEVRwXzsdf9
Y3V5EHsD0tSAj4hdzRLtxz4aYHYarASj13qQZ/aPogb3B/l13dS6m+CeWMji0ccTm1IKisWVtejW
D43uW9HRru8n6y5J95r+u6Y703wk2os97K6bXc7oxcZauDjQjlYMvN/PfcRI6wlJAVZotcmDBkBn
9YtCfNTJtwYPr5tavRHBbvPFBmCAMujcFE0MDbBuhHJC3Tuear7K9WMf55vrZta+GQr9/5gRMvai
M1jdA6kKcV998HQO2kFwPqeQLMtYIdk9mS3hkjdy8GiDBR/frPrmFIcqvy2aOyYTub4c/l8uJ3Rd
MaEIEfULEZW4TKdOx23s4zHym3WZTxXm2UWCUrHhlUn7kFdFUNMfaSsThF4NIdaXeAGqklBjO/9m
tTEkNtXgHrTH865TWwB6pWPfMiPCOz9T7AqeASMpz994pLzYYKW/7hSrbo67CpDKJb8UQcJkst1x
JrhJJsJ+0zjdN3zCLLG7c/gnbQeJp689RDAc9Y81YUG6gkc+xpULn6kzEmmFbVBy9WL+3UnIezS4
d6r5fn19l2MecBHg/CHsC9w/ZMqFw2XaOilTApN10jxyzCOpTfpqgwIfJEUeh2C5WalBXzWNF+kf
ujsFGjMC5jQbu5WRKKzv9b8/RTiAEYZNi4Li2nFN7lOCo3fX0w3DRFEhw4mubDSE0VQUzXEz4KUs
uGfXajMtv7QfRwi+d9vMDhITM1IYo3U+iQxBKLMmfNaUOf0wlxWOId7L1vxK448x1tCnwZPJvbFk
nHArwQWUKRi1wAgJ5vcsIbh0TWvOGme4vk17i7ofI7/M/smZqeSSW7lbbWRxeEAsk5cXoChjBDd8
Ww6Fn0OVpX2x+M4kN5UBPFTnteAqY42kMbq2j2An08BWiJXhXj0PKk7JoHgc4aYr5oeR+kk1HrTN
nmWboe8kbAkrvgi4ACrgQH25GpZ4bkohVhsrDe6cjjmHEXmFNzJIq5sYRYxy+8Ey/lZvEQNdMAiw
m64DRIgB93ODc1yPUU4QqjOubRlxvB4tDY5zdv28r/nGiZmvDu9Jatd2WmP2i5kIz6Ksu8V8btRo
4ahJItlaVgJaf4yQQc4KSKCvfz8xRF2T9c28cKo1LVRlARvOvb7S6GEqjEcydumjk076z4hamE+s
6jxMMoslQAtZFfWvr3ntGkRb1kU7cJESw1DV+d6SxNHK3gE6cM6ODQDoJgdAPVpyd0/XQ6IgoKGf
4tLv1+2uuuuJ2eX6OtkC6OCV45BoyN9H8khrHMTEeqsTZ0vc+YHaGZTUpFKhy1KEtOxsqUJebUZj
pHeVXviN9ntsNuOw1Yx97B5td28b927/ysqQAu1rZnseSZ6Qa/HgdJuFoApQmWqDDhLX8fiZKp9c
C4t50Ve+MRU/djsvlRVZZRssxNW5i2haWzBYTwTyT+90fi3BG6LVmc/LTzXZXf+eqzHBsSwMLOru
QjN0/j0Z7+c6XkCmvQLgabfrbQDMHF8ZYo93knL1JZPCEg9QUwAgHHBtQCnPjeXxGA0kxdp0q1FQ
G08xAMInKJKVBsDMavTTiLNmkydcuwET4DMBT2TA7d7yUQB2cYknMvjA2uoxZABlHDS18bQWApTL
G5qZlQHPipyNbTYHI9tmXeiQfEshdXR9q7Xl04l+fGJNrOjVmR73DWDpgFHdMxVsHbQFcUz/iODl
J7UR8DILqla7pUnYqIHm23srfWmyI4I0KZ8UsI4+jAEJ1Ezyw1ZSThtfBn1wlM8AXxNDid4RlNSw
CyP6ojlt7nE17K+vfS1EgxUJqCvUFxwgKc+/PAinE5AXLtEqT+08mAC0aiGXBRx5O9M0TEe3f/57
ixi+xVAjyNZQkhF8baDomDkV9OvmtM3uWdyhTqbM+S0d1DSI4r7zrttbViB+XLxGMLqCGQnQNgub
iMeHSTDJjEd5R4KI7Wd4bPL7uo3VC+jUiBB9IZzQKTyBkYG4rjc2mT/GZFOYetBn3KuHcTujklJl
7uNouynIrn5JfsBKFxJMXf9+x+U7n4R/g/W5hnweybyb+TX9PrBXa95wFcMS76N2WyZ4SHy7bnPV
OxGY4IE4pIZIv1IqJM6zFq5TcBAsld2RRzIo/Kp3YvQVhVWUpTDQe74qNVLzGYM1QNp3R6U42GAf
0bYuf7y+kNVgAwQxpvlVMH7Ywhlwar2lVr0Em7h6yHVyQxP6PDnpJmbsLonb4Lq51X2zkVWCtA5Y
GHHWXelj3pcQTfYX0Nahs2r3aM3O23Uja14Pd/jHiOAP0HWBmNMAI6Y5AitIPZLlAdW+X7eymux8
Mbtj3sHWLsgZCySzVZZb8HujfGy56mdus095siNRg5Bi7FjjHrj523b/U56FcquNCAnn0x3hXIMA
I3Gj1MXDg+GUpd9UgLCTVguHJAIPbLktzU9ej1tMaUui8uXMKQjNvmwumDvknctZPDlr6sjArmjO
S+rh7uoK5AKjHcTpmz5pO0Ksm655aePkgNZK4BpgjtQMaGkBZZghQentVyNLdgYzMNLz8/rX0C9S
lK8fhlK3utRw0SE4/2FtnA01xpkLiMqRLiAszm8Ss1Y0v3DT7E2LlPmb4xbuHnBBDsbOKQ9a1qM/
Dd7w3I/7OfIoBFjfq7ZRHqpIy6IApLfmgpbOmeHVfOwhHgdIMORZLT2wtaT5xbIh5oFGyvFXUWXQ
+YraNOyMEdwyPLW0H2AIMPcVn/LDFDts9KO4nZ+Y26ovTa/k36KOLoNxSRdC27krj1C9cW9zZagl
Nfq1nVFRPbTxOlgbKMPI5lB28FMb4l9bYs3aBt3efdO07V7X6zKYHCda1MsGySvy4rAv9NYLSZVh
A3mCgbbzTzI6iZ3NM+Tm++YlqlBm0GXDhxcnXbAg3KcctDtTViYlCpYNst6jxW4imV7PRYRcbBjo
V6PIBhC7yHNTTphnd3mGVahHZQzY8G2wQz3fT1wStr5c9Oy2/rKEJhr4ZRQQawkRn+mZHU8RsgMG
Qrk+WEbV7RDhy9Oe0/3sN4/gmpK8JC6rUoLNxXlOzrNTaf1g4c3oj6HxJz/wjRPM2/pY3NE9aDZC
cy/7ZBdvF8GgkN0WZt9a9gCDyjZ+Kl/TY74fN42vPF2PBytOj6/2z16Kaa3ZpInF2yUpCe0Q9M1d
aGI5gyQNkFkR/C+rEtTml/xq/DkH8WN0BN8pCf6aael8y75S+NNvFGsRyI1hJTtGYHRM3rtg2KSh
LekUXV5ogh3hVmGq0aPdBjvGoxoOu/7QbhAXPoqtLOlYPbYnH2cJHCcLmjW7RH4AQ5aym6MgbveR
9nr9+19mpUh40TVU8YRE1MMRPreBDsOg9HOKMmvxrQE7M1KZethM1lNkh44L2Zw/thLWtqSadZG0
fVldHpPL+XVF9I6ZsMiCrHnpR4u8ddp7abSjuARq2bldPEuIFVge6HcX7j/UsQTPUwtWdBowZX5n
sU2tU4wdvtfKB259DzpEG2cAZ3hH2BYTDkE8S+kHV74gkh4HVB8QUAFPrmC+MaLMNWqkWFBM45sm
rHb1Uc/85hDtlnrrFoxH1VZ9jt+vf9WV7T0zK9QhiqxXjaRZHqvdzTz4RP+FOQnIREueTZczZUgm
gDAA0GBZHPhMzp0HRd+hRzcMBfKhhTJ7kiTDLdID/idlKEcoBsMwspU34w+nMthdNfIGintDjjIB
dMluuD22TwVwqzF43+bytU2N/IEWhP1oXDJLbvfL+gV+K+qYKh6UYGK7aJykZWMu0yeFrz2yN9cr
N7rmJYGyn2/qsB485aXbXf8IK9f6mUHhI0CBaikbw6DbPeogJLRlZBhrX/l0RUIc6o24dwiSNV/V
N6CxrglaIqniZ0ZwfSFrTowiMKZKbNSdL8AkhA6UpSryE8dC94Pld5WOWvrQSkaAVvYLz2Ok6QsL
IGgVhWu9KgeaccAkfObwICVIPEf/+kLWUhQge8GzoS/YT/ERx8HYyIcWC9EmjBhvtGozMM3rMJff
qjLpkpWPg1rJMjWlopuFuv350RgUoykGANFRHPKG6rMd7/t6k+Uyr15d0okZ4YoYOKcgF0MuNG3d
Z1DKaH79ZB+K++gh9fs/VezlqadBDJsEVBJaLytiuAYdiMFjNAdve1Dina/Q0PM+ynOsUH02n40b
Y0M22Q/j8Yd5h/ojaP72TuUxqMp6frrX/WmXQddTEoBWXObsJwhHLDfdVHOmZZOrb5Zzm8kEk9Zu
xzMDwlfMlHQwUxcGzJ966vWRl3qDZwSpBuHQDfthyYqsa4nS6Z4KnzNJi2TIEnhosme3NWBzIH+e
twbz5pvKUx/JdnqHRJX/pr/0khRtNcM9Nb1EgZNkg5BCLwwNS20/QFK7T51geDc8Wnvq4kh+/5SH
fx8gzzZ3OUInFhNMhA5FusSVsfIUsonHv276Cy4qhBToAFp9uayp0vK9NWS7upGsYf2Y/3sIlg96
sgYK4Rk6T1gDreLQ1UGnN75bQECq4fXQtWoHBPgLom9RthIc0RxQQAftCBBu6uNsogXvfO/1OzdL
JCFyJdZDNOBfO4IDWhDXhAYJXooxeZiG246/EybztCUwCDnZmQ3B03Ir0jr0ocA0Ej9lEbpw5aZC
8ynmu36+1drHtNor7vfpP1yXZ2YFd0P53CWpswQLw2eAfTCqQIrooMs+lWwLRadLagC4GZYXOc9m
c99ialbPg+vuILMhuN1Uz1Gp9bDRxk+zs6tB4mlIcdOr0RVgThA+4Ol+UYRkwHHGBqZ9fQrKamYG
Lpi+QEFfVL6tvEI+zkjf2uK5A3V5pEKFtXghssxj9akF1ADmhUA/Af5uwe3rjpbdUMPtGQ11iIeX
YaWCi5iCas0FCRH3lPFYSOWk1nYXjWJM3+MkLM+H80Pdm4nVTkvZsA3GINo3P2ZA4qnnAskc35t+
c6s8QY9YJmW0lqEu/el/zAofNSN6hl0Ab561tfGuHMPY89rD6LMP+kwPsmfsWkQ5tSY8/Gwrn6dW
tVGhLHeNcQtMqtNh7n9z3VGX3yye9RMrIild65YO6MJhxWw/qiYw5lsHWiFge+7GMCo/rhtbTUlO
rQkpiUroOFMN1sDpvh2DGJ8su7fvkAJlXrnF+0f7iFEvSp6e9RvoZmYB5O0GmZ7CWu339Dt+wcNP
7oR6ZE0fQTLYn+8/Uy+/nXegs3p2N7+1fRdGANo06BweDjKc5LrXYm7KwtA0eMEFr50bNa8dBalg
0QZt26KM7Nvk6foO/3989F8jgo/yGUPf7YS19eEQmDt2h5ri9/LIgwhM63zHZBneagaGGPTPqgQ3
ZSD60DoVBrWtWoTRdnyJH+uPcfZVy1M8WRFzdQ8xo68idQcxjFguAJzAcOmS76UVkudjn+247Jmz
buKfaq8oP1/zNuPpiJBmlJmHge0xj71ukFzjK6H7rOwhJMZDnivESVH2qNPRq5w7VZb9r0QPlF+X
5ruG0WFIAZyHyMKG9g93UMDpEIRz8mdE2y25TWQXwMpmnZkR1tEnep+2Lszo8THOjkOyM6Pwukuv
btXJSoQrZtaIQ+O8LH1INQS8U7wmfrluQbaI5RecxAPSxi3qEVgE+i6Yr/uTDL1nNp/XjaydTGvh
OVbxRncWyadzKzMmnYE4gpUsNjwIb3hRUoDn2quqO5RmYG80g7nbNPXryF4jGUJzOYZCnD+zLiRX
OdGHDOBC5KdDtu1c+1kZMFkFCexYtzYgZgsyDDRVTre9vuolpl0zK8S8tMhivL6x6Fl/6qJjYd6O
6je9/dRnyYG6/IYoHNggHgOFNHqY4ghjCc5Zq1NsCLHXCiSaGL0rLQLi7ERSGL3cR8xxYCbMgGAH
igYXeX7PaF9NFjCGFXDb7LYBVxwFs5q+V3oAax8qLmk+rS0MiPcFFGDgFIhjfmNTWgCA27lfYJxd
fc2TJ9J9u/6RJCbEET+TWZUb1TDRmGzbGh86s4JOBuFZeb86FvjvQAUFhUrMOQj+H6lujycSIEkz
xFz+OI1f/nG95gBNo7717E9yaz3nQb27vrTL4HFuVHD7iTQ25yOMUhvYSfCbc1kkX8lpYMJZRhah
bgCstRBpad/HSUojmNhUL0NY+GWYbau9eyz2HcZ1ffC3Vm/2tvEfueces617lMHXL2P9+S8QgnBp
EKtSUvwCewBh9d7UNoM+4M56u76XK2bAVLMUGCHgsAST8wCG4wV2ApZigezVdA/6GNrKC5ON6H2N
hZ2HDFClwUNcCNICH/qVvZ1EY6XTXFoWJTJSr3zK39TBizeZ6qOs46U36TYKCk+P/ex22MRh+exK
s8OV03BmX0hoaDFrHZSg0L28mUM1KELjm3o3hZpXvDq3v+zt91/Xt3XlYjhbsNjiw+BUW2YODEaf
pupxxc/fhgMU1zbmLRtD9Q/GPj2JycuwjIaHi4ExjLQvtU/hTs2UibQmxofxgCLP2QO9G54x0G4d
rQbls3nrfqo+Jk0iH5rAsobmmhc5C8UDWvlLpVcIAyaZLDWHphlA2lHhzTR6KhR2x2fS7VWI1kvO
/9pCT60tv+bEmXLbzGaiAzhYpTT3jOb7WBUvWvzNmbXd1P+5vq0rngNFF2AxcEGYQESKu5o1SUQp
PqRbQ4RW+T5OzLOa5+tGViKasxxBFQSM0KwSa+SjOva17TLkpcs0lIfmoP2IFNCReOWaGUtHtgJG
IsyXX3ym1Ckzm3A8sVHohyBM4/x9Ku+gcAEaZpAjAqooTgmkbkpKLcegy1x1gWa/AVzsJTJY3don
AUUoplAXW4CCnX9/wy7ShjtotBHncejCggUY57v+QVYyAscABQBYXYFeumjQTolbqnToMZYShfn8
kbTcy4D6QZtWDYEdQ3OhlB3fL3UgIUbixkGXBGAtrErs6yUzKd0kBj5Ex3T67ClGNPllpEQPo27D
z+0ElTRsZmP4tjOwwOUJ96jqYHYFpS+Ia2DnSecbnKDin84d33NOjLcy6vAaSZWh2WWNns/BoCOh
UqDynmwZL8B1PCC5OnYtZ0e0G9s7qk4xOzR2ajxYs4WbZ57mUOun5GBppfKpTTWgEKnT7RkOYuqr
KhCcnjEbKgWwJSetR2PX+lMq9RjOhjP9SMlkPtZdVD4npMvfGwDJDwbID0MTNh4bJ7YOTVVpSVCO
7nBjFJb1MWDOb6vlU7LgLXg/BWpMqrs6dYZgVgooREytMnxH3o3JYy1WIahjwd+8loMCildtPx8w
m8ajB5co+n02utA/4q7u9hC6Seq9bSbTW8PaJLTTwY29Wu0BguC5tU1SfU7RrK4bEPeyCQOiM3Rz
7guwh33kdI4e675LMTdmmxQ0RSQL7Gbi7c1ggE8M5eikOlRNXt/gM+rxRnfz6bdGtbr0Zp6XLynT
GpTPTEUJq65L/3Q9hWIQsdsKRSDbZjnKbSAL0gzef6vneEi8IXGyH2rc6huAyg0oB1aFfjSSDlX1
3opkcN+liCC6H4yrqDwCqAcE6fmpSpGrJoTWePOXs29AMUUj/XbOoFLTNz5QrL8zIqszaGsBCeAa
tOqQ4CNgCDaHktIk7hH3yDMKVNXxo4bEhFfeGiA7vRsOkDt5Nu/yDQ3YQ/kj2ThIw7RFEfT6YV/9
FQChg5wWRMcA0J6v3Ixi26hKHHY9Dy2wVrNRmn+sXJAOmFj+MSFcWTqPxtrpYcKNQpN52u3k/0Ad
2fa0B7cK9Ee6T4+t5+5lF7NsaUJ611SFXfccdmMdwz8FsHzV/v+2eUJtqp9UBpaRJVLifHXp3ag9
XjewlkohpUBegQHgr8H088/T4/1RV/2E3LHWyKc92Pa3KolRRKROha6PO3dFWEYu+BCM0hpmr0+i
VAswdl3+amM9g/+m3aFJ+SBDvq1t7ul1KqQGRRyNPDZwnXL2SpDSWomkOb/mNacGlh9wkug4bZ/X
GuTcfMq1t1yrttQFnfvU3FTaf7B0eqUKrw23rBBRMoxhduNnblpBxpqgrTiGWGRUhbLLW9g0pWZ1
wwku727aqe1Nh6e2jPl+JT8EYMJAPgrYhHkBu0+HSRsQzZCN5lVYmnVYbq1nsItvjEjdXndOmSlh
38ZaKfOJoPYdNekOlP5VgbHEPuiV2+SvcUcGUquTVQkbN6p2POQRGhWACAa9BcE9IyjqN0OhQUUs
//q61i4DCO5BKBqyrBZUVM89j8b1wDoXW8gbP+1Sr0l83di5re6Z455nMqdYc/RTc4Kjd2puTBWk
sP2pRLd/CCblTzR4Q/F2fVUrTYJFbgKNLcgDGJYpwhagKtMmvBnwDNywjb1zn3+jh/wTV06LXlPq
6Vtlxw/urvngbiCbLV1zfCT5KNsuyrwXAz0WG5lZmLCdkN7DbLeDORF1rjfXlyixIr47J1DoWOmE
GzVLKs9JAFF9slh43cba1zpZiVgcKWcgkPIJKzEb09py8LehQajegldVRVs5yp7/b+aEM5ZOBi26
AuZ0/Wdh/4TGIsBno5dk79ftfBVrxQzodF2C02e0dFSyvMLS7+6LglqjNx9RNMPlebQ3aGiBd+XO
CdMfErPLpPmFWaQdSIMwHQVe1fOz1iKEtBEDlmbADVqawL0/Me1ZnVDGTYOkDvtJPtmwdr6XAUlz
qRQASS0s1U3UhMcLskavq8ZvZv1QM/bMeFNC9PxuQJOZuJKpqbVQCe0FC0tUXBsjWufLRCbMdXvB
hRJuMBBjPpg5A3drWin7xqEfUECQ9dJXLS6z/WilQ/hNFHqyWG90NMdVU0+FjXkANZ13OU/VTy2P
SOJTg0bFtgQkRdIVWMkLgD8BQhLsv3hWiNO9+MRVboE0wa8Sc1+zWzui2+s+s3LKodyL4WHIHKBP
J0LnCAauHYNhfljJ83JjzkoSWG03YhLR/n3d0sUegj0JE7SofyxUAvhz/tUAkJtU7rLKN/re06By
yn61xqOZ/rRk5LYXUWWxtCh24/0L9JD4tVjGeluth8ofQKGaKX2gpzsLFbNIcglcuL5gR1hR1rkM
FVGsSLch1srynw6QtSBCC/PC/WZGxk2TywYGZSaXz3mSx9kVR8Vqhkk8MkCIFiTJUzdBgbgGZ8LP
BJq217/Z+k5iThBEQNolmccE5Gah2bxCUwrdkuGu4Zk3pI9m/teJ1rKVJjxjKfWg5SMUYmaIYWlK
CUNd8W6Wt6QIW9QWKndDeSpZ0+oWnpgSLoGqGV171GFqIiBq0jytZJuiuInBOZTnR/OvZ9iElQnx
UU/1RHHbZQtBW5cn0SHmfHf9K10mI4INwRFLaLulBlt2b/qsrKdJBfnK6DnTTZ/dtHOYc9A4eUWz
Qz+cmJNvpa/cfbL6BzSqMD3/Ivk1ywae3ULCrxF8NNNYXSsGfk07gKLxAPE6DxVJb8CceGMd3Kj1
NCUELDKpNlKx3st5g8U4apLAPgLljmbq+QEhFs1jp5sqTG9p33KkEaAfvCMggnDUfDu5EH2uMBXU
flZugVw0KmWfYvn/LxYPQkfUdzWoHInXIV4LE0/JQk6pWoCdYTQZdIsVe1UsdChKfUcw5zWU0XfD
aj8MRXIxXjbRsHqoyqPygqtKA9T1fPW1zgarcLD6gb/zygoiDRSZTumbMX2LXG1v1/amGSEqPI2b
2Mw/OK82kdUf2xI6d9fdYC10nP4U4ZiZkalDPRwbAb7aJk42ivtbT24VGv+XHT81JBwwKIIqeJLD
ELUbv8jfdGerKQ3Us14s1DYJnrpD52XNg55Idakv8q2v7V6uTvB1KygpnG+3C6ragbrY7qUmojcb
0/qlK4/gis9Gc5Nn98l0V2qb/7Kv/9pcwtvJDTAbOFmMwiaoKma60UB6UgRWVvJtW6Tjt8Ft+NN1
i2sXNxb6v6u8oLwb5pYVBpJI0J1DEz2iuLnt2yp9Lt3KR0k3uG7tkvz8a1MBQIQABbIeUUOqAOFK
zRQF/3fieMnsK8qjaRReY7841o9skWODervxUUf37K+Jjs5Ni6jfbiRm7kww3dMxBN1IyVhQ6qiB
57IYueo5i7ycBb17JAmC59jtSOZWg6WyfkuisJ18Lb5FpRlcxDeYa7Nnf5YR7K2GRjSg/rEpeI49
z0Wl1rBpQWk3t8NCMXwSHZ0sJObBots52lgkSNXvkg+6HEAxJJ7aFTqm6eAQVqiwC4iI37r7tr8z
LQRCv+fHkmFyvA+iIsTzBGCOyJJhAFbjEN5i6FGBuBUEKOfnRe2yKXdLo1pk/F4Zz0BiDeGb5K0g
MqH45X+6WOeJpeWXnJzMfhwKZeSwVIPlrEmSQB/SsCF/TWMNJ11SdhAGL6IgFwNo6jCCx0XFgghK
7HaWxZ4TI+ZUhvGZq0wCaVjbPtQ4dChD468hOqpD21IlCql8olU+uIA8t0/Avk8fI0Mm3be2f6em
BP/U0YWJdbRnUNYo2yDXQbUKiUsraCwZiefl+3zZw5NVCS5pg1hgGEqYqqtDp31q7oMFukR6TJqf
6GvpEPVW39Ropw3vdf6kjhjU314/FGsx9eQHiMWVasQ4EtBfSBPqX2V5ozhH1ch8R3soU1k3f9k2
0S1PTQk5wUAjo3PjuPa72f6TJ295BXC/NQQNmjBOk4SDUUgWt2YRG/zPtSjsbjKnTTksF4Zp/MrI
IW88EtVeMvq6cpsVsgO+5jb/WkM8PT92kUqnTGtw/9tVfZPW3a7pIiScv69/sDUr0LXFiQMY1cTc
ybkVklkk74YIzlmZe7djr6xJAjpEm+tmVo/biRkha9KdpEhVA2aQRR762ghnmEhHc9eWmmRUbeUr
AX4PVCWGFy0LsBRhRWnxvy5ou7zbFJHhBlwpW0AS7IesJ0pgtmPiYVC0leQTy2tEcEgTIkrguNZg
3xJJZaqGWUlZJjW6MCl50llpgxjVGSROuDiZaAUqznhPIuw7gAueL2+melSXOh7GJX2DZpKSHqfZ
66JPx508IJc9VTYYfNmCBMs66twY8Qdv7kKydW6R1gNI/qhS+6nTeDpAdAUbPDbb/sRQiuPmztXm
TaoZXm6Svc5Uz7bjjdmn234GuXnM79IKc9gW38yW/aLUquc4xbZw8zBz86CpXD8HkfZ1d1vxAQvf
QIdXIwlBbnD+k+cc9YSCqNDlsZEmFx51Nla0oexbrFPoCUisXcJBlrEUjLaiF4DCNXj8zs21DgoK
2mLOLoGr+cGB50Y7yjIf7Xmn8g1nW2L611e4EmgRh2yQgKK5B5yj8Dowa8cxitmofTAyBGmMJp+9
qeO71jlSI5Wsb+XwwgFcXJNgM1qmb86XN428oGOD5aErHzQR8tXMK7JfZf94fU0rX80EGB5dB8C2
gXle1nySaNhDRdJ8wJrGfmtqqNUl+5i/aDlemP3ORqT/v5lbfs6JuVptZ8VetnCMX2s38VT3Lhvu
k+i14oNX/pdHFVYHUPrS2oBaorCLZUPTsVOs2gfpTOFARLv3slwNOu0tdbzO3M/1bR1515e49uVs
fDacARwF0NaeLzHWmDkmBa/9oQ16kB1Wxe9qeuFKK9nKFW8EmcG/doTwHpcuFEhUBCXT2Q1garU8
kxjo3fhFI50CWjxbDIC4p8CrpWEICJ238zVN8di2RgpbtvowGg9k9DWUI6Dtx/rBM93QVoO6CVsM
bmX61hl+X9/RtbMO54RpsAHjjyiYV1p2ZpXT+OWkvfIzp5+2GWrDrnF9xcQgC9sWo+RcLNHqYsUn
JgVHTfporDoLX9GCoMQ8u8+lLgPQrH7AExNCBEssfeLmABOEJkdqtiGJaTi06a2ZF+9DMkmmu9fe
bKe7KM5ea1bRNU6PXbQp/9Um93ahQKctvkdF8QZC188kdkIXZd/e+OgcWWa19hQ/sy4cC7d2+6lx
sdqk2+d0QzMwPjVPhP2K4jcnOdbNM3QBW/2lMSSvjstJDdylJ97jCgclJZpWTQ4stzQLSIv+WZ8c
TSu7b636tWuKcOJPk55sSTyACf950jEIXEjCuXTzhbsj162p5g02P6e/iuiRUR70rl9m9wP1i2Ff
zXitv3eywcfVWLR0lRGKMEQlJi7TFCtjZcBqogZV/2x3DxEPs0qShK3dIWBg+n9WDCFrzrOI1cSE
FdNAhsSQq4SzutPMT22Zfnu5HgxWcjGUjaCcspC4AH4hnJrUnipDBeOX7zqvpMq3VvM2ueS5VcDD
WVvHzMT0tCkTIJEYFYs5YLBRCe9hdKhBifMKsboMJYcE+h3K0Y5Tz5Lpjy0BVQg/gLiiEQq2PPCQ
iU8EgKzcWGuR/wHj3fSap7X7CbN317dyxTvOjAgHwyytMurB6+7P40OPOg6YLiF9gu2T3FSyxQi+
nxJHre1mseP8wMwqOgvosMp4O1eiKdJPIFdQxQBAWXT1igKJmKNV56OzahRvbr1x5g2ETVGulX2c
1X07yXSF9bgaABC1AlNNdD8Pvyl/tuNns5e8qdZ8DkQ6+PgYsVkm2M/vXKdLai1ykCrVZeLV+d5V
X5P6wxlHz+x/zpi+RMz4e39A6o6BHlzxGDkUjtZErQLKLbCIiVuP9BG0BOKjCrYprfjr0Rpk7yem
xJoFeg65Sf+HtOvakVsHll8kQIFKr5Q0mrQ5eNcvgnftFZVz/PpbWuBez3CEIXyugXNeDLinKbLZ
7K6uShZTILQHA9BWUn+AI5HOhXV/3alLcdhvU3hCLYJz6AlyGW4DKrByDPXCmdo6/Z0HYfFhlYr0
NqhN+dSYaqB7U5GGoJ1k6TGdZ/NoTKDk9hXFZrukM4uCWmNE2nugq5XOi2ZW9a6sZb0g41iJomhk
qxCrB74b7SZu9Ut9HJtuMgvkVBDVUjdGc6+DjCjFTKhWMDrU79cXZu3AAPUAKICKLBUN+/P9FRpd
2ZcN7LG2okkBZPD7iATSkO+tiAmuv1Xf0PZF0x6V+IvmhkTqotMW3+aqVkAwyyZPNcubOiwxZzmX
t0laRFs4L4A8rD2joUmJFt4i9Xn5YmOpVkUoapYYOTeCVwuyEY9mSJSnORpVxdH6tH0fDC3ZqiTT
vyq9s3/ZI+u9pgexIB3R89kBRK2/4cESThT8IdajFSd64ksFGQbXqHrGvLo3kh86g9xaZmiNG0u1
8hXOGuodihIqwlR8pdoPhmfMtEFvC+pRPCA6KMGjMiQAP5fFu0puVBsqGMZDqT6o6uiycd8QDy3J
61tl5fOd2VwC4smrjZhz3ROrKR0pRdMznd1s+rXUVfU0pS3guy3a+dctrnUfz0xyp3achnA0yWKy
9mSwchEfPN5LD1Yxt6UCkrhyZ4c3qDO11SYvH0r79foPWHcZZGZQSULM4NMMXLbgbEo7sCzKN2Xh
Nu2j1aIvB45k9B6wGa5bW8tR4e7/meMTjAQjQ2Wg4KvGMjCN6rawb6d+11WOhOm0RQAgMF5LMP+h
yWP8HmuRhtvaC+vMPnfZQFMV7Awh3A3nXQz56OgHOKlD2ZmiF6ZtR/2tDGOBzytZwZlJLv5AsxtN
iWWFVfWB9X9k6BZ2X9eXdeUKPTPBXdRl36fzKGNVGUSGC+AzZGWjo71qZ9tsduvly3rXLa4EVbBf
gSpEA0Ma6PC4dZQGxR5mbQaZsb2fLEiCWtSuP6LAN4XfbM0U3v8QOCGgWkUP4vxQ2nWGUZwQSNhR
+lnkrg4xHisBk11Gx1kEqVnJeDD5g9km5FWKfVHTIC3YdEDUAx3cDF3M/Ijc1Ivjz77aXl++tX2I
qRK8JRDbFmQxd+yVXjaCPlVKh3Q68Mu5SbqUkpQwd2jaYqZTI6uMQmY9PxqS1Q5uFmNcyK3CMRNg
z9e2pwLyWggUQOryYgS1D1lg5VOMvVNhyCcEvysG6APLFOTGK18RmhgKdBsw7qpgy59/RZnIVqvM
SYlGKk3BqCyrT2ic2smHJmIQXTsMIMjQZEyOoUTP8+f0OaaMCKgPHQvMl/lrOcVUbvYg1suk0c8K
tsPFJ/iay27nXjEL5R1YPW0IN6J0c+6cJdV1WSkFrl/5S058pLRU6SKKGf1+TDaJ/V4Ur6H2Guci
WtbVVf1r2ORepGPZJXKrwTCReqfqQHYgubF9rwe/1LSn1bCJgr1d+fq8jWynIfe1+RaF73Nx2wiZ
fFYKSadrwEeEsZ2yvjPwUySpdnRs3kEBkAgqtPKv2Gwcrd6q2TGc3XyioQTsshPk43+ItHgpE4yr
4DK7mDwwtUALiVbhn7ZsL9bvGANfSvEu+NhriQlwfQuNq4kchGcPUM1WzQIDVnp0I4ZNqv4KMt9a
NnK9iad9HfeOYXYC1y7rKovghfJXrmE5xiepSQHpZCnNwNISStmG5L45v4fBLZn8tgm9rn5Q5WdL
+4JG+HVvL74qZ3YJmCdmm7rVrEwDmFaPi42Emqcx/mvKvFgA7gpSCWBVBRj63EIdKqHWNJgvWuCF
muIp/Uss+UTadknspJFo2uwiwsMcWg2Y3sVhBf6Iu7j0GbTzFgPcW1GOuMOcuCVOE/8spEgQFNZW
7tQQd+03pZ6HjYlZXFLmT92cP2vCd+xF6F58Aam9iV4kmNy+R1pPPk5EglSzemC6WftmQWC1AlWG
IGxfpIecicXLExO63KZV9i0nNLxANcOMQMlIdKcLAfe5r0Swl9WPc+IQt8ntxJarKMDHmZK9AiSk
ZJZ0sPBCEUEJRIa4bT1KAFz2CVYuDvaK9dKnN3XzaLLd9cOz9n2gm4rZuSVSEB5zP8azNRvLzFCY
WmBEld7LssKYUv5w3czaTlugJuCQVfEfX0MLmKzPxERosJKYHORA6WjYKvHLdSuXLxVsBQDRbbS+
CQjveVCQ3MZmDrws5jM66WdXab4qaVQC+e6kJ3QY2XFoEAMtt5rqjd2FXogjZZWhk3bWfwmGGBDX
0CJB0nJBkaeVxoApI7wY6rklNI/6kSaYGq1JAQmGwhkkGyRQIK8rI9rEs1PMhuAXLEHp7ML/Xou/
P4A7FoZdpZm5jMIYkA/Ju01iHnLwlEB+PcxkD1heiFEJTuLalj31mTsbejDgfR8CvWTX4yZqP5rI
LwbNndsPwXdeAtM137izoef2FJkKfJt0SFrk4CktBxBZmPU+BAc8xRPSNdsPbU78BQkbq8hzNBEQ
dvW6O/WWy49J0qvWsCxwg5G0VPXJkFFi/Zn1z8r4mNhNC1hlQvymEzSP1uIdakQoTIHlFygIbpUt
bWIJlNARUpV4G5o2tQsw98dPreXGQFL27vXFvsjfvvfRX3PcWlcF1FkkqB87IZt/5FPl9cTYlx3a
CYvIoWJ/XTe3uod05C0L3TTmebkkHKO4sY3yBsQiO8udKvQyb2fZjydRMrjqFsYlQUiyoLr5ZJ9F
c9GRCHaq7Gk5FH3lj0roWtWNJdJoWzVlg8oJqBwZ8AHuPi/rjBl1XCEUyIojh1tNcrNiMwW/Ik1Q
YF3bGst4uq6r6LQjZzm/CqPJGtsOktyO0nqt7hrKQ5/cycaAXvGxaQWnfe3qODW2/JiTe1eJEuC/
TRjL+yb3+1iRKWaO2p3aaa1gD4pMcQlYkswVyRSY0oZbc/pMpXvIjglsrG08ELggwwNeBpPB3FdS
GgDOixgbouxQg+3QbQaLR6lKQEYKLK16c2JpiW4nCxdDe2i2C1gKMTElacAsBbd9/379HK2F/1N3
uHMUVz2RMbmHrJhEtAINWxVRRUcl/TmbKtqMd1XlXbe4uoA2AUAQFDR4rHObD5dN2OUT5vxHdkuK
TSnvIpDuxIJdJ7LC7Tq84OxurGAFlCA2Be3HTxRB95Gi3qVMBB+5bJRDCRQnFo81+IOAtHzJky/F
gBtUYgvz+xmShToHJZNdUqNKaUe+zFTagWxdxfWj78OuhwiIAvxHLbjGV470MnYiL/ASNFv5Iz2W
aAOWy08wyZdqegCylPquL2oqm58gshdszZVQtYyDAVwH1UK0aLiDhrpSATipDIf1HgVHaYMC1DMx
xq0tFYcsxLTd9T1DsIDcRb4sLMF9BjnrizHFWanHTtPwNWfZ8AbD8iDLed3CymGzVJVA02SpA4I8
9PwTArKVTjW6C0Af/yzDW0BXaJwKOPdFNrg9SdJINjPg7KAUW4NN8WdiSkfFGjfXPVnZ+WeecN9m
iBJdC0vshDpG9btxUlCCaE9KawpW7LodjGucrxiIZVAfAwW8I5OeFvIdiyCdjGq0iPLtm7uF//io
CQA2iP/ZJk+qqELCudJqPKvnGrSvtKunMqGMKLYbKCP6XrZVsMLLusr2AlA97dgwDruxASdEGGn5
lkQdsJOTgdpkOrDEna1q8GfG4g2sdX9yOZEjWqNkeG+1dpB5SR1DiDAa59Ck2ZQEg9fi1JnbDjK4
MnTXGs1L0lIFdGsefwTDLL/HYRMe7aicfo5hagYPSadq7wS9MbdgEsQ2B9kMfStVjN9BlMz3Zqpm
qitZfe6XZZkP1BjDIUZHv+4Cvw5asz/adSKBMrtJFOYrYch+1EAd/ZDqStOcvCjYezlZSkSlMMhy
x2qBq4Lqcr4Z4jq2BUd9LbAARbtQOADCgNED7jOXuAYzBQPeQQ46Ct2vkb6WZDtWx5J46K5d37xr
R+TUmnpuLYy7CHBuWAPgiQJjjZ42ZvdQ3LhuZm3vnprhbr0mAcuUPcGMov1WsockeOy7z0qonrys
Db9z0YkC4xtyVBv51rk3daAzW2MGUv/qs9RcNfM1cpewGMRcByn2zeLOru4N4+G6c2svDlDI/jW7
eH9yHQ0tC1O8B8ADoP3ue50W2WPaJNToPR3DmDK5aySvjRyp2wkMr3w9e6mLI3yCWhhA6HPDVjW3
kk1a8L2b0Scpfs49yLn0h7B/6SAYZISTZ+FBECb6bmxv5wTAXwOATlbsJ830r/+WlRvq7Kdwa9DW
VgrRW/wUMigGuvG6K+kgMNdacOEDmQEyLcE5WUmk4DhuKAUIcBmjRue+B0aQRyQbMgwaGU9FCiyL
VSaOngW3nVR8QWd020zNU0lEVHzfzKjcJjs1zOsP6pmSDCANQoG+mHeBnCLZsYCpbyXS3mDsdByQ
AiXxIZ4BHNgnTAoOMnjvIgdIAvYVTJosOW1iKBDZzPp7WZ3ibQz6ioISKUlVOnVB+84SfXztQ4hx
05iwas+GXt9PspzeyzEu5DwUiTmubWFkpeiygFIULIY8ejUO56Zl/QhdM6nvUQTvbmSr0REVyDuw
/olX18kzKjL3euqDQkSjUOz8ur6BLqeqMWGFZzNYa2R8TtAwnH9QM9TNZrS7zDGmF72UN0zJXu0h
p32cPtloi4SWjBms3lGamipsvI8A+W/16KlVn0gX3wTK84iJVEkT8bmurA30usC6aOKcgbWQXxso
K2ukliuIfOQgnau0VnUic75DbYkGBfPKWabx9DFCbSFtPoNKf7q+MGuHHMw3UNoEPaiMB//5uhBm
gjMzkiFyI2U/NIAw7cZ8NZT039MLkHwsVTGUYfBW4O+dIR4NvcK2noaZGhB9XTQ/mJ9hlvu6Pysf
eqk4gmgSrBQYEuDbPY2CDrBiTSDwUd9HvLzJGyCDteJm876XX0i3CToKEiatGmkKNRAwAabRjoVb
WXPAqSX4NZeru1TyUdaAuCsuXYPLEeUUjKQ4WCjH6aB/Z0DYYNJPpKS1EjPw5RBc0eayUNI1lnz7
5IaQUhsJLoO+rbu5uXte/jz6lDp752miW0a3W0Hme3nfQktNxwwGWAFxrnl25471pjZWuJFCCORC
BHwE0FR9HVsB6OXymXBuhgv6SB+1qln0+sDFQgdyO9ki7qXLa2WxgHfPQmUlo9t9vnB6OkVKpsMC
Zu29SX7JZzfJMaYze8E/8+F9xx88K9EBBAKL7yYZxhxgKyD+JHbc3rd5BPntNvt3cBLMnEYTbs3A
7KH3RltD+LWyN32FVuskTaC4Ybdz8FU30WYCpJDOeE+Mohre2mKif4XrEpcmgjx3ZRZFoGig20SE
xZM56m/QYl2So2A8zMk/AyUXN//a4tGL0QC0GYP+sKPNLcgZLJCfHbToYIleK6s+6Roqa8DMEZWv
SybMQG0bsDMwtLRUkQsKbphuuk3bn7nkCwLXZXoJn05scad47EkD6lTYwuMVOfkfWUFOvjWCwiHm
x4wCd0Q2hbbpx+frhld8xFPMBscG9CPgIpfmqbYVNSYpcmfIvkKwxqo5bmZC5Xhv2rH3H2yhzLAQ
TAE+930Znkaqoc5ycAjmjg1kukJ8VfXlUsdEQkfbf2+oKpjtQG8aOQeg8Xz6WrZTpYZTBVuNb4CG
LLFRAFMwqyJYv5X+07kh7syV2lQb6QhDXXZI2M1c+qP2W7U8EDTm6Lf3+QE9F1l9LYqd1XhdIngg
XKaqME/Qy8Oth0E1vlaU63YaIhkFSYo+uFLWOG1kOMPSDzWfcuD3VO13Ipq5XrkBzmxy95qGaKZm
BDZnkm7seKNkwdbU9nor6qiJnOOCSlm1elyONRrwwIOCGR9OTRTkTIoOskPSO5G8iaz365v08o18
tqD8NAXucoiLq3AuN1Fz27eNO5Ofc0PwyHfGuN79uzWkpTIIwfDEAsPV+R00jXJfo4yOh38RedpU
OUl9lFDpS8BaUXUDBZRGkJSsHfhTi9zH0/UOs6kmKBwkpfSbEUDSxBksYxOxDFywouxk1ZqKFyza
LQqIVbjMD0CVmCU1/MPgkzvlJtWh1RFNhauGr7kkeqRffDvA46B/iUG1JclE0nW+msGgDn3XKRLa
rQ5YrxWwHTJDBajzxoof8GK7/u0uMpTFGuRdIAmB9O7iemCRnjdpAGuS/avJQmcgghTo+yI7ew5y
FrhLIWCkrYoY/QjDnz+jbbrbzNs/mi/ty9fI+ehp4gBJ5GJxN/8sfgLLhomQAswhkqNvKYyTUN0X
jRlVqSnRXMZLCNWH9rYpXmOA1hJMQGSYzB/+WbeGM8l9vDQDdXmvYnuE088UXU5MFBUxzdNNqfzq
LYxdB4Kzd5Gecwa51VW7ue1z1G3pON5a6kaDEroS+df3yEWo5Gxw12swh3NmMthgCMkBdCmHjgKq
XhGBL2t7EY8rVGpQ6MRu5OIIYP8NUyPYqcvnVAOJtEjUaH2x/hrgwoaRtNOcFYuB8QkVCUV5YKMg
PRD5YJ+f3laftDhpYcJi4MsFDeRMRHtMYIKfwSwUkCtlyzI1wOCR8FW2Bd9hfZnAGAA+BAi/ES4b
CEbV6DFECx/iZoHh1fWjajxe31PfYYwPCwaGm1EdsUBiyec2g8EMyejhhfGi+m+YmnxNQevvK36y
y/1mK0QFr27iE3ucU1Wud7Jawl6/UZ6Ut/5NdR4TJ4CWw/1xOKpH05V90xU4qeJrX3OS29GknRMG
gBlWMkzcsNKdunZn+9B3UNU2qWHesUVVAHDWpHFlEZXm6j4BzhpgPB11QJ4SWAkTIzFreGwGN1V2
ZzX/+oZewsLJv8+dprDv+xhkGbg6JsMhWu9NFpXnm1QkiiHygztSlaGF+rSEuKJOaaZsA1mECLic
7zp3hcf61qST4iGECdQ5zND9GT3Mx377CYJc9pUfUmpssk35IhK9E5rlEososKN5HGDWVp3p8SH7
kp2IZsgID8P7j8nNdi+2m+mC3On7FXuxKfHpFKhKIs3gXzCd3EkyekkSnW1a7fVP1Z9866b6at3n
+zil0x3DWQjdmsYv8kGkmnuJzl+W+sT6cmROLmXwvAMTEeBITDqdmVe8Qt24pmPgSb76gwlurm86
qEtfQe+CUg8QLDzmqMgipZiXFCA+Vl/Vq+qgHH4wdoo/PkL1cV9T4GgOiUxFe3bVzQVRDC11/IEE
8rmbVjyP8zDCzTEpqKG7JdoM8W2tOdq0K3U3Dm4rUf9z1VnwzCLIgWIE9VjOZpMEfVdKcDbLQAIu
e3lHKz8/6I+YBTxOG0zmPwzb0Y+9f8Y24JueGuZiq9FUbdXLMJzYt61MJ+WZALdY6dvr4XQtEJya
4aIpviX6BCrMyOo75tfQP/pz3cBqrnpqgQtpkhkEagC8JwbUnIqq+3JD7ltKw2MTuga16Euzzf0H
baffi87FyvWkoZ0pE3DDoJDBD62oY8n0uZ4kWjUvCno1FUjwd6NoIm3lZocVXAYLVAIzaVzA0eLM
1tN6RpwjXo7mCasTtK9Fot8r3wlFC4yFy6hKAoXCBWw5qE2tyyFpHNsvtvkgM8Fg3/fY8tmpRgUS
HMCY3YdW0qIsdH64eqXSMdmcMecwupYTbu07jVp+7Aabirab6JB47SF7IE7ojU7rzK/3g6/fGnhp
5DS7b+4Qaw6BR25vZx+MazuVhu5L6lzfShcrzf3EZY1OwhyzolYCoJdheuQ2GQ6J4WnBvx4HmMA3
xIMbVEIYWueWuQ8xXQwiX+aU8VFOH4km+PeX48SvsoGejgFgnmEChnLugtTLYZQNBXNa7Uupn4Z2
P7ANKKFYJDB0sfcXR04McWsV2gHORQghBhXTWUOwj8yfJPWEZDfqcnp5h75zIU1DVntxxtIZZUmt
6OCQa7yOFNSzRwy73f4sXQArnNBvj9G+d7Ido/Gt/pA+2rvMRQbgS8+FJ2qaXZwRQNZldMBQtcd0
ProQ54urZTm4zfKBOYr61UZuh4GX6xtwZVHPDCyLcbIBszZWjCmCAd28m4MNy3YlEKki3MLKHkHX
DXtPR1sAku7cHkyCTAn0drFS3aRBQ3N1u1BcWCk6Ku51h1ZO1KkpXvpbGe1CU0aYGud7Uvhds+8t
QUa75g2qId+KkRj15i/ttGBk6FoNH4V8khI6FoeggfoYWqqJYMuvff5TS9yNmavGDHwRLBXQxItz
dLGF47gXbw/ssFMT3A6zc0uWi5JgvTamSqOGql7gll4T+hOYGRA359/XP9Dlk46zyG250AbGKR1h
sZY2i8wCJU7l5IfwWCHVIp+65YjA0JeFa84kt/9aacYVQWCy2+fSTYmWqfPHdkZHfoOEgD5RJXMl
d/KvO7qyE1Gpxn4HqhHgEr552A5Dn5BGB+8oKnTJCzG8uBYAor+baVysgg1MHoF3gOiIWufHV5OM
uc9Hgzm9W92G1KTW3rzLHqF354B958twoe7mtDQ55rdfmjfQW8DeIOKR0V8DDT+u+3v5YsAE6emP
4XarVWeNDhlH5kxODJ1Tm7kEA/vufCQO+2i9YJPTsXIKN3BUahQ0ENz3K6HszDy3kzGfFVhtgLVI
tT8WoWGp0yp+LMDfft3Pyy405ye3geNFk6qZYWjyNJrR5rbeqF76DAadx3arbGf/pXfIBoKuHnHb
W9u3990WzRnB5Omquxp4GfBKQiZvcveuZQ02qG5shmlPN9YgdeAa1t0s4rpZiUDoFgPvDGIgsKLx
o7xdpKmRMXeRo7fAtDxH2cv1xbx8jWAxTw0sP+DkAqpD1POiFgbazwZBzqbpLjqEnrVjH/OtfKf7
oZMxz7N3yk5gee18nlq+ODtRpVY9LDdekdL+jXx1/nwHuU7gnG+kn9WxiXCvizJ40YJyh6RXu5yB
3CVyymTTZPdt+XXdrcttsQx3ozX9Xcy+SPciBqHHpg6BOo3VdmsH7a1F5mbXFgDSViMTwccu30Jo
CCw9AfSMEYGANzr/fmk6l0nXoyDCNGfwgPbHFFzrDr9marlt5tV02sT0NXlGySB0fsvo8giO4xK7
z0MgfgCGeBC/McNKCPcZiTVK0OHED+gjBJsl2pG78H6gwiLB5Zc7N8R5WpE4TdUIhvSn9AhU7kyB
lC8P0S5zfqif6sayqYhU7RsTdc05LqYlWT7rjQGbAK8+y3vZIe8d1vOPdRc5AOjS7EMk/LG2nN/S
shBjwtHjSV96U4VE7jJ7plc6JbGXM3e07wGBlGMXSoo0EAF1V3cQrkkbBGRArF0Q68pTb8TSzDAJ
etTceJd5g2d7uDnQHYEgWfwVPps3veVM1HTHzw6cRYINtHKJLnC9vz+A+7CRbWC+2sQPyKi2kbZQ
QFWO1ld7fPttbab96IaH8YDpBA8Y7oLmh+SZAE/oyPvbdnaqgAKXIfhFq2f45AdxXx1voHG24wjF
hckzGrAo1psIqTKG9q/HiuXf4XcX4HjoVVrIYlW+k9Kkcxd0HQSzo/FOYQ3gvpuhvO/UZlMOv66b
WttW4JgFMROeomBu5m6rpNKBwCQwZRWd/ZDk8vgwpM1hnpJ6W/RN5KjT8KE103hIovHzuu3Vgysb
tgkGbGib8GMuQ6iNUm1hOXXEpsDMvUY0Nb3c+PxCggpwecxjlAXwy/MgGMbgM8uNGPAqHbJ6EnIf
swWBePSjNSenB3LHBHv5f3DqJO5yYS/WuoiVLSJDVN3HYG5u/xmJDITdKT8Kl+U0aUvkXpMhf8jG
h2b+LKK3FuoOUwJ++1mUoV/s+MWYrWGUHmORMkbUzhcQfdmwjjuQseD1jczQlAim+/K3wjbfpBRw
1Otrt2JtUdsFa86SPwFPcm5NjkzwlBVx5YxW9sMq236rRlbtMVxlD30wiYAPF4kGKBTBR7YUugCS
vDhmLOwjq7KTypExjk67KoF6jaImdGzxIvl3z0BOvsyGL8AjnoEuSsPeZnJdYUCg9Fmde3nf78bI
3LZdI8g/L04VvFrGjnDxYsdj558vYjcMIFlvYMqK221mjj4zG/e6N2sLh5kmhAu05pce/bmJgEky
2jp5BYoI0AL2YfPbZFLnqrP557qhyzo8nEEWjTXDIcZFtISvkyy0QvZblvVQQb8ESm9yd4Aohmf3
wa6UTV9u69tErfZKUm6UQASEv4iMmBDDjAWuHwKGArzhONO2NoVzAcIjudNupdTylOLdHh9N9VWd
u4zqHTidqn+f7obDmP4hSBNl7Bf+mgeZcxcDEV05ajB5bTB7RZvulKzfGFV9g64rKM8amkmam2W6
n08sFnzai6tnsY/2AyDDgBxqfFWy7vJWqzS5csrBAD55nEwMv/a3YH9mHomlDPN/neJd/8pr2+nE
Js981kk9TgKqwuDocqGB91MGEVKeQk/7upm16GLCo6XOBZAh4QJnZvYpOgRq5USR7cvD+Fkp+hZV
+y0qSpvrpi4x9VhGIKrQGEfQxEuQyxSi2k7JDPSwU0BEeJkYJT1xQ0hoKVHrJtClt7rKzfrXBARr
fR/6/0/znKvWCJmhsIL5phtNL8vAcE6iAUkEgSgJdO8d3CB3yFsmvMTDD1OPj4FVfwh+xAobENDg
QJXh7KCdwDcqI3QqoAWho4bE4ntDh2j9AH4GO6h+KZO6jwPN76CQ1zEMHSBmCXBLax8bao06EAoK
VONl7vTmVj1ZtW1WDjiRboZmfCzD+VEK5bdqtt+vO7q2fU9Mfcewkxi1zMlCBMWCqbbs3GLKs7u4
RxXCqIlI8mAttqNfgMkv1MB1PK7OY5I6tZYGEUXcWNAd0KryfSD653VvvisHZzkTtq4NIOAyi44O
DR/cM8ycIPtTS7Ar7yoCXAOSwd9dsk1TjebNG2uNgxG+TOUuGJ8q5Xdsl06V3kjlJpu3Zu6TCSpe
Xhn6erkZtN31H3f5VTG1C8AeBnmQF2Oc49z/ZtRDUvRR6SiVqyoz7QB5m9TP2H78D3a+ezMgIATb
BXfBjXav9aAKL50iDagOruIYmKlU25NcpGe96hFcWpJgQGj5pi+TyjoYorR0JkwytPOjSd6m4G7M
BGn+5caBVCpKqWB5BdMrsOTnC2ePOhmsABxz7ZAaTiW1hhMEyPr/fdlwEtDCxoQLuKu57dl0kt7U
DGSLfTmmBzD0STdFrRquCoEsTHs1Anrky4O3UOViPn3pboHClvtKCpAk4xyAbqw2AyRtna93pmMU
ooR7be0ABEA6iqbrJYwb2byWpAuOeTS3WfBbTd+ur9oSjM8PHNwAURV8wQw8Uurzb2MmrJ+MrC8x
/O5qJQ0wk0HYQVF1tBV2pPtz3dq6N3+tLX9/Eq0UJYi0NIG1aNC9WQ6PRirCTS2n8MKh/8ucLiSU
tNSqDHSVSrANbZtuw3R/kh1pzPzIgFwE4FKA3193amUnqBoqrssUm4LqCBcXrJHFdj9qYMRFw8ee
N9Isu+DAuW7ksuiDg2ODRGphiFnosbn9FoxDMYFrAmz9euYaxeiYloQJpBhv5PjHFBvPffGKp6yb
BA+gVvic5PIAccza1txKFY2zXXJEcD9GPf+OzQByymDJwW37QZoRcVsvhCx3gtuIttaPvCsOPUQW
7Fny0uFmHCdBRFlZcjwIAU7DPQRlZL69rI6oG8QF+gZZaD3j3RY64A1rnKRJRcnUEjW47USg7gNJ
oQVagZTi3NOiVKIIM0M11LIJxkylFhtolu8rM/zUje4uqUAxdf1Lf0OLeZPIwXWwemFYEBXbc5No
zOfWYLa1kx/Vn0vFNPI+32MXnMNe4rBN7YF+w+u2LwPV6cO/DxBamMRUMDECuDrSFz55JJbEdHXo
aqeZaFPT8Da/n2HW1b3wpne0Vy2leNXdZs/bhEqizHXZN5zrYAvCMN/SYUc9iFvtEGm/pBVQPFFv
yiNwGXtrlzg/irdil2xE8mRrmxj0RCBjwHnAE4/vYoxaADKkFussPTXOvIUahg8y0t3sAdixjQXX
hdAaF/pYaoazYcO1yjP24R6A6LvUjSDdcPdODrnoJbXydsXBOHGO20SmnVaK0sO56QHsKRiEowAt
pK7px+J69HJHXHy1E1tLmnES1Q0lxlHtYGvYd94HinV+9wbpegpupM14J0rD1iLhmWvcRa+QDrOg
i2vtG8YWf5mHnvZ7DHARWtLwqfXrl4dMdCYvnxPny8m9aXLIjg1KAZvWQ7ZlLojA3MlhR5tu0Nyo
3NYjm9F/hzLwJvdfr8eDy9Y4RitQgFgKYHjLAPR8vrxDakvNVMO28mn/Tn5tghsV/Yxug+rAvC92
wvbCSsg7s8ftVD3q5KRcPie5wZP7Diq16Ny2bxVQLnNI1TsoxzjpjeXkgitu5eY+s8tt2XaYbIhx
wm7nlBuwS3486r4si7frun+QOAC8eYGwcvsnVdSSKXaPCLdX/e5PdqO5zAXw0bGd2ut/RbtfbN8d
JuFw6kryA//+2uX2kJ1jiIvEA1QJ35JfqDKENDjWH7WnOKOXp/TlQSRCumoQdXUI1dlog31vrJNz
qbeanqvLxhmk+Yhx8UObi/ivtNWIfWKD2yz9jIHsPMJ1MTkE3ezGu1N2k3P3+BYAUYcuCTVv1d1N
9PLHoNM78F803PjsELnk1n5+sf49E9MxykksEIKgaMYX7IZIj6xYVXFSiudyekxzfxKdjpUnE8p+
yPZs4HMXlZLzwzjrVlIFiV47KRldcDAqKlg5gpuwF12Fq4a+B1LxCsYzgzsNUhErRZKTGo1uZ9pH
25mq74TqDwbEWAbauNVRRu9rvu9kwSKuXh1IMfHS1SxgJ/jeKSNVVzUTIHTjpre25X2ItMMz7iQf
04bXQ9uqjyeWlr8/2aDgXcAA+ghLC8GiA+gXhTLkfzABYR7UFC2gVvkzEHVpHw4pvlfVvzDwiQTa
top2lihzWfVk4dVAexTJBJ9L1DkK1v2EnRdKRyN/VCs0DJ1JpOl92RXFVYCKEk6zAqpXHK3zBUss
TJ0GpoGr73N0wXBIE9/0QmrsrCNL6ey1e0ZvB1psgxtzJxJZXXYcf83j3aGim4XqDPgszo3bEyvH
ysSONK3ufjKsbdfam2gggi+27uRfOxrHxZXNCkS8RtiZ9hii7zUH/FSSo/iIkY+Db3uzTpkE2FLh
saXlakPLxe1F6hDfzaVLb0FIjVqCipxUO/e2yyOmJAU2jnHT/LIeQzy6jiDOdadPc1Nv2S9tptrP
2guf5S14+T4jSNcJFmJ1T+HFsagOArHMY3mSkGQQqsEvyObdMD6YQYVhAM+CwMJ/OCIndrgQPmWV
NRUMdoJM2zBwGmGHvXRxhvHDSdAeWrviF5aO/3WJC2oLm1tsdTA1SfWNoQSbQbfdoiocVelfa+Mz
rUtMOwqSt9UE6tQqd2qkNtfmvobVeeFCSTAx82dSaIVZ4/8h7TqWI9e15Bcxgt5sacuXpJLfMLql
bpKg9+brJ9kz8ZqF4hTi3qetIioJ4OAAOCYTaUVN3oJnBmmFBtQzurgVa+f+9K6cwmiDM8C0MZeg
ou3/2pAq3PkzkvkwJI1YEDyDcO8/X0ANGWZUAiM0gJQVZaooowX9+0zvnwmhOUJfUPsArU802fcH
sjaPiESBd2Q+GGZi1+uRFGKAkok2qq0UvExucZa3vqsc+e/G6RzoVEALiIW4cu2+QqRWThPH1qhB
FoJqrARVPOJD/2DUJoo96k3FIkxYW6fl6KhrYSfGbZHPWFGJ2kjN6hHXuz+BKw70ajTUBVDs6qlJ
AyAUxlYBywVXQxSRNWWzOVF+6wqE8tJpMahtZaBug/fUx9BuHWhOJk5vX0ZP+74/nrWbAnpBQDAB
favZLijDm9I64aucoNH8C6uCzpfUxEE0mJWnHqcPBtjKTRO3Oh11FOjKFmU6OTlE0HYIlKS2RM84
8860913DKtBp9gMaex6z4n/VHBZwlOmVUiH1SpqBcrKT7BriEYLOWqqV2OvViCiLi305m6CXU4MJ
zO4fZS/MTeJWmil4ut0aZuNIj/OTpDDzQ/RbeWbMJ2uAlDWCprFUpwzorZXPoaXTz87lLf8BqkGX
/Luywl/3AVeeXVejpQyTG1p+KAtMaG88RInDZaYoQQ3ZNzOJUfO7hgQmEJRXoPoQCp3zyBfXSmkY
4O35vLbGdF+BFNpHCPQ7j+yG1UVzW9yMbqslEuURRU4sJ04EknoknNnvVE9xzg9nvjCLzWAGXmLu
IPrUmr7TshLKK1nea2zKQKeq0sTGAHb+2JmCaVj+OfY653eLks7N/aVbM9TlMClDLeNABNtoUVvy
Z3YIz82GO3KPNQOEtWqUPTZtGkZVjvEYOMV6YW5ElEoIn0Ggj8VLtna5w7rNfWbglEcZMzWgBlox
kRCX84AmF5QxAWJV0LJ3hm21+Qjd/N04is/h07gnCBLEP+ORcbVbi2FdfQA1WBC01pXR4wN0HzX3
1XuZn+a21vxLGe0M9FX9lyx/TfUJSVxJqUwIhjPVGm5bmv4Y799JoDZklU4thKzmSTiS7fioesJe
9wZ0uPLf6bYzUfrkduaACn0Bva6Rq6HhLfSGs2G+att/XAB9/S10g06ZVi0/jviWCRLpnfoo5ww5
rT9RHfpcVGfxKRWhEBCkUEseV1E5RXxVWx3CErjCeKnZnkLcYYIQUVF5gz6qzfTAe6y9sxb4BeP+
X2BqqTMOrcX1AGD0hU5bHm9dHlXCkLqdfXxUMEuS531/b6DUsnJgQI+rFHiNIJo9MheVb4oCOJoN
575XmH/oDhDd+K5zIxi7dKwZP1qaYNX+Xo52c64aeWpFdqXw6z7ebcPObCR/Z5JOuaLUixCwgNfW
Z7CrS/MXThDs2snCpdfmzRYyqYwLG2uE85VkcZDkOahIAxUjbMkmK+xKRt7HTRX0PJhF+ltjwa3d
D5fjo65TugJRWqWZLQV8YLw9VD+D5oExh2s36iUGdTYqQ5m2igAM9H1a7S//Odlzn8RUT9K/SIte
rRZ1NtaNVMuNgMlrWguMq6lwSjqGBd6SIFAWQZ2BiSo3wf/OmAv9OEvcZXbqoaSngUXE29pFNfxG
fJOf7k/in2jOreWDXg2dBaBCoEtFlTKJG1XD0IyLutP20puB6HFtPnSIxYA6zi2sN3hOK0Fol9/w
tvDxL8JNmNu/H0CtYl+SOMoirKIALbfyAKL+UPIGFl3d2g0R2WaUMEsot5T+zP7C/CF4qHETYoGg
/eIhWp+aBrPRcDbpm5mUNYRS0S8CqgXK5ENjSPhWx0BUD3kxi3yHkOg7RQ+cnTiJ128D+/7Srd+a
FoDUzLVEJ35oAFDBBcMce/PtQzTry7jJNz3De6ybyQKL3gElQnmVD6zc4X1HBa9CbPLWYMrbBhl7
UzUhrP3gP3wVT4HTIHkVHyRIpTC+YmURofgCdgDkASC++CfatljEOK78pBRBrKYieW0i7Wp3ysAS
QZrPMGoZ0a+lo4oItSo46qhllLV4aoghI0VUVjanelX8jpLcqUODSnsOWfrna0PSZ1VHYPJzpvja
LZeJrE5ViEI0NeGni9qULyOWlJWwXXlIo3oQqQQkL8GKQTMRgHi8nPCgwfkZ2P5gJ3VqB6pZ869i
894kjj4coPs7sWhEV86AJSp9qKYTFJbqVkKiMf8uEuVNrERHr7P3+9tgBQWlUn9nkLqTtOD9yvME
BYp9BL5nWdw1qoy3mLq5D7NiFmDJRcR6Zp1GCpO6ipTEF0jWhZhCRDLdstMghhlDTSTL8nNZGfqT
L5flc5Qw2T5WDm4UzuGSh6oNlG7QXPVNF/qtDoVo0OFsA91pjYcK11tyLONPSALF8eP9ca48Xa7g
qGNIDjB8TQZcNWKX807MFQ4pK8QXbQFmeh9sxfrR3AnSAxWWiYojyqsEslG06Zy+nMptB+7CBCLY
9xFWbpBXCNRwtCRRirAZMJwCetdZDCHGJzk95vVg3wdam7flUKiNHPY4E2ICIJV/rHu0UQWFM5V7
IU9BufcvwtxXo6JsvlCrcch5pF/biSvPaRgPTsuVwWMxGY981oiMsa1sMWywudIbVD7zCXrtpMa0
lYtRAVxnPGbptoq+mQmCtelDZBkuUIbXRdXtNURXxkM6ihMS2flDpJh9u+ljSKNfuoxx4Vm7Z4G2
/C8SNXeDD2XOqQDS6Ple+ntym/3PCUkZzVGe5EvwUHhygKjffetY8x5LUGoGwaYDlc0YoDrZpHBP
/IPW2XJrj+FT2DGeh2ub6i8WAozXU6m3IFIIc2A1wyXqdzorT7724Idfn684KILlobZ8DRBk2uQL
Mfz6dM51i3fSY+8NM8c+Xks4+Hs8YAwbDxgWT9iaGS5xxWvcMQgHBISBGwWzfNIb8ROb5xgZlnWQ
/xyV9MOszxOjSHsclXhuenGBS3iS7ySdJdS0ZhBgiZ3Lw1EcfqNM5RsQXQtkjEXjf+fJpk+fpjw2
uwqE3jiXf963vlWbX6JRXlCEKE8TR0BDU4f6qZMh3qoGpFZQKetPYEaRJGeAdT40QqBYYELNDxrE
lrfoFaodaAJH1pB09TYkqWr3VaM7TVx83//EtUwpiuWhVI5OD1B+0LICUS5lY6qOMKpYdLrmrcXj
uw1FmxDD7csvUQNJG/gCoadlCXx3bKRRNvsSEa/2Y9IfkrDacoK8Q9borPDg9zBYOl6rc7j8QMr6
hioHab+BD1SPg0tApRRsErzQ5MbyN/Il3Wa7EBvbQ0fT/ZlZ285LXOo+2oeaWPoEOYE8fmvkY8oK
6qxZ4vL3Z/zFpTqXiRzLMtyFiF0loWaw6Wwt3BHy4HemkTKypmvba4k2/3+BlhUddHHRK4TO38+x
muPmrwqL3WvtzF9iUNautvrUlwVmjEtcEj9LiN/Etjg+3V+XtYwRmg3A7IX2MvAo0S9nSHmlQ5pg
KJP4CtJEqyq3ldCYOSKKiqfWOxnlBCUr6LE2tiUotVq1IZW6r8AK++4liZ+VBK/lo8p6lay6eLh2
KNZBg3zu2rteJhm1LNEIdTersrHxJvtce5HmYLWc4ug7OmJ+vSk/sdKWa8aBbm0NCTG0zd00yUZa
26Wijhnti9iJSmTg6u51ylRGTmXN4pcw1E7WU93n4xL2ETbelNvY02Y3odMdfOQ8H5uyxDiQ1y1l
MS5qC3OVWvf8H4McG2sAe72MRjE8Jg6pROw+5zUwuoRnaBOZRtkxbh6sOaUMRgwhWC/xmFOff4za
j7j1qoEhaLt2d1vOJ2UsnKjlEx/DWKIheep0aBPpoK7Vqucq7BxUEjGWby12aizxqP2NAoFG9xPg
SRdb3iWu9i5Bcu5Su5M1bpFfdOvRvr/X50miYgKGJoGdDH2I6CWlC9iQGFOi2geimnC/RtL/zBKZ
AbG2TiiTnzv88Ey/YamVokRuegPlUHL60MenRHvmeZbHWluoJca8MRbOV8Ilu+4yYGiiNezR7/vE
WZGjbntiTo/ttttBmcgbPoRvFnPR6uB01I2AcR/FVnTCotOTQI9T3D+UqXb9Lo7MvC7M1PcZgY5b
5iIEltGSg7eWgg4HNKhej3BUtGZUhx58BBfVyx3hizv72NFWcAojRMhswUahusdv9dacRlN+Rxnw
Tv/iv8JX3Y0YK7rS/DB/DIQ4UVgAJm86ktREWqBCRK1B+YLi5nhtgEgFCpyaK5zQUErMAPRJ9UH6
JWyDxMw84qkvLFd3O/HXnzAb9mLF0dU1VqC2B4MH2RmiI6K6jvW0uT2RAIFGQvTCgbUTpAPXEGkt
CyWfz6MsvtvqtyF3ZoRIVvf7/ha8td1rGMp2Y+TbQ74ETALxj+4n32/9/JiLgznyLL6UlfzajIUX
DoJliMrTTX7xFA9T6AMrGIiXtN+TrO4b8Qfi85baF6YAQWYUt4NhPv7VqJGtjd3RUKAtUaHKnOgu
lzwMQfx8f/wrh8j1R1FeT4ZKud/xZWPh7QLpkdrhUOU9bsfIltT3qdzo/EliCaLM5nHt94Cpz7QO
YD+67djjK2PMJRFhplTnH+NUvSREY1xvbw/jawhqWFIYc8NYVo0lZpJTEasXPD62uSLYjtwuBHXv
/Wlc3RCLEVHWWrdGw4U14KCUZvbo3guTGtz0JQNm1VoXMJS19moB4TsfE6fGwiao3ZwgdSLNzXto
YNn+iyGBCQNeRkSzE125FPRdSDrIq1gCEolKCS78xkGz+n2QVfMzIHgFpmwQXPK0No2aVUkzpBhR
JfwOUUWESB0u1pFvQabKTIkVqqYobu6DrpmfgWpHdKQi4g/VkWvXok2DWuoKFqtI0XBbSaekrxiX
iTXvtYQQryG4EkQpZYRhcRGxOPQxQaUCoXGpeLk/lDWDWOJQV8CojDGrBXAyLca19oyH9YSSe+jj
NhzDHlhQlM8vxVyIaxlQsZjZoW4WlYhSbqtqDkn0dX9UImuF5u22OF+qLFbHlG8wfZsWVIiiqR+b
rewYlnhGz6YF3liwDQvO5O30c/j0QqyXwFbs+x+x5kGWU0t5EJRb9C3fzJbZZk6aOf2Uuz3qERRh
zwU2x33fh1vzIEs4yoOU4NgYcx1waHJ65sQJIT10U5YF4hX3gVZNcy7vQFUiNgFNXiUguiFxbdtY
culOEhTEjnrwY2JZy+rsLVAoT2UYUZKi4bSxotTr9W7Dgdwp8vdDnTqF/hC07v1BrZSZoa1lgUdF
QrOyLDTwszdoQjX131pgpu+SzT9Kb0pqBp1ZBBb3ihKIjXgq3Qb9YcHl/gesLp8kIeyGRgpUTFEW
20kKN4QjxssRaO4EkRXJlsqShFjdFgsQyiSDUQ25P5Pqo1SPF9+ilnXArJTizO1Bc1/rzBkt0IXS
UwxWkMHHPGbcucwfsuCjCjxt+Irk76o7q2SnFseA82L++V/M3wJ3Hvpix/tgi4jDecfXU2ALkFtV
NNyI0qf7KLMV0BeP5eioVeKqLu0mHyhldpLzX/J4EBFYQ2IvKDKIhCROrv5jnpPr+aSWbMiL0kB0
CnZR7wzyAdXDoP5QWGf1yp6eK35BhYHybNyYqWOgQxRgakSgFD5nEU1yE6SKYv3cCRHjFFgJ4QBi
AUUtVACR4F7L8BSCUp5xETpz2kTHyeOO8kNVmekWhB9740NgFOWsuBNkwRAIRUAMSRa6R6mouVaC
aHpjNcVR9wdThdALlGFlIUdA3WlzRuhhZTdfwVGDbKQ+gQIC4ArxkHJPAtkIHMMUb2VowfexHBJl
i4Na9HrJA6NSniD/x1XgGzq2id1lEOqLHKH73chupe95/bHq9kr2UEdn6CS0cGwhY3bXnpT4Fh1T
K6NnQaOTwULNQ92+jzFeOzhJ5xYrm/+Qrafo0B2aTfjUuiln+puZDlk1d+FLzZK4WLlcXH0AtU0y
n0MmP8YHDL7rD24R2qHx0RmnItSs+y6AOVbqoK1KPkoiBVBSYJdkwyvoMpW/Q/dXfPgiLnnLBTva
BiBCzQ6tGT0XHiif738Ca7DU2ajr+aCVEHmFHKTdy7YMxrAqdaLgUyKv/x0SdSomWj42GXS5LLD+
dP6+THZj8lSPFz9iHRzzjqA863IB6epUGYxIMqmAVImHSv5sYsaFeqUqCU2DMorJwPagzzwT1wdE
LReQDpGTxhqHs+Kf0eMyJG4puVO2Hwcbg5OCEGKTLDmfP6xj1MDQVI5NIYF0DcXQ1GMhDOq6AOt6
YxmNZFfwbwPoz4lHGsMUeyfRwT0UW4GhbtJiH3RHLtxDI3pU9qp06pV3tX9EFZopjpD+C7zYt0ne
OSCb7vl9PLl9bmsTXj6SCTUSovv71h/NSB+cDtrnTcZZNWTYwwJ9Vz/E1ktS1dLS0Szi/VidtYZ3
h9Ay8GAKwD/P8oArNipC0UcAWxCuAjfChQjIoLRzUnAPgAdEhWxuHOPYMninVCr7vpGu+PYrKMrZ
5r08NYk4Q0WHSLXrEIx20LIFhz6ouQuGZ18FQ7ci8iv4uyF+D6a+TVIJYAkos4d0cnlONRvhnesP
eXsiRePeH9zKyTwD/QePcmxtPYJ6TABezL3yaGKRxOegVt2pde7jsMZFeTUBXDNFrc7jUnxoL6au
Ln7liidNoVdo+lafWBUwK4DSTIs0137NChXUlYMTQ90XVb21hMrhg2IbTZ9jc+Sy8hwJzj9vKUcQ
QkRHHQKwiJXTx3+aaaCFC4zWEhXfGouXEenlUHX7jGEdK+f+FQ5lioUghXINBkUrM85DfEyE56hj
uOQVR3kFQR370iQZEZJtrdX4MpR3e0tl6TyuDgIMowgwwl2hCuDaU4qTpAZZiMmSw/atgWJ5V4RP
GWHcGVbHsUCZ7WNxYe8EnVMjHijg1jMlVL7m+ea+SbPGQXl8woWGiMqj1irTX0UJ5VvEuhAm/a9A
6E5qWcmlABsEFQCQ1GqUba/L8LyM7DRjrmjOHj1FXZ+cYyR8q5zDTrTRv2ffH8dacBkthv9Z9T8s
FIv1qKq4bBRwzKClfjpG6gGaflafg7NulOwiyg5pg2RA2OMxzoPHTnNKCO4OoWCHXWYqPe/5/aWJ
WXmCeYmow/PqoygnkaFkqDE4zG7avuj5pRxPQbAHfXUXHIXY6VpGkeGKs72Cm9dhMQfE57uMiLNN
Rr3XRYbJRW+J6PkxI/PKWk9qD7edodeFMe/hmDy0VblPs+f7y8lCoI6NvAwMfeCB0MvvfuaJjcCw
+7XA69VcUV5CjZIJTTCYq0Thn3VCIJ499WBZNsaHoeMcI9bdIcrNpn4ygvi/BaecRxhMaBnofWwI
/jn1KzPEJm/P6fRQq7uBGGBj2WecyEBdNUZEvXD0I+eAlrZr66grXQ1kLoQEFTyWnzmRTFDqY2kD
qCN/qE988+v+Gq5Z4x8le8SZUf8kUzOsD3JdDAbwWqP7nVb584BYWCtkNi8xJ1Rc2WhLLGpC+wac
B2UcoQX3gCLsKkC9XPFDO/qXF/Gp+soZxWwrRUvoZIaCsPJ/Q6Ncs+7LCQTJAdd98afoVbvEp/FX
aUDVAbztkmMr21flkdmYMFcY0t5kgUrzEBeaCB37BKh4nTr9b5TOK0d5C1aP0CxY7GCMxaOl/HSh
yPlsABYSnXYGyvMps2LypLNIC9cOueWY5oVduKxQIWiUIcBJJWOrJvI+7CFBNLICRCwYyhG3QlhJ
aTPDKLyl9zuC6Borar9CfnBlFQrlfkd91MZ2BuFAfKd71Tt5zg6Cne3zd/lCVDNiuOHVM285edSO
BpsN38XzItXZa/ADir+fDXjHOCfyOgtlo9yvYi8+o/jReExe7+9t1nxS/hl+M6miCsiS9NXrr6JU
myX/ch+DOTzKgXRjLHD8bBvqUUI54KdgNvtop2R222NI+fu0Gx5iWylM0dNZz22GQ1Eoh4JTWw2H
EtjIi6NiSjjLSMSbKhrtA+eDR1mBxrgjrZTfqGBVF5WZAvcPOdX1TvDHNDKKRkCvbRHhbX9Ok11M
nESy0f5vR+QylsfM37StV442V55I7DGme37JX7uX+QNQxI1qcSSm6RcNFGUDI8lktKz1lRl3qMIs
FGvkTawtOLIIGoBD1Zl8Jy0cBrI2z+Y9aGrn5HqgRygYAD2nukfJX1OlYBDaxP02io+ccU7zQ1W+
55JXaa8GxJ7EyORyR+J/CcIPFW8UxeSH+NGYeVsC3pEaJ+qPeulvpi62tOIZURKRe0/zyjYKYtag
OmyqzyHkraY5B6A1louNJIZIUG47GQ2BCF/Uh3qKkaj51EFPyjWyNYyuIG4IaEzTrVLuci5zyn6b
cZ5Ptmo2mQ0KPHVPHb2qu8TD0ZfOSpBBkjew0+w7gDBVChpH3CpS1MVNDwk5Z6Ktii4KDgvQAGRn
km7J6PIN7qvZa4rqb39DtI1uvObFo9QgIgCZ6PExgZaNENt6tdHKi964aSyZRXdQ1B0JHtX8wIHA
SnszkPCfDnG1zyUowcRbLX9KYy+rf/j9M/ImmXHRuk2umtroxdI5w/7hOxBERV819Naacz+5EPNx
IlCyp+98/ZFrkYWUiIlLUaweQ92ShZeMXLj8hzTWtoHmdFxYGjXAdIHgrZR3NWcb0ZeYK5YcfPDj
KSVnrgCxLhIpYoc6fd2F+Vkkf/FL8BW7U/O7gVKDceD9M8JYXf2ixz/7CkJM5aGDgEEDiWEQbhqD
FXduIDs1X2+5tjw0wegp4jmRepPPdU+P31Et5KaRkxqsvNNKdg1cZ6jaRPcaj7QQTSySKoFfKWE7
F+NYwlbbVm4D2pTITA412nBN/kE6ai+VAwu7oDtvZFzc1uDRQwphH0NACTcKvq5dQ5koeVuJgCeH
xBat3oLU7LkC76H5dlEPgZ3tvpA4eqsdVmvASn8iQvQLZGpjqvmoahUOtT/lQb4j7kpzegtKM8XV
1XrSHO0IycfDuAm3ml3YxOMGk7ehd8twECv+4eoz5uNoeUvo6rwJoJ1piTMVCaB9W/XgjHvwMLxk
Jk44WzvE5rvxfR/49hZ0PXzqmOuKWB95DfmyIbDD9LMQnboozFZijW/+fsr/XY2POun4OO1LTUH+
KjXTk2xJ+9CNMc7S7jzoH+7rTWuxQkoriazrsVEnXBqCWb7RMafpa2mG28wtZRA6IP5o/2iOp8RT
rJ5xbWaNkro1J1IFmvLZjDVjJymeP5wkbnN/wdZO0cVMorWQshTQS6txBQyiBj95ZTPx2bYgtVn3
P5Bxso1k+NH0oglS89iEpoQ1CpB9iLrHOGa9MP8w7f3/i4qk3fWnGEYiFsacksdl8NEIoRGWbYkd
n3z7Z+wN9vSEUw1SbJlZu7rZQXezsXp7pxDzcn9ObowY+kgQugNX8kxkrNJF5z0Xjgkv+rhGjRCc
RLNhCedaa0dm6f7N+gLoD+0uCvfhwmlRUSOZkkKFjgcCb6DjUzOz4BxJdO+P5naFKRRqT4qdNCVD
DZQqMnU09uB+ZubEyzb+Jd9KVjaYOZJXLHpf1tioHZqhK0ELStJbXP7YkOdCcXvBuj+y+Seu7IUa
GLUhEbHkar7FwDjC89skLtM3kZNU4gz5mB+1liS/uZYMjDjmmnWAHx1UMxD7Rt0GZaUxQZlMNyU9
0oEeD7I7Hl0X1V6U3u8P7vbJ/Gd0f3Goh94ki9DFQI23ZeBeZwuDq3rBTvzgDCs46Jfsqdgrx3ir
WDWrEvL2WTYjg+sJtZbSzOJNLV2gTUZvRDFIirfYdVuNN9/QmeBIXr0lDm5pLE5dJiC1kG1QtlHV
AlA9QvMbkWHPsJRH7bMHAXS400/McMRNYIAaIeVYOWXMei0EYKmAuSa3OrC5mBVuam5mMWVsbxP3
12h/ImuLw7jNkrwbeaANtnDWve4LKqg1GDat+X02eeq5xsUIKug/YE3jhnVurW5EvAUgRAFZep5O
1Y9CnmfilPYorEJJa7fp5yiWorKuXKvbQgL/MxrnoBdCJxHURtcKA9OKy1YLfVceeq7codwVP/0H
zYF42XRKHwK3YQmer9sOaDuQupivevShgR6rNlB14CKx9CU/orDe9e3kp/iMfkKrPLc/Gdty3nY3
TmeBR21LhROTJgxzEMWKqGRpGhP1p1bk1TZv9yDMweuPMbO39Qez+SwQqcus1vqJmnIYof4ZQN8J
cWo3c7kOvHZQn4KgwHkE2RK3JaBZ+g0Ji89ixx1YVPvztfVm1GgTBR+mgZmmawCrpKj1XJqdUXKQ
hd86S8RkfZALAMoFoLKsT4MGvrwZVFR55yZUYC3C609Zi/LUtjBQ74JUfpWYZJQRgg5Nf0CSuw83
QUEgwqeYoupDKaQ890W/jXXJFPrqoisdQn1cxHpg3F7z5zVZfC7lQLoYlNW8OJ9u6lb9nEV4c9UN
L8XmqQCPpv6VulNvk520GyxBtQdrtC//uALm+hMM6uImcfJQJQpmDFS2Jf/JtY96BImnNwitMSxw
dfFnnsE5yoHHHHUekE4pI1LDf03IdWVTcRoG3mNsq1X3gbYjQYdGxkwRcn33GzINz9PZI4OnSQFR
3ak9ucpeAp3MR2MGz8oOGgSokXQr9z4wC5d6rxG/iqWoAa4RiVu5mA7IUltBPjohi2prfRb/jnD2
04tToCOjMjUBkHTjLYpe5ci5P5J5h9BbFFUuKHlB8QAurdS9RKuLMOiDEiYZKF6NoIf/AHXDPvOg
MXxKWeUea6NZolFuMFWLKawToI3GWxu4s2Dx/eGwACiDULVIGYQZQNUvsvAN6dD7v792efzDXo7X
Dwp1NGoHC+IoSWpX9Van/awVKC57deSim8UIGLfU1fv3AkmnNmo+gPtXi4EUSXwH7bwQEeeYHNPg
O/BjNxAlFJcmjZ11xlsfZaAryppXvkM3g6LnJz+pGRZ/W7ELxwEGFyjSzFqfKOu+NsQxkEupy/A9
8W9QkRh2g6KiGnyoJxQpISDS8IxX7NoWAyMk+glB+Y0KGsp9yJEk62FZ91bgg2hCOxRSiu4aJ6/t
+yt6e8+SZwJ3lFTjB+dSHWoH+L3fxCAtAn3LdjpIe6g0WcYJfLZOtK3RW4dHLAIviN7pTxPjTXBj
rBQytRt89Ev2pdhA0ycqNjmJDqqcMOz15hpHQVCrVkviOBC/RkmV2nq51CMOmZmJljC8yM22oGDm
kS68VNnFlSzAKaJqjjP5zNQy6NzEttxdepIwFow1pPn/C6yx4EVIkmPWxAYqxPlLCgEPUOAzrIKF
MpvnAoXUPSp0VIwofjUO8uNgG66/lY79RwO242TXPY0myxxm33HliqlJpCze54VIM2qsVYByUQTZ
q/o49sdSJWal2pngGRJjT68DauCrwa0EqgwUoNCq0aAkbWxN7z16OuND/DDtcC19Y8zlbMc3AwNl
jawg3QF9b2rFCjLGvSwDR0PlXbrzh3MCURlReFP7Tcu7kYwCa0uKISevs6JDq8sIyjw8MEC7hsv+
9TJmwxSTggA6rHdZG0Iwk5gh8RgDnCfqdoB/UShj6YgWK+GMUoNZbroo5uRGu+ItK5xAtar9uC0v
5IWbOQeE7X1o1vioJezkbORUHpvB0D2ieVVamyKLtGHVTS3mcL5CLLZCmUWTghLN2Bogs5mBHHdo
GVuahUCdqkFfFBHHAQHLaPocXtYK4zi9vXrPmwtd8CCCgmo6OqyvB5H6hjhlzRAjqN170VNiKy5e
lxv11c2hNtQd1ffIBW2Iqbv14QXPow3jA24DM9QHUDYyQBAnVwN8wGAffdv4ivbVFrXg6pacJJOz
Ecbb5c5941jd34sxU8aRgxlDzdMeWQydPBODzESLfX1AUzcqfKWxBLUXpHmC+gfS2wy7ZA6XMhpJ
jIZGLYGNXFZnaoFtnPHy9KLH7E05aqHFebJhCg7IjBm2dHtRwUSjoRudpHM97K1gd9zXRJ9XOlKC
x1THPcl47uvSiUhx6GoNkUv+sRp+Ts1roRNH5lgVq/NC0s5AE6HdJ+DdgzgYdeT2XNqLlYCRp0SI
ictrI7+RO075NpIiPqAqX3i5v8xrPgCGDRI6PILgzCnTHqJeaMIOA0bwGxroppqdJzz574Osubgl
CGW+wB6iQgZIKH1FmpvkG1DTmW31XLev95FW528xHMpqh6Ecg65FWWExoHWhR5cpmayZm19qPu4j
sSaOslFch9SkSoHUGD+CYKPFF43ZeDzfHm+sAfFQtEejneCGfE5WA6Xm5m1fQiLqICPxkx64X8qu
f273oXd/PGv7HYIgoP6E/BGutPP/F45aFMsSAXtoRGb+Dw3PEg3qrsijlWgVN35InFsGP+8Drk/g
fwBl6o2iJ21BJqTwLTGXHHXgzUFFthxM2vdh1rf034HRzRGovRGFsZxxdlVnPdfEFr8Rd+08MLY3
pkDsf/y+n33IAnC+0SxmssgVoRKz2QZjV80cWbaz5CKxSFPWjr0lCuUpIAmXp20JFKl6T4nXFYzq
Gtbvz/9fjEKL1GkIUj62/MEiYNbvCet6tWpx87UOET5Ey+hSuY7UCdpoBFx8tEvVjBYZXitentmJ
A24bjW98FzFsYdUPQb9aUeckyi17H5iQfRkt4tAmOERItmXEzQLkFlvBxEv8vt2tzt8Ci7ICUU84
RakwfyEyeZz6mEoMV3f7yJ/tbIFAWUCmj9CVG4BQqvZIdkV1yYOnCuGy0mvJIRWsiuyEwO05PLlV
Cx179we4vrEUBceVIYn6zc3c71NVQDNQDO4AAc0wqdaNL3LEVYZZET1HeMPPrE4ayqdEU9OzGsRx
biE1GR4FZZJnvtqAtfNWXYqGDlN0YcwCbtRhpokBtBh8CV/UXQjqAPpdw2LLZ0HMB9BiW0ipMZbg
K8JVkGinuM1QpEtOWcVivlvdG4uRUOcYDpdOjybA1F3S7BUNrbI+J+wI5HPsWiE73UjQWUqCvVxC
RpCxsKuH6AKcOtp68MWOyO7E1hMK65Sz6PgfKKHJNvxeekThriM+wXlCZeE+7OrmXKBSB1DftJHS
FfOQpTnD6VbxJQ+9HA1z/5h6d944f5H+8DEu1pCQutODCkghCjArGb0GrAQ4w0pomlBNyjWtyoGQ
yHhTFa44VKjUYjA+rXqYxTAoD2MMQqGGBpapE141FGwNl3+xIOA8weUQTRsKfTXMCMkGBRT1VpRA
WEWx0sEmyZHzH8iwuY90m1HDiuB5hnc2/BkP0cDrXRUnAknQzYcjUx+h7bjvut+Jj4qBE1clVoNC
ammjpR+jfyyUB4FlDrc1rDP6fAqJIPwDhT1leZkch9P/kPZdy5HjyrZfxAgakCBfacrIe7X0wpDU
I3oHAnRffxd1ztldheItRs+eiZiH7olKIpFIJNKslVQNZlHunQ3ZVg/TDoCkgHcPrlDnMgHpfgW4
YYw/r7STLlk8Qn1UL9HSOWNrH686tJQyVcIaG5i2HyxWNtbwHteY6jKfDKSFz+t4yaMATQadq+AA
IGhePRZWVchvAF8QYRABeP10WaSfg2G7ZuXFJVje/XZttGBRICYY5kF81AbkUQalRohSIz3qZXZ1
ObZvrY006HAT2yi4hNHTVIx+lK1VqJYOHoIGey4KgyNGpo6lyNfQUkNLaUZsV832enc5dmuBy6IQ
C7W4+b0EjnPp4sXUi0gNhlwbQytqG6IWFqvbNloj0zkdJ57tkqLhAyVmAITLI1ms1zMrw4y/VyT5
NcZpJ8D/x6y9AUFqUGDwPm7iO1CMPoygbnPyj/P2suRdgH9l4w2MaUZdxv0DRm5pNc789kAxVBmu
uur3eQGLWrTnDMNMEoqpyWODzHTSDKqB8IGG09bEKagVdRNFa2TCS5cZsHX/I0a6sFUjtys6x2E6
mkqErrui2Ij0kcT++eWsyZEOs1ZpfYfOAMTLiGGToXCz4qPRuGdaK3HX4rk6WJB0Oyd2aIl6gt4q
XUVb7wepXZI/cnIrqF9Wya61/3bgdDZDZ35UA3wBFSrJPQLdx1FZA/cYZRfj9Eu1dhp7P6+8JVtA
bcggQPIyTUxaH9uCYqTIVCvIgTppimGnANxZMV/raliy6EMh0iVjZVNKgKqG42TZd6ol7p01gPU1
CZJjMIyyqMYC3qdBKU0DBkC+shWLMbeDwBZcFkhDghTvWFGZOiZRz3AqW/tVrW4cEJzrj4p4TuN7
zErG18o1suDT2ht6ybYPpMovtRixdm7O+Zs+m7zQfuFgN6xtH631581gNl0533EoRzKDiKn9UGJM
wNMaq9wm+njfDa9scu6s6atApQ8toZ/nJS4a3h99mrJNlJlRZRUOU4aZI6stPEM8ZGuo8Wvqk8yi
0FvgS4dYVudsgSDkTpbbUNeIV17sa2Jm6zwIayva9sZAIabGizMfRrewPnm/q9eKq6djmXAIh9sk
eW4yajnVewgykdOPxo8pxIZdh/UDw5hilNWYgNcRya11lS2cLpSb0OqIahD4d4mkRieN0lafr8O8
Uy94SW+6NczHpeM1V7ScmRh+dneSEw/Nqh8wLQERtLlp5rRAPblJLIDyB/yLvkE67IIapQ/UjCH6
pdfRSiC8sIVgF0aTD6Y/ASPyg/F6sIVWJwA+reMSUTH+2VfblPyK1XczWTlnC1Z/JGb+jEMxRItI
RiGGc7EL+XDLSfPNy7V574XjfCRG0iYXU9MlHGLyNr0mInVp4mb3A3WuWYXGKaQHzh/mhZuR4t2v
O3PHC/4ryUsxidakLa761GpeiA5icfEdh9FW6R9hUu5QfTqYuT4vc3GNBzLnvz9QpUKU3my4Prss
n02PLLt3gaCYuClfGSRc3DO8ExDXWuBnllsa6paBc3gW1I/VVtggdZyKi2aKVt4ka2Kk9RgDi2iv
QszAt411l7abPN6dV9m8DZKXpwDIAUoxUn9YiHSOeQj62AwTAF7XO26ZBA5D1srtEDLxteLq4mpm
Alm0guA0/0TYB7sDth8cqVnUEPe+sHbGgFnytXzJshAA/iB+QRAp81i1hVHSzrSRdepLL9efR0N3
zWjl5l+yMw0ILUAVwotDk5vVomjQlUgomUdSbRvGqGyAu8BvyOg7HUa7gP7jOslfo1tgPeiOQ4/c
jLt1Aimd9hYexnWUIxizVc9hReNTp+s3iTGtLG/J8R1KkjzSNFFrsjIsL3aIVwsCiHhnD4QQHzfN
/rz5LW2XjoYddP2hrnLyEO5yJcydDElgUGwHPWCSWGoFI3NWbuMlK9cBBIUiHoCwAVB77BgaKpy8
SpACcrLSTcYtgRbtS4u6Y7o5v6Al3R1Kku79WCkAdT1gQaWymQbdtehn5wSd8XhezNL1eyhm1uvB
WdIUXY2wXIgxp1vaO9uqqlcc+PJKQHM3H6WZculYRF7kFCVRZLSK8nsckLx9pSLozX9jABhy+D8p
kotLMs1oQA2QeaK+qwQmZoNhWLkVTueKcHIwyojMDpCpsPmSsuoBlF5qamIlGF3If9dXycN48aR4
+eWwMzfsMtnTC9Rzb3W3vIk2yuW96iNeez2/Y0uWfvgR0qFKisIR/fwRfLwZzBdFJJ66Rhm4JkPa
Mjb0DDcuZNhkQ6JfvTa4mNo6v44l34eCPIgPTAO9pnLqasj1bABYORKR6fRZF/FVZxSXmZFuwJnm
mY3t2hoaHM/LXIolDANFV2TnwMghR2JmxdIeoOeQ2dW+pt6kuDaaonJbFnlWHQhw8q7lrmZVyffi
oUhpu7oa0BG1Co/RFPQGHXGe3hdfXa1hWNbGuG+xcg2vrVDaOcJoaoQWtDpWdeVxMnyEtdLuwXb0
q+rUN9WJqiBMnBugMdgryl0qXf0QVltg90OmTkbiSwHb3YBWDfeymW+MJNmjadTTujLoKKAcuY1s
ZOpPTfjQdcYmBg0f4H9VJQLX0YovOPU4oHYzAUmK/mVEVnK+sM/jok7Q1O7lQE3uyD6p31P7l0U3
561p2YL/WJPkchRVZENeY70T1YatCjj/rWmrnV9Q5WOowje10q5jc62icro4OCECDc+pXQel1GN3
Gk2FPtbKfAX1l3itGUPmTgl4pL/PL24pTwk56JsBYQ7IqOQ+OTI01WBVWF2hW9dqZnljbvloy902
SnpZZG/cxkD+EAVmNO4iU3ydF794bOb8IRLXFvJT0kVrdV3HHAsxnlp98azASUk2etQhkvgolHTF
chdVeiBMumuBZpaEbUuRC9PDh9p6AV/C3mmjjan8m8cMfu4/y5JuELNqeGoxLGuMgdKs2pe0pAjH
6U4M1W3KVZ/FHHBIa2TBS71XMyjbf+TOGji45kv8lW33kBun9U7PmZeaGI9oGrdz8uthHL040+6i
rvT0VN0BhPmxqK1bmvTcVXi+bTLhap26ovXFLQbkxf+6C7kHNBu7nPViPj4oGOTxxgHoIvFDVO/G
z/PGtHhQDyRJq+8pcyotxurJ8E4Mt8h3OYpfaBIJMYRodSumu3h5HkiTXHA1AhvPmNeFfnVXHX+F
SE9r0ZrNrkmRnE/cZ6Zi5rMlAd68D4iJycpcWdmixdvkYCnz3x+YjcFNEWuzR58EBycRv4qFBcTT
l5DFAbGSIIk/ynKNq2tlZTJxHm8UKxwKCA1V3cdAs2e3ybZW+EpYuhT5YpQAryCw+DiAkjxeG83b
2gTWGA49xUhxagFjJN+et7vllfwRoR+L6BhLhkiBX2m7CMBHMbr545dwmlbELLqvg5VIvrIyeGXz
ESshY7RnbX2tdQ9aaaPHZ3U4c/6pk2iGYjCI6DqGP+QhSeLwVjFiB8FnJNxhcCfzAXQjpvFCya9h
2ojw1sRcPRhzhAjaeHNenUsFZfTq/pEu6TNGWN4ShoXqSKRV5N6KL4CK0gNriQW5+LTwJcytc6/T
0SLYB+elLzqRA+GSllvaN4LNCYEqYXhdehPGqBPhR8VzCf4zZcU6l9KxR2uV7qQoiuu4wJPWi6cb
swtq9Pyb3XZKGMK3B0N5yHV/WBvOXDSkuRd6PhCGLntkxcl71akgsw4BS8E610LBurSVrcASz2tz
0fmDhk/DKCDQVeTT141mMYY6UgMmYOoShMOKINscD5mJ/EJs+dcBoU7naR4HTNcWYOqlsz5WETEV
UuFdYWBCiWX5b944HQgircSddPP5/NoWE84IPy2qAtEcY46SqUQVUBpVE+LQ+EgwQldf8bapfJNH
wx7je9ZWWMYXTxogSdui8o3Bjtw6nB4xDGeu+IZTPSMUtvSZ5Q3g/EAgPHZBfcUMgY7C3CN2H+hD
DprUzI9b4ubGWzSQFas9dXjH0qQDOnWAGUoZpPFJ8xtdD3J61wx/ncychThgcZwp0RACHy9JBzl0
RMHygeGD/qsfrOHOpt1zlfJqJdmzsBoYCyr1FmA8UMCUdGcCsnFAGJx7jvLeOpErQC2nrmjs9IY1
5jYKABmraG0ApvHxYjQx9DlmzXDMrc883E+538OH09wfssuqeh1ezpvm0pLQ90PmLAnymj94RwcX
uspVpOGiMfeyMVDsnWk/Tn/fJQXKtD8i5D6sWu9NldYQwZrrPHprML5frlwEp6sAwTCGh+A6cMSQ
Bj5Wml5wY0DAnntp7lwQ0QD8il7nqxmKBR+M2vWsqrl/aB46PJbD06jTbaNDGSB5sMuPuruvBh8Q
iR46L+MyaBVlLvmd36FTHwyZSG5jXgH88SdTKYqtx0kFRkEvLTytfUwAtFJZ+6oP/0s583ccWALV
RRqpJYpiI1DfxONYbuh0y8jrf7caybzrFAARsY3VmHnnxnbpFtojUdHb8nRezqlFzFqDz8XUAbjW
ZY/bJGAlVPm8mvyx7+5L9bZZw8tc8KRHIqQLOTaBCO3MIgb6GdG9xvyoQkPS97RWxzsNTHE+VdDF
Yi4ODbhyAxlvuamM8/DGUN9HzHkAGO9K1WlRgo2nNTLluJ3k1jhDS+MwAWUskOE8nr4SY6WHccmG
bdQWKGBCwF8gr0DE9dgOP+Uz+twaGyMEJUx4WyZrvIZrcqQ3kD6U6Brukby2Cj+a6Qjoc5SjnEtW
1rOkLxSPf8B70bklF5wEx2uktpBbZs6tXv2T9/rKLfCTOT6Oq/E6R2LS0mwgmZ7gzFkKrdWhw2uu
vsJM1P5dj1zqN0H43m7HoHBV9+VavzA2ZoCJ08l9LTDt0F1EPnIFLrIh6NP+CIMInSLjdu0Ns9BH
iU/DJhIwYs4VlvnoHTgKhvnIcizxHBMmICmGJ1WEbkzBXRShzba6dpxvYqX33BCbLL1Xu3aH6umT
0MGBNdPLRhXcV7P2+F04i8jtGY6Gq0aFr5QuACbysKU6HlahlV+Gk7hkibY1gMEz4liO08rc+aIK
wDSAU4kCAyxaUkFV5VnWA//RY+1Uv400zGy3mGyQzlZ53s5IIhrpvVQ05q5UCkytEtJRdxpofxE1
URc4YsptF8xyMyq6sNE2rKZAWwyRG74zq46sEcgteENcwYACQ5sm0utyWREUlxM3lD73kmk3klc1
vWJrTVGLIuA+rJmzCw2TkmMHlLzGJopbvhseUcwbsyvE0+d9+tL1i5GbPzKk4z2aWgMOFMhw2K/p
nWB30a1r/qMn76K7zyPmmqJYkbm8LAOu18HMFAjPjo29qbkgFRJTnsn2UfSdmAExPs4v6/QdCaM1
/oiQLt4QYAoFNj332jDogVf8DdCItLyZnEBv/0UAeyhK2iRnjPKYCIhybDhHbdcn76jynV/OwlE8
Wo60SZkY+1ZTIaMBOE6Su4S+jHbhOtqlseYlF9z9kSgpHNNow0Kthqi++tKUi7z9roeZ3Ob8gk7N
zoYjnoM+DRUieBdJTKLG4PyqarCpA+4OS+Kx24/KlZ0k/2QxWnZpDDRDVS0DhE8gcqI9+z7/BSdG
iA/AD2BQVUXr+okRVuOg1znHB2gN4GHxP6NkM/afodJ2wXlJJ7b4I2lmc8YLHG0bkoHMOf4UXULM
c0gIvJ8OAOdNCtYfJC5nVgqCDlGXmXSNffzEZiSxks2kKE2FhgaxDVoOSRck1CcZwNTLEIyJm/NL
PLm7JVnSbpaMYbJGgTIT4NvlwCgEsMZ5Ccvb9R8lnjx4GApsKeR4iX1jIX3f95dsraPxxPSPVyE/
RW2hOmAPhMai8jthCrrXdLdSo1vedCs+Y9bHUSQyS0JzCIIQDRhNcom00scsFwSrydAhTgUYoSiu
K+dlMkavTbK7gtVAaW5WOkXWpM7rPwgyVCuJzZC0sIj0os9Vv7auMKPijpo3ALrJqDcxL1YMY9EI
DxYq2b4a91RFWRT89KBFqSvNTTTxmJWND0Y6TKesxVGLO3ggTrL5RLAODe0Ql5uja4R7q7tvWlAW
rF3Mi3JAmzzPEGJ6T+Z+QB9ZqY0jAnvLqS7jkHpmVwRKDUCUcm3EZlGDB6KkJQFlxQG6EIefaoEn
8GENuyQbUGMpPWat5X6XZeFVjL4bBMryU1zodl8XJQ6AaQjbHasPGucXyDDFPnJsO0ZWh5fm5M7J
OZif4f8jUKbnMakiSrBbMg8jRnu1JhdW0l62kbovxS8eN7eYJHFRU7pqChXHJN//C58yF+xsaiM1
JDvmZsirMEe+2csVgDs3hhtOn6EZ+uelLNrKgRRpA6tCrwRPIUWNE18R3V6N043IKhew1ysHfPFW
BWIIGoAwDEBP8hqgrelZVECWwgMdEPcZoOQBBKRHfo0+QRCuDZHhkjW8i0XfDOYuFLJxkZ/c5bqw
miLve/iVMdwMP1z3RupbCl/JSS76rz9y5F76MVb6sFA6sNVljpcb7y1Ym0H13gGCBRPJJvsCGf2/
ubsPRErZycHWS1MxIDLHhjmxj/u6K7y2eQc/iqtaK/s3m8LJcTiQJmd27RqT1zYUSXpXDx8j5cFy
rmPyiDRYtPbcXlOm9LrrrdIipQpZVtcEk+IjN8UnBCMvZYe5Jc3P8N49fxDWJM5BxMH1k9XK3MYI
iRr6+LjZ+akTgXZb8yOcbBQjn/NkuMWAzu/zYhdjkwOlztZ7IFYrtaSzK4iN0KtSNLkfr7JInmKZ
zfc5QkkAmxJ0csiNFHqJZm6agO4gUa7i7gVsDrwFY6U/kypULit3BdlM4OgL03tbjV0kuAfzkoq9
UXsMZNLnF7x4HA8+RtIzS4q2G8F573XWQyHGAISSyOitCFnU6oEQSaugJUjNvsGKs+zCYEPQjNw/
v4xFv4kJ+bl0RdC/K0mg2KqcdxN8GVSodb9bEs4QZ3azVm9d1NeBoPlDDgwkI0ZYpw0E9TV3qy71
IuNFs1Z816kQouIf5LcBt4vEo+RIWK7pORqA4UiQxFC6ZFsJsqmcNZDt0205FiN5EIUmkZEZ2HtA
7nWoKqphMCZ8DQrudGuOpUi+QwGwAe84FmNPul+kLyxP3Cb87M33vzWBWQ6S9BgURZQglyDsoQZ/
koXYh3Brq9lkxxwQGxk93/aWvpYJOXVPEDaPMcPYAGoqF0t1O5tqVKIwrgwziMdHI/Vs6scKcc00
wNsDp3bFIS5u1oFEabNAUWBlUa7iPrOmG9oylzvR/XkNLprd3H3xPyk1R7Ltjg6Y4ByxKMXIP8uy
J68ZoSEo85y/bsHEJDaO6jxggcFXTCMen6K8VqZBGwmanrLqQo93HTduSKu7zRvSrOcXddpoNcsC
bQfaSzFUeTLzKNpKz+zCQtg4etqvjfo4uPp95dWX6J3L3Mbvf0We+NTWZvl+UvbH9/OxXGnDNDzN
7NEymUfdJ/sivwKhXTDddpt7zcvxZwK8SQJ/TCPXcZ/MYPC613arBLZvBizgu/RF8ywQiDhedVX5
POhfjd/nNXMKzCxpRjqZdlUxURvzF97G2/ipfqVB7Nm+E+ALLuugRzJ7urBd/QGwZ/HWcFcB305D
mGMVzTZ/4EwntWmFGPABiXbB2KtmPWnpnhR3o4GbYsW4F8LdY2HSFZGoejSzGMMOcl8j14YZREri
qmj5ZZuwfmRhMNUrLun0iXQsUjpQYw/OyySB6c21NkOgs4EGFmLDLtzRtRtwSZcGQLxRc8P5tWSM
YIwMhF2lUBypyh0Uw8V8nTt2gM+LOl+wy7We99NmVBjPoTzJvMuEEmAAQF6ZPXM0L6g3Rf2O15/n
VNfKiE6kDRgrW8c/b7NLfhe5wJltkKA2I09nDfWgxFkewmKGW9BNKeD1zKNAix03Qxel+myv9aks
+UQwkWEaEu1VGGyaP+jARJ0EyFljA4E82/TsnVYvQ7hyDk+bqKDKAxlyuqox9VrnTMHNxdjjBJJe
IT66LHknReSyUbvTanJZm7mv2j1mxaIgm14xvrESo522yEhfIQUdaZ7E+AystO9rrzY/m7C8L4Zq
o2F+MNFfpj7CU+ZKUZIt6wRKKfnfpq0l+ZJBZZVmFk4JLViYqmkAiTaR10m7MtM7usbzsWRFhwqX
HF9VdnVDWyxVRbaT1QxlSt8Qv412g2A7a3e0+zfO51Ci5Okq00hpO0FiNj6lzXYoAEReuKgx+rx7
bmkUgIGNqX+faT02LMnlDcA6IdMsdaDPFaAcyVrMtaZIycHZhWa2bQ0BbTnFbgQQHqXv3Bbk7Z0B
UjojfCmV0p1K8+G8G1hydofqlOIHpQ3r2qYO3IABLO3hkWTcpZx6dfwPuPmSv8/KzHpEjgTkrQDL
l0PLiWPcNVdhmlHx3fMOyRi3dPzirzEif07AHzGSkehN2Gl0PgF8SndhO14TTgJVb1ZeF0sB+eFq
JKswEx6prQExavtQ9vOlBDam2qNouD2/S/8fl/JnQZJ5GE04ppECSSyuvSHngZm8WpOv060BcBpz
Mz/hTW+KfcNc62ZcvJ/mMV4baLIaUIUld2YPrVZNJGq9Pjf7f4qMDNsZmWJfzgzfACcJuwelJu3r
1BFQizFRXRCz7gOWFsrmvBqWogCi6Zgp1cC9o6uzMR9cIUZuiYSyuPWKjvgx+JIA7oBXAiEBTVZK
BT+1ADnoPJQlXVfhYHZJ1mLVlAkfMJOQCWFT+txgXIQ5b4Ux+ljmJTezbaNbb7SOXRU9nt3QX6nd
t2IXG5j/Ple/HA1Mi5qzNQZlmybhQ8PSS95WIL9bGxRd04/kjZW4ztD0jW9W1H+Gct+zTa1cVkji
gj7wv9sJ6YA5DjHSuIAkG1QAFQ3K+qlSf0VNHFTAxTkva9E1Huy6dMoiJLCIqLHrZb7hDNghHoaI
gcxcu4WZeIp41ZKX8xIXI9zDzZeOG6IXhU4WjptJt6kJYsgA0/hKankh8ztx74zIL4kVlS4HLwfr
lFyx04SJ4BQ6Nep7KmBNJkjdX/NJC1qAIpaMu2JOGd6Ptsuci2xcOVw/8EWnFm+h6XAGrDiBv2qM
MaQtT1rP1K5w4Xm9JVwS76b0Bse8Zu921GLm/UEbPKt/6p0LS8Wwa7WiBX3Zhv98haR6ko2i7nV8
Bb29td4wvLNlfrpHY7PqEo8jenN7X91X3lcNgupvlAvVTeYrmzxw/OntvBks3o3AGP4/hUgbojVT
x+BxWm9QALqv9+9IYiSuUY6+UJu9SVp/EOZaj+TiW5IcSJWcXB5FTtxqkMp86pabOHb/eXduwK3+
O8YzEs3/UAB3LRdjnZji2iu7Ye3BvRipH3yB5PoSvciqPMYXZMzF4LHXx35VDysbbehw1mfMzZHQ
dCskwFNQ87QekMiKQOz0Lchs95/MLz5N1/g9euB+fQ0V1/aTfXnRBdxFQ8Sb8fClgeGm2qNTws/8
9UO4Yn9yPkq03LC7+bOiQQN6PqstcxNmseZVERuelc7WHjSAGYDaqo/5RSsSDPKmRSL+IVpKCHoB
R+cTaDApKGc151rlhQ1qntIh4z3obvlb1WXNlda1IcbTqNk+oEVbbMY4xUCJ3meOXzl42fJkUITL
69oRbhw3YRQUdt5cRKnJdwAtNS4r2iAr2yja/aAK6xHZhwTJWtCZ7MK4tl+Ltg8vMhaNkYvmWvCJ
iBoZb6Ofbkrq5NtUGZxtW7ZV0CgKxoJtUV4VGNTzkVxGi1nB+HNejf1FaDmxN+gNmNhCxy6vc5s4
txXGcD8cpFuvCzHVApSPtp76atVRaxOapLww4iHbmCFV/RI9p+6QKAQp3tZ4A4OQuKtg2oXvDFGN
OvRU+hMv4icl7SyQuxX2Hc+7EUBDhInWtaZJ2/HaNjG5x0frS4UCL+MmKjkyhEKNvN6pVcNtnHgA
pzHKzqaSUyDXpg2/EI7DXuypG58Avdfc2cMQ37Yq4MDQr6uBCYpqQd536nfS6Gh8rpj61nHd2Xdl
jF8Eg2exqUfajN40anzPUIy6iDKi3qthHxk+qlP2c6d2/DpuRqv2m0Ytf4cTVTZhbAkwI6GfYqfZ
RY3mxihn5EKgic5y9Zg75QapLCJcFoZmgWJTJgYX5SB9dO1UBy7e0Eb3JNRjJCfrPLxpHUu/w0M9
NlyrsYt3yqIQLDRpBLyWljIFjXcNdXYqKcmdGmb8Ii4M5dqxeM69WgXeO7PC8dtqLeJVU1ry7XkH
+ZM+P3eG5zN+EJCRCZnCTMVh0a+TB8SC76l/l12E/hcAJLb6bbVP/Nf+ku7HTewqa27q5zV/TroU
7hRxWznd7Cnt7adAUm0XPwLPZLovXf1tCuwgvcfQJ72it+ENnf3m2pT/YmDiYIbYQps+QRf98erH
HMeaRBlWzyviclCpW2Syg1D0H0Vqf2VMXNESm2ZW4/684pdj8hkSGkcOoCAyVGXSGLSoB6DE51q7
CQ0gO1a285HFDdkwo8PNYCkIOhWkZdW8Aa+5hkQSKA5XEg3zXXyyAQdfId3VlLPKVlH38lCTugmV
YUuU/VRsQWjqn1/volM+ECTdxB1aVxUU11pPNALpXpF1bp2GV6aqvIkENLer+HGLESBag425TQ10
KvKjR8kzxxwIYCp5f2ngxhltn9FHDb6ZR3ja+N1wna6h5y+tEtAEM14OwkA8kY/tifBRF/kMjamy
z5LinjdfLWa6tng11zpplteHTJylGzbQMuWHeBRTlbcMGrXUp2jApP2liWFpRfg2mtUo2SSNn2ha
cH4blwILoJhrGPE30CUhFys6J4nqjpctnFGJBtf0MuZJUON5/i/EYPwVhBQ/k0DSuYzEWDRdiEC6
mnYsc1xLudb593kZ8wNHNn3zQIb0AMLb1wDGOGREtG42GuPdvsmicEVhSwfsUMqs0AP/Go6jIRoN
Uroew59Z4/YYN+l1nw2rBGxzuHW6ICRlUDJH6U+ePEussk4VBaLMngVTjzAbd4jdTF7TVnsAhllu
iTxbzGyf1MaaK18yDMzwodV6BpHTfp4mB+vE6zhCHzYHKCwaITAGmqiWa0RrbHZL/hon+j9LlNzV
pDmZaHo8JDPlCofNB5TrL0wuPKdK/q6FOOQ5cWu+VqFbPmrEmgtmmFWE/R9vopnhtYAR19ar2S40
3EzbdgBt1r1J96xpcBvNpcUaGvuSQtF84RgYUgE5xs8r60ChRIwK5kewVMd4MGEvxehaxsoltCgD
DWsWBgnxr8z8MhTN5FRgQfdyK7ps9K3e1bu6/uf8OVu86cwDKdJBS7nNct5DSoKZU22McY1lDw1I
tVpieyBh67yCMVCv9X7PzCeHlcq/uHsOP2BWw4EqwxqDp1WBKINn4y9rQPptSr4Uo96pAg3EfO0B
vHjkD9YrGalZaF3fhVhvGW9595IMrzx56cRaQnHpbYvWMWTzkKsBpphklGERF1olELtMIvs9qfZv
IK8EJs1co42uOvLVNcxNgMXkCiO5IHrh2kWWuGXT9q5jxalbD79rW7tOksQlfC2uWPk4mQyypBZP
ohAq7ye3SS4neytAW2W24LoF+ckabsmyHWOsE5MR1MY05PEG65j7D6NZFeCncOtS85lS7UlZriSL
F73PPD36v2IkQx6I1oOhCmLS7pXXt2JK/ZFs7NwGnBHwGZA1XgNQX1uYZLkj18Im7iBRLSaP21Hu
2mg6rvjQrLzl1wRJNhvFVk20dtYgfc7MmwEMJTXgR897gkX9oblybudH768M6kxoVidai2AzRNtL
m7326U00pn4bfmBKEReU2+Ipdl7k4lkEur+tYUwa+WYpIMtrIaxQr+B7zI3d2Nu+BY3X9Si0zXk5
i/pDN6wJiD/wJslwYRkCvwmgvrh70TU9kX2MnB+QE4PzUhbDywMp0i4V9gygNUGBjVlflZg92kRc
eaPcnlxdF/dVBFTB8xJPUbNQhzm81yWRA3ey3qo6vNCULy7chl7FKJ7ZYeMpGspNhouY2mK+mgZ6
/B41A8D96Upz59IeHn6C9HQYjDjP0xifQJvCV2Nzk5GHkQx3TKxUJk/Uix4mjJngNgQ+F5hV500+
vCemLgR6Iub2RsCCuWGm+mjNubCT6mpQ+O8yEd6Kck8ith+BMJq5+xczPZJ1YlaHDpE9I4YoDF64
Bbe6Ia7AsurTafRZ4wBFq9goTb8Fc8ja2OD840fh4iwcQ4rExgwPmo8l4SCaxCDRBIyLoXN81qs7
RXU2VAVfjmluFGE8TyDdTlAQ1vSnro5WmFdmX3kiHe2J8xcAJ18e5CgxHjCB4xCj19FnH6Oxpl3r
TjwxG6wPrQqY0KN4H8EDHO9m3kVDY3QhUALDgMT7RrscykCUv/7FHh6KkRIooKlVUA2FGtWXWg+i
Z+NTfRt9gJKRyB2354WdeBlpSdI9N5Sxxs0Isjq6xwPCTZpbx1478fOPyDuDhxdeP2h9Q0eudApa
NiUTawHAWprDBtM2tYt8tuZRro1beIPMLc0+8/MqQ1N8yocbkDkgE4qr8aItxH3Hp3Hti2YVSl+E
9AD4XtHJaILJWfqiKe3xAhaYtBybLADsGqq0mhuK7pI2qOfobEed+gYzQ9vRDK9jGt3Hzd82L82K
NwEFifkA/FceWTWSsCeg+QBqhP4NvFC3sG9CVbkTTg9E0mHlzjoNmH+kIaib8Xzw5JC22ehagFfP
WD61htcGmASvnNBAP1pTNW9dYqWgIVdveTTRG91Qr1NboX46ZSsH9GefJa3PTy08wDX4JzAxHJ+f
0LTjoQtjAJnUVo+HZFcYKrJSBXlSnFT3kQpmaNcbsjK+BFMDDlmSZkjeoW182lOasqfByMTkcoWS
D7tD0jVTDLDeN6TILtRmLGP07uCX3JZb7VPlJJpfhzXSpm3JxyCarOJZtzgmXHmlPamcKN9N2TZb
J1X0FzMMm13Ox8JPYwIu+4QUQBoNQ7RdIM1+J5Dn/+v3LUq9KFnPmgDcClJKx9pQE6p2o5bg6OmT
j3EKNHW9h9MaWdxsycc6P5YiRZihUxZmnUNKYlzG6aNAR0I2euedyKlfhAzcc2D/sYH+I49g1ayo
wsmBjAadGxMIZAHvA9T5GFBm5wWdXqfHguY3wsF1mjklD9HcjwtGB2+Y8hU1144RTMxt1np7TgLL
OeUACByD6jPLvTxwr4QiR9EFLgtQc2Z52yU+p49ddYOjkoH1vVh5B5w8bnA+5ygW8C7AwUCLsLSw
Ae1xelfm6BUHYatO70rz6/9x9mW7cetMt08kgBI1ULeSenR7tmMnN4ITb2seqFl6+n8pOOeLmi00
kWxkXxnoEqdisWrVWg0oWxO1clpGt4NMtmbVI4Dkh84d/jNQWLCI4oretxaez+hKsNkjGiTy9i23
XsLuo7UfIxDR4b6pZRCBy92IcWKn4Ek1o0ZEYoE+1UbDSsFYhjrZflB9RCjJvVnpkulcHx2zbaSO
QPZ8kamNoQhQ9TP/VeH3kLD5WY8g6r+ZbAdpTaZvNOvYQSa6lMXsl7sGw7ORxkTHHmhSxecI0xvL
N9Es4ZrN69Q+DyXKc6dGcRLllVR7VUaccokAwrYB9pogY6tDu1Bkmm6LtswgygGyq+Y167yBuiTx
/GjTJI4Vv9MUfTZ71bxj5e76OVwLtZZ2hXMYa2Gu9AzjZHWzi6xh348ydarLo46hAZCPyUQXzwVb
YdX0jZbmWEEowZf1gff7kWezDBEA+pJH5NqmXJoS4q2kCJACAOeFy4IG7fXmnhmpQ7J0e33SZCMS
/H0QQ761CmHGV5FSHB6G5N3OCtcfP0MpYmLNn0CaALk+Gw4FtahzfzKzWNZ53+CmheSc/WTHtmMb
j5X/3KLFwZQRWGpr+8GEJ8ErFexepuhMVK4gNUTnAA+yMI3q2OWzNmHlNgp/rP1vEGZX9Ns2+BgL
N2N7CgqI8i5E+4ga71h3Q/TPSuFOVj6n0z43vSjPnv5+6pffJ+xXk9c0MQIEHkDCx8Tpxm1lPdL6
ZxNJQpzL4idOJNwpdNZRP4GLE54ItGK1GhqYiQo3VB7t0hFszw4P0VCSPHJz9EIV2d4m36QFPHv6
o0Td3ndT/sugx2T4lrPBMQeXmI/yZP68v84jgfNPE7Z5q6EZYZgngWc3I8kw+RsUDlC2ovZLnG1N
1K+SfaF4aZB5+T+QpCHzjJmB/AKS3uLjjHMwMKHMngKOSICagMQ9AABEcpDX3O/SyBynLMODurRz
6LPidlG/N41jNDsr29LwpTf2mX+vyZL4l2EPJnQxJuEK5Xw0ggjsAa5poD/JdHR6N0D005Y9O9cc
B8h9iIFyAZkLFefDQtoeW66At6VJB8HWQzU9hXi26OpHKusmW/EbuC5/yxJBLOOi4ANdYcBWdJiK
4mczqKCGC/R2cR+oTkLR6isJ51bW68yasF59rAWpMvMNJvFh4gUkukMQPeiOqTmZ/oNC9BeKzdc9
wYqvPzMprFkMHefc6GBSq+iGNK3XF7dEtjFWFuzMiOBupj6O/WpmhQz6zOHpEXEwptVhwAnK0Mba
6orhPKEmBd4xAKjPN0eWx3qqj/Mcps/RcOijuyangNF4RrDR85co1t0QDZv5Z2Se/Glv0crrdRTS
yNxAAsr6JthWPlp22g2EGoEiBrio2yKiSHSnCO97++8vQVSG/nyuMDXwj22uRfj9CjAMG3A1tdpZ
/GevsI31eX2pLzuBIZeztDVvv4U7qBgk/6Y5SvH5z8LwauUtAjeb3ThJeCDjpoq2JT3Z6kYrHhrz
mI25y7Un23hPs3BXyq6gSyTn2degNHb+NTVJ/Z4QfI2NaQZ1cXBroFE+IU7dHcw8cPz+va2GnWE8
5JnXD/9Af4jJ+B+3p1hwVJATqFGdmyfjYbBftAkAquI4hJILcPV8/TEjNtsok6/YdQQzef0eVb0X
lPuc55JDvOY3ltkbwW+UECGA9jGyN5QduvE/s3vRKGgdjzz4WbBtRHaSjTQ7WOHmhJ4aHoPg+GMI
7YXIrbOncOhVA2+lKnIBwk2jV6vYpP5x0Cd0gr1RpFQahDiSYf5ekwu7EIFFwhFVYpSJz7eMlSlj
5RcmWuWd+lv7kW3oT+qFnwWgc050qBIn+ETp8625ZTejxPbKOkLxBzo1QINAUfh3nLM4O0nVcN8C
LevMqMaYlzW7bthcn9aVVQRmWkXHB7GgZE+E41lmVjnwSMH1ySNUotActAOkDZR0jhF58EWxjN52
5b5eGvxdk1+MydTySi0HH9tGj500RgtUdJjaU0wlefC1uVsM7PfjdGGnI5B/1TMb7wklACoRyaQB
TTv/sEBLI5qwN8rWyHN4bjeE/Jjtu9R+6ytJmWTlHoNgLyiHZzpY7AThbklMZcpogv0HrsBTXbQu
5ehS6KNNMSsmdrFk3lausjNzwt0QKXhCKAR7LtU+EwDUIk11UmXD2ZFhLmU6jDJrwvarjBZl2RzW
NNOr4g+IuTh6tR8Sz9Aek/br+l5fuaaRuZrZkMDMgotaTH1aRmpzoMQS9waEl7tum74Uu/FYHeoN
O9iu8hq5+n1wghzanfIDBLibchefPDgcp94E3vVvudye558iTDMhvpm3lgKF2prjsXFs9A4wHsk9
f3nWYAQ8AUgIAtp10R9kTBkqQQPGq4EuUm89jmbgzHqylMP1wVw6EdiZWXYgJoc6uhj+xFNQkDKC
HVX9SqwN0lgTf9Py2OnMx8zq3dCQXHCXEPU5bbuwKEwf3tWx6vuwSO9/RC59rzfP6InbtZuXX7Yz
vUdPv7J6E7mAZ0UADjm6F51KJz0Wz8F22tANUns7WYHl8pyef5KwlVPSF+qYzZPtb0Bw0tnHuvlu
G14u64K+hC2dDR5AIsHr2KTs83kbT0AYIcnr+9HWavzgVqVxvI3szEDkVBWfemgGT6HKwp3Z2snL
9TW/5BwQvkJ4EJFRDfrexFf0boVXA9rq7U3zMyXOw+iV4ByIcGxulL0lOTir06xDN4bNfRDgGjsf
vF/ZFc0Iss8Nv62hApJqj8z6PhgerySecHVXLyzNp2txg2RGTKp8znMnPagX0brFwVUA9YlC34f9
W6c/6o2ktW31vC4sCq6e6T70cCksUmtX9JtJs1COuPfLf6hEYa/+qXqIVMz6EObDONcjiOVGJtqK
0D8E0kfkAqr2y9efSPQy2HeQqrm+Z9bX7k+xRdi4fkDiwMzn8akeSNSdSnkw7U1ub0gvyT2vutc/
AxSL4GpQQYC5gCVF3wA+208P6vh+fTDrx3BhQ7j8VUUp0QwWQmdlVuguNhmS2c1Ub2w/gmjGaxc7
ynjoZIrJKyMzwcaCBD4SXMhvCXskDoG+ZEmE2D4+WepDarxnfx9xIHu4MCE41wiwxbgfkaNK8odG
e6i6V16g3+JeayVufCVleW5J8JkDB+oGJUI8RN+TD92tcid1um/oH9kGJ3rn8N7VnfDjiJjnvj7S
2Pn6Ij9SSf7jsrturjJZKADingRhm1gYH8HewoYWRWBVBYGFo+/YkXzw1Em+Fbv0Jg/d6Th8DfVW
kwSPK6fhzK7gX3iLJKXVwS7zH1LyHHOXMVeHQ4/H/d9v1TNTwqYBLzSzShPzzNKvRnk3/wt7tLGM
Tt3eqvybGt8Gvqxfa8WXnZkUNlGq6HrOYowO6aRefZ/IrrJPuazWM//K+ePsfO2EDdSNST2NDAOz
1c+x+6CK59tPPHxKo72vSXzK6ogY2EnBbz3nUIUHKGn7Oux7ZBp1JAo6VOUAgwzSE5UhQFdP+MKO
fn7vJH2n0aSBnWC61wzPL186Wawy/4Q4bdjw8CBzntwQA7a8YWGh+ZCyAIYOjK5fVJZpXjfACLSZ
CQBQ4rOSMmQHrAmSmoFKQQejPU9SbsdVE2AZnytTAHaJICs0/hk9Bj17qc+ifDIhDXX91Kyt90xj
/v8NCP49bFRtmPIMrNzZI0ExXUvurfQplIVza8u9NCNsqyrmHW4qjCOsD1P+zeJO7EvO/5qnWZoQ
dlQY1AFa/zASVnxTou9gdmYKEnBj4qQydtbVVQEzD2OAZ2mqCNllid6rNUF9zYiA5C/dOpNBWmUW
hMEkCFaKYq4qN7gSkAcqDUkUtrogiyHMf1/EfVVTIodnAwaghK+R/kLHwY17yYqs2oCS0KxohqSf
WBoM/CnnyYASfDHcK4rHihPNvq5v35XwdZbZ/p+JeXsvhpFWQZ3oJUyU413DnNb2dOC5yluu7NuS
e+g3lZyXNV+sMSAOUbuAfoh4jwLdoKIsj6xjOG65WXtagSfX6CnmCf6ZS9kzVzf1wpwwvsawQ6jL
wxyrTr26j6xvFvXGag92x+sTub5Wf8YlXJ59x3gXTTDUDj/MeMdBZ69LttzqWFDEmnXJ5kqxcI0x
bmcQmUFCnpYvffkahQc9ABTvOY4lEZfEkCVE4Lzt2yzjcPxk3HfZC6LWtHQ74LLMv+30QlCl/RmR
2DEXaAzAQgDeXDN8U1JQflbRxpYBz1c9tA3NBOivQ7VG3HEEShYxNJWxxUHiC6kstECRFjKRkghx
1eMszAg7TW3iWA0DmNHIo6K8c1kfy9pLYhabxRIzIFcQ2J8f1SI249yfgQJ8ytD5Hd6wOPFopO3R
z35D+rshz4El0XIOSp5a0im6UhJBlsAAut2aY2CITp0bj3MaWayZ4Iru1Jtsh5SvRxQHhVvQojgg
jIudQWLysj0Ym2NpcvYkC9cET9GCbQgmtV1+iJ5e8gMILNQ32+Ve+YXswS68Ux/VH9RV0PHhKJ/X
z/PargGrG7UNaKDhnzDbDc1sOuU4bAO7L9BTacT7XgHm63DdzJrbAA5jjh+QmUU38Pkgw6ajU81w
Agp1p/n/deP9iF7n6zZWIFZzE9n/jBjCeUb3WAuFbxhpSxcQGg/N/771Xbd2tuGCZ3DKn2IQCqSS
w712IJZWhdRPMFIUbWerdX4Toc+q1N+uj2t1iSwcBJxtdJWI+YlKQ9/wVOJANCD4aF0dHTg7kKBo
3OVWYjauAWWCzLtuc+2+pEBOqkDOQ7dQjFwGOoF4EP35rt/o+ehAuTAGzVepcNeKGrYzeg2E/XUZ
3SqNj9zemKm76x+wumH+DFoX1hIF5Dph86B58ZFZB86+t+32uol1T7OwIawcRwMbLyfYUM0DuEwc
dOYBfPKQNg8TUsS17xUK2Lg2162uXTpohIdsHu6EuUR+fhLSVGG0TWFURyiV0g3HofPt1FHSb1ou
CaxWd85cIUSGH1l+Mk/ywrWQjLadbbcomVWRB2IFEGA23AlTDXGilBFmdcUWxuaPWRibijz1Bw5p
GFI+jLrX9K8Jk6zY6tzZ4GacKZ9RuhC8iIJ28DRPeywYz6GIrTgW+8DD2jVMqJuFhsSfrJ6BP9ZE
5hdu8gYYGAxojECyzr5P1XtgT49ZTm5IzhAroEtAl4EML28gXN8zVS60o4BdMwxhjEWM5npEJYWb
j9tBv0eHcwd6FXD8uB1YEtpb+LKWfbGqciC36qmG7EVxsYyzfchWsLm8q2q2YN9XcshWNR1gcdqx
j37p/DEMJHfOJUj0zMZFzn60DN8wK9iobf0RTV1O1uruQH7FBjSsYm1Po/xHE4zf41ZxtFY9lIlM
efoiPBe+QDj6IJZqzJThC2aQpQ1oQ13flWFzYzaDZyA6HyOp/vt8k56lGWBSNUHUgKldaXjg6dwp
oOqFq5QA/u8UNLC/t9NMlELGvnkKja585EQxsq1mlOCV8Q0rCE5qoCd7qyw6um1TnRxjm/WyR/fF
DYYvmyMuJHNmYKvY+GEOXTEUVM9BUmfslIlty+ivo8bZhIkmLDRrrKA/OzNLRgtXPlplgwPXmKt1
teTKunB2swlQApjIFs3xrxDJkHbk9oQStFtm2V7jgaMMpyrSoMvw93QHuBZVKMUClobH78V8FXGa
QLcYLKkxJOcgQFXYR6N4DGRXxdqIkM4BywHiJqARhKsCPbd6DSwG1iUjNyr5RTjf1wOB2J2hSG6l
1SOJaBsBFPDNM87i3Htr6BTXQyuZ0bB3fv86GJNDwr2aJm5W3CvFq9netMYx615DU/LcWzuKS8tC
/NvlWhWFVVrgFXZr8Vs1P2iq4hr0zgpf1UlyI17GiNglM30DnhcUzY+iGHOsh0E2kgJ04AAQ6IX2
NHYvdldugqDYlnHjNLS/JSQ5MYUda9X/fv3yXxsr+ERsDZqJwCb/XoXFHQniPKPlQ164qBt/G43Q
0Qq6tWPmhhV5x2a9aQJdcizWR8xw+jQTSBWI5Z6vrDKMNPQDjHhIjJdBI0dlVL1BbVDKM4OTqfbO
mNhHUlLX8D8z/R+aa+H2MNdAa6BMaYkXCvVD1eoanJaiPrHSaeoD69HciyZ2JJKYvWH2zva3KYVU
AHQv0MsiW/I5VBQdLyDgMwocr2JNfH1XduTXLYFj6OODmoGwzEAbqvIVwjeYyj4dD7p/O/Tu3680
1FgoGpAAuUa0dz7rEIkHy+R8waDhLz4lTZVBzq0pb5HbeJ7a6M6KfVA+240EH7PmMmx0DkAzGfjL
CyEJlVZ5GoHnydU5sgAt5MPM8T4aeoeogaQCcBGMITqYSVgAPTCgMiuSofilXhGrQCttZ/yy63aH
9kWvKWrHbqqDhSL49fm8DNZncyhIQZYPRlHvPp9QyI22bTJ3JyD0eR5AYce0zC1IslEZR8f7Q2cT
t2v9baDKlGlW5vTMsrCUSmHGvFdgufYfej92m7xCtB5s0SIiO6va5VaFKVxeOtgDZiHa80EqI5jK
7Az+oZnoUY9iBzf/KVQCj5bVJsl0dCSE24I9TWZ4M/XmriYysrDVwc7Q7rlRY27XPv+CfALVXJhj
sJPyozFuawU9Sc0TBC7+/nwAOW4iwwcwDqTShJG2LPNrnEmEuWp7rFi3gasG7E79peTNXsmGAx4T
O8kWWt2xgC7iTYu2QCJmlvTSsnKmwGYSHYxiHxlHNdhV6V4n0ELZh5OXWW+GcsrtrRa/Knj2Nv3e
sO5bWYpr5RYAKTBI7eGQ53ZfIcRuqT2EyojviCGdlux0+mIZt6zy3SS8sVNje33Yqyv6x5qYFemG
kUcxh//Pi85tyBuvQ28Y0O8jc3lr06sxBHi/ibOQ0jrfOj466fq2nUCBQkDrp0RubLdPuVrehDR5
Guzq8fq41kIWPAVBeIF8HbrfRb9ek4FEEKgvgAUcIa1aOmW9BYmRo5e3eeZCQ9OPnvz8W8QiFxCO
68b1lYO6tD0f5MVFnnS9Sipot6ETOHAnPz6poYy1cOUhhuoBGstN1BB0QF7PTXR1WYbMZyBgBhKd
xa1rkBFRYHS4PpIV8gsQE+BynhmSIH8oVieNVjc60EzBvVV2sYuCUAcRf4aeTxbYXmcM6Q7NYGCR
M2EcYLZ6BFQ1DEYEhoHxquCyOXRFNko84cpemplM8D9g6fD2ghsCmlrPRguPpSKpW9PFI8g/sTAB
E6etpYjtrYomN4bixzIulfnsCcECKg4I0UDkRUwi1gTMKDHbAukFKG9ttOquN7mnTSaAiaWbso+s
Bn2/bAFWnP6ZSWGhoza3+26ASYsNHi9f7Yq4ZMg2upI8oDkCTQ+Qv0VkMzipRnapbbu9r0nKOpdd
YrhejfmfOkveAlp+vtuyEUFa3OIwVTRyuhTJMGhoc+Ozo82NTjLXT3Dh6R92ZCJ3VO30FkJtar6P
soeKmfvEaBwf3K6xGd34zNyFmuIMpTTBu3bqDKid6BRPPKRIhF3R1W0cjDZOXd4xRHPHNnmPfQeV
Lr8OXmO9POjRu1oD+g7mZw3dknFcgZBZ1vK9djBxHOdmWmRqDPHqwgFAi/yEwCeiSuNGujrsKyPL
XVpXkqfRuiW8MxnwzngDCjtDBRw2beeUQaxre6aG+7pLN2ZqSS7GtRvCQuvzDHwHt5ToAQZCFTDq
ZqXLQmQGa0iIfkZFsdVlbG+rHhsAIiQ/0VYOShRhk+VjZMRNzEu34L6vbcKIZFuDVA0CNwUYMTZa
b2qrqvsMnZin2qrVEzMr9UbPS6gOgnxPcoOsjBtPXRX9BKhn4r/ZCS2cON5iXRVPIOpKo/E9SlGT
U6rbRiEHVssa5lbDVzSx4b5HTm+m+Di3VSglsFY+ChN15XTRyS8+W+VLazaW/m5oO6QzURy+7tgv
C0tz+m5hch7+YnhR3ILtOIFJyGB51RsSIk8/wc2It63T3qAV1Hk4hv+B38O1vEziTlZm9sy0MLNj
WFa1HXelG+ffOQF6PoWuzX1PG8mrYOWaOLMzR1qLIfqZT4q6hR1FS0EhpLiJPbjKUB8gHu5QJZRM
6VrgtpxRIXDrKfomoh4zmjbvUzU4U/ncR09E8QofyCFZYxr6GvD5wmWEHAWCHDTTQ9FMvAWnOIut
nCJ0Q2bNasEgOAzVruYopG3gGcxj1WicbgLbsrdj1lTfSFlpD4phj/TYWBnQ3n2pDlszoWjMaZF/
C7b6NI6P2lgA6konStMHOFm+A4Jat/aRnwwfiToUwMCOAd2EUwBvH7Aguam53fSeVoU6iC3Mrgg3
g6FUx5SgQhLNp5Pmmq+4WUvUT7sh9V6r+2T0SGYrkdeFcW659eCzO0PhseGoKisfaKCTF66p6btB
MkbAtMUmPB7Bfk1cPVJ9zQmLJj60WU/xHBrtxFOtsMI3sPaus3xqQIFKCT7UKio9JNOrZ8opoMko
AfabNm7ID9Q64dJ0EplQU8tA/rY1Qq4dg74YMqcp5wozCMiNELTuSnYo4V4gcKqmugcUHdnbXAMA
uElbbULv+IACTTzkHB6YjN2xT0Ib8g5BzD4LFc0oY2vZX0lQqoeM2hHI18jo2SlYto/QKwE3RzN2
mLcCk+wEdQw2OG61LYgRGtN3W6Jn//FybG9N8FTWrprEfruN/DYE/XYVG1+Z7TcfatSMzIVmRvUL
SMn8uYiKyXcMDr7fhin2V2pgep+swgruKnVA+2gwpgV1ehDH6M3EN12Fhlbcabg6e/S+d7mvDW5Y
NoesaePj1Pf5AflT7UCagX3woQQni5aHWbGtauwwpRpofjSMkWa3uVGwjQaNysCr0ja/oUXn3xKt
VKr9mKtWAFVhooB0HXsXGtFa8a5Vow+iMRv4XbcaJw4BPsuwi8dyiMMbsxqp7qIKxycnHzhHZb8r
aojjJWGwjcO+vlOMSX3WqyECxyLvJrCR00JTH0qjy8tN26ttgBpkRU9Dr9UbirfVz84eQaFjmrmB
WqxmZpKX6+othlw5eHNnb37BU1JVDXZPVuJWJjMz0y7kt1r/PYnuKApC8Z4WX9XkjfRkgrHuuktf
M43HMlKHzMY1Cv6qc39XdI3N6wQBUBMZp7rr7ozgMwHrpZGUOw3mIEC3LbT+hqO3twbQpNFlXTQr
LhDEOug2APQTDEFieSpXyJSFCJHdVlEdzd0Zp7bXcSqJG0b59vpwV7w7BVrSRIilgeNazFyqSmrU
aqMgc9k6pnlXZqYb1fvRf/GpTBV3bVjImc0MsXNxVkxmlWMPt8nB9u/XOrKkXC+OKhna1AHWCQz4
8CKtNwVqAm2r1ux7ybquXJdngYhwjaUKQK6KiUCED3zPuAEhcCwxWnID+nB9SlfGCcJu3UaGH43Z
kE8530B0GO2KjWCwirt844OHydOU4lkZ+k1sZRuG3rZhkDU5rkTtZzaFOMQCYWPYxbCZtr2TVxQB
+/P1Ua3EyaAsQ0SOZwHK6iJizC/tSK/HGqUfA/w9OdDqQwV5BAk/2urc/bEiPg3zMG67qW9B3d/a
uFSVb1ECwZPcdBUr3VqBvusCZffXA0PDOHCLOGzg7heXq6FjHUGHD9cY+Bxq0iLQ8A9ppP59uAY+
KfCVQqEa2Rsx7digAsHKEOIbsdpsKmMPwjFEVC9oVrs+nLVXJvrU8GzCEUPgJnqPEbzEtAyiErJI
ff/Oh8RCDn6EXJzbdCmUF9BCha8I42ScHLPXfdMZEYT88Lu249B9DJJTHqjWTVh39j4MzHDj+2Vw
E0a9slH1tEOusjYT30uavngYUpNxR6s6NKVcH8ZajmCx3cTEU9GAa3lKwBYAOJ+ZPjD/SxsOEcRe
04cweza7/66bW/UOi303R4mLIDduIg0tXjAX+rds2AOwPFXfdFnz6eopXVih51YiAyluOu/uykI6
rY+R5UlCWR/y2jMI+wy5FQ0QDjig+SsWY7G7KDdIW0Fv0kR6NZwARgHxzPQjpLmjhj/6bBZrzXRV
ErivOIgzs4LbS+o806oYZluj35QZYMzjLm0lRtZmkEBgAwLeBARf4hOvSWk9dgSv2w6FvYCG90kg
6xGSmRBcqVpUuCsDmMiyBGfDDx+1RiYptzJXcDQqqugga5pLdudLVEF1pktroNUZKZ/yWvkI/HSb
+aXk8b12iJZmhF3dRmllNgxmZsRqel80GSKIW7BCpfaGdm+ZKXGlK8EEhoUhgSR1psgRtkDGUW7J
DKTxmhE6UUVzH88KRoN+hAQq2PNkMmWr5hh+E/yiMxxBMBdPJjdbFS9TH+UpdUo3Bjc9rQTpEg1v
S1nP8drVBNDO/6wJ+4J3w6DEI6xVyv3U146mfdbJbWNsQ5S0IQJ13SGtLZ1qAiMESIJtXTBK6Umk
TWE/wZr5n25tbGs39F9p/GL3vsfbzwHQ+usG1ybTQEkKyXD0VCOnf74ldTqg0BgkHOwww8YofPAk
pPrgtEnsjqE1uq3Z/rxuce0QAKtjAwgEhAcVyaGycCjswipRtC4CRx3M+yAwdlC+Cv9hZHj4zBx9
CF1MkY2ZjaMV4azlICfZdNMNJGrBNroJKzx7ZMiytUlcZLbFIIn6SP1OKYJMq3ovCHGK6HU00THi
70dZgesy9TRjmhfQOWHBqpxxPZ0A1JvuSegGTznyd4jK7uzNdBe50SF4sXfQ4YYYgoc7/K44yNqV
Lhyl8AGCd0kDrmiBig/IwP829150svbdFSqU8zEKF6alkEwZYsADh626NZ7DlzD0Ok8/Ip1yw2Nn
Cl3r6AbfgetwQD29vb4/Lxbz9/jg7PEsmstDwgRnGYjrEVUDRRp/0Ulxpt5BRsTOXw0ZJ6zMkjCT
4L8YwnqGdbYE3MeQO7NdGj12HQhSvv/LmHDkZkDB3Cp3fsobkNTRxhyAxwMFkdXcVdzt2AtYKjuc
iuumLo43pu83R6VFkVyDuPi5KRPqZhHN5v1pdJsEKrC8RUub9u26lcvnumBGcMtRqMSFVsGMsvdv
iw/U0ocnHYX8U+8ZEHtzgHi5bnH+wbOE4W+D4BXEu/k3Vez5uApU1CHaNKLhzPqI6deAqh7372tT
gjJZ2xNzAP+bLRpAOGH3tXXbB1WIlQqUUxsciHaX9jda8diakifX7wrHxYAWloTdRzKjaMNm3hNq
uZsq+yZuwJZFc4o6YNl6agch+oLvNKQHh7r+LI33f5hQjJCAIhqgOJFvpq3YNDX2PKEVFEUU3Qv4
pgHgOPi6bmd1Qy7szBf8Ii5mipKCAohgRtlNbNzo8VaR4SN/U15ezuWfsQjnK1NHhAYIRVzyaD6q
h7BztMf6P7QkNnvzubE85dUPnMmNPLTgba4P7yJimPfln+FRAc2fDGaJ3DmmcejekIFw+LCPBxTt
6dcIug5tvCN0f93i6kkArzuwARAfVMUtarFR61UfE5qB+gM6vKb6FY5eoMkSR6tHAdwDDFR3qJqK
oIdsjFotRpHcTSDiFX+U0YvSb+ry3pA1d68OaO4knBNiyLwJZy5tgxrSFxpOQqoczOqL2d0vOwW0
oeKS0y2zJJy5KvWj0a9gqdcebYYy4ButLRc0lpJNsXqD6oshCTco2hWBYfNVDImz26krHGpWbpfH
r6j+P1VJe4oIZIzCF62E2lb4gJyCo0TTpmffdeQ2R0CiJjNyLR4f9C48/MP+WXzbHGAsDmSbIl7X
Ob5N5V5tb0r9loTov3q6buUibp/PhQncBPomUE0W27YDbvea2oHGjQ0/0var61wIlhN+HEu3/7xu
apXZYWlLWNYwwz2IBjD0KW3yd/Sa3YNVEYonXtB4CMcgbuIC21b8lOl/rEVi+ox1BWkcoO+WsMj6
GKs9S+YDMtwX6n3dyNo0VrfrwoCwUglVyjHhMMDN1IvpaWy8lNNtJ0PJr7rohZ3574sdYWlFl5kt
7BjRjyibHANdecnP64u06k0WNuaxLmwouoK6zWxjbDMnTt6HMnAT6LLH7ROTMfqszhs4z/XfKDQQ
Y53b6oMOzXIjbFWQqIYp9CEQNGFIUourO3xhRbjYwqruwYgAzx/iyJrxpgFeo9i0BFmzrc5erk/f
6jWzMCbccFCx7ak6a2hE5NYHfWcNBtGtrb6EAcruex59v25OMoMisi7HE0Azxt/BwXtb7Aa0atKX
gHjXrazf2wiLZ1EQIInFh5tejnQK6XxvZzfWtnsnm8AhMeR1nfEhd+oHY2c+t94HtHkl0eTqjv9j
WEx4q2WRtHkBw7XCdpOaeNxsbv3GkrjaVQ+xMCPcbEYEegw/hpkQSnVRCFncN8kMXiDAZze7sCC4
Pk5plugtLEzalw6EIK/2vf1N1580/haC0k9Rj6yQ3W6rZ3lhVHB8Q9gRU09g1Chxm6FdGdG4l0Sh
g8ePR63PFmpdYf7UmniB2N+HKHSV9q0g+UsHXQ8eA0yl96/XJ2J1wy4+SXCVCtSoDTQfpS7KMeid
ey5L8Oo+VbKqxdqCgnUdBI2ALM2yT+eeJSubrCvQX+U2mheNUD6cJsnOXH1ZLUxcHD0jCliBbkA3
uEs2A0Q4HX8bvU67dpt8IlOOxND1mZMaFDapWQQAJszcjPGp/coP/rFDr4aDMtP0RRwN2JrtdYNr
S7UcoLBl7SAxqyximMPubSDeYD2q1rvx14VHHIylFWGP+jG2A+UY1Zj+N0CfKkicZvjR2F/XB7Pm
SEBKM6NMDUhgiB7M7Is6Br0VgnH0D+PBYejb6e+F9+ax/DEieiumlSQEOgRxAIrfWfBsc8+OH1nl
1PFNXcReCXG168Nau9uWFoU9QbTAhnwILJp8qwduq+GMa86Yn/rPJJdxyUjm0BI2BLPbDvhqGFOK
l6T1hu6VSq6zNRJDpFhR28cioU1GhBs1jaJXYwtcjFHVLxYkCvbDqG0tPr3bhZo4Sc/63VBXoxcF
nXZkZvreFxxd6PHGjn4Z6Kcysn5Lh6mRxBBrnhT8GchzmQRuXKy32Vqrh6RACop1ClpuIwg0+ejA
+IhNp5GJW69N89KWMM1VUBAlA8zSLXnvgCjNnapfuoyQb+1wL40Ixw4hUcDGFkZyCMX2geoVaXeX
KYkz/RP31G9l3Vm7BNDeebyLiBJhHwvrYMDVp3rGkDhh/nH9EKwuzizd+/8MzGNdGCAxYOJWBgOB
CuJLsF7TNnL87luhb9RchiBdu1mgF2YxZgGjASDKubGW6SOJBn1mCvpR9r94v70+mLXVX/6+MBge
troV+BQvUqRvA1p7ofXSDDIE0dqULa3Mf19MWY4WTD8DSb5bxIfO2Plko6sd4OV44T7/w3igqAS0
E25jsEecW0r7rGBspusGaN/l9ZaiQUqzJH5jdVH+GPld810Ox/A7rSYw4oNWnVk7gD0kjnbtvFj/
R9p37cita9t+kQDl8KpQuTon94vgtt2SKInK8evPUOMet4qlK8LrbOy19gYMeNSkyMnJGcYAvaki
YyuDmoUxg5agk+0Jriml2I0Qi6boFXsg/4WmbYZyLeeroWIgww452KTSZw+ltfWvcT1qgSsKvW3Q
scCbH8TSjB1No8G/DEDQwS9B1T1yC3qD8bwtVDhNf5+Xrzihcb1FiwRoAl0Nr8z1X7C8kH9/gM7k
4aCcTkr0tE3p1NApTdvXn7PqreeNNCweo2872SHbQIykTKpgpyRhcgF3Q/Jo8UKXxUOEyhlmLNFP
iWnHy63tD0oltwQJGiq/aOWjFu1Fus8qj/Byl0u3PBoV/gKxPkHOhoCESIchiyh35657HoSdWr+V
6U7lEXbI0/XC5mjnYIxrUDOrKdF6irCvsceN8WjZkT0QG3W6u5P9+jo6tnfyPN3eKbw6z+IpnpnJ
PNS7jNBkMIBM0Os6YgAwjzjX+CLB6dw4ZvuTtCNW0ANCuW1St3oQHOFGcIptcDa8wi32uePZvRc8
di59Vk+By3vPLr6kZz+A3f7ULPVwFLBnzHfpMbjJXiDHWNvk8Y/wXt1J94fGxbzImTcBzdlA7GnI
5B7NaSZQ5TSEIjSIS05mcypqV43fE/1fG/zgYsxJeA2jhZgyYOc3x8BSk2Zyxn2cbSJZdhpD2zdj
uaskC1pTvV2XOYfBatGtmQqo+6CiLKFjhAlnlNqPIj9BaJpFjq+INohRFEwR1cKtX+w10478P4iV
bVLcxPLJiN2aO9m59MCf/4Jpc8+uIMEsWylq8QuC7Ebu0akJEo9NnpzD4Fxif5EHHw/edVd63co0
rbQKPTjUNeSpD+ISE4x7dR01Fh41oDjvVFSa76L8TiiPoQ7xbx0yO1lsQ06GAzv9tayHAHkBbg+o
b6CRhfEQiWnSlOqAtUDU8juPxwqlFKs7Nj262Gk1EeeCa3RbQMoCWu1EwYNE7vBINUcRvwzcTW3T
/RdSwKkYiHk9yDKgMflyKRoCWfBSDjAlVj5UymuCHs8IExHrli/dXXOQyXXOvrFMx6FO/TB1VMEz
w4Nu3iJcAgHHOsqSG5yjMF81GUajFUSYgneGbRRoVuXxj/LsYPaqL0qpSCUgaPF9lyJrCAyojYe8
BoWlC9KCti6ap6eDyQYbsSlmRV6S1BGC8oUY1l0pCTeK3h9NvdlWcr1bX7ilOx8628jwQyERehKM
cy+QdqXWOGmniJlN67fC/MzRBrEOsvh1vkHYULNHCVHtLEiMmFXjlComRXih5oJE0zTXh05wtNui
6Ms+NrOg8wPqw44wsovUTj+F2+jYH/MNPeJxE50Mr8NVMXr6TXjQ9uvmLZa7MYuG7n50BKH1jllE
CYkSs6iwN7LQaS0bF9QpPhfdY7yPXbJFj8I63uIW+T63bKJOiyF1GdRRivQPVHuCXw00D2PrN83v
uPoBi9vjG4pN2EnqYHZRBMv6IHEjMp6iPnTlvuPULhc3yPemZ2/4OI2INvqwqNWabS/19yOuv/VF
W7QEU3xgc5o66FkdIl3ytTZIAVHlvxQoLMWh1wU/1jGWGqjQfokWadSuobNrMF4+1ZMSraSQF+2c
cWOdVCc4BH/KXfga3OcfSDwqD6BSkX9DQHCq2aNNje7j1/XfsGDnxU9gAsJGrwKtEPLUEavBV9Fs
Kop3EFomhqtSkIx462hLCVZT0tDMhNeJPHUHX7p3UUl8pVVhsYrBISLg8tJOPpq3GgMNOk4+xrbZ
TIREd0pZbzDfxTkKC0HaBTxzu4itTGI9LvFV1Y2A0hREeVvMcBWOIt6KAicSXoodLtCYW6aCHEMc
R0BTlIca6YYRbffgUDfCl0bBxY4E3Mmv/8PVdgHKXDzaYKkqBgbRZ5vf5kGHIJ/3vFx6vlxATHtq
dkcHipmlQgK7BOHe1zaV6Slh4KriWfPf4mlUULDL30oqYLQL07+vmKiY+HaR1XEMUI9Gx07/JQY/
huLJbHmkXctrrmsyvOq0x1hqVyiJpEXU47c1+UsKvdf2pzZuutzcpuWTOrrYfGCe5oqLLJwiE5PF
qIRMxfUrVjIl0rIkNLHow0H8o/4owDq9K1zNiZ/A43eU9oXXiSCW5RymBceOZ7yIbAPac+EOme8Q
EqGmgoyz228GT/7pv8veCC0gzPMFf+iNvklvLezsPbnnXZ+L5mog7wUTG5L97O0pDqpfSFAbcfze
JsqLDuKIerNu3KJteNqAVxspTYOVvksEUekxDYuTKitbo/+Fyd8hqJyebnuyXYdaCNUmfpa/UMyJ
KcCUaeoZoELJTQTQKe8suh0MjkELd9YFCvOxIDk3TfUBxYy3vXxbmTzehMWPMjNjMnN2KjuiZXIe
AYDIjh48R+0m5A0NLEUuE3scyiFT3++ViEIYlkIZtSDuNyLRgxKFbUpeGn9gGCeSTgoENuINiKkg
qsOjvV461xfIzD0lKAlUhJVJMqC4b1AWT9HK8oHk4Ig6Re6WKNLx0luLkJggkMGmNjWJs28wySJ+
orQolCBLk1RPGcSmwFQZgz1uaGwCijFhwPvBXd+MC19xGlv4C8raKZpkiCdGXDreZfqdKH3q/a91
iIVL8AKCCT9LPxiVogdEYDriYJeGre8D0AUMJue2/eqbZF6xcyS2WFe1tQYGHSApefekNcWB+BMf
HAHH8ICFVNxa+SyTN116xGui0E9pH4LoC303pi3GxDa1cB+1OqbeSzfQn2VfBF3prwgSUWiitFuN
3vWddkug8La+QAsO4eJns0FK1IaSVuFnt8hnyNmmk14s9EtSbx1m8TtAkRY9hRZIaNjcZqCGfo55
RqTt9VF9iSwrfQ+wDSF+rCohniEaPHtNdZCsiZhE//dHlgYtMZxhaRplgvNj3EVSpBBUi9CxlTxm
4pEmHOuuNzL+fgOXEyA0cI5Ofz5zR2kLelGf4O+vUKjF0C3mqOONJb6tr+FCdyFg0LiLTAnqdMC6
hJkaPrRMg3JMEj2AYqSLN6Ky7QNXDwJwO99qo1u0tmGdaqd40lS7dhzZ1vLNyHONS+bqmDNH2DGp
ALCdqHWYS2SQYW6R/cli/VQPwnZoZF6n9PW1CL4i/AeTvToKY2yWsU6oVCR1gSTcYGtP4rZ1xZf0
4J+Ms1Y6tW2c09/USY/JgadB98W6c3mWgQweFREsFBivYnukR1FshFyEA+50fQxtAc/rTwnthkeM
/0+cxUmNXv56YjCOMqW6z/oEkkFjKpWKK0VRdgfiB8TYQVJFkGGyKt1VwG/kdVXZokNeb1Jqg90j
wDB7EYdPvtFUT92Y4dspYmzuZJ/w7uNpY1zZg15vUIohn4mxnMuNUzRpoqukRKVdDZCbyY3GS6xE
cgzBNO1CTk9DmSBET6BMgziL1854PSOLwA0jQXgLoeB1PQYh+Qn6zEscfrKX3/2fip2fBOSoLUfd
g5H8rUWKeocJdGof0lv1BgwunHDk2sdd4H9dfrPjKUigahMt4GfJZ6Af/Wjb+q9aygmtFk/Ft5Vf
8cQMBYQFLdEmSQyzeojB7VFCk1N6XncBS0cCc7rosAW5z8S4fvkhmwpM+bnSTkNA+Z3caOfQUra6
P+KKzmxT8DkX9HUch35hDFCDORtEo1ecZSDKEAKpgUkYf4KQuGzLIafWvoiAfDOiLH26FljP6Wey
LIdTCGDoG0vFtF3JETNYXLIZAhMqDgU6TMC2jfJBdt/64Jh8FMnRikHMwpvZv77jsFrWpMOKbBcY
Xxj33PhtCSmsDtt8vME4gFjs/NCjna2BDJfbaT69p9kjPQO7onJHZFPSaRysLNxUPnfDNi08E9yh
wU5XN73iZtVtGmG6fmeCxGN9Fy4I7V5YajFBgy+k00wjwIub6l7sbeHZcgav2/5Ozpp7Brdb6Brb
V2lnB/vcljDQAsYmmzpgOPNSdOZyfs7SwZsvhXx5KDC2jI6vad3F4lSiomntgpDjQZYc6ByCyW7k
oeX70jT91yRu0+9ltDyOblejsrgRTKfiEvwuHgswsijIV2EzsamjnsaxStFF6gT5pqrvxPFNJjuz
uh0wglf/MZV9or7nAniOaexk4s9K++ekIw49EuyagQ53PAiYY+kXekAaBfamEEaFEojdyhxvuWQh
uvPRAAzmaEwiMQjimOexrE8tsgq0YdIziC8522Ih/wYjUMYCHxrEFRT2PJaFIBZ+jIEZKA74+jEd
HiRrJ8TnoPYy3Q2s2C4qNLrhv5zy4ZIjmAGzZzM22qBuWwBjWM0StpLyQeobaXiu8oP07z38F0ay
R5EMcEX5ZGQOuu9q+JmP8kEII3f9xPMsYo9YQRN9mIa5QkWx9fE2oUe8RHz9Q6x3aHTmoC0d6Pn6
MaetQdteFYuTTei9Mt6r+kC6H+sGLd0KEJ4RJx07DLOzL4I818qyqKEjYvoqWlbK6E/UguGxy8bB
C/tg9CAwy2NZXFrEKU2HAiu63kGAeOmneiFUImtqxEvjx7oGLb0jiM+ZZA8W6Lee1u1bWEIQ+YMV
HuTwYHZkKcrVppUyQQdWbSHxK6v6U17r4yYxooFzzBZc40R+ggojHnYTEc+lVYHo4+ELPUgnopEt
DdFNkN1hmOlGkPJDrtyEorIxNYTH6/ZdfT+k1VGYMxFPYgwH7KaXqJniy2gqpzi/6P/Kmh/FF5tM
tKdNcEDee7+OdvXlGLTpz2ehHcIjojcF0NpiL0jPpDxoXXg/lh1oF4itmBHHOfKsY9aUpmNLohJ4
SdVvUkO5y/UKikWJF9Xkps/APbhu31WAfGkf2ydm1nJiGBGo2lqpRp7zqaw+C+N3z5sNu06pMThM
3FCbfkRyCpzakt+rmIR2SahwhNL4SU5TqCz3vQ7i6h7KCZC88Gq5/RTqPOa4F561jDOrInOQpMna
UtjIppujJbbBKE/PJT9f/IyQRMD+RDoU5MqX2waaCalsDfiMYX5Oi00f38NV23r5GvIq8IsbdIak
XiJ1gmHRsQeSJb+gkASKRIpuK7C6N7FpBx3vzC+uIAhPkQ4HDwjSEZdwqtAldQRWO6cugBRJbooD
Xo/yWcfU9H/YmjOo6afMjh4p41zMFUDlhvRogpWOaMhEdvq+1HgCl1c+c9qdMyjGp1REoFSusYhq
YN2DVha9782HalYci5ZPwQyH8SZERTW+C/MKA6ieMroUPGJymLsUe6NInjCLnUKuCxPZvFCB99UY
rxIbYd9kJZayUJAckq3MTsoGPfCZ21GN51KuhzO/VhPMNBJkSaaFvfxwRZrlE1VkBQme/k+SSw4a
pm7NPtjXafTm0xTZxqr5JCAFiS16Ck0R/SKVSwrfRan4VcXc7PpGmvAuHkyXv4eto7eCQfOu+Vp1
EDOJpWOqrZ2EOthXNoLugqMnr7r/4Glw+6J2gLwLrn1mRwlZoik9LfGlxQyCFdTw1Gxwx7x0caVw
3rnXKXwYOAdjtlXSCpkJ0u0KIylHpT2CyVGNTl3qZsYzSE8T6zVE8WB9Ta8zkgwm85HTYqwxMghM
VTrQ6DatsZC5W5PHGGFi46rZORB3MfEqkNfV58HcSd0hrB+MCPHVMQp4HZ9LJ3i2BKzEniBAGEZJ
8HMqLXjv4uq3LsfbvPf/9XX0ZTU6EdG6PUlgM+5PQqitRBlgiIGWDJ3+QL7vfn1ll64O5EP+QjBu
zwoU3cf0DRaWVHalHitc/qNwJ8UvvshJwfCgmE2qW/Wk5YqDUUIwMEzvK6HY5Aao6CketpyVW/5A
32Yxe7SuQj9N0A/kwBGBEd4NBDTzqRwZl2WQicwc6Uak/BmD4t4yo0rAqYsr9LKQELT+/jFXKOcT
Ld25YDL8C8PYUkZJ5hdjVTkjPfflky5UbxW9yZJ6oyMlEoIwnBOlLV4cc0TmtI0QNBNJDcSGguo2
21l/YJxyM+T2IRKcEaxR7b8TlsKpTCJqX6TNoCy99OI14tC66bGWYlCfCNq1BKPzkvoGI8i1wuGG
v+66nc7VDIyJYvIkoIEWwb4oV7wehL1himbqvHT8fNMGki21GCt5yax7TLtCCLiR7ITHSbG8xrPf
wJztgI4JssUwWNdty3/v1QeQLaY1pAtwg0GAoyttU72tjB/r552Lyxx4CLmEBgoEOIXoC0LlQWzv
M7CKyJscDMJCktq5Dson1ZUQGaxDLx6XmcXMcaFpKxA6ADlHVUBsD6Peb1vei2b6dOzti1IRnCUC
J+RImchf6KAuIARN5cij6IIxAa+munlbN+Qrnl4DYQL7ziprw+prME5bt2BUq+VXy9qWwilVb8DS
6BSvlryt6hsz+1VbnEVcdAYz+5hzIhSxKrQWoJWkBiWjaI+gTQkx0gAaYd3a5YLBq6osxTMQIdMg
KY6iKrhOL0+mllMiBiMQhfxpaM+1ZRvRxs87O1EKu6l3/PHvq5b06Xh+I7K3a2vKSTVQILbGtpY9
Pbsb4hGDcZlLw4nBCHOpOWpjvGmVxf2pQLsJrZtoPGJHbTHeE1OtR8kvE05Vfx/7Zxrs13fO4u78
hmBr90FDi2waZXIKSCRBqcHtEh7hH8cKto0olfxOSCYrNJTzyzhzg+EYhn/W7ViOAVVIFk1SV9Bh
Y7ahGEhJJJhASeLwB/7/VirNXWnkHvFH8Jwr206/p6gvIfDlcSIvnoAZNOO8xzJNRzQwAFp6yfvQ
tpLW7qJm3/g/lO69Kni6h4v7f4Y3LfjsYVigbYF07bSg1rhVxn4Ldnsvz2Q7tdrboNC34sS9kPB4
V3lmMn467dteESdY2RJeBP+jTYoQDJjDJlPepTb1OjnnvRcXtw4K7V9z7WjRZT5qE6qpVY9Y2Uge
NrLcQ0MyP0dgDzPN8YZIz5E07Hpo89nGEOWIs9FMawmvYmzZZuVvM503Urp4WibCbQmdUWBtZzyP
ip71hmhm6YxFv03k5qEPFc6BXIxJ/0LoIjPV1+Z4kI4hIJTG7rQbPF5IvDVVjGJzAtKlNzGCm/9n
C94Ol7tIaDQjtXoDIQaECyK0+DWoXmEEZUe5Jbvlz/gNxdxOmKrPInH6jG29a/V7s3utJd6l8P9x
AN8gzF6hej2KQw17jDRANg96CWjCjZND5KNYRT0Ml8sBnr8Vb5SFC8wcf8wXNDlkMWGdWIPDGu0Q
Ciimdi2mdyArMug7pbgpDE4IzltSxgdAjDI2iQBQKrsGGtf9YGtULSfsXgTBZDb4xPEPWjQvt4hC
k7Q3p+9G0ZzRR/lWHXQPlD3Ouu9e3PIzGMaxFLI+mEQHDNLsdpN/lJi1CjJ0rZGN7/ccsMVtPwNj
Yj7Jqo2sHABWDNQekpu8VZ0h+FllvFIOD2hypzMvrQdSiTcSgCJ6R7qtBKMME/LjnIob7xsxLknL
cQHEBBtBNJD/CNLHUBw2aVE9rn+jZRg0WmN0FmNhLLlZkWdhWo1wSxKGATtlQB77sQfbzv8NhXEU
NM7LAKWP0ulrbSdZ4RPkDreEWpxn8uJNhhH0/zWGcRVNZCRBY1rwsXj3j+FW9amnRbsaz8kicEfe
65W3doyDgBhkpzYZ4DDQGMpOLrc2iXitADybmLOKZE1o6T2WLkXXmlvKVkigd5H+jBJz9Gr0WVaY
gOoUT0nG5mn9qy2eX11BWw4688BPwNhXFlVS65YPaO2I6LiXSlepXSV0ROm/pDLBfvAXirGySjB0
QnNASUpzUoIBYmoPfYrym9gEH22Z7BUUMLscgkPrJi5+whku46JUMe5bEguIfbA7GrAUofU66DtO
InPxG85QGN+kxCDdVibrTNWtk4cc7CgSCumg/s5Ly+O2dix6qBkc46HGpm0sKYVRSeC1SAS3+Vap
3lW94SweD4dxUVLStWYhwiy5qO1+ihqLCMnn+LHJCC9inKKWq4fwX5skNnyCJGzqRyawrPA56vYh
eChjiC00ztj5dhI/jtZnLz5lKm9i8nocfXoizoCZcKoX9EQfUwBHlYmm9c/Kt4KN2UN2Cq6siIVt
mj+27WBbrel2CFbzFuwdUPWSFXBat8YDiNbvhlTkVXbWtxQK45e3EK0NFXV3fOOaPNftUTPv6yw8
kORF19/jkqeMN33J69XHvDp0jTA/yg6sK9KQ52UCJ1Qmog1lkDbr7UipbCrte/pzSNAiHP6X+/xr
JAcqB5jhYzxCH/uyHJVwrnigY+bKq+oflfKn4LEkL2dYZjiMBxCagZDKh2kGuA3oPo1ApPcrKXdp
ez9IW0ne9/nvsnkuknuMzbjr3mc5RYa3gIjCKZIebM+G2ghh3XXYXGXtaeVxbDwQbNtKdpNnB6t2
iWE3RWkHIBxZB5489/X3/Iv7Ndk4i2FoMBZDG8PoUZLtBB39fs87sIuplW/T2AnMoRXqJJEAYVI0
38OK3NjpiGQxDRlDNGloNvqwSYJ/7ov/Oq7fljHnwqAUXc4tto0mGPh0zctYJtv1xVu+M74hmChD
06OmEiEC4FjZuYSkaJQ9Gbj+10GWT9w3CHP3gmHYFAawMDuo8dmqsK8mngJZsSt8ML1/qOPDKOzW
IXmbgjlxSSemtJEBSX30MBvJwc/o+zrE8o3xbRVz2HTFR1OGiaC2QCsxLc/Uz7aNfo7ARvVfgL7j
CeYbQcyq81UF7lE1MAmeksCRqem1PbUzU31dx1p0xTMPwtzuqlnItT5tORAfJTp6yOKXChXoxtw0
AcbReBOii2s4g2Nudz2vJChAAS6AJGF0o+ZOYd5SjeOaFjfDDIW52yEMqmNkCyhtPO41rfktNTIn
Wl83BGXHyyssEYmV0wgQUVG6IaITQbFL4S4pNuvfZ/G8mlMZRhJV1WJlQsDBLdckxfSh3GdnQVXO
eiq+6KXxsA6z7MxnOMzmxgxJ3PgK/ILSvaKUJSkeiTaKZNda4Ikl5OJ2YMQLwWzKwZ328pUzn+Ey
+08ehKpqxukSQUtV2RYHf1RsPB5dn/Y2jUsvtH5WNPyVQ2YmLwybNtXJMEBqt/47Fj/n7Gcw+1Lx
R6p09RSRJM0hV/NjhaautO9tWeCNME8WrVnMbM7U0vIOr6/SadLfGjZOSfC4Q1tx9wraVo5X5Jh1
xYpfxT5FIy6OW7kJwsgBljU4osrxjItOZLq7wDkGkhyT+Yiq2uvE6LBJi2GrVn/QqZNjSDISXa1+
LsWKc7oXb5cZGvOtrMaIa6PHtxK7d7l81tujbL10foiZhSPNN0PdcM4gD5D5YnHlCypUemAeJXag
O1Q4Sxi+KLObVPE03VN46aBF//VtIduwrIUhZIrkEIfeBC0CMg0jqZ/WN/xyq8gMg3ka+BXafWgP
o8REvLeizprkPFsMt8qtKyX9TdGRW7GufpVKNzqGOj5X/rgXTB/5w+g2Kid2tzIhXpYoPsTSQS/T
DRkYxS2I9HJ+qbxwYCY1yalxT5uEyhlX6wu1mELEyEkUlPWrYIt5LwxHZflOJpjKLOJD2NZbNY/B
qAlPRbp9X1u8JNA18QDWapLk00Cejv7ar1B8FnUGOZSGm+mbDA4oZjEG6hhv+B80ihk3WmXX3g/x
o3bEB+FEt/UzWGOSe+E0bNfXYuk2mP+IaePMfkStgMkjF7AUBagw+07aZKqjKwbHGS6hgHjqf4+z
NX2QGYqPMUMIGWNrEHE8CKgbJbl6ExRQ9v53a+Y4TJwDsVSSEwMHGVncneJnXmFg9kDlJeGXvRMY
jgwR1Vmd5Q3CqF2GtjaYY+jPrT7aVeo2NQYzBw/sLaLOm4VfvkoxtA2FHPChoqv9cvmCzuj9WMVO
SWInMQY7a04pasCQmejDc0chr0hsoQaFkcY5KYtuYwbM7I4gsoQkQ8OGMxjFFoqr244nu7V4n8wQ
2KMYphpCKSxlbyIEHje5DilMY5dBdnp9ayxekuAKxLQN5PSQwLtcQ9CKWX3WYWvQ8EErvAgNFyKi
UtXDfDQHanG3z6CYVfN7uRUpnaCKe1XqbL0SQe5MOHcID4VZOaiDQ71mytUJ0clCY0CEbk8uee3i
RYXmZnAYGwqa/xkQiFkLhVLh80ggUw6i0wC5DRFUPtWtlXgkTuxC4dz814zOk1ucJnqQYTU06Chd
fqg8aeM0NgBZUzs+aw/Dnf5U3ch3/kZ0J2EyzPi3++ATQd36Blk61DNcNrKRy5gS6euNNO5Nw9PQ
OEvu5ODYSO5AOGWt64HZSyPZOgMUeOMWgTDuyq1lB54R2AH8PwRk79JDCjE2a7RfRTt5LjYQJ69t
KKcKnOfG0nmYmytfLjOKyEqkq9g+Y79pyHEYkFt+MktXl36ur+ti4XCOxJw8LbWo3AVAkskRLrkZ
GlcRj5qGzhJlV+qbAhrZBW+e75oTjVlh5hCaZhvIrYAVruzsPCLMx1So3QeQ4LHD1/rZfzjWio2Z
Fven7wW86rbC20zMuZHHOBJbAo8NkryN/6TfkdfKNbzIQxVuG+CD3hPXdCEuv9ceCld4r8Fasa3e
cuzu3Kl2CJssUImS/U75UW7Ee+EY8d5JS659IjSAgKMMQRV20BjTXmMMvXvcYf2NH/WgbeBdW0sO
ah5lMd+9pGmdiAMuD+rbGthVhHTrcwcVFhOWcxTmO5eJFqnjdEWlcOjQpzOSM5gm1PC30qCXIhGg
peIV4vMobjtrow2it767eUZO99ssslFR1UXjIuCl7L4TMGqI9sGU8oqsixHA3Er2PVSnAvRAsJ+Q
fijNTVWdxu5FFyAun7xV5FnMdlqxL8aHdeOWLuc5KvMuEvIe/d4pjFML4RCPxrFLPkFF+1oNwu91
JN4yMk6/bMWMUrC+O8Zwp0nPQ/tY+5//Jwj2CUSapKFGAGPkeHTkSAbt67gZE+quw/A+FTuvOZpW
qDXdtGhgZUP2AYFGY+5L+bbVvE76TaRjJrminu7XcTkryIbYQdi3khgCNtDeSqSwW+lek1/XMZa9
2t93ExuHaia4CdIcXynq0Ezago6rE95MszuWmvxBzMfKjHbriMte6huROd2DFZeJ6gOxLM6+iBA3
hcQI5+JfxICQLAY2MQh91X1FK7OSusmDyE14k1kdUkGWmjW/1i1ZXDtJtUwV5Gamxq6diG4nCG9M
KBBVHgR7gNxTMriyoECi6DZA4vz/hsesXBqMQwxyIniM4qFUb/14Ew8nYv5I/fserDzrYIubb2bc
9OczL2iIEYlFHWBDC3l0dV/GFVgAON3ji95oBsK42jhoO5T3AeJ3hQeCK0eMLOQazFs0tXC2He9j
Me5WDyiRYxFQ4DRVLLTnePX4MfSPinwUak41fHHtvtMAbDHRqKshT3wEKgYYoIfuIJluVPD4BpYD
zhkKsx2oilc+WkYhnncOb8vduEO9fZ+ecyhXERs1lMyOXGVPHeGcbsTUTs6mJ3O+3zXpzhSSzX4D
s0vqRgVJTIwj0P66hfpR8IL+xd9vT7IGRb/CbR1tazijM7yaXuMoh1Fz6o3K+Q1fDxY2Vzr/Dcwm
Qh64T6sA69CAr8JNO0d76I/Vtt2Rj+JXeK+AuNND4V7y1g/Icjg6s53ZUQmVB70qgAuRLFOwkWs5
1jv5t/+7UWxUw8WNbBcf6Ou4zdE4b3gpr/64eHhm+NOOn51QX1Xj2IqArz2eLVB0vPqnjnj49uIG
ImwPzdF/kG9AMxN8rBvOw2UudqJXuaZTfHOQmUfIj6jnUfC44r4clK8nyMw6I8Y8Qq/Auqj8IP4R
YhExae2x4LxNpx+7snm+rv4ZjKxVvkKsaRFBCpyExh8FbwjIUtii8jmGIp41InLUvPbgRWf0/em+
WDBmqCody7AdgNrkvwVfdZMYtDMJCO6edORIo2qz/sWu/BGonKfEKMi/0GFuseP+Y27psSiArJ1k
lQs51cbY5nLBOQ9fVaaLpZwIo+WplQTVfjxBmMcBRCmDMJ0EAkFZO3jqGcTKe8WlRxTB8TAa4RFC
t3fsjDqoHdKt+/PgmN5h3dLrjDXzIxinGBkgiVAnocdhC1ZXaKJ/WEffrc7RPttbZxBn/Y7/nGQ7
vs1dkxNaXwUdDDTjCzHkE5ZxOSnt6YPdg2FS6Th32LW7ZSCmQzPbN0pRmq05CWuDGgmZGvX9nWz0
H7+0g3k77iCKfl+fovf0Pnuqb8YPFGoD1ZE8n/P6n/za2ndm/J4xIjAVFfwIkNgW5I6IG0nZpekp
g0II52vylpRxcUEiUmg+Acqwkx+YqdJ7O/9In0/ti/Bp7lQ0CXjG3TrmIiRUxSHuBFpXxJCXSxzT
ng7mMLGmSGBCbiwnDzlh4wLr5Bc90F8I9itGkUiFERBZ4kq3GHhIt7Ur2MbtE9phfmGm+lN/ei1t
wXJKL90WbpfbJhioN9GHftMcicBZ5StPi02lg7VIBWuXCl0SpsgTd8TIlVyBsox0kLsDVb3B/Mw0
Xky+YDZCcZAC4t8QT7tqBdKStBki0cLmJVG2sZqg3VE0FYy2QTU9cA0rNM+RmIY3gRU2mVtmaXHT
dUnyGI1KdEhSOc22PtQDiF0USPLKup88yoJZnGTSQ8VbVvsCNFoadHGrrqt8m2Rg3vT0KBpk8HtG
2iMY7QhaBitZ35OqQsOOkEgC77F4daFABgjT83gVgL0IGiiMF/SHOPDLElYqsSZ6Q0d9R60qYd/V
E2BRgwhZ7tStNjTdFqXsfx4MnOBNA+RJGL0S0VZ2uX1To+uiOMddFslysamNOHgzByVHwqbkjZle
3yqAmvhjUOsC5ZXOWNpbRCKUQAkjadAdaEg02oe5biKX23ecLboEhS83ycRZioxs/6VVJFeErEvA
5xwOeXXMTD2/l0ltfpi5EvUcrOsiHqYddYw7g4dKBksOSyTZY3i2q/IC15RDn6zbbNe7muQ2CTSQ
KmLHJ4xKbOJTsDVdzUs8OKJXuuVlrhcMvvgNjOOT4qbugg6/oSUnTXsJjR8xSOnWPR0Pg1nUIRaD
JjOBMdJbv7ktww2JHtchrp3pxVKyCfiyH6taGAGhjsNGkpIdYh733yHAY4TJbPwDhrvJytmVaHQq
LcD2jWcOGDgj3bjraMyx4joh+TX/+o3BOOy2BtNmLQCj8JLQI3fps3kS93LgSQdrG9pSbo+8j7O0
cnOzmHNcRUYIpjdAJmNpW2CobTmB73XbL2MUs8UCJJIzYUIoT8Zj6MglqhXag+rqdrrp3AqPN/PW
OFBH5L3Xpr/4Mn6Ypom/V5PZdwL4rKw+LEEteJ/cTX0EjvlDO8p3kWPuDQ8dNRvrRXppz77Da/la
RFZlsFai9iWBiOpyr+haC62kAsh6FtkqfSJvmRHbWu+i4Cv2H+sbc+EiAJkBmHYnCRcE3gwY3IuV
NGUNUQzpdmgnniT0ygVOr0Njbzv4mHXkjRgsHWgsLca10V0DiXvGITckzKw8g+4wRegn9oeU/MTw
9rpV18ECEGYY076dHbdSKQVQ7wJDoHb02VavYuCSkHfgrlprpzo8kndgooFGIYoZlyiVVpuypvbU
8Z/FQ/6oT9tC3hQmqjsD5xm98JkuoBiDwk72+1IAnQ9GQASd/A9p39Ujt85s+4sEKFGUXhU6TZ7x
xBfBM7aVc9avv4s+52x3s4km7PsF7IcNTDWpYrFYtWott4ifLBBSxo6rWSiCes0q6dIJdhBHC6yp
xAahnMZPL+ZkdIASBg1+Xd81xuRmJiq7gETVMkyM0BC4noDtMDACzkMaIt1qaJmN6Jxgrn5JNNcB
qTQIC4LObB4ve4UgWqno7P6fKf6xHtZmpa49TC2MgKkr75ahfr9sQuDc8Aim7wp+Z+fsDduYBXK6
GiamMfKL0LjPUG+KMxl4RhTr0RmHSqnBqG2xqlPXG4CPmKJ8KTB2sRnWxyS/UtKXSN8T6HIkwGQ0
V+vsTeltnd+D+OnyGs9LekxD0sC3IiAgMpCMnxq3ekKzODQLT39AWw0VpWt7H2TbbIva6+IuG+dB
wTsWmimD+6xsQ8nZFn1F1PNU9A/xhtf5p4+qKHRMMlJ4GuZQiwFHItlcXqDoI2LAnUEAgNoADdnp
+shAqtDC0wJkIS+kOqz6gzRVPCckYXtogroaNQ8wWPMqcGYyLlahWXibkqts8h233Izu/JDcrA89
wA3K5ru+a3aX16WLzhpIsqFyYkPx5GzIcK1J1ZMGCyvczh0Ob13Qpy6GRkDoNriFezf6+ta5BYDp
Nty1kJrZF14GaSE38qKN7MecFybZDhz9GP10l7O1aOu8w48B4EFzXJTNQg+YA7e/Tzd4Tqpv9BHi
1XggJd7tD8lGsL/NXe4ntrnIPWAWQgP1A5Sv3rJfy8HXoqBxzfvh/cv+sW7nHTAgu+naom76QLdV
5WqelN9K6GRHy2dufnRFDY2Z1i37FlXgPBlvo4um1g3Zwum8OVBuHvSHWlLvP8dDQA8cIQnvaLi2
AUJpziQu+ylqKyjN9lvQ/S5Bd4O6113XBdn9LDEmWB57pduQ12Qq5LzM5RJlVbu2aIhP2U4tFHdd
dwnETC9/R0EogF4f4DqIgkit+QvYJlWT1LYGF1o0D1ODYByWWDgv2yNdZ8PZuASRskC2+3TPQqhq
dWVFIaBz223jV3Nyw2t9cNWn++wtDqJ0h4JE515eluhonBhl5/jIN3QlLkq7gNHJ67bRTnNt5L+7
7r1+pTf6Tr8Dx027iW+KK42pFEiMC1INaEeDAhV4RktH/ndqnDrrXIeFDdEMP9w2N+nePkSmO3/q
90gLH8qXxCf75D17TZ7Sbf9+2bggQIHEFvJPFGg5mOZGEYoGOgdxGCM3LG/C+DZpbqjza9IlcVDg
NowR3gJ1s4Uiz+/77Wh77Swp+6zE2OLUvGjmm5X/ve+jzmCglm0D5HtWcii7oV9Asl2C9qhxp8zX
yztM017eKcFXwvvAgOeDoMfAXXj6lfQ8NK1pZI89DMcV3yZ7W1FQG+5V8hiCcVGRdlpF0QNUg4gf
0MjE7CE/vpEU4wLa36X0+n47BaDr+u6MfummYF+XvYBEp+7EFncAFCCE9LiFLUweF7fFjf0j3lj+
sNE3+p0HDvgb9VOVvTQFXnFik0uptKqB9qsGm1UQQxKkwhUZ+xnCsXET3/buwY5kx1wQI08ssofg
kR8qqoah5wGChBQX8Jf6kkVe7y77xe18JwifNC8/DHuZAglbBnf1nRjlHGfq9ApMkWyZztOqXGFs
abI8oy/cEhDLyz4qylKPbfGFlaoYidXPsIVnWBdAJAm9Zs98Kq9S/54+dE+Rf9mgcEPBngAvRQDR
+BoxaDdLRDUVwXJYvBXXTWp+awC9+0srTJGHMY1hPAQkgDxBtKqG6opHCiB8fQZaar/WMBgrYzU7
WwpnhPONpgaRRjjDCAmhlAV9YKPcdrJAdebyTPQH4ikGnuGYyOIfeao2zdY8Q/Un1eHshj9FtcQF
zgL6bwuwAb0bJi7CVe37oa7Bfg7Sublx/LLxbedRywGe+PzrT4IMAGIiQMVTVTf5W7pqa7wja6gk
YQI+b2ZMcLxGf/0sgNSLCZIkTcVXxwOEW4vSVTFpKYjPy9h4MIbRJ6W21SNJHBJ8+BMr+mlQWPIp
HNKQWTGyPeZ6t1oy3Bm02/79jpmMcQ09FRNleC4MjDOK8tYKbvUxJ9f9bNxQipngYvgHMwQ1Yh1Y
TzD18j3dZVV0qyVoi3eQuUZCw0SiFRnrNjsLJyENHwbqcrgFIacMdRTuttCrpkRF34KaMiGbyUkC
UO1vp8jyuzx9nJXJj2NZ5fvs+uVMcpdFamOAb+4pCPcTE8D0IKm/R2HvZzMqdvnGbLfQ57z8wc7i
NqrGaGAgDYVgFYQqORena2XVpEdH1bY7JNV4mkw1OB7qrbXaj2NYSHKkczQhs4eMF4UtsC6gunXq
h3FoDOFQQKdjCpvtkAe1dSicbQUYPn3OshdNe4jjNyeSdMZFq8RclGmipIHkiRfmQlY1JUWLYqvR
HqLYq+be7ZKrboa88yip8ApCE7p7yLN1pjeGR9HpAvUyy9emgikkwfvCCK+HPMPsa/NrcPqHy99O
ZEpHQojJL9wauJxOTZngpZ/ICG8h1qhidLwebux46a/rrlHcPlr+IVJB4AXTJmClsVjr69TepANY
GOo4EK1uBZh4cG2KdqSsECP6VlBwQpaLYgwGOo1TK46TLfAe9BArLaOYnYmoC1TrQ6LlJuAT1WYp
y7fL+yi2aLC1sdud7+U1tB3ztrEZdoP8zBcQ85mNu0Zt56Z2tumkQHKZPXZ/HiVo3dz1FY1hry6S
X2rce105H2YoqmM45cFqZfmSIPSD9/7P8rgjvuCd2eQZNtQup02tfNMssqlk2tFCI3j9gF2PkYry
cNCyWhwo92INc6bvG+OhBzrY0rK/v/epfmSF27moGNosZVieOdY3ahu+DX1zY6xfUdJKkBCi9aDZ
iqCI+wXc5pyvGyt4Q9Z0QSQeH/PJ8SJFcWNZ8BXcML+nkDT8Bx1z/uo3U3NpQwjrYYxQ82P1VU1e
Q3RZy7B7aJLvBZXEC6E58K7ahgoSLcgDn/rdMseqatbs1lzrA82uc+NHC+ip9bOeov1oPF0+VYIs
kEKqBkkAEhvsIhfpW3Ua1G5ExpE5zpcCklWjTCQvYlEARHpmoOWDNO1smguHSDX1DrEWZZy9OpT+
MC0f6GkAgUgk96TIH5ClUbSWWMufb2glWoM3HAVsJaU7zDW6ubpjA/CXt+y8fIvb8dgKd3lYZlKU
ToMF9blZ/FBWYh3C2WjvIeK4PGvKSnfortRboFZyFOdpd5XW6JWDaiN17nRnGp+sItCncX/5Z4m+
JLbYQe0GzL1nDAtDXq9lHpso8DnhvZHU93PzfNmC8EMakOZGAMEbix9m1CNSOkvLLCRNlhxGtdDS
7Wxo4JxKaxJ+7+NRVikVmUThDSonUMxU4UKnhyHsDSPsCIIwJiffJvV1zYyHGv10zAEUm8urO69x
cJ+VO3hOspAwtuA8ChT28mlrDYG1YrAhdq3UrxoD4z3bTnaPik47UE24qiEIauo8uFNTopauBMim
uu33iWXs12S4DvN5tyCUhe1wyMzWv7xQmUluT8fKWsIygklIVbm9abmz/dWHfh6FAVCXZfIP8Qzv
SwLRKDwyzyYrx2UZzUhBPOvLZDtQ9a1U60NVoydL9Zt+AS9RQYPLKxR5DURzDSYuCaltPqjFzTqT
1EHKRdGAM1eAjYvyyqzQZ7GJpBQnTJVx3lj8hEH8/9RDdZpmpBrgoSFaN0Y2YWoSdqNNmn3NFGwq
t034RPWNdLJYGOrgMfAZE2gjnrUqBlx2zUwGieuoq5XFfdtnm1DK4SPKglBd/z8zPElVZy8R9EBh
Rm2jIOpfFDQtmmoTL6s7yvjlRJ+NQEwW6DDop50RAEdE0VIdArLI/MMRysP2D6eZqKf0cwwxs2x7
2UmE5/04tnBXXwSyOAC28LWswbhN2sfKppWbVdM2J9FGX/P3ecVQU3EHHiPJjSj6dkBAoCOBxBlF
Ms5naDOWYZTCZ7KGZG5NzF9OXxzQWW4kmZjoTgAmDaH6fzgDuJCW9EZZrbOC/GhY3qvGiV1jkYkA
C78agX4Ehl/AKGGwxR7lyekwFxOgR0xqdXExbORWaYqrHoTZUpq4M8wFIjTe+ijxIIww4upTU3al
LOu0As5n9b2tHXrHiPIbJJv17EI21LG28Zh2tmtNenZr9iR+1GN9uLKHNpbUac7XjOccIgt+CUoo
Nt+GJsZEphpZgIdORjBZ7hKCeL0nblk+XnbS8+MHQza6TyYQ65hL51ZsjBMZDAeV/rC7Lq2PGfJG
ebnDUxWIMklac+6Up6bYmo++I7QMawM8iSVYMcG47wROhTRKlkLIjHAOORLSNRqDwhWYf+4+HWV0
MyJJhEQ2gGVCVES9BLN13OlK7LFV5whwGRDe+lY+7gqabwxFViQRmAH0GjeajSqCgW7+6X4tGtKF
WkO9uezod1CNbGmI+BHV0V/ntHh3/LHDiwgYCsphk4FGgVVARKBWNp0yByHRJOFQuBwHM9m/iSoA
azpdjuKgw9M1FnZtCUdPtSvbdayqdPtBJnMkCLwQj0SiirodKj2AdZ+aipoWZzh3QNoH7ZHCDmyK
wZkbu0p8u/2w6nhja423yjDk52kPa/fhJYciLkY/eHInK+niNExg1c7zb3Xbvug1bmkVGBW17Fyi
QI4lcoLLx1cQJzQAxCwmuWuhCsn5yGhEaT6sSeWFVN2Mxme+TNsVudZCZOT57C+dlkHhiH8s8V4C
Ho6om2dY6u1nYju4QgMlJME6fxDMHPdBI2sfnPsLYjFgMii5U3qOdyZJDZJn9Kq9rO2fUVKAQoCe
+qVRy8TOBO4CC0zqHYEfQZCHz4LzJoa2E7I5VAIOhp2CeD5qgrCLP8Jx+rFCmhAzPZ5elfcaKkKX
P6BsW7lTkfdVCKw8tjXuGpdOSONu02lj6a8JtYNOeaOW5MYWegyYni0HoiTnOdBAzYHMXVZ5mgU0
Vfww64uvhu5IJXmr6DQA9vm/dtBKOD2DLVT06tDCwsA+gsr1q+msXph6CnkrnFdbkfH4nyciGkwR
Bwef3WU88wjFGHIctQiWjXWlgwzDiP6+Macx4VbkjugCsLTqdEFzk6PQMCB+1bauYs4Zc4ZZXzhu
Q+tScqpFi0HtGAxMv6MJ3wxHRy1Xcp0C+BzVLiH30pTqd1bNnWbioKnFwKUY0eATnaFVs6wNEatm
0pVuHZIrWpB+oyzpXawqd0VnkkOoT9eaohxsu90revXcNOtNrUeRr5SINV18jx6SiVx2PFQ61JQV
ZGSRaoybywfk9xzg2U+FqjJruyIb4iGcUzsCRJfFFVRPrU2tFTs1BgLWUv16dLxkjjF/FXrq/BWt
xE+1yHPGv8YUs1aBAVka1MpQMOPbBl0dogO5QFau0g7RSN2ofdQ1ma74ebhjRhwNABUU8ynfMivy
oinqJUIgQBAKO3Vr6XhalrvLu/m7Kc7tJjiIdQLoFO6MM425LjfXVHdwLOcN2Si3n7NffAefJFhZ
ms7dLl/t6yMDvZdX19ld6+YvT8q3+FB/UF8KMj3PtbFgvJ3x8qMYMeHT+iFtSs3IsOBqzoJyeKYL
G4Pq590Kcrq2HfwlbB+1urVdItW3FG42Xp3MOnI4XsQdaXdjJAS2zdT5vsy9N9faVR7LYM6Cc4wl
/jHDZ7xlC1ntAWaSCp2m3Lrt4+T98gcV3B+sOYliBAbXCHRtT6OS3dRrVij4nlb7aIa3Y/lmAOQ4
P9rdm2nuhlCSKwqqEdqJPRb2j5L4foEW8pKkFTR0/Kq9zRZIFXmz5k/rwVQ+HMPtp2dllHitoCAK
q6wAQhigyuEnurKxdhpQk0OVfqf0W/tBDSpPf8d7yPJNv9iP2+zrx+V9FXnIsUVunQZyqqIGzBDN
GfVuMarDHJG7RHn7eyto3AGgC6wzinTc7W81DqOiKyqwNC5B2y/7pu18DJFJ7mJRDIWDaDj2wByD
VZqt9virOVM2Q50aX+0uvp434x78GZ72UV2bXxiVl7Q+pdY4t1c1NUSVHNb6DWY6d9YWcl5X4D2/
zV08pGX6BKJDZjhAUqvIvAED4PZwSu24QT6PQwYKeaP7ibfr5Y90jhdD/D+2oJ/uHqU1GdQCFkDz
m+/7Nx2MZipaq66l+dk1hAe976gf/32/DogW3Dg6wLR4LZ3V/VIMU49WhxilftPIwdCDKZf5BfNi
/jYAqAEjfioetEh9T1cWklYP23mqvHKf3tk336wf+t65XQ/qU+Z7NpBimIsDEZ9/eUNFZwvgQgvh
F+hChC7OarbEFQAAiFlF65et5UYGKhyystE54x4+27EZ5jhHTr+UEY3bekTQuKsWd/SREVae/Q34
2mxLb6rr9sXaNVfOfpWEjt9Ufue7+md93GkjNUZp6gLr07cfMwyvd+X1hKi1MZ5Q//tZXzfA/o0Q
HgfYFp3zV+UQDIOXf1/8xSV7KRRedEUc7wN3HC0ltSLVws/pu4Ds6BOISq4svw70p7ryu80cOL65
a66Tu+zVAynf5W8tNA4QGBqb8DK8IE8/QmTZlYOSJ06ndTXk26LDuPf0kMV+Gf5sJ7+QCfUKPBpo
MwxM4eEIYUQ+q8jHtjWdrK89I1GBfAQv9QTNjPvETtw8TTD6ILkQBb5MMZIDiAd4TDGWw9Z/5GTK
MpIG1aDKy0pwBPX21xghVTX0v56FxM2HYi4waOxZgHL8qZ3S0OowTlT2/G6VwzrpPVrSRManfE4d
ATPAdKDPgA1Exs0dzTSmkVWAoNiznu0Pet37FKjK8N5JXCBkZ2/w1wNko5QbewM1tsueIgqzJ7a5
89qk7dIMDWzrXvereGmv83vjqmhcG07q1KDQMUCX/ay+XjbL/ip3WE+scofVzho4TA6rXXE1jy/V
X0s8sB1F3QTeD8Eqlcco6iDhrgDHqTylDWoVDaIMcJJvWncNnT492i6y4URRrnRikLutahDi9HXN
DF5Z2/5au6ZX65UTKD87f/ExAadedbvLWyg446jUsAoUCl+MP+HUN4EpJFOvwjdpNR8GZ96i++da
zi+DfuKd6YYa3YJASaKcJvxuoF6m6EireJNx320ay2bK8CxFCt/vaDTdForpX16X0COxLA38Gvh+
Jv/wMwcjrgj+CxEGINLNlzzZJ+pNjyrG4LXjsw6KofVex4Mw+Z4P2xHJlSzzFa3y+BdwHzMjkO1s
ShNnIlyVg0EH/c5syNfldZ7HTB3YPwRoyCagY2SwH3EUwwqFhNHcdTWGXJ7UEs3oQw8aJ/NOUQ+m
+fOyLeYLp8ft1Bb32QBZUKqCxedl+E7NLTg00/laS26cVPLx2B86NQSUxtG34yJZa2QavAPfDhRu
gYJ/dmO/p4nsfmOXJ2+GYUEwJgn0JNKo071bHFCBzg6Ly3hF9rXtaZBk0JK7pqo2l3dOtKAjS7+r
mEdfibRrksSFVoHdfd0VJvgXnDRYJ+vxshnRgkCQBMgA+ulouHH7lmdakw5oN0EJobijTvQ5t8mN
itILRv4kd6coQ2MUzATdQ4p5E37zALIvciOCLT2tr4Yhul8Xa0vBhIjyxSbL+p1q3GuYTs8b3XXm
W117gs7kddQR8DN/tlkmWbrocXv8e/gt7htUubsBv2cl4Ws1aoHZagcIVh/SLL7v0EjIAcinKFcA
ixC7c/nX5xBZBAaH8IrXkZXzcXQa9SWbeqDky85xC4huaR74m8Cu6BUKHvXvlz+0wJ+g44GSNoDN
Gsb2uIxitaJ2KWrIfJXrDPWS7ZJ/X0dJkJbZ4MIXCassd8K4hhRC6a7htlwiv5FSJAlc9mQlnMtG
TT2rWoeVmNDa7d8VTHjnfpwGl/dLZoWLknHtDL05YC3W4pURUHN71B91+9tlK+IdwxvdAE0P+hFc
PLG1NaVwwxpq1CDVMHcOBmgXRxJKxEv5zwjhavPxPEzq2rJPr9yU5l1Bd+nizYMEhHB+rcCdUcDG
CDl4eICpPQ2NTUnDdKbYMKUD7eHU72ujuR7MOnfHXPcmLdzqk6zrINo+1gHAdBzSZEySndrMU5q1
TlHWwLFDgWxxrqF2tXV67fnyV2Lfmov6NtI6zDDaDAPNw9eh8JBCLK+BL1j6zbJiijf8vGzh/J5k
ZS5kVCCtA+cP30wEQ/2gtwbeFdROCn8aY7DGx1MRaF35MS3pgLgYFZL4d/7BTu9m5jZHNwxrmg5m
hbu5B7uAfZuGz06IMf/HqryedQkUX9B0AyYNzEJo0Dooq5vsxxwZc1SM+GcYrfDixN5X8atqEC8t
Fs+i4MwrEY7mLzXKn0JHltWd76wOuQnU2gB4AOKP796vSHd6x0R+3Cf+6LybRhAOh8n8GFTvbz8h
DKHMzoYoEdb52y0JNWPoKmSo9fA2W+9hu4+Gl1Y/rDISqnNvPDHEX1sQjaMkn5AZaO0buBPced5e
Xsl5gq+juAbIFApsFl677NQdfavOHNeq7y3kUvPV2t9b5VaJX9to10xXtX4VdZICougLHZvj/LAC
Te3QDjCX14u3qPt1abdh8qHMuz6VYW2FtkD1ANA/kMMAwJwubVyhY4N4gitffentdGeS9aEy2kBp
BxdwFUnGcx6eGDckw8Xb0IIEudapNaL0aVSx+3CaCpfSzWQ/h3Vw+WOdB3dmA9NXDvp6kNrlbpAq
He2lmjJk89VPsjw26XW8AAopKR2KfA4DUXj2AQoNpAW3b5rWFKVBmRXtwQoTlP0fLi9DGIxwdeBl
9zv+cVs1qE1d1k1ae1XpW/WzHn5F5p2R7gtQ7meyWqvIC3BG/zPGBSPUduNhyHEh2hAITrI9oQ+E
1C5V953sfS5yAQwv4HECODxKrtzn6Sd7KkmMjWsasGO0Wwec0gRqz5d3T2gFujpgcUEmibvq1NHi
tiLo0ua15ygPi1O7uvOoUJnWgsjTkKj8Z4TbNbuZFERaGFlxOKt9l3yt2kGFosrltQg/Dlr6yIpR
Mj7jVC3ruqNZAjN2Rq4KMLTsUFXoXDOaPyhkJfUoLCRHSGiRoCuJcKdibIH7RjGJS6KGuJvC4gdL
JDrqNcpemWq/r7aXFyfcw/9MAX5y+qFGs+y7tKrgDsuuy/YNeC4dguRVYkboD0dmuONqhaQZhglm
wjywxvchfqyTl8srEW4a+iQUDS1Kz2DYThqbLUD0tafrD2O66clBdUJgNT1LBvgWLgbBR8WEEaID
P48bg8tpMgosZuqSTb0YXgrs/mwukvtb+GmOzLB/f3Tr5cVkWykzkw1gDk8hvhUsmuX21T+EUjZc
+n/LYRt7ZAd8fbmuZbDTknhvDPZLuUb/8vmPTHAnFcXjqETDBZLO0SOBKp1zt86ShE78+f+sgjsz
nekMDWGO3GnZJoa+ULZtIpBVmpU7SgsHzF1P829kqn/Wwz9gQC06dY0JY0MZg7xuYiN661YhH9Zg
+z0tgnE1oT8wpGB7HnfZ6vz/7SefNVgUM9RNBPsIr4P+bTS3YSer+Eu8nOinbqHn4KGya9jIW8en
MTQGHZfKMLkSH+cnbhqrmqA6DiNa5Dt9MNoboh+orHQl9A3M+wJjh1qPbbF/f+ThhrrEsTbDylR/
haXbLMGYP0AcwKMgcL4chQQ1W7jGkS3O1WNtSmY6wpa+1TbDIbmtbqtndLl2dHVBNIPk4X7Y0b9+
tTOjGI7CZuGC4glvY5N2eOTUCK/qNwMEmcVPKovg7HefufyRCZaQHe1hGuW9YYdYl1W+2OXnrH3P
HG+0n+xJd4ENluyi8IAdWWPOeWQtjPtcyxssqAY9FWTu38ur1qU3yjbxna3x47I1sXv82T0u0NIR
anyTidd0C21gIxn8eJ5BsuFO5LMiL5dtndPL4el3/Kk4X8z6uSNdDGPqsisC1UteTA9KZbfjod1l
e+dZcZ1gDPqDsjW27WPiQ7jg8i+QfUjOQbsoGtWmwtbGLdkBVDDOr9DH2GrGu17fjPo/vDiOl8uF
ZcD/sjYyYU0vzU+ILCYuwE+bpdX2l1clqJ2e7Otv4NmRx2AQqgagEPvaR0EbfiOlT4FEWtPdPPiV
tasS3KHxLlSpZDvZAi6cCx74uWpzTGqwc3hhm72MTrp35m8kZDYxbu+kYCNLvab9l8fJn+NhcLG5
CtcujjIYHaZ2U4BMrZk88Bfo3ftUQMxnkhSGhVfBkTmuwIk5rCZTWXgpBwwqgeii7evHXKGSVcm2
kgsxutKTdSxgRq2+SOrV/YEOIaqPu3jyFsjeyt4PsmVxQSbK61iZDdgLlxva31bVN715uuyW7Cdf
8g4utIxNXjcOM7FOT/PyaSySrEdYxjo6X2eoYDuMrHSEAXvuX9ZFedSc1K21+AH8mcFikaukvKtz
zCIWluzEnQMoT08cF0haW2/UNIFp6La+GMVwnebRFSS/D7mZHFpH9VbI4FSaFZBZldwP4hiGLJ/i
ecRozk6vhxLcHYPR4zJKFdPL1S81jbdxsW60NfSLNr0BnYikJiT0FSQQGFXCoxmUIacWDYwiznnK
ThyZAquZglIzwX4mg+MLr6IjM9zBNge7ddIFe9on46awba+dkrsx0f3C+Bk7MpocQQMMn/Co88qt
ysLLLzELVFzDDyV2mWyFtW9u2l0Etpw9bqBDOrvae7qXdeyF3+/ILrdMq+2NEYwTSPt6KNcXmecM
2x5yA+rq6tVrNkpitHhX/zSYufhlknTtdAUN5rB6UYDntV+7yl+7jSG7W0XpLKvIgwXAoqCg4C53
YnVkWAG+8iAvsZ8V5wqH/yFtrZsxjmWuIoqWx7a44wfVhLJSS5yBWc+2ceRP1cOw7lDVCRzFhYot
OIDtf9jHY5PsJx3dsWYR1U2eYHld/quwr5Th19w/gyzXiyG3djlwijyEPa4hAgJkKjqEp6baYezn
HPxa3pptaAjOiw/dvg6XaqPrvh1JKflEsezYHOeQRUWNeuhgrkFGRM19HuuuYj/YQBmtzrVdBXXx
c7AsySKF7nK0SN4v47yntcE+IRBN83as8DoAYMWSUUKKgtfx6riL1agww92jjuVV00ememp8n8ko
vEUXHavPQ4MPbcMz7Xc0iYbIahAfK7u6HevwEfmC5MKRmeDu0rJSarvqW6QHdXiNzk7QdLKHonCj
2CQqyJ8Zhwzn4CgqNUlpI1AYGFvW4vdOnd1UxroqPLj/GTmbTEIhLLG7GcGPLsvH2n9LnHifoOA7
f3bKU5poDzbIOy+fJuHWARCKpi51MMrCZTolIBV22OHrZMtH69ybf89igWba0d/nPs2slsuosAQx
sayd7SR3cQbEQFQpQbj8S+0DrLs2MArAIhoG942seEwm8KDgG4HKwo2oUrjJ0B+aWNY/EzvDf4ZM
rjQ60DnXMwJDao0nRf36P/PCkpAqDAF/VsPnFSryJprgpQsEPhgBctcG787wnMSSZ5gAWIkvBFJs
fCYAa0DncBpP0fHW7RFwZG95AN9H+ODPX9UBVPvhptiXr9F2PpTbxc/2oZsfZAhgYSw/ss0F11Lp
+sU2sMaFTdNEeezFRYLBsjnxVgdqUlm+m/BauuzygjsfbIaYjgbFP2D5ZziikqQx5tuAuM6hRe+b
I6i73LbyFeflsiHRyxMIdhAAAX7LODK4w5WBCcwqLAdIQDIE5lJslXzdhBkG2dt115s/AQq4JSig
pYt1nRIZykG0TsClgDVmtBL45+mHtVZ1KqcUmCFzaKAAnutloE2Z4w5Z1Xs4RKWvxqCMvLxmQTzB
QBqmA4BAwDQiD37Uy6FcQg3NsTyEJo+zfk4LqBcu2xAASSE6YbCq9G9xI77MPq6ks4oBnSprMe+L
EbAsWOuvbM0uD8qy4Hk9K/eoS9ErDfmHp6/pd7BrAMBljZmbRBDPSv+ewI/9JIDZwQ4EcgS+EV0v
ulrMBtY9ki/SPGVR5kPoCbu+uKHlSIK2IP6cGOOC6oA2sFpbMDZHM6BLClk83WqJq8TL5+WtFtxI
sIROKl42eHzwZ6VsUKxwOuR17TJmUGBE+p8nieJri7JvloRs2tzRXBDG/ezn6ttl26JVgssJggvo
riF34AJTGYd2D8g6AiCN92UEbqASBbhBNp8rM6Nzx0Qrl7WiWCLQuq1euOYQuZNsUFMQzE/2kR2b
o/y4L5cBnI7oFCqr5WEWmOp+3RuBWQWX90x05o+/F1vskZ0lRaGyg2S0Fy3dLUXW2ED9qm49Bbzm
k0zjVuQcBJTAjK4N0018eIv7tdXzGYsaum70GkMHCahqzS9Vifk31Sx/JDkUQKp2TJ/Vdigk727R
lgLNaGP8DkPVYOc+XWo/g858mBXAQde6ddO17e9J3zV+QsrOW9d5kNgTbS0IFAijAIOIAE9oAO6C
MTIzrLYBGcU4vDjdYQh3WnST9JLjLSrdYAL1P1M8o8FaFSZJTMQ3cyahq5HRW6r4jfSWl+nhaza0
e8Bev5Za3y+q7KH6uwHPFaa042PHPT3WzFmjiD09yF1xm9/1G8dNgvtyA0rSFZqLrE3RfY43INAi
MnZZQTpwYpo7JeVoNVbCmmdkudd0Tx8f+u5Rz64LFMRlAsEyW5z75GOjrXMHW9E8XZeD5bZQnzbH
LhjT+D4dHWiwjpLvKjJ5/Fn5gNYRFNhRWwSaLL0fNTCmEO1OqVovGzF/uFLqjkS5vxwQRKeEyVyB
DUxDjYp/LdtpY9cTg1sM+J+lekr4rCWZv8hkh4VrO7LDRVF08bsxNWDHDif/pvSrEvPuzb2SbWxd
EuOEpnArAAUOxlwA6U8PPlWGbDAIAnYF4usI8pwgYG16v2+1HTGvbNkootAcy4uxh7gJebBcSOqC
/G4RDmqU7JrV0sCSB7TXUlTLrVM4mp8n4U2dT39P64ApeAw9gIcYb9YzpIzRYAIyWZAc18UdY3SE
QJ/abC+7h3BxRzbYvz+6L9KsNEJ1go05pZ/9mF2FSeLhRfiEBHqPIUXXUGRE/CKTFLpr4N8FD/cZ
R9FYTI29MrTypH1TFM+J3um676ZvBdqF0mKR6Io6NsZFlGrQw5iiFI1+burF4w8zhYbYb/3o7znq
muF0lZC/RpZDOhpVAqBNUFfEwNrpltZxMqopM6lo62bW+sPaJ5thsjaXv5xglhl2dDbYp2IjQTV/
amfFQFrXsCRQnwbXMp6iBE1XsNNhHMLXoy+0uFCZUiCDWchm8USbChEABhzFcSD8bG6qphg6qXHW
VXRDFTsJiuRZpS+DdYjoY2kkgNZIUkFRFPtNi4fBPyavw37RkZuCqSBKOwV7qsX60wCyi6HQgxhD
hm0p40oSXr5HtngEhz3HgD5l2Fcz+xFDw6GAFo4HgN5zGyVBUlZ7vZ8bV62dO1uNXi5/VFGOwYiy
AZEEnftZtx5NtLEbVFz8Tg6ui/DRQUoFsJzrKJFX1hJ0j8wYdzbWFVOaqQZjo/HlRFu9z/08fW2a
YMY44+V1sT/F5xTH6+Iu23btQOrCMJmj9qLn38Fh9A9/H216IIExKIbZoFP/iNQ+smsHf79ziict
Hj/1QvH/xYQDGBFE2EDCzZmo1dZwKjTtwEHv52DcVutYkh4IqG9woqEz878meMLJslYLNc+QvNO7
KvHq63mfbZf75s3cWE+W+73+BbXwoAq6wN4qk2vsLy+QfYOzbwRIMRPXpmDf4eNJ2I9TilqwR9Xe
I6W7dFCu+H+kXdeO5DqS/SIBspT0Spk0leVt94vQVt5b6uv3qHb2tpKpTeL2YO48FdCRQUUEg2HO
EW0NbgX/ZW75/4RwaQJwzDWrWdogmv1am4c8c9XZwlKy5uTTff7jukabVrcSxmWygNJktVFAmDpJ
VAGmny5KIjfPDCDSGJkGxtPF7jMaLbGpNqhushDzd4D7AXNb9qokrcC+t+UAcAFBAXDS/LcBuSKc
dZmSs6xo3Ml44XgpFi9cRWlF1bHNL2SDcAGBFkkj/8yR5CQFOx3Cny03XkeOCXivul9GlVK5eNGC
p3//iRa4L6w7YODjAlvInkFRUZgw+Yq9dyhySqIi2NbJ/RGANcjzyMDq2cozCwLI+M2EErV5jERX
hkgG5zkRutxtkUAGI76dPGrGHRLt6+e0dQGu1eD8ppJ7GV0oiBiHU5QA+PZQ9a6QgE2kCOcwBliE
1F6DlEZr/bxOfYbJvrxrvOvKbF08qxcm/3I3JdXuxiUILBzoFo3s1xTDxSn5Udi/r0vaVOhPCclc
jnWVNyR2z5BaQ1IFNiECJoic7LJWkPBtliPX+iz6rqTUWI5k1YhjG+L50bAkOta4tiPFJXr6Oiid
G9kdPhxD7xeoQHM30KKM/SxL7pp6Ev0Y0eFyGX0mZ22hL8/3/ijd28/sERzOYLGlikntnXwI9swt
vOTVehdx228mTutj4G5IphutyhIc9mTZbyN2dOO59DMAnppldJx0nSJ47YAP4Ub5X4wgnhUOOC+P
8Mbt9WVYNIxvp+l7DcDE0QMAGwPEifJ83ab+Hz0t1L2AfwsKKU7Ppu5KVi/zjtjgCg4Z03IfNcMP
Mw8PST0hWct6w0mN5Lm07aNcs8q//gM2IjQeT3g94Y7Gjhr/IB2sINJKzFk5YRnBO3+MpQXrcoxx
pw/HRBTcttSFOJ1gbAElffQyzq07q8fEJgnKB1Yk3ekK8mKjQ80rdjqwm6WAoWQR8ZjcUpll++ua
brjvmWjOfTO96domg6a5cptUXla/FYFAxIa7QASmY7WlwoylpHPtClIF8bQMgCT1Y9K7ku4lth8M
N50mmMfa1AWsvditQbUSNMLnggaWKkZs4hgHslfZMSrfkvHl+nFt6rISseRDqziUSSRMgxgiithL
+tsakKDAy52nvS0iXFgOnssVsdj3Rxnu1OZmtKe0wocB8HoeH1n1dQqxWvH9uj6LI11IwYrVsgoO
6lb+JZ3l0tCq6YxLL6PKQG2n+KZ5/UkFYe51QVtvaWCQ4dUOTF4s537iJq1OLkVzOiujxbZv2TF8
YncxAAelQ3jIIa0XdVw38tK1tIuBVPDAy5Eko0d2inbJqTpFfnxrnWQ/3M07Y9cI6UU3BWJt3154
LDF9xEUsMy2aaDahng0G1QH9x24UuNGWdeMD/UfCxeRCqsb2pPSQIEsPA3ix20MeuH/zkVYyuDTL
ArvIGAyQwR5nl91lwAP52XjMD96jr5L/F+89Fbh3AFBC8FsQh86dCWh/6jAvrekwlycMSQKbH2l4
Tq8rteVIKyl8pd+sek2uRjwgev2j051cvSmS927eXZeydWOspXAnpwd5L0UxdElsYKiDpWq6yRJf
St5t7a6YH68L2zKFBaUDle6FyoD3JasHTAagizBFzhoVNTfS0nGuIs/EQqvg9LZEWTBnZaEpBhIe
F/AqTZlBPIYwVKZ7tHdZ8rUXTR5vfSDLXrbGsE2vYeH23AyqaRz0thgwvxL9bDTXKvy4xY6xCKxl
a1QAcEH/yOENIcT+sDpirA1YgZ7ihx5YllBUezACL/OkUyUa+9k8uZU4ziKqNM6NBuCVjtxiFL4C
6OoyJi7wWJEQ7tFid/agxs1yH43P9bjP2qckPPx7Y1sfG3erSmUWWjGmnB3FgALgXlMj7OkLzGwr
fCLVw+gXDBpzxdxhST0e9sj6lnb76LZzd8Nk0ejSloeiyY7ylQkUesTRczMzrGjIVSCJOxHIdqpg
ckpW7lRUbpPSftSj75aWC05uK1kAZPSy9wQ0ChA5nEvs8NAbw6WkUE9Auh9qqkpPRhZSg0k0NgSA
GyJhnCXUGkbbMmV58RVeCURBNh3bOfGZAtod/7pFLCfFJw1rvTiLWEYBrXTZkB2mOxlw2+D9pUHi
5bnbBh02Wx4kPDmvi9y089VRcmGoGdOBDR3ef5i7PaaF/dEBe0PTI9Hcy5aRwEbQhAJbGUbbOSMZ
ZjzFQwmXxYTZaDV9q803G6Pm5kGJ90EkeEhun+M/wvhiZNnlrDRVCKvCaD9mBXb1+z24eQ+xXlDJ
nH+pZOqpJcmi7cLNiPtHSx7BJJKTkSTLBktpWLSvX6dQpXN8C9oYwWe7pJsHsO3qPFXOKvsAQXdY
VBzV6luk6A2VWwN3CTuZ1eTlsuYmcnQ/WV9kEril9YqUbZe0Ku3IeK9WL+Gko6UaUxmUuH9hUAup
AVCFUYe7GMrUpEyrTPjmRMJ92yIviLvf9dwI0oJNr0Sf4ZPOZSH4PQ8BSotBe03CTU3klzZ47rT7
ptjNP0P2/hfqqEh5lQXW/wKRYbTrQapnxM800R2G8odtYnNdNKq0qc0qGeC0qbM2j2odUmSSPuK3
OClYcANgnuVZeewUUe6xfWOv5HHWM5fzjFCG2w1FHJU28s85+lpOuSP3uo+u5+2ssJdAfjXbxiGZ
iN1o00lWwrkol07SkKUh7j1Vzm4s4zmXg+c0mn0TJ/vvPx4oXPD2h6vIQAc5N5IwT/tAKyGprE9g
K2vqUyTiLNssMWAgE5a4QE4D0PhcRlyh7WFOMm4/60fPXsLIpGAxw4b2XQ+DmRKqJs8W8Dava7Z1
ra+lLga1evThgctsEDQiwoF2q5Mdgu2I6xI2vhIUQokI4+HgTucHpGqML+AjwcH0SX1NNTy+Yi38
3k8GxpU60Rzbhv1j4FJX0IxQ8G7hL/SRkZl0LexfUn4CB8ElLD1IBXMto6Va8uO6ZhtX3pkwzvjN
KVTUaISwPDv2U4NLiI6joD+5eXorhTgbB6njrCkDSjMzhrxm9VXNnlLsskfSz+u6bNx0Z7pw1/fY
SnJb4T8nVqdXQAX4Zod5I7t2G8u+Zb32CkIljyQi8xMd4fL3lfmRWbWHcdmwktDkJRgoyUvAuR+u
67Zh42e6cZ5lWX2oVA10CwGDkls1HTvRXJxID86NegxsTVkIPZJJu8FuDraLbCiSCeLQRvJzpsny
99VxReDfLEE9Dmswd6Q7WZ0/NeriT9TocqcU2MT2uQGtFvDQyI/5Z1+XK7lhtwjugKt1tfamjkU1
p8/Ney5RhUL/iOBffFklgVVZggjD1/ZYY/V0Z6LFjfR6J9+PX8IT5pZfMH9zW+0CL21o+j3/nYp+
xNYldvYjuEvTaBtrWQFBZSii/Uht5TQZDjCnTFCvAJGgVxy0ZolI7Hao+qM6Fz0ie5A6pYTUrDZo
qz3m+ZdqOg3RRMNJEEQEH9Lkgog2xWlbL2VXAsKtke0sSfR03w4ff5RZfsHKMEsJkA6tvUjAS8Ma
6RR6Y7LL04UQDbQvu1HElCI6PS5wxGhjTnMOgSC6wFbrPD/EY+r0sTtqX69Hj23X/qMaFz3Gws6b
XIYkkL6wHlU9hRaKqBq69Gau+QEXP2q9aLs+RoIhM0xHuyR+b4qvHXZoB/lrkbhMpYMINU5kFFws
wZomNhh06KUpb33wVViqFJ0blzMp9QBeown/fmdH3yQ27oH1+N5Vhn/982zlTWvvtbi2VwfCuGFe
jLsKdSwl+kCJa0Og8ALMO7olhVuoR0ME6bfV7TwTyoWMuCFT3hMEYhi6dYg9uaLKvriJD4gfuurU
99ILYkjRudeV3cwGAFUO9HwDw96XNWxkPoEKsdYYunEuHzQUKkzph4mloeuSNq3jH0kXtexGieW8
7yGJNdi4bEpatX/jVysJ3BGWptn38nKXNcBcN4cfIF0NRWhum/flSgYfY626TRoNtmFkX4j9PId3
GE2YMuDma5ggFxzZZkhaCItMbDkYNt8jVKTRrLH6Dh9WHzUF3RrLndpTH99X0u76x9l0rZUkLiTJ
dtL3qb5Ei/ZJNlxD9uxKFJG2DeCPNlxE0kI1LucR2owSEqbBk7TOK1RPqTpaK07ZjGBuBDMIxi3f
0vxLOThjL/Bs0S/gAhQAXJFbd9CyLX8S7Qf2Xq6f4uadtTpFLkDNmT0H+bRoWLyF45OtgNDvIejh
uG7egj2uEq00CAzE5iKVMReBXoAj3QkBZGnKTjA7YwjcxMgZRK0okSjOucjYqHOvLLaIwpG0fK+P
mH0M6dEQ4VSLJHEupmGPbjTbRdIoYVD6JpYiR2kpmX5MouGKzegHuH/MSwNBGAXA8ySjnhkgwJf2
gGy9Sx3o7Mj3znhoRePgm961EsN7lxpnbbhUambzG7bWhvFEAkFdcdO0VyI45+qsQenN5eU4Ws9R
95vph+umLVKBcx0jqQmA23FSagECqTR05X6nBb//OyGc/zC9tsZhOSd1ICD+zAHKsdPCj/9KCH+7
502TdKgT4F2KeyhRvVkyqBmLMCwF58WXDZpBS/R2KWMp5mukf43DXSYC4PsspF6keH++ucU5Cjgr
6yxdNDEVau8BMGvcf1UfwOv0oNzVbvIOMFM366jutqfXsAPBM61vJEFI3XTW1W/gHgK1hQlka8n5
AL7hGMNbPNROU57S+KRg0/j6l9sMrytZiw+sngRSrEapWUNWWH0LwGI619mbnGhuP8peZ9tuXee+
QfIv16UKj5kLElFQFgquR6SdvnJSsGhMZx/cXL9zJxldcph35Sm4abziTfYfw+/t8e26/M2MY6U1
Fzy6TiHZvLyZw/GrXr1KIIMYGuJnioIGE7Fokaax4KCXf/KaYXHBpIyGYLSWJKerQKAUUTvwgE1I
JdHmlshJuKBikqJRpkU1lR0sEFOO70JKF5EILqR0zazLuPNhn7ZvTk9F9l242vAJMnPluPhbmAEI
sLRnqJGcWqfcKU8xxZjcA5LQZnbDW2NXKE71rvrBU/JO3mU67tW73rHdV22Xu7moCiDQmG8/1IUl
sT78/HgvWf9gt096LLhstkVgY2Rpc+LtwNlHl2ljLS8eweaeRsk+DV6x4Xvd7LcDyx8ZnG30RA0m
xYKMOGOvcd7ReNL9dApoVZVfCl00l7LpZRhIAZwjYP5RnzqPLXUDZrxcQ9JhYo0JKJnU7v2hid26
OkbJQRb18LcrRGh86xjPxtIXv2aUk6LNp5yh0vvUvmFCGyYSn7DYZ9D8Qb9rRU25TY9eieOuiibA
/ikzoV4sf9HZ0aoPUenk1uH6N9uCtwKP2B+tuNsAeBiFNZbQStpbj8yTb+OjVrrZe/W1ocoh2SXH
9MFwAu+62E1zXEnl7gUjzTBlUkBqp50wzyhP75Ek0GwJExcujq1BBQ0AgMfzL7GxyVSSh2hqZFhP
lvdK6rXACFYntw13ujnROX3/C51WArmo3/SqlGoSdMospp4IUmIn6A0M48hMBNa1eXwrUZw3z1aV
JtOMecDeTh/nInLi0LzJJsGe96YFrqRw/qzCdduwhxSS7SwN/AsPuXxniBZhttBgMcD750Px8Z6A
gWayl+HGOXSxsZ7JDSXRXV15U/kGakgrvsFaXRzcDO0TSwA75Nt/9ZY2lx1MYJIt2NjnoWTUAYw9
kqUBhs6UNp0M9pWIouOmPa5kcKepYVRBN9CDWN7rkebm+Xez+9bNnhL8rHWvFkESbH68lTjuVFsp
7OQmgEq6/mGwH4r6QuwbYeFt8w0Dbj6gj+loufGowRbLjLJYvl3LJmeov0eBwAY3LX0lgDu1UY/0
uDIhoOl2aX4ExJ+Q1HDrHkF5CJjHy9WFzvz5xwf6gBRZIQKtxsriqYq6o21gHmfuE+PYYY3uLpRB
WqTqbb6/HjC2PhGwUizMCALbw7hAiJmKybCLCQGDPJnmI6YQJ/UmFVVQtk5QAzeIBjgWzPPyszJg
oZSqOtIW91LdAJh7oTGDHl7bXVdmwxIw54jlbDRyUPbi2wstmAGk2DIyR8b2O+DTApkC1/MviGHO
pHD3xmDX5tQTSAHSy0NVAbu8znzQ7zy3aNUQ9GquK7VxdiAV1AAHtaC2gQ7i3DSAsJzp1mRmjtlH
Xtm0P7RucogkC1ozm2I0FNq1Bd3lgoXJBMkBMHOszBmS6qMYsDajNA+2EN9q6xOB+RFLjTA22Nzy
M1aPMTMmuaFHUuYEVmF4Vp0mTzKJPuY0TLxY6095UN2lCXkvMexLh5ncBmGuUbmbazoFtX1IW0OE
87YEVu6SXpZ7Nfwm0yDYHT7/SblRKfFcRzk2byM6gmIjne+MzlHSY26/XP+WG94GJDQMICxIiTJI
L85FFVhEj9o0yR1syGCJog8DJyhwRyssDXBTt1In6odtnTemcf+XFgNUcVwIVoJcajSlzZ1+mAYq
J6TddVXZCtYptmBKiIFFabgekATwYc8Vk+c2aEqG1m8V7VT5ODReZN8WkpPXuzBzUXDYNfKRVA1t
9R+B5UX6l6g5BP1DLMIK3gJQO/sl3BGnSRiHydTnTvrWLg+p5nvt1iCF/dXvUlQgD9HJeIg8y+v3
5E4ErrhlSaqBCTHMcIIoj8dnGgYVuBuLJS2T/aNdzrToiEJNvFcdcJ9GdDn+6xa1KXLBcgTqDzz3
88Gw8qdoMsO6UPLcmSbf7o9g6sb/vzJDdSrRWtdWg4t84kb+Rxb3GtBjMiREhywGSP482hdDQtvY
kee7bnY17ZEB4aiRvOsKqls+s5bKxT8ShEnZThkQk/J0wd6bzORWVcr2axBY7NbqYu1eCYjxKxgn
q/LDrm8LmhE5OISyMjyOLCvQlFUVcGlLk3ywlaEZnLZpMX1Rab1SOJlkKz+iNiTeGIe4ojpsWE00
U7VqH6Rx+BoVOsvcWuqwFxIMhqD5tKUdLGZBSDYN7I9xD0ijxlSNYcFcpWQZm96DajsO3+xZIGax
ej7GgXsaOHIGkCKAz3Tun/aY1UwBtjqo1JVdMym+1UYeCzTBx9o0ERBXYRNOBScOHsTnckKDDO3Y
4E4cGUATvHyMjN/S0PQpZYGaBL4d94EHhMvuKUMINJ2hwB4LDdM8EnUoP8e5eJU1Gbcm5qkB/MEP
jcwsGQytB7WI5gN8OjgoLrD36OT9UNwQQ/39Y+hpR5NRKaOqRZNjcgDHupfvgal2mG6YV+x62nvP
6ql+Lpy/2OvG7vg/P44fN9GUcpSkhfdkNkA2rj339gE/MtJ3o3lbDIJ5762PvxbG2dgYImBJy0kA
QERV6Sg18i8FuC9PvRRnX66768V9g7lEJOGIgaCswqIYZ2gKCAviPCxhALL2brL2sUXm8u9FqIaC
MUgZsEMohJzbmDyN/WSnDHlX1RMHwDydI4WtIOvaaqyffSEu2FX5bJJ8+ULksYk85Ub1LHfAXAfF
WoNf3AWe7P6+rpfoM3GBjsVSWtbpYrDhU6cfKmUXpIKj2wK1ONOKu6d1oyRVO0KG+fwRe/NhcNOv
WAu6PynOw7x/CGgeUf0U+5oX+te1Ex4oFxqM2W7aWoXo/rf5Mn8M99+BWb4DyvfxId9NTloJvuD2
cS57T1i0Q2DlrF6tNKxH97iMM+P3VDyo/Y2Q1HlTBMoGMpaPgWv0mRWtLt/eLpN4bJDMygbbpaNM
MS2Bdq1ovHhrIRLIRbYNTJVlO9biLEPN+lTtPy0jLilj+vew+JH32UltEaJY9rNRTEfRE8fI0/0M
3tQwjR8EX28RcRFNV0ky9/XSTO6URluME8x0HthT32VbGn3Dxq5znSXSLjD0Z7mxMirL8c1kxNIX
M8mecqUnHuApJYEhb12bwPfEkeBWI3gZcTHAKsZUWxLpRPvVKd6IwcN63hPRJIVIDBcEgj6pR6WC
mLS8CxK3Cm77BF9ABFK1/YHBDI5BJII0jr+e+zFL47ZOcydMzcQfQKaT2MkpYezF7t+jIrttst6p
5fi9J5JfZPPBUD8EH3ijAkG01U9Y/r6yZUVJojDX8RPM0I1erIomEc1+M6/27lWJvo9u+Kww2h7s
wzDSRHBDbWWxC2noAiJnWljtOxc+hG0+6AYyy04Hkd4bjI1O5a6Jf+aiMeZNNVeSuACoqeCCq5Yc
tukM104/oqin6STTCMWvuB8PVTAKuh4XNyJg8fHkAx0qmNuwsMbpJoVsaLQlf0VlZKJ5OjG36fW/
aN+gtIJYh3l9IMNeOASL9U6WC5wgWrjp64TegDy7AhvZGA4EU6i8rOhbQDvgN2GwNWLqtYTsTg6B
X3qc2Ftv+c18sgC/DgI/xXRNESTN1lrQmczFRVd2GcYBKCptyFTBWFumroJQU30btDst8GvVncl9
VDsMkUj6qFUnA/paKbtdfiDlwS5FtZjN+xNQPAv+Lt7xwGg//zV20S7V2yW/LW9Cmxr6r2B6BPWT
FNBRfSYBQDk9BUSkzb2R3qCHEQBQpT72vVeNX7LYKxPBrboVoHQsgxAb9IY2MIG53zOVqKNkeD4Y
8q+5/aiICfBuC9BKwq3LTUnY7dWxDqmRC/xf0w7CqCGQ1HqZW+71HdIHH2iLpwEjoXvD/xip4pv3
MbXvJNruesCq0NL5EnkAk3IsOt0oXnoo7izwX9B998GQZAxv8y6gj5Ub3Ebe23Vb3bqaDViqbuvo
yl0kiX3atpOhj0jf8OaD5czxgyWCAdqWAYwzRcO7GC+e88NvY6vsscedOwUz9qZR35qlspeUVhAc
N4r2BDFkKayghopgci5mTLMyzGzUVsa2sGM6j4p8PwBL/NjIde5qTSc/Dr3aH3PWycRheVS8Xz/L
7VedaUJHLB3ByDgrw0UrNSiT4ZG6BwFNT6fvE3GNxseef0E1QaqxdaogDAZhENCMwVHB3blK0vVm
kA54Go2+rX0tcipLou2crVtgLYM70hRT1HU0L24TurNJU3WvZoAhL33g4xDR1sfWJAhaE3804u4c
NI6LKAmhUdzghQlxNQW47JePcpfTELAJ5c4EcWzmoKJ8mp2j8ZPtRbRrW5eQCdhSQEECYglVznMb
6gE8jxohfkIzwxl6NaFJnwjMZPPDrWQsEWQdqXNpwiUOGYGF5UhQnisHtY2+m3krKnpdSLIWWBAY
pIyuD/yOO9BIlnQyxEPhzIG5i5XQUc3cTdvZv273F2LgdUCIgcFjyE/D/84VAnF1PJMejifVh3D4
Ige7XBRWtwxxLYLLuupKYyiSQ0SNh5cUnGbixRj+GGTs71igQfD+QqNVmZaLWFqdaq3VLOIG1dFz
+zaaDI/F89N1MZtarcRwLtzXGD/uargXoP7B4GQ2DS2kd9K+2NKhEu4rLv8a/zRZ1545Z1bDWJ31
EdJQaeiyjzk0aZS/IneOqvfO8spSptYvuT6A34Fe13MxAF7y2qs4A0HP2JTCApdM9tKWd6S7n+Zb
ObmPn6+L2TrOtRjOSHJrrLESBwWD9DlsdZqVTqu74Lee9R2yZoFSW9cNwA+0BefHALgr58b6MBVq
OGB1tvnI0fiOQOqZHIMnFtK/GMAAOKiM4qeKvAL4tef+1RgdAX0oJMnGjZXsMvWR/AXS/1rE5822
ikkq05p6rJcvNL7P40+1dZXGyUWr25vR9Y8iF6WGWE21foQinVw6at9SIJ1dN4GtUIQ9GODfkIW8
5IKwLK3QWzAUpBrayQBERI7VHFH3dOvDfzZPZRSjUTPl/MieEGhbzKugj44Gwm4GhEKO15FahXSq
dl2RuskoiEebmcVaJhfJSZEqBEVjhNgQtLvFqQsbwF/cyLk/MqcN70D9gAH/62e54bXL/YEdYE0G
bztfcpe6MGmwwIgXBVbEhgXPN/+VMAzjNN81EaDZZ0ePCxEQhjc9rhADgGacjYNzIezjJkDPxNGd
4XnUaZ5ThkWGt/imO2h+fpyd4snOKKDq6gf7YO/6gtouoYmnt47onb1VhFv/HMJN/pMyAPqUBN2L
k7UjTvESeultsKfSbXSjHeNn+en6WQsFcjdOOAIyvUygf0wo9pOo5YaP3d6EqOktcLJDtfspkLiY
6ZUTJ+p5VJnHPNCGFBJHzIFTiabOdEz8hxnV/gJkz6nAM7eehGdHyrlN1I8jtuEhD6D3J+00D45N
U1rS4l535G/lXUjfSePe4RNjkb5FOBVkKcIj5nyoiJqStOXnD2hvW9WHjRH/R3h8R1sjMNE7p6Dg
EWzlbNg10NlQqwISv42QxD8JjDDrC3MALkhvYDoQiBzEGihLvcEkfmf8tIDsPhofFUpGdhjhPeqj
YE9T+7eWzLc5qph9u9enk20+d/KBWE9hX3hSk7kmkE5Fu1eX/r78VNsCSIuJ5JePnXJss2rO8VOz
1ovHJyX/gvLFIOOVPv26bnvLSZ+ZHoh5CNjbkGHLQGjkizCtDT6ZNiKZ05cl3hKz3tE0mytB0Ly4
CxYptrE0j3BzXsQvYHxVpIgxqQFor/nYlu3rZKtgtS/I679Xx1SJCpo9DcM0fNl50LoA9CNoGspR
+C1HRXdWQ+e6iIvUBrosCMpoXGNgR+FHgotO0jLU/dCaqr4w7bmbQYWFtkAY0iJ+M8hfnByK/iiX
YJFcNXkwNK2oWDobDTpHcfNmKOHJipo3OxRBuS8Z0rkZ4J2+tFoxUgVRPKJg2k7SnJp550yZn0hu
ETykrTvaAhcUSeEiq2VMejRlRYea8d5gvzv7ISnc0J4Ft6VIDBdOrcosmKJknQMGlu4gt/EPaSjq
d2Dy/1IwMCP4QiJpXDDNs86yEbs7pLq/CfPs+IW0x0zUi7r0U3wg5GtIATCqgkfx+RVhmK1lRyzp
nCyMQPtUkdDVWSyytk1dVlKWv69yz3iysWKXpR1A5Cw3762dutAXSEuXxv+3XrTogxSDwLRBBcG9
Q8osj4HNAUkoTaLM7Ei9E+TfOpiGfQ+oQcGNd+mz59K458is9xEAy2ERU9PdaMHQ0rpqY1oNSudj
TIVRMgKHKbdtUdVm+0D/qMnlUtg0NTU7hJoNe65yBXSSNi1mvBs0QVS6yITBp4HxLBtPf/BWApjv
/Mvp5tB3RQzXKqyAks7EGzKmTJW8FPcZZp3c3LKdURMB7G4dLCYnFtq6z6jIGX8d62GqNDD+bgKV
DdDRnkPlEObfo4qBD8kUKHmZe39q+UcclzeAF0wd5AHiALvjpcadiRW9Ut4H2oMxvsaxn/cOcv5/
b6lrFTnPGyp0L7IMMsPuk7+3aJD5AqE99GTz0RK9yy7XJT5VxGAfJmsVgoh8/iGnCWi2lgGCRTt+
NWT0LnetdEiLkCbaSVFx62AgxHJNXDfX1bycQuME874/1gGRKggeguIkN18T61tZvdZS64B0EvNw
8A9NOrAOoB6k2tlIEEuj3w25tmsjLJFgiySoElcuNJ9gLuT6j1uU5q8njJf/cyicdXd1GxaaBOsG
cDBVg6eCfCSTQMZFzrXoryjLoJiBkiPfJ2mahgQNgwyAczaU2dieaqNxoAPJeo/1xR2en6LW3mWr
iBPKBaYhN2d5CrEtzczyNZnGnRn1blWMNI7BR4250QFtt6T+UqFDnRi/tXS+1ZXXTMa6sDm4hcFc
XZtPTVDsrh/4thmuToMLXDIJ+wkJZ+doAGdqpXe13w/DLmM/QCxHi9ELq1szPw794brczQ+NmU+w
cmEGCm2rc+svgH8eJdiTB2hXsTfMbq9aALArKpF6F23Bz3PH+AOiO2iWDC5uYYctR/sTTj00zAmG
DENNg9ehpm2AsEDR1Rc9Kt3BTB/ZHAlkb93kCzTf/4nmYpg+YpreXmJYT4ZjXNcHzRBdBtun+EcE
F0OKUU37KsXHs7sJKEc6QgjInHTlr0LGShUuZIykkNWEQZUaJRA33aOH9jveY4T21OyLfWE5D+qz
Re2R4nmxZ09/Yyp/lORMpSq6cMwwiuzEKZaT7MTLSOuNLBfkrJsX60pHzkPNoO3NdrlYrfhgzL5V
Ptm4etITsN4bed+nj/+dVrzfdbaGqWQcaaa47XhLyIlMP6+LEBggX1BJkmC0qyU9lsqXSbsXJpGb
/z6ek+hlYjgDsfTch7VWR7IKqFEnK+675rm299d//2bOoWPqBOVXQOPxqQ7Jh9LMWsSITk5PY0qo
piTPRvVC9GrfkOxmmNrv1yUupnRx/awkcjZQ50SubRUSCUOT3mHSQy3tjfJn0AmMbdNxV4K4rz/a
cphiqRAws9Z9DyhRvccyqGhOcFMbvPcBSIxG88XkTjrOUqJrNQLQiOstz6YDiBdKGskfMqudbpYF
32srB8YA2DL2hOYXMPLP7UHvyyAo82ZRat/q7xZoTWy/EzEKbFoFACCR+oIFSOFhJiVUk0KL4OhC
krlNh4GfrMbd3TpKuEe9iUql/xdG8UcgvwsddSXGRkcIrMudpd41IDsqf8nWi0IEd+Lm91oJ4l7N
oWTV4VQvmgFNhnQuA5Zb+l1VHHsWzP18ckjwho66L6YP0KVE/YSzv9xkYciiDilfQSMH6w9H4kw+
YTTex3Sg6cG4Hf275PjlIXBtp/94bm96N7sxdrVfUBy5g/q7wCUuW9G4qle/Sefqv5U8No1GWlDy
3n9IXnjU9t1N+Zi9A9juZr5L3uPD7D2mMjUe6psQvKRIzgWZ4WW5cvkJy5oNSBLBrcfzSKRNBYgO
u28dhrrgUdtNbuSCcGhwOg+rNw8aVXeRYILiskbLyVTPvYZlAbAPLMj8Hs4OUPXe5Qf2IH/U7hfw
4bjMAeO8Gx31G5z63hBY3OV2MyecS49GW0tsuxig8HGZmym9gDnpTnJGf3wwdnjGnrI7oIWJznkx
rwvzW50zlxqFeN4GVQqx6BO6tWdQoGGnoO1of5zqF/3eopJLbk1XdtVdLQhSn+s+12RzUapj9Sgz
DeeN3Qx/pm/m/eR/fyK094mrHOUH+d52tJ3uMpq+P/c+MnQRUO7mY2BtZlw6NRRdM5IAPwHg3wpM
rPOeZjr5kvPpeoWff1Q786h5whX9zXM3AeeEFiqWvPhsGDMQrA0HnLtJgZeHcSnMW9DhQ/MB9uWD
SPAmYRiNSmon9wO0uARp5Fa+oK2k81+9zbCeaEF6oOpUHzzVZn8hQQfggYbWGai3+SWnSspimPOE
HekscTBt7CTCjsbWEeoYqsKAB+h5LhC3lSIbk1iGiBb7/269R5DuvsNybn4UbxX9FR7CF0ajQ+9k
b5boALcu2LVszm70VtFmJYBsOx2AneKEhRuhdACKx+s33maJAHN4Ci5xIJpeUBCRoWnSGqTXjtbT
+X9I+7ImSXWk2V+EGbvQK0suVZW1V/XygvUKYhFileDXX6fN7ncyKSyx7nmYeZhzpiJDhKRQhIf7
D+q3s8T3twT9Kuep8J0mgIJsUH1BgUT6437zVFrLjs7NLwIFomisdNW8xqPv/FCf81MGflPQxWBK
0PeC/JuFh0b58HPD67W3IsEcLqRvLKDml/MhWTdkcS0tLK/xTgrfy3+55G7IX3PzPXPCNL8Z7I2F
Xr3zzk0uEk7CLJliHrgNGubnT8MBA3kPYGO8Fcf8IB3fhZbzvZPjAgIhNLqSWYTp7vQNvZvrrq8E
tYO3McZjUKPFe3WRecRNW6aqRlNduW9VFdDyQdh71BShwwZi/QdvKzNd+cCobM/z5AB9QRdtYc80
R4+7Rt0EQAkOe0UBcLPjbMBDCGoz111bOXQgwDaPj6PQ5jhLoFTBBBtsHdTqaLrvPDF+A3vORja1
6s2ZicVH5GxAqg2CXFC61X5XTWEnH4Zxf92Plb0PTZG5pTaLRWOC8zJNcOs+s5iAkclCKTTJox7u
QFMr/nLdzlrpdVbjwYwU3gwGSk+XhhKjtFqt7xqobt8opIfg+x1sEKP5iQZKl6NXnET6ct3m2jfy
QBhvW0AiAJCw8C2xMpHlQ98ErVfueCyOBWk2wmCtzgW3/rNhXro1OanLixw2cgGUDcggrSaouPA7
a9d04TT6yRSm3S5NNsaP14Jj1p5HkAO7Qj9cSZQLRj1gRazxPo5/MfVS9b+vL99qaIB3HxIt2FQA
R126pqtq5OMwNOC2eq0pRhYtcJ1muGHfr9tZd+U/O4tjOeUM7dAOdqA3kVv3dn9vbLE/fpw2wTfy
gG1EBRgTPdAMv/RFI6xQsT5HX1k9TVk8D7pW781k9YCR28lhTKYJ89qC31VGemyo9YVijDbkU1I+
X/f2Dz59kSjip4DYwESbBTf9YlkNG4r3Rq6aYChUUvgtJe27rNLkkRRK/BhtrkzQpQlS+tCky8Oh
5d59mqcY++u1vA5woPED/ni155AsAIIGecmd8lpJ/Ia6SeUz8DEnFNOBTBNqz6quvhNp0r05ru42
fiEFhrb0xGGPXNnOz8TL6aduNNHnVCN5ZxTDPyHIP/onFucGArjxlakghdCZ2UPVzyWrWIyeb9YD
20GppPotUw2PJs8z9SgBjv7R4DVezrXRmzdm33tbjGt/IOaL9aOYD7YxjwEtOZCjX35KqXXT6DVj
E3BXA1P4G5Y4guzFbqLTofUM3xrBmZOx74nzW6+7F5AC+amZfcKFEZYOEClAnfLma24mvt1KDB8b
6KYNf8ssAa3xuZ1mojw8T5Atwq0AgESvHXxjs2O3EuiUqlI3iny6Hkor1+uFlXkDn3dbJ4/3jg4r
tBXyHpQtTeqnHvCuvu6y6ajzNn/OoRSVECBlICT2eN386r6FnAqoMwCe+5DNYRChSnQP+xbAkLvC
AP5Z43dxkvzDNYhPjUGxWVod40SXXjoqKV2RTU2Q9uRB6EOIMesUYyibPB0reRrFPBbqFjqgDHim
XxqaakMOpJzPOzq6Ee0LdKdGF1QKAP28NAmSximpzMAsDOm7Xssjs+fJ6/U1XTlzZzW5+UbBnQXJ
msvfUA9jBp2v+ZxCvjT0vxvwC9hOpLb4Q7fsLK6tpuKlsABSDgyz2FG3vtOd+D0rvBsJRezguk8r
9Sc4gzvfg/TOnH9f+pTGShTZHKZNhXKh9ZJBBRsap4OEstK4u25rza9zWwu/7DjFW3SELY3e0Gbv
pN1JT+4KssVytmoH/SUk9CgXApR06VM24ISfoKwCVT4T/G0mUmdHa43f1O0xeOM6/O26XyupDETZ
0FzEOYqDekkywFXOJszRYauXmEOz5HMptwplK9v5wsTs8tlpMnR2TUeKc1XWFWZMjR01xrAb2n84
GjEsj7FHZC0YZ12sXMI8oxrn7Ww335uSByp+ybRf11fLmLfqhzvizMgiDMokdVrgW5ugJn/6Lnru
q/wz14+G8WYVe8dTwG4Esrvv6R4A/evWVyrJWEi8eXQwF5mYHrtcyAlUPxwYOKTUbusT+wDRTnBN
3+cohqZhO2yJsq3dAgbyaqDjZkTMku6mHMDTMTZzyAt5jDN7byj1FZiK2yoZ7mybg6zEPjqWfL/u
5VpEzhxNGMEE6g/H5aWXIk603G3hZabAr2NW95i0/fuTfx40+z8Ti8SwGLLScudQcXT2NOjlc5bO
ANetGc+1wMfXAuEYile2s1RXRO0qh4YBx1nY0BCqWjtTTEdajuH1BSNrcYEXELKBWT0Po9yXK1YT
VGRNu2qCPjXqyi8oPpjfgCQn1Mu8cXZD6rg7b6jVC8g8h3tRFHlYmHWMf0nDj/SZzrrRJ3ramn6m
upr4nWqqUHcabQyaNANhJGTbThoKoFExmWI/0x4IP9Z1dRcPZLqxAUr+pCYzw+Q4jetPXUzLyEsN
UIZiLIHdybaZnqgtxWub0elmANYtHDoxeT7qJgSjqFOH/6slRAY6QNcqHT9BceOHBdXGIarMqjpo
3KBhotL40ZNmjbvSJHJX2IoHjrCHvVUrCi0tzOOgpZI+gvqZ7XSjjiETFR/zSjOPRHNAcz9ZOy7I
uJukoICp0fGBmvqEwQ/NvnNqvLb8tOirMrJ4rj9ZyuVg6FS2dRindnofG9cofUky8WhN6I/7hUq7
2IcwfBF5Tjq8qkIZ+74u8y9awoxg7JkLzJEWA/h0/YuvvXmBp0JSgYMOo6rLB6hJobBTEDwMdWKT
OxbX4r6XTXeECLT9DmhbnPkN71UoNOXdg8I1477KxmFjG63dVWBYRB0GqQWIqhaHIQgEM51r+BVd
pvvVOAS2fLG8aGw38sG1e/7cziK+sYDWqEpUX7wmgdjurqI5aIjCWr4Mg7extFs+LY4G6OEWQ5cj
f9FL5vcgL0qBdS6jut3oHq3agSQcdHddPASXZ3mf0M4yW/hkdWlY8bBxTsL2fGIcrofK2ml6HimL
b1Sgpyakg2+E/OtO5eQ55/3+uom1e2Kep0FFCRzZoJe6PH4knnGtjQosEH5GMPUgfasw5pKCQEor
qu8VxnjizDsKd6t9uxYW4CNBpQyhh9nF+Z+f5RWUSm2w5iXkxp3JgkpLfBPlxqw4oDX3D2FxbmtR
Miv7TJVkwDIKsJ/7kHwtd5qrv3ZF3TwDqm79y846y9YXEZ+U9dgWBMUzh8bfXbx+/QTQr7YpPF9W
5Pn691sPxf+eBouQH8GWUoNoak5tISmZ+I2bR8J8jdOtRfz4wTDwPOMu0MKd+zmL/KVhEP6EZm8Z
GAXK4vLVAnglcZ4120KRcINn9KNTQHjAJxNFQVTIl8HB4nKgY2EjQfJAJfBbM8JyeuzV+98uHXhG
jJkCA1yzNgYJLkNwdCQoMCpnJnFQT5n1HYJxJ8G9sHa3oOMrmecs3jSzUsw11Q+PyNpO3JITmALz
T6j6m8FCpelAcTXat4YTqClyQZmQyS8ZucW9+/d+oiiIt6MD/i9cOJd+0h79ZzEgqdZxI6ZkT7wj
JuxRCNrSbPh4XOEhAjQGEP+2jb29CBHPYoWgIwyB1jwYs/5eJfbTdV/WTSBXAqkgnuRLDlCz0pvU
djgP6jE5IpNBp2IQP67bWIu+Wc8ENHSoTH8APSdpzzw7hrb55Hz3QGpBvjQ1NDvkhpmPCaY+fxId
kYdIB+/d5WdJ+iyXwLtitezbqqan0iYhtG83Pv6WlcXZB1YiaRkMVoA22E+sucsc+2fJy41bfnXN
MFWPdQNtDRiaLp3pmJPRaoCZxP3M+HdVxH7dhptiuiuFdSza/9nBQM6lHeF2lZNJ2Cl4G2r1flJf
repmSlHNc3PfofcVJqzroPh7HNCl3UVomzVFNhvPdu0uglhfwAeKy8qLBoXusvWMVCr46yikOg5A
FyPBs0jxYtdyFbNOdTlyZGoHiUIFF+ij2HqP1cbTe+XTXRha3CAu5IEMa4Sh1irKFzQJzSOYBKvb
sRFfc5JuDSJ/fO/oaE5As56iooYx0IVfvQblXsPCIdGK/F2vUUxI+t6HEp2PfPRkgVggts1/WEs8
hsH2ABCS94FbMieG5rGs54Adu4EcgL5OQ8pHP67/uv+CeVoUeP/wv+LmWjjHBtnUHsHRAaaeG6/k
qe8aYASy8Ez6++g4J35YGKKjLgaZw6MRLBbMfB3ok1VErNnC/K7dXBcME4tLUsUpAHglDMUTD/N8
Ciy5a0nkjoFwbwwUUEQa1FrYQleyn26ZtRGcK8cXNaHrh0+HKT9nWcbgtJp5QUFwQaE0ZGh5ZI52
ZJjVRha1ktycm1lqGsV2bxRaATNJCixW/FVa9YutV2FnGodKbEXJqrX5hpxpTsHxtTgsmaqVJr0J
TuF76aK61e3vjP1KhjZMMZp5PVJWbkwUyFGHB3kU5q7/fOCzRNvQWh1cvHDNYvxRK607Un+7bmH1
G51ZWBwgtT42SUlhgWRDwAGbmIzu2c6L3XUzq444DgYKLYqIsBer1jE+loMucXB4yZNO1IvFNp51
68GOYSdQ3GN4lC5r/RXD/1xWDoJdxc/xzFpcvRIwDNjC9144SvvDE7FP5JeOdyUvu/11B9cOYnQh
UQCdcw+Uxi/vNm63deyMIw8y7yFz8TKSP1gfxfq0cRquncAW+IRmNz0TYwqXdhqnlIbJQPibWeQE
9YpQVa4fj4DE0WI/oFfGyq07ZgX6B3wUpqPRF4JADGoOlzaLSXIu57IjJkU/2Yk6uqzsv5LCuhWd
c+J96waTnb66DXlmUknfyVPj2NhSv4nL+ujYjbUTXQ2WIMN6u77qs+XLojC6VDhe5sEoEDot62+N
cAzJRrTCGokuYRugOpvUO1H+ijGSMtLXPt2I47XPPD+3gcTBkwBf4XIpMC/uMLdJeAB2ET/uvxOC
staEeYONz7zq2JmdRebn1STVvEoDWcrw1qnHgR91R6HZeRD0ZIidkP9w9wH0gGrSvHtQeb70iyF4
tVimSM29DMUkMFkAKtY2xoZba6fNuZl5ec/OM7vrstbwsHwufZSk8jvolHj09XpQrG0RVAzwmeZ4
BZ7i0ojH2hLIXMYDQ93H6alsbN8jB2B6Oh6l478s3JmxxYdK9aZqyyLDqWPrfl3fmmzfFmJj2T4S
04ObAWgrPMtmFid7Wc8GdxrYcyycbXXd+k5q+dIFPQIqP75U2dGs4p0jbQDaUSFxsjwwQKzq8FMO
2a8BKjpDLf3a+e3UW9KOa1GKdBIj6MD/YGJ3ETU45mOZpXjQ8Y6EIOTHDv+di3ZfGW98wizJSZTh
9W+7FkAoe9qgk0KrCfv+8tsKonXgbyzwbesyO9R6YQNfkqpTZRXuv5jCuiN7pzraW4tTz0YcxZzC
uaqZTnQENaLSX10iX657tIIkx2AhrEBYBGTjH2djQA9WAtCOFyt39iRP34aOndrh1xj/tKQ8emmH
1nivB+ABfDGYihyzEaFm6v7g9FvjW2vJzfnWWfict0kL9QZsnRG0eASTs5DZS6u7jr2Zw7+cpP9t
nCWGfwC4ThYJTCXGF+EdVP7UmK+1OF5f3dXz+szK4lp2qcxV68AK9Y5UfBrFAzRBBrlx+a/tg3nK
ZMbC6aAtXUSlnaCvxUq8whIrCWn/S0dRFNZIC51nje3QAw68cSsRXdsKFOUHCugTymDLrcCyyiwb
gpMHWXxEgc/JUKP3yNP1Bfwzs7K8Ys/NzJnd2ZHdGXXWaxRmNHQr3/rcGQC0almXRYNDxhcbQnXx
DhPo3PEBf+jLUBh0+IazSgLVYSTQlPOGQguQEhjVs2dq3bvqDTZzjQImBUECwH52YwoiUtpU5Hs5
TvR5cJtCoBJgeC9ZnNEn5WI2fijj9kuNvwLSP+DnPhe1p/ZdCnzjLtHsoQPDEyS2/bQDydRTI1Hp
CrFpWxVkWV15gWnp+U6myuKRBHqn3ZG2cH05TVbYNkQ8irieSgD4CyCVe9GRgChH7GqQzJVJBxXI
1q44hrzTXlAQH8n6njadMfmuq/hPrSfs86jnIOphBPzGPqTT8apSNlh0eFsnfWBnwnRv8oFYoUkS
/UXWg8pOvT26j0ZaUhVBl1miw6LM4iE3WR+C9ztx/dSGXphdgBgUSpR6/J4KqsgpLUEUCDyZRR7Q
E26OadKQncoGZAejLTJ9b3PauQEdM/Imsxrip30/FHuj6apdaXuC7zLataD4Yra8BWmx+hbradYH
UmkiSh1TFBsn6domPA+hxTXRTHJqhgzbowRVVRvf9/EzQdHHy1+vx+pKcw79MJCL01kiAgxjC0Nt
ptupMRcYR/XAq0NKokzfjfWbBzVKkd3G5Ghph+s2V3fhmclFRqMwpEC4hopIA452YdaAwKbiKRHT
l+t2VtcQTB/gmQNFBvb85TakbT0NvIAdNIgPEhILVZ29ZZb7LHq58bnWl/E/W3/++dmWVyOXzJhL
wZN7MLzv+vjU2SwYvW+2iKYpavOnrNmSklh5ZMzgOjB/gGoGmYS3OKlBZpo0YA9HkY6ekvqxkqdG
/UjSbyOQK85uxIZlr9jnPtQHMXbpV2bI8s9d8f36Mn88yS9/hXm5zFCL8uIuxa8YckwQxC/NmIdc
V0E8T3d9SlnAttqRHwMIFmfM+fzCR/l94Td3oD/I0o4HOUb7Ra3tbOYdZbxlZqX4CjvI1EB15YJy
ackaFMvBFcVU4SaU7otNhyc2pM2hS+mNa7HKL81cBqmFR17HmiOr6jrygKnbCK2P+YUB2j+MFAFG
CQ2XJYnVBGSqYHMllrXtCblsuo9Lrw+7Uet8Oo2oxjqp+fenwuy5i8U1kDnjB1x+09gAbbmRw2hZ
Awz7K09H32rwJbUvWvltGO8hMTlOW32b1c96ZtS+NKqXcZE0NgJJOdMhM9zPXdrvKszdX4/Xlb0K
5+YWBCiNoUe2rHroEA6JK7tFPQDUbGV539DXEtlGiUkMwLGisj2V8RZ/+MezaLY5I2uwpLh7FyFb
Aq5B+wYh25a/mjYPMsgKxBgH28J8ra7hmZ3FZozBvTOiF4uztb2piu9dGRlyI72ZP8NldnPpyiI2
moz24KOEK13zNOmVr8YtAY+txVoEgme2xEk5nMhBsI6b4pgz74kUtx60MPzrwbB6eJ2t17yeZ+d2
KbwMLRY4w70HjfzUWtef1NHC0yU27qQR+21nbphc8w47aibsB5ARXFSXJqlV90p6qDCbnR2m5cPI
7jlQ5NaW3PtaKJzZWSoNybS1Rj2FndTgt67Bow4j3VORhNdXcMvMMrJVMdi9DjM95L4pJELSsglF
uSk0N0fuMuxwEhEw0INkCunD5bLJWgoGnDUPBJMYAkpkbO/MrmcjMI2dVZ4glIKamVdr90CIDZEF
EpqvniyHW7MFnbMvGxB9/r3n4BXEkLyFcxl30eUvEgMVlOng5E1cTCA0ZdEGSS3jqBfGr7+3dO77
vDZnUUqsxsYzAb578fBSxcbPltghqTae1Wt74dzKYmMbvJ3EGONLEvmJdsI3KojX1U9AO6T6hNTz
M9r2/+CXh4ITKiFz8rSwmAiWi9REiZsxL95lte7cVKDwRG+zcDY+1tqpNc/fYRwfFymS3csl7Nqi
A2wdpvreAtNP9ci4G1z3ZvViQTcMTymk05i2X7iTxnkG3gf0OWrV+8k8lHQw9UM37KwuMuij6aZ+
1/81+AYTuYYFqnKUu5ACLmxqGtVHoVDcxoQAAFmgC5nGY2nbkcu7ja/1sUgIUyjTA0KHNj7g3pdL
SHJaNxMzOTqKpT9p4TQkvuF+acwTlze8ebu+mmvH5Lm1RZWQlLKbyhLWUpSNPb639A51ldav2MYK
rkxFzUPN+A8or4HiXY7SaFNTtHz2a3T00HO6nUXLkIHMuWu1ICNGKMdP0NELxlqd4oLs4mzciJw1
X/EDUEYGI+YcPZcrW5bAoCmIPEAHrt3F5Y/eS8MSxOU6ZRvfcG2Pz9yhGLyi84iFc2lJA+rNpRro
vWlmDWAqmWTjx9IgGJZpbVCVuWP74LBEgtYG7Uk8B5Ej/sNPwDQdMiF0p+fYvfwJYNb3ODhFZ0jL
w+DJ3czD3D063p2VHaViPiHNxt5fC1y0fyAzj/H1uStzadFzE2W0BasC5X2bDGSxjyXI1Fsj9YkK
k/bvJz1wiup4l8wxhfbd4muadSWgyIHxAbP36tt6tL0byGgAoKbsjEUWqiD7rvPaTZztfAMub0gM
40JuAvhTSNUsbkiHDXA0J6i+8ti3LAmBhJea+op/dcYHlmPq+MF191Pd7a7v1Hn5PtpFNc2F2D2I
3xbLa3iktxOwWAWd9k2zzVuO6ghPtnqVawc4EnbUKABQtzABdfkRXVBpmw4IhANipn4z7qvqUWVP
boma2j51D3p7Z5q7idmBRC5lfCn1jTxnpaHwp5MHhen5xY1prssfUE2GnlNNB9h23z57gYyGW+PW
PXLfPsR3EAgEoYZ+S47m89+u7mwW0BEUBAFqW74cZBIPpbRszNjU3icgBQ9G5Z681Nlyb16/y694
aWeRYxhO5dVNATsp9O7b+g0cm0cXw5+tOeIiA2Be25tD/9IysNbJ1hcdQ4G2eLvu7Mfj6fJHLD6y
TUqDSR3Dw85oPfRxGjC7jbLCvtPcBMLoXoSeTVjB/HWzHyP40uwce2f51ZCb4NStYTZvLGT8li8M
EpVbDERbzi32CUoGXTJQWGmKwIMb6g3Af8v6PMbfivw2Vltvm4+3yqVXi4DVKzevU+SOQWNHKXi6
04DTT/oWgdyqFQcSZjMHIOZ4F5+MF6mO0w6DNxAo0NUeujqyB/HK5+tf6M9o14fwPDOz+ETj5BE8
OmHGPk2fSe9b3wHjR65/031yj92TeHaRjPzStnbFxzMVazi/2gFRmIG5i5yHJaQlkIjB7sOctA0Q
6U3zm7ghMR+GyidFqAZU2w7XfZ3/5gdXz2wuMp+kay0yCtg01C7Pfiun9+cMJLvv0q2Sy8ebERjd
GcKFuXCAnZfA4yrtSNm02PSOd2r4qU9Pjf3QiXdrehrsjbVcC5RzWwu3elObxr6CLRuDq6kbiTi0
K+Fr8nh9+bZ8Wly/zLBZ5WIKGJOyBUai0QeofjLX3GW8811uBW7vRdctbnjmLECak0z6uknmVRQP
VfKLDG9syny6dQOtxQXSM8ywoHiFKf5FLDa80KVGwA/jkNz3intX3oBv0wd9Hqacrnu0diCem1p8
K2UXqupdmMqzY1x908nRSX79byYWn4lXApOWDkxIQ6Gv8qiJHzWeMNeNrH6Z/5ZsWQOhLXQtY2OO
Odbb6GzwBpBjB4if2HMfDBpvCcOtxp6FMRlwDgNbs6ztuJ3wGii5wJ4y36csS9APUGEjx1u94P7Y
Wp9c+vdgT+xhVGnxdEFW9CFBoOjfJI2MwbtRNUAs4iIB72saFvbLP6wlJriQYQLv+QHynFRGg0Fg
guFbLo8FSphoM1AtCcQWGcvaPYnTHM8DICQwQ7q4J5m0s7adsIj18K0Vt0B4+Fa1V5CYaEL0Ig21
Eeyr++rM3hxEZ7d/KXgiTQV75nSopG+ZYdJ9IcaJi6/XV3CF+WkeiUAzARMYLp7ryx1sMomTHUso
T/QetQjjU34QB3Zqboo3I2g1HwRXj5BJ/0X7Q/5d222YX7vMzs0vdrXVpq1OZ/PDrrrvQZqB6ur3
4lbbs7A9pFVw3dzHvYdKC6adMPEOQBEU/S6X1Sw1sKOyrA3ALQEErexO8RSO5sZpv2oF3MOY6MKy
kmUvCMK1jjlOKL3V2UE5d27y1qhQo+/XffmDPr+8ky3QfEJUEjVbwHeWL/RRGpMqMcAFKj/NZ5GJ
/273xq11b96AhTPxq31r+TpKWH56Q44shITPLQvrjUfQx0jFr4BKLt53wE1iMGmxpDbNoKuMv12A
tXAKNcMvxS6tHkWzEanzH/rg7pmhedXPtoT0khQNR7irrB9gJioH6LN831jSLRuLzeAOutdpOZzR
n7q7OnCP3s7aD1hWFnSHfpfs00BE+Z77yBHCLHKO+t6L7NPW+2ols7RQeAE0f55MmR/Ol77a4xRL
HdQxQfLe/IBmNUjZHtx94mu/SMQPoEw5GTfjBsx7BXl7aXSxFZlDFTNno90PIMtD4k+H5o759rHd
aV+b+/FwfbHX1vrcx8Vla3i5nmoDzGXjHfgZ3OFHtYVY2FrHZRbUC9Os2wk23sXROxG/fNJ8Q/fj
u08Uok/dyTg9/U9OOYt6h6J93pmzQXM8Zs7R0vfaVmb38Sq6+EzO4lE8lhWJ4wImyIv1CeljKHz2
yvdkIxzWaErPY/ADdaSOmfJ+nL/Psal8A7x4gbErdvYr9kJUHcddf3jzIu4n+8KP2SZlqPkxb7n0
c/G6Stwktts5HGUUB+mdfd/tsi9lhNfVrXoeDh32IMFe1I/seP9bPZoP0F+O2PcYgbqlvL65FotD
rtJ5ZsWoj2E/9pEVpnfZjoMsf0cj0IV/h9Txu7bP7l/Skwyy/dbba6XKc7kSi5OPOqPj5POXGG/c
KN57KE7ejpEB7sBfd8Df/MC4/JN3oBtvo3l9l+ctWknz7YIBKMz5XZ5BQqtHvTO8JiBM3xddedsk
1QYV7toRcG5iceKABk5XM2VUgEHkgxDJgWG31D3fAPeuXVG4nDAk7pF5jmVRDiBW0aGfimy0ks63
PC1RTykJwKap8yxl5+24Y25cJGt7FMQbBD0dMAvjcr5cO3uMPdBDzO89FHSL5H6i7n4YonQ6pkD9
YhK5zDcOnrWc48ziUuYprh197If5dVS9J1UdqZp9Hfis4Tps1ZLXNibkA+fRew9EacvLCRXknMXz
gwITQ7d50j27ZQ5tu9p9VTJ+7sEDhZL92/VzdXUPnBtdhAoGaOqm1JEnkmR6BMoudEvvh5dNASVf
R6g75AnbjQ22RjVqT27V3mNMcq+TN70An7U93HCH7ESePF//WSuRheo9hiHNeabtw/O3cpLGmzIG
AlENQJxTBvZOIkIXD3pvq0uygvxB7R59LpR8DKi9L58g0NXTaSWQu6YZhENA0iq00BiEL9i4Y3jY
E6syMCE7oiw0PXMni667urpXz776IqRrDhx1XOIDGN20i/vmXkkRVGm98aFXgwueuOiL4vG4fI4A
rg1mOoUjoVRf3Q5IojEJ9Cxw9cdJHVqi+de9WvmA4AKa36nzODPomy43aqc3k5558Koov3QW33lG
/VROv/mAoRhniwV71bczY4ubuwYJIKkHGItbsLvw/JC3aKcFbnrbdkcD/bXrvq1+sTNzi2OvARDP
aRos5RQD9T7IKAN1sGLaxgNgy6vFPd2DxkEbYhwHCgIrmvUNEl+a/s3IPg3eLdF+Xvdp9Zg782n2
+ewRMCjaUNZiCavC9JGuhnX3M1H8WGAu6X+ztLh0W403TJ9f/C7/XYF8VTP9vH3l4Ke6bmf9K2EI
EZQO6H8uG/SgDLBJZlBUFizbB+zvvgNwI23zw3Uzq7c5zur/b2bxlWrsNocI3IGiy/UwrphxGGVi
RdetrMfCf1YWn4czEO96PZxx2zuQcO0s8nmQR9HtQQhZe1+uG1uPBUyMeYDTotK/2LtQHp5orCG+
O0+Dyhzeg5gbs0C+lHJzI1FZ9QsNYnRrgY7Co/4y7GpXGVYMESkUBUEM5D5b9SeiNH+qwAZjBMYW
2GztVEJZGjhPcBKgebpcRgv9aCfFUc8bx8+b+wbUdZV4GofPjf3XNB8zCTRqdIBbYw5uCUjmNlJ8
8C+hIpIYzmFoEuTRZsb2XDiPBUikXq9/s7UwBK0ImvwztuaDKOnAq8ouuwQ8400WlWZyPyZqd90E
Cn/4GovMFcRAkCWFch1Y95dUjVnllaOT523gobh142RZ+oUkkIM1OgnQUGHm+SuPNRnpVlIdNWaV
P7rKc4PBiquXQXjpawwk61My8jbKuQYdwYw5KOR42p20muG+7wzJfTQnsUzCyusfyivbz3mhrMBp
DfEZPPJeGihDaEHsVeq7rmnOc4uZ9PumoDHgq2V6MIZE/WK9W1r3KrbTY0LmPK2YdPe3q7qqDa0i
NY9iUlokk6k4TnpKyrCjuRPf2nma3TkC/QS/VKUDfYyhM8dwVKMLBQXNhsZY7lbUhJKbianZeCrt
NIL0lsX9VictnhEylVGhu0OEl+Twe+gVbaEHnAEXTbOeWkEsJ34cDUvdZoZW3rVFKV+9fBLvrVa/
gVX1EaaGg6o4ZupHfZoGvyMUTF+pWQJ0FpvWDlP4xdeedF4wGaJ47tEfPSQtNYA/N8GzxxU6xqCI
ZY2IbDeXQzCWugsascKK3EzPjkbBzagw5il3S5EbRJIW8aFpj1oz1DcOaKuOI2bmB/QcVIqxC/BX
/8jj3khu7GIqAvxq4d00ncuqqLYbAt7ZVJlBOWHJfaRsMc4LrkP1oGjymRF6FC92wzIkrzluL8zb
v5eiGf1Oo3SnhhhUnzVxe9+zW/2rwkAGGIyKanRDmyYKOjQYb9kBH5CJoBZD8tJPbee9FIXqx2Bw
uPmJy648CFsJI3BBFrmThjH+1EkCtqDGECIqwQz3NlJ8s9DgsVsBEGHDptk46Scb1MLejZ3U9BWZ
d3kYu741Yx8iz9ZpwiAa9cHv63oHbvTdnTKhkHrTor0AOYuZ95fXOiT8KurFjg+2oHHwK07J5PdM
oMJjyWrY9Zzb76xMcghAFJzfaKWuH0ScNwdVgxfHayYgXjHJY+PZlJuE+3kSvzoDdCwGpXen3oIS
WYqT7KZNeX2ItY7eWbJgJmwneRYSvUsOHTQUnoHJn46WREMVeFZmRFXcsb2tJhAmCTqAj9txZBKK
ggzHockBxlFMQXAB3AO/LTYkmd8ODOnFYCroYCYqvrM0rXjRSSV/QfWNRSOdoOomq+7gAZT2K9UU
WPxU5k23Oc9iEDM51lPdGlrAStTBfQs+7/4fad+1ZLmtZPsrJ/TOMzSguzGaB5rtapf3/cLoMk0S
9N58/V3oI6m5UbibV5oXKTqqu5IJJBKJNGvpVQ+CmVkK62+Yn49Vx8zK8FWlFLWsMi6t4SbI8+xQ
BymQeiy5TW/J0Nj3rVqFN5mWT6/D1EzmRk40ezsPapDvZlNqjpGSmrgA0bXkZ21i3AIUTe68wZJS
5djKaXmnS21+oUoG/VHoCJ4wwWSjDEiAe+xjrhZUokZi9cN9O+SgtADw7MGYzckDGjcFOaZiTiv3
tmBsAw9jDPQDtRwJR0wynF5wg21mutWA7Rp0iLInzehLGkETb9qebZg+br1HvfokaY05QnjPzkkO
b1NYeHlxCZjjt/MOXND8dvoxXKzSyHLZhAm7k1JAQfcPgMrxqPltHDVv7sIfRfVehfoxChCOta0T
rzZLCZ9ay9Xg7t9UkVIrH1kCf6AHmndeV4GjoVHdOiOYeFN2BAg0RoqGOJRzMY79vLIALHLhLzBs
BrIVNmuv+dL9J1UUsPm4wIz6LYnQkd1EGy1vvnXpcyFjMr/uC3ROF6GXlpFjl+PKJS0IrDDCypoM
MB6P4WtOffCXa2NqVhDfVtc6xuNxVA59fshRsV7RlJWhv2i6EMU+ZRHPF1I3m21XgxeorLzY9mVa
+chvOrXsTv2TEW/H6NCpK7GwIJpjVOV4XaK3kSDoPhWaYNw4QDkP4RXuQX0enjASuZtnGYSGuemW
dXInTd/PKyqI6DDwDewP4MDiZUu4WDUKJWlOO4iMm9gdSOWEaoTh/H2QAvtxe16WIMYCNKuF3LqC
qB48eqfq9XnUkFKbkCjQ3tGT7pitd16AyD6WAtj6LjYNbhD9hBYEdG0Vg7uMZFf5ELykNJnwWkqr
FXHM3HgbwWQVQGCR90DNjtsuolNc4fqM7erv6+Epos+hsZIhFC7ZLxE8cWI0SVMpDRAxaqNnjEDN
WmP/XVHC4AwgD2YyGCokdPWb1e868/Ef1KiBHokKGFrX4TwwS3y6Ldos6VOSKIit4yhzrA53PWAG
JEV5ydXy2Eft7RxFTlkNax0NovOEPm/UOwEZiNk/boMSLQUUkqw2bt8oTpC9yZmPmE2KMGOYPozy
Sr5BeD3gngLEN0u8GfzxlbJxkjCnAvf0LfcwCpNe18/KFaKoffFRtc60Ik9k7ZiQAt6NibEKnKjT
Zc27qms0djUmykNVAL/3TTIvxjVPKJKCYQN0zQNPH26fk9JFePDJGuyD5tdN7U7B6FQaQoi/34Cn
ocP5lxzu7Oql3Q5xIkMbsC3Ihblr5vRYIFBNc3mlYCs6VMB0AaUG0OiQzOPMYpTqQacRzALhxjG1
5uOUrHly0akCKhW8Ansu40F5ujdTLxOECjAFzG6HTm/kGEUf4wCwLii9n3d6InYL9KHjbCENDehw
m1s5PDcqSc9sRCX++IKHD9p8L9pt5RN3vijBpWbcBxvTNx9Rf3emwqkP+UoSQqjs4gO49RzsOklT
k31ACsjp8ZDnn8ka4rYoz77QEpMjpytqA59kTGYIkXYI+yv/MvPbNxC4bdONsS/eg4fmZngGhfhK
Y4ao+Ay5gM3A3BJyVHzeVzdJV+cSalxN7Xybd+BYib9Fihvu7yvZUXdZ4q62njDj4O+VpUhuQzUQ
ywxJAFVlt98ru7DzjJseA6y+4kqvxo7c0YN6Jd3Iu7UKrjDaZpAPyO3ZmFrhC1KqXk6R1gYY7dyO
R/URKSTqxdtgh76CLRDEK1B/1dvh4um8BQvP40Iq+/ni2p6UtKtsyljfx5tE1p1AXZlaYQb4dUF/
qcUMeCFgtnq8jUMIqI9A3esv6I/8Kd7YmNr6OK+J8ApYLiDzpgtJeW40SUywgBkYU6/al/wY+xIa
Kzf61j602+T5vDzxyfulGOdmwiiM+xYoFODfqz1D0R0CKJ50eDgvRQAho+EM/BLDGSTex6Wp9BDT
etmV7shu5b9grEneB/fy5nuzi1fUEgyHnQrkPAoxxrjvwYPtau9o6M0uZ9lVB6d7aR7AjaWtqSeK
9ZFgxLuC/GSh5d6YRC8UalYwD3Twty/NVn1FO8ulda0f9DX7EN2mgPXDarIAH4+YU/toaFPZMxA/
XGTW7rT73kOnY3ukL9Y+usMcWndhbdrvdLvGXy082Eu5nF1ifk9LQpREXeU98aOn3ItHIEM64x36
s3VXvSLfqOTIoJRdowgR2o4J/HACpCy0vPM3oRHHVVSA9sHtqFztmjxBslpvp8mTIirto2KA+nOF
QlCp6Rn8qkXo/VzJzWMxYJosyJRxV2hzflnWpVz45w2bCPzC8ts4u25nq86BmwC/kPeuCuC5Qho2
50UITRnJXrBO4WXHOhpPd7ySKZgVLRNxzUyQA9Tulep1UKNdkvVumaO7IPssS/m216OVbIVYub8E
82TRMHeriScsfECVzWBGm1xJtyvKCc35l3I8M0tkIPPHRujd4VAeMWmL9AuuSfkRZI3h51G6nL+n
P2RHWyuOivz5Yk1tlmdfeNl2LiKlNHTwM+fyU1uquzBotrOJHjiTgBq0Cl2rMm6akrye11fkbpdy
OUeRajU6f2QsaQY69vStkg5m+XhehHBFCUbhFNCLKAACPFUtr6bRMgOsaIaOAuQv9WsD/eTyy3kp
QttYSOEMv4slAtJ3tm/xh1Xuu7WWeGHUxMbq8DjBLOGXuf2cgto4DhE1aeA0Bghs5ZhX8k3lGe/V
xt53u3GtMiXUCE9MxPVs5uxn5mxhErORIwwvcGP06pM0HBN55RwLtx6QmBguY1O9fDW0xiwB0JOg
UFcXaD4eAdJ0289/H5Abjzl05mIOEm86pNJOd38YInhCgLO4U3NXDH413dTJyqtRqAiaNPAuQeZC
5g0sVKy2bwdcdtX08y1+FWA2iA7NP7HjhRjOwqw5w+9lN3hFgdCZOFmwI8aTnK08PYTHZSGGWzA7
lZGaZ/fpNO2y8piY+07ykrVHAPtYPn5kjS1/rBnh3h6DHefAgoAU1XRnepTrb6np2WAgHX1ljTha
fGHi2QjULYDMavwArpTqPRmqqHW771bnV70/Hqzc0bbpIfYAKU4dq/eAbqCt+DbxkV3IZUu9OEFK
XgNGpmZyD8PWvJbu8J67LDq3vWz91m1fu915HyTcOsbJiGkqzHHzQMdE7oxRA9CbS5VjPOsugCX3
tP5IpHKlkiwMyhkMxh+S+O3TUd6xcA9j+ya3KzeWcaGXz8r0HOX7JC+QbNi39DYrnSZc63QRx10L
0Vx2TauVwZQ7KGmDptOxn6N75Q7wG6GT70ZAA7iJ5EaX8gUomUzn/PIKbXYhmbsjQemAY5EnLZDx
0F54l7VHrQM03lVGj2O1Nm0l6mcGpSx8l4zWQvQAMK+zMB6ZRuAZqaBnY3rNJYB5USQ7zP50Y27L
HUqOl1rpZNfq3XkdhfUQE/CEqPWgExRAmqditSKvEn2GzbZe/wzf7wT34f41urR3882KKOF6/hLF
GxEdLDsMZmhYvnS+sa2u9Lfks7icrsfamTZko98kG/lb+Bo5q/kAFlZ8cT8L0bwRTYNWdEzL3lMc
28m26YV5le9eHwMX8OBrhiO22YU4znKUHgCo9c9F3diOsrvp3fiyd0xXu0ud0DWP6WX2ttbIzMKa
cyrykRUD2MoxYYmp2+taukjkm3pwJAP9QP75fRRefyyTiUFUAJzwvC54H9OMgj3BjW2MaxPFGey3
PtqfFyIMRhZCOFeaGHXb2RQOR9IDRxnvUKU8L0C0XKzrB4RfMhud4ywCEJRZZoU43DOqNe0UuXOY
Xhaj7YZAx83NeqUKIXLVS3GcRYSthlG9EuI6GjgpCTddfSmVm2xtPFqY5FsK4sxArUcaxioWbtxo
e1o41U53Rm+8APp2fYHmOv1bdyHtBie/HdfO99qSsj1deLAS1O/IqEM02erv6BEonNlLfNsn13Xp
2rdkk27D/ewHfr72mlmTzPtOq261LsPq2tb3LDqk5sOUovlh160R0Itsf7m6nFna3aAPbQtBOtoT
q9wpoq0Kkpzzpim8CmzFwuwc6+/4OgXeZJ3Vshi2yv1QKtAIcxGmzzXZg/aloxdyBFooMEMAreBI
1QegdgbRSrpPtKDLL2CufLGVMoDGzYFlMdvsOp3u0UHgoJcFRVfHpmvc0qI1RT8P3Akr/Fh8xtSU
k2y2RoSG8XStSh9VttHWyqZrIjjLlOqmVyUmYiqU25wiAWYEGwC6uisbx5wG74OXqnB2mPQg+AU9
MS5TMJym3zvJr1U/LH5o+iU6kL1ocjP7euxXwkDBvQozAWgjMCMRQvCDSfM4pIi7IVWpK0dR3npg
CWWZQ5T7MUDLeLc5r6XAlZ2I41xZX8Rpit4xPEzD+qbKc4+0dNNjWBaPu5UFFdwCJ6I4ZzbjtWgN
Bntp9Zlft8khbAz/f6cNZxp1L5na1EJEn13PyvOk3Fvzff4PnoxQxDA0cGpjopkfGqkGYEEVLCAY
h3s04ejxPl+DxRGlyZYy+DERRWqDvC1xL09W6mFS2rPDzMFs6WsLGH81rHxG4jrH466Kp9vziyh6
cZ3I5m7TSVVHWx8gWyYvtPSH5JCWuyJ+miu/iR5Dfddq91O1H0qPyLeaseIwBd7qRDpnkYCXJ6QC
3yiAoIkbyR+1HTlJBPaHQn4qyn7FYtak8UYJIvQ0Ya+uzr5RtE/SU9fKAUWbXaCjc2Vd2ZdzDgU5
T4RuBEP+BGmNUz+sAZS6twJopk8IlyvpKKO0O7ThTUUjlHmD1yJHw2mr3KHadW2RmMHmnf8E5rLO
fQF3ExSZJdlKAm3piM4kyxoUNLjVimsq1RomkHBhF8pyTxFDAzq4nEPZLtYvIinclEQ/aHbvJGoK
mKCPf6IYmk9ww4IWhk9HyeEcpbkCxfRqT0ZQEKNpcXtehFihXyI435LGfRVII0Qo6AsdTacEv9Oc
H5N+S5On86LEJxDw9n+qw/ZxcWMragRQAQXB13RA4Sy4VDbNpfWBSswNQNH1A9mlt2u3qip0z6wX
2wAXNRoMuVNvK2Oi9DFktg+dTz2QhezQBiuFTuyizOtr28wb/WxTOtHBuMIPjrDdC+2mWWtSEQAd
4PZbfAjnAKoEZjmk+BD9OnWfkgsgvmSGq7aedcQQlTvtvideWTnSQ/6o7aOV0F54/S6Ec/5ARsdv
XOvY5Snd1YMraxdt4BLVj/O70qhWXJ0oNjxRlbOpYqwTeyjYmm9KDwAH2xcA6Pc76tl3yl3rA2Nu
2gYr17DYuCyg9qjo7WdUGKfGhdWtBlVOcX0ZhtNg3KgwWD/07IA3+TLVQXiCqTzVCH0jDt1UUYH9
nXid/o7JupV3ofBILb6E2+koUsZm7tk7CjNkwyWxAVJKMClde8MakZDYqhayuI2NrTIplQlak0N+
vERVpr+hN+3OeMBDKnEMR3PjTfchebcUs7vnj/Oamtwuy+oAfoAIoiUTXQsG5lDaxKsB6U77z2gg
a0YlKN8COPDX/nLOo6R5bOklxE3S8xjpTlfta3OXBcC4Ig+2cQNYDSeuVnQUxpEWaKGAsIdyAz/0
KM2q0RU1hAaAWZ6QrreM8hboEkqxhobNPv/LHbaQxL5k4Rt1vQLmFIGkEIWnGBAWYBiRzRU3IBYC
pBVQbFmYTOFur9hq2kSXs9YdWoTCIHimjbWJ5MY7bxlfxQAUBDOUaL7CWJT2c0BmoUtQBjQMUjTw
mmCgQoPmbPk1KL2cqNdXCgOC1CBEYcyAESEiq21w9p8pgxSbWo1CWmtcxuGHnXYHVe62cpT4NPlh
6tSVwL5sqt2+kNcYQb/eLT/BT4BeBPhFzHWzE7LQ01IoICUrCC8nuompfpf089+u45yK4EIblY5U
LmY07nZGsjHR+i2nqVdE5YqdCwLzUzmcZWg5dulngzBNj1r0OKBTczRuG9VLqoMRUTeVX6RwDWrt
6+liQlmtzQDOCOiRTtcvr2z0szUtOik79K9lwSan3dYsVEey1pIFa6I4n9zpxjSFBKIiy/DHccKt
wPrY7Wt0oa/kmL7etUwrDM5ZBhzWFzp1DGLZfahjy6TUzehTm2/yvnEC87HO3nRrLa4QK/ZLGuc3
6jBpCKIK1P+VS8OqQVCyt6PYSfQV1/HV259qxdk6MgqymU7QagozdMUPTlz+sOXmMEbPvbRG8Lam
FGf1RVRUalpAKan1YzB5JOZbGwzXzZrZM6s+dbqnSnFWr+Zxy3hy8LCeYturwiBB/3B725rDS6gO
V900oL98IvNFalC0HJz3kkLhQPxFxZFFp3xfeY90k6xkEK6DqUcCBeP4LjV7O4udorlPyx/hWmJQ
EJdB3V8SeWc56wrqRd2AJpXvAMM+qD4Beuhd6U+b/K5CBAwPvZUv1p5MgkrDqVguUAhRU9Gtkol9
Qv9y5Em7AKBFwxP5zLb5bgKKdOfWP3B96ysnUXgPwbUwyAIFdSPOv6CZOi5QaGeDmJe20oLr15vM
euWyE9Qdod5CCuda0Asea0oDKbTe6oCKDpFBM11083syUP/Dwg+nbUVtB17U7h/O25DwoCxkc9df
npl9jMkBdAa25GJKIUSujiAL29axsTsvSugAFqK4XczQoE3LEKJyadhK2bxVJzToZpZbGKkDG388
L25t79jPF3frWAZll+YQp9ivpXJbgJt0dXBgbfU436mn9lRHE1u9Gpxb5W3W7kLzYM0rB12oCkhV
AAeNScgvCRKA57YR0KbgOvOLVPLq8j1aG6MW399s+kFlwd0X3IoKieLMUhGK6O2zYqG2P5R4bsyv
s9Rc6rbq93P5kivIw68xJAhvu4VgzlXHaPXLC3bbxdqmsSu3mOFIWgA+IDA3kGajhr6CDCU0xIVE
zmljUBD9bha7X+USdSPV3FDrdQz6W6WS3IzIK30FzK6/3BG/xH2ZzcnlKOrZBUtbyS27EFw/8xpt
1ZoMzlHlNSazM4yEuQS7hnA2cORJXms5EVr7QhHOT+GRqJOOjZ11XenFvay7gWr5s6kgZgCtxfnj
K+gzgVdEk4BpMRhk9EWent+qqZRJnbBsmIQo5m1c3NDgNWiOJHxoNQKu4WdV33f0poz2TfS6Ipyt
19c9+yWcO9hAVSryuINwkmJe9YKol6HxrNMd+E7S9D6qjoqO/pqV20Z4n7P5CIIqB8IhTuO5KsHU
GEMo6HnwQlW2mNv3BlX1Sx3I+mDRKU3qytlq34BQ2YVcTtmxiazRYMHSHB/nKcarH7jPgTX5Y/Fk
NpmrTE951LmF9aQDeuOfrPRCOBcWdk2qmTML4VswnUnkssivTP19ohgoMA+dua0CL6x3gXl7Xq7Q
lhdiOa8jhXNoRz3ESqrfUOu2wly9HlQbxXw6L0jouxeCOGeDmZ+hBsY03g1mtJ/wArKkfEMSe+WK
WNHnp3tf3Ha01elY6kzMaAdONYzPkTZj1Be1sm6tCUP8Zv6l08+fL4RFCQnLpIIwqv5QSn8E4EK4
DzDgXkk2wBk2crcZG6fHGTm/luJAkA3ZyKyFCGS/pz6hyNCrZIaIeFu0fYR94CZj6BEqbS0tA5la
sVNTjOH39Z7I1CdYaGk271OAwKf206R9llm3X/ki8dn59UWcTyzrDAjcdY8HANI6AGTtr/vUzavo
oIPBy9S2UgOC5Na3w5Vg6meh64uHWiwFF7iB3JnouYWlmKvXOtS2rYE2/dG4NibiFpnpl8hQK/S2
zaZDb42AoJL3epQB0PEeyByA/Q8eKuNtsF7ZVLjcqTCT6NCbCXXQdL5tC+WzSWs/DAEcUSjg+G1y
6oBEyh0q8+78Egpv44UiXFiI+cgE+IBQJO0xvbQP6XulKg6RvXCcVnZL7GB/bRbnYOsA9FIBezBV
6kWr3jfBuJXLW6W9JnhTSKajmg/ndRMf/l8COc8a1nJqkAHWUZLAwaHfNTIQNMbRPy/m/3Egf8nh
nWhOQPGEijjrZLBMv7LcsADPvewO9T5J3KzrvH52UD7YrghmVnZqhWAaBhwMa3k1Gcri6YEsbVBA
qTIC4DI+NgFGwMjBgMXj+dLRtwS5mJG6fX4cM6/GOG8wrDhXwYMU8tmcDJDPBDizkgH4YI29DMMK
KeQGSZlNIl8Q4GoFlQWe+sk1ixvM4teg6p4bFPU0L42u5SnfnF+Ir0Z8+h3cdQI6YUAcVfiOqJ3L
DTICg0PHSPZIXl8HwNlxctWcVmR+NS7IBPUWEkyA9UZl6nTth1nFqA7DE+7sq5TswuohWUPuZJ/9
ZXtZc6iOOT/G7Hgqop8bxQJUDnJDKIVMfbhF77zfWQDlUSLVs4NjE6E7/PxSitQCwjUG/wE/Dfxg
zqQk9H/IA4Fa43RlAK8jmzaAGjov42u4jBtkIYM7l6Nhh2rIxm7REmdJMBua/i+14FYunqo0GNnm
ZJHbI7E8XVXpy3kl2Efym7NUgrO5DpkBW5IgwsxBs9g5aeAb4bFtVrqk1sRwAczA+nHYMXPH6lIb
P4rhOchuLW0lDy/eERsQE+B4w+XOSckmYwinFDvSqYPThpukXdlysRp/CeBZC4J4skCNDQHldF/X
28x8ioJ7tV8jjPp6xcCyVAND1pjLAa4bdyhDMwahAFutoA+1wgHHHBzvXAb6h0G7/DnUpeRjJmX7
MAcUNagmTYKVV4SgYI1PAMS/jFwBMb/MlM/UUK1pRqdUDUT6ahvsw2966DS6m+399El3c9e4upg/
tHvTG14sB5lszLsCDO68dQrKqewziAXmBnY/8CDyWgUQOJARorCYeuph9OJvxmu3AWm7kx2Twsl9
+0H6+9M9pzLVU39lST2JKhvNFbiOjP5BXaOFEPqmhU7c7tatRIGVhd8face63Bn2o0298+u2JoId
lEVsncX2IBELIgzrStL3oZU4ZI2EWXgWwKYI9h2NJXy4w9ZbMXDaKGRkVY2R4O94Xo4F4KmszXld
RHIA4oIxJVB7sUNxqoucdCOsnNWxexDIW3PS36eBFQ1uZ3Xq25hERbFidaJ7GKlasCaBMRK4z9zq
IZ2QaG2NRjc7BeR39yM0MLRUwOrN3tHJ+HxeP5HTIup/MO51A+MFp/qhiFMNGqMOIGOxzSwDr561
qq5QIRVXMLANYXj8WKgJdFctM3ADK+ro5YYPXECnBkWB9k7a+/Pa/Nx2/kIxMIgHkF6goXzdrqak
adq0bOjY3rUv6qXmjaAifhmuEjTfOuo7CME385XhPOaXxvV0M12/AuhjZ+9MB5jQgJU4/z2i1V1+
DneYqwG0n1GJz2GbOAYYwJmezksQQGIAeXOhMXee4yLT1KCFCG2jXwWXxVa+aT1zZ15lh+5V8vpD
eWk46RbofrvsCLLfYHf+A0QHZCmfM9dWbSrUcCCfoeWl6dGKr4JC8go8tP6+IABxwlhxLADIyVlq
TskgF2yCWQ0jF40Pmew0aO/IyP68HKH30iGA2KxJwORO/GhW2dTMJrLI0TerB7phkDqTcXteiOhM
oFj+lxDOMIzIlKqWCSFwKvHNPNyn/RNeIk6HnuDzokQ2uBTFGUgRBko6E4iygqNhp37eZSs7w1ae
P3RLCZwJBCDJKaUeEgbyksW7Mb5GrKiUjw0APOhLMay0A4giejhkNuaGMEvlGR/bsakLqgMzJC0e
ci1xJFVz6ugjKt+J+S3OV8xBuHwLabxygZ0OyAmhPj/tMAgtlSuZfOHigaYXzhHFEYzWnjrgBGAF
Q9jD3ev9cxseNfkqKZFvsV9NdOhObjW8nzcHoXkvQiv288XlnPfylFkstKI98SskvuEyfcAortyb
a2KY21iIqc3MzoYSYlJ9D4RO8I4iUlx7Z4n2Znk5c6dorrRQCjP02OXDc18eZPvx/FqJfNvy93NH
Z06UMuvZjI7S7Mr+xwC+cHva9tla6UPkDTDehGsLeQCGTXe6WJOiUBkI3kDBGT1liBxd3fXy3hoa
PIhW3LVoX5aiOHOWohzAexX2pdSQ3pwTT4ueKyv2zi/cmhT288XuS73RArcYUiz5kCngf0+eDczH
/BMhQFsDshVwu3ne6blTbaO1mSrqR1C5JlHdNlqb8RGaAKbn/hTCvVDrEJ1VwJ7B0EubOrMWe4aK
xpJEcaLu4bw6Qkkm48hgJVLD5hyBWiLbTRVEmib6JElwTcddIPsYfz4vRlAlZdhjGN/B+84wEWie
7s2YTLEao17h9iZxK918osR0iDbX6F9snBlZpinTtyhdboxGejkvXHRgl7I567OmViuGAFVgNZ/d
Tq9vZltZeYWL/CnwqzCTRZBjN/loM4zmKIe9sB6dEC6ny3uPNKHqAVQZbXCFbu7bOkg81aqfczJ0
K4VSkeHjtQiD0RBT421yuri9qQbmHOO2MCkih7Bwh9I6Bla78kAW2QpDcyMYxgJwOA+e0KUSQEtH
hNRG4KspZlX7wmtBuWdXm/MbJtTnlyBLPtWnmoohKlnsrsmNMjhKHbT3mJ0aZCQ5MpyI89LEtrkQ
x8VeSNEXjFsJegG0J4llJ6WA/hpxyQML1aExuKTtyDPH666c1+IkUViBRCTjoFCQKjS5rdNyJVBG
dIe6AfKwxL4rSwC+dtUxSlSPKB8t0ADPayvy+suHHifQtLuRtDnz+voAJJk2Ct1Qj/OdWqk3tEf1
tFo5fYIuHfZWAOi/yRBtceWe7iZN0X/YDD2mfzS0MuKkJ1MOqE1yiA2Ay2UI17qWOmos+1X6iZ4Q
Ty66tX5H4R4DdB7fgCwZ8iqcn0sDZa7ITzCEpDsEmLDKDMuhdbfp1MkZgTbcTzc0yjwl+ji/3iJb
XgrmXDmK8RVSPMjmjGEO8O1dLlVOO66Ei6KTCSxEXQEZJkZkvqADlEAINAyEDJK5nYOtTLeW8abP
azvJbIMPudFVAHpecN4YmCU83cmkGwjpGM6DEt4YmFYpJtmNk3TXK80eXfe7WJ/ujfI1UcA8EoJQ
slIOar42UCHUFU3tmOmwZPSvMle8vOUlVWWQuqyTGszVhk+L0MlqH5iF5zdOdDKBif2nHD7vOeZy
A6aWHCFrTu+0mPqVUn6bA9nr1RBYqh9TvNauJ7pE0GYPuirMaqIrl9OMzFnaK2OJlvdYox4ux2xX
F3gH0jG40bTichzAFKAWUuACSLH4212m6BnHsBOynzKeVbwjmsasofVU4EWvv9Hhps8+58Edmw1A
p//+uloaEFwx0MsaLTktY2WUwkTF092wnstmT+lrE78n5Wsnvwd350UJyntQihAV5KbAIcX/T22F
Dnk3wc1hRZFS7vrNhJrWsFGia0UH4c/GwnB/qT6ra09TYQp3KZeLOMYk0SS5b9jA4+ZjdG+lXVNv
rG930pNV+3Hj108rXkbk1S3dxPAN4+NEQe9UUWNOUY1RO4S+6exa+pEAFEz5LtPHaFyxE9HxW0ri
/FmqD4UVM0mI8xxbdUr5+5C4JFgJqARdTNi6hUacmYSjqY0Wk5O36JRVdr2TOvlBu22Rkfeqmypw
9Yfz1rKi2c8rZOFYgoH+sYYxMiJtcF0XzwUoAuxszSqFm4Unl6LrlgokYy7emBuz6EkxMiQEwwWZ
38OmcInmWNfKt/B+dum2uinxuHTm1/MKiq4iZCf/kqueGkmbgqKhsAZYZfMWgmohvAztzXkRKvsd
/BWxlMGduF5OtSKRIKPfgKdJfaoOgTfurX3jBffFgzJ4AFZyQVzihd9T9wJN8+4/edYuv4A7eyk1
JU1Ksbqzqt4ks7wps9k10NAxWzd9Ve9/Kvxf7+P/CT+Lm/+o1vzPf+PP70U51XGIlqPTP/7PdfmZ
/+sm/f7+2fw3+4d//UXu720/i6vv2de/dPJv8Mv/EO59b7+f/MHP27idbrvPerr7bLq0/fn78Zns
b/7//vBfnz9/y8NUfv7+23vR5S37bWFc5L/98aP9x++/ERy3/1r++j9+xr7/999c/Lcuvv6Lz+9N
+/tvivFvoFOgjIcAwTRB0A37Hz7ZT6x/E4C2GIx9htWoMZ/027/yAl1c+EfavzGyhNF3AA8DERLE
AL/9q0Gcx370b8RrNu56BVUx3E6o2/35ZSf782u//oVs4k0R523z+2+nhwAPXbzZEYSaCptVBIsy
F8MUSaMEWpl6vQwEECNo5otKG3qfohtp5Syc+pM/JUEQVgOD9DywN7iCqBXkKRBI2T0TVToF6oIc
J5vMlN/AxaGuIXyfRiz/EWiA9dxARg+0nTLnmucOuBwgZfaiKEEbejsqiF3acfoxWUPspE1cp47R
q2jZGWtbeloYwB/LvLasBuABTfSealheblmDQYmLyIi9XI5l4P6UpJ62RGnaHNF8EqYrSyvaRJTG
YEDsbgd/1aknG6OgzUlZeKVigWRHCuo89jDsUFrOUHbVWnupaF2BsQjVMG8GIkTOp8XKFA1FWni1
SbMtUWfJaxPzhSSg+Q0KM3Otkmo3iYr/nF/T03vi535iOgUN/DomqDHnxj2De0NPysQqvN5QQnSr
Va6etIZLDe09qEFRMkkg0DkvUaApOD7QQ8vQsVXM9p2uq5pbDWgD8QrScvTix4AT2SVVUGIKCDMV
qZ4oRwWkT54aDt3KfW8Qps2vmwPaEY2g5Kmx2Ru07PMdURheL8iYqJsecBu5M431TB1s/4DqBNzJ
x4Akx2WE4BdVs0DV0XDaRsY+Cjr5QRrlcHAHs6lqp8K42R1YAlLZyxVL+wRnZf+oU62VUdqu+xlg
TokM5oC8K45aA7IZgPt3+dtQIyB37EIlN5Jt1ON2VBsleyRpgsDRwjBEhD7iERMlulXp6ANA07vp
gTFnuiYD7e8isMyOngU+tdsOZiE7XZ3qgZ+GZXmQ1CLWAJmIJ6gjI68H/Ggy6+gRrpsAxMWJ2amu
FBclUmOVUhQXVhgnM92M9dRmG7XVddAqIq+dTAreW5T226kkBtBitEzuwdVD+8RBg4QBALF+yD6A
LDa+0FqKjW2sxMmdPpPGuO3tUt8MpAaZTRkZCXhl0ATlplVuV56mgeHT7wJTBRXYFPf1rlTTFifZ
ytMnS6oSupFSc/7WF3ocIU0It+4MtNRei76hxSYKAKjoWHWRfAsNA46mBkYxWpyqXHkcSoXkWwwa
4q2dSCAIwbxAWml+o/Y6LBqgNFf6NKrETRuL7OXZaD+jBnjbfmvZ9AOsplPlVEFDZx+QocbB0Gkf
7GhBevKkRSEaK7sxTPI9RhnBhjNjGGd6pUUMCP5h6nXlxdaiBh2RIFUzgaqdhM3k1IOkTIVPUW+O
npKsKeTQwX0RIEhpy7C8BUeXLF1MFU310Y26hmaBk/QkqV4kVEzMTRvpUXTVF6oUgAgeeFbJcJWP
LamuE7Cbgd2XFIRu/i9737Ict64l+y895wk+QBIcNlkPPS3Zki3JE4b8EAACIAHwAQJf31l7n3vj
7B03uuPM7qBHCltlVxVJAGtl5srki0ZzqASFrXY27ZXHXjiuaXNArjKVX5AOJfiNTn0g95hwmGI7
IxwCukNRyqQmrU0Hze4ybcrklWtcj7FN92SBoRQHajHBpTJkZXjLmVDhjtYuV3cw75/9eRm2zf6y
k7CYnuO7hIsFMguXDflv1OG+fMpIL9jPdE2m7InQvS9OVAlBAvpZ+K8iZYrv/jWm+QTJfJM6e8hL
R/o3rC8Hu/U1zRnGuBYH/nOZ6o9VkRz42CIlxMtZ9FiODV2R2rrUcgP57BHgVINwbFNWzBaxW2yB
80pFwivfGv8c9h0zwrPRve9qEzltRT8mT4x6/2oKYb+sBCd1l8WZw52s2cwMqyvZ36vaVW8Fm/uz
jlkpIcKdIBkOyWVOcNcN+YQQqRUg3rQDlyfRJQvsHqaK3zG6T1h9A1x8eJXFrxrxJT+TbM/eLwEL
bwV2kZ82b/YVw1W9R9T5kKpHNvL0h5tp80uG3rwj6avculS5dTnt1G51q9bQp+2oK6QPW94X7VSX
xU8GuAb1bz+Sp3HlxrYpb3A94zD4b/1+2XdoPsN7o5+l/ChyXppOwf3qvV5UvCByyQSW9sKafbei
KEPR1WVfpeP1RsbhLVt9xP8IR9VfYS+YaW01RH6UUy8ODSeSdXLU5Vts7ARr4FVyeBqWQ590cU/N
NwNRJOJ6FvxA3Cjvx4MXRn+TbBIzpK4qsYfN5oYhTbMaactYRGx1QnqY8SaF6SHEzyVuXKPzbD4G
dNY3vkEp1sIzWDwn5RjpAcGGEZOFYitfDZWQQTe8ZtXB9UmPh9029ZdFILwVI8HIym4tIfr7vA0z
UqBkJvSJANNZ26rmGEItiyh0q+dRT7f9EKy+p03sdesTviItKmPhHqG6VWiBqbAvs1xlbDW+1jWt
gaU+CFoJf9RzA4/0A/4dBvVEPobwaNzqxHWRrcbd7HrNITYje+1vyKSz6jzDYgGqFKy2/jBtpoF2
BIQvaXOrxH2xyL5/bnyTxBNJidLY3cdie9KCKAhWbeVSvBxTP632c3HR2XsXOsRk7+ooeIkEMa8Q
eLG0c0o4+90gObD5ykzN2B1Pg4RUhMdGnet6KtfbZVCY68rNrvivjMybu3OWQjtaC0rCdWataQ57
Ebx9lGYx5BZ7bi2wECdDcU6vjb6SMpnNzyYYeZdgX0uOPepBYL9NkqbjbSBGk3t8rxhfZwQwpxAR
9gxxgahLxPJFDv2aP2x1yeYjFXPmzqhU3HZbzXkabngaB3UCUX2Z5GW+sOxHNeZbdsRGQGYYvl7g
l+vNb8V0WLdZi4MRXjxNNI3FlcHWJ9tyy7+yVcwf3HCOVHYhbpcangXtOiXJr9mu81VG9b61IZv4
cIY4mNQYrKkuK49cOnUkl9ahg1tEKE+yLBPfNpS524mW0GpkmZ4wAhRl6butt/t8XvppcodMkPrn
Rq2xwGWb+QyANimPyNRc3mavkIpYjT1iuryjP+cwIl7bidn+8BxH+VE2sy1awjKmr1hKFwL3nrH/
VqnQY9ocyge6nvzQ76/wx9yXNqsSeVsM8OzD/fZI9DQpN/NDiCre4PQXZmwRMEuRPgU4+q5Zpzne
+2HMsqdi5/TbzHb4VVFTU4Qq8RpMwRj9hgFiyBWXgy+FR3QpWCF6HRF4Vh+Y2DEPZGVWI7mtJpvG
YFA2X0w7ykW/CMdi9YrNG6YaMplW0WamR5Cu35v6FwN/92rj0ryXS5V8Yj4bcSeXKvtUjES99lZC
jVCmwkxddAU0VbyspuK0MGQMwLNgX2wbpabugIxVIboJB1PsimRBJpUE5miuCHZ50EZYPgA3FNz2
sEzovnVzZfMByvuNfcd8ZbgX6MZwYzcUP21R8uR7bqr8flYwMEKBx8mOM13CBwTJvPEXYNP5bpJc
5/d2XIXvJIHO5VSVC3IME81AuXmEhCanWcxF9WOnoRnPdRJ6ddVb3JzzssaI/OpqRtjiTOUub/aE
YuNEgWH7E5dhZqdkIRjtn/tgy1vYTlTTsyg5Xe+c3Dd+m4od20xLqt4UR72yESUZRynRMfLHzM2U
oDVqYQUp8eRZQV6RXMEg59yXoekKaGsVKoMaobN+Vj1HoTazGwKwr7gQT+ZHncUAM486DyhIm3Af
wwYYEWmriPb0QcvmlPkQkEkI60lIsnchMtfuaxGSg1n6tfrlK5HZqZUTcXkHMpj1H0Mxbe6cVzvW
ZCq4GF4QjWkkQgVx+ejPRlSDOio8Yt+QwjT9SBq4R3csD5trYUcwyQ4Ab/o+sTTEm3FeanEYOM8/
tl2JT4vP9rfZjvpL5GVT+C9CCzcd8gSmE908CvRPi1/K0z7ygFQBWiVX9TDzT6OQw3ewnOMLgi5d
DQPLYq0Oq9hwatONie9h23PW9URxghmNwnza4Uj9UcVJfW6SzMhTMzn3ZjEejVEe6dOkrchC9F3M
h/DAMWwUWuy/LIGfDCYADtLsWO4wccD+mm02HMUa5HLe3DTOLUpjkqCImPP3KIb4oiqaj10Sahj6
24uKJRvtJY0VNNo9t3au8Y6Wvq+8sU8NQWBUi1ufXi3ZNCCyUfXxUegxrXDgu/QqphPAANEwAGXI
bE1+cA+fsc2MzQ4PQLBpMLatUwbTdQmfyBlWcsTnZUK6QofNJmec5fy6mCWdD3mGFgUllx2KFk5T
+mschbfHBhUjInTRXOh2qezMOnC3+rFP92Zsh34uXqdF+xcT7PhCVC8/oSLLxhMKUXbfu8G9hRrU
9akQmbwri0U9V42NGoY/HqMhw+4UGDuDCIxW+IR9x3ZVmGNTbPzV95le2rxx9Y1IRI6+Ke+rl2xY
58+zj/F5Qb6naDGZsSBzmO2bb8Ma8ttSjyU/GQcnI4zr8+LZ9A2XrSFot24HvpP6UNle0m4WDUJS
LZSf5NzjIP+sTC+AnxKcjDoHF9CtRY48+pEpJzqC0ul58SvagAYF9ae0CXo8IYIYTdxYqOUuryic
aOd+2MPhj17630IG78VPN83Tx/Lf4oIX/PBpcb9/L/fv5u+v/P8RHPwXUOECPf4FG/xPxX478f4X
MBF/+BMZzP7RYNfC1gC5UVn/IZ75ExlM6D+qigJhwTgUcAcoLgGG/BMaLGpAgwSBWaQBQgDPW+Av
/wcapP9oKphDwYwWKBv0K/8eNEgv2PC/YBDIgwA6CWQQsZ8Xr1n6N/wD4G/vtBQ3k08QYfzs0pmQ
+y3dS7ll7R5yv6P5Mn3mkM1U9KMdzgzRwztCdfB1kwZNk08WxMA1IX3TwbNiQbhSZdb5UG+oBPXr
xBactMeGiJCigh/wd+594GuWfq5rlmZwpluD8Pn3cm/sNr5xjKdjGexJvsPFCdspJ19roXx9UJlY
96diHkt98Hott8MefbkdaWzqvTV0tLcLz3HQDpnaOJivND4FOcviUDScfaokzEC7jEgNOzbECsVu
mzb+ixVo0M/TMKT8mgwcusOsEikS0kkOyXmchzI5ZHtMxFVNxx5zq022LfdhRB5zgjU4lnZ4I8tu
dhyf3MXqCvZP1fCNTLlN56Paap89JQYRLOdZkoLd2xUB46rBONwVSRbZPFrhmxRFx7hrrFhggCe/
rNV4palJO4kwLnnKxx2fRfEMyVX5aACC2UWjCF+nAnp8woNB+kkz7ugWdUSw2uRsds4CoYiYrotx
O2NGqqqQhbYklT5RjHCDGURTOzvIEi1g9/Woyxy9841NxIY+f0Bdnd6oUoDIqJISQed5hnhemUGQ
bzUGvY9WaI7+vl1yEbk9FarCTM4hIIHTzTcsJ4NyHWFk3J+CQfr3o3b43alHgOreIu53H/O2jBlA
TLqNVmOXEiC1F+Nyf9JJE1BtrlIaTOpma5rAeW2rTTtueqOdRpT0iGaIUnOls8JqVMKplSdZ7XU8
NhPgISTP2mY7xDBbf4Pyb/5kkficnFMoQeR5w/+zX/kFGPznTDcxHJVS2Xbo2QbEcd5g+ofZVV1m
XZOH8WtVQZXMyml4M7JByDvHsfi1iiky1gdZm8eIAGXbajYtd4Bl3T3i7ihFs9IXNcYMCYxLVgTY
rwfYu8EcLFNy/LbQjQP94YZ91LwaxnPI6p0iTZ6R9K4fcqQhq2HfEeHAZ1VdVTTg2vJeN81hnqrk
ARo/i0Jo8AImkm5oxhuY1fHXfTA+h6utdukRVvUU/SiZRNaWQPP6U6r3+aeMJcu6uCWoZxhH5lBm
ymVEmcPWARBh2oD+HpIMCr/MVN+zBhOwaLVZk3ZN5cexZUkR0MjT3mJIYihxz2omAD1QzSuEQgyM
4HOhGHXoLbPqfcZ7vm67Tj4kHRY4BA4ZQ/VV58oD2fFewUtmQWMGtAH2phb15xegQhhBlVRMxd20
7/xNuYt6FmfxAi9JVHrsWJi1eU/2urYHOfLCnhKHHbOd+gmmOOkIg/96WzHIMck6Ay6A+gvxwyre
IknPvg/U5gzEaoYpVYM3xoPrjymPZLuRAilhRzmSjNk2RFLZU5XvsAmLa4Mc9rQxC33ndNPNTTJH
val2SqcMPwjWmj96QNTV87oBRHnoMWiqPtNQlgvsWuseqd5Nsy16Ojqq1v7do0Pc+471S4K+RED6
yH/tl6AmLKxoY8dnM5ZwLK6SJpYPlAu5k0OpXFogu5Hl8mVWnI5XTZJbpHSjCHZPexJceeT91ovb
Oq5AJ7kcaAGkCwIL+yR5UauD2wZ12XLJZjW7xvrE7o39gsZAj3uTTzAonbMQ/I3Gm4AAqN0sVmCg
M/bvI6CdpL4xDYr+b/2wVeRMl4w3n0Q2LhoikaWUl3LTTOFV+7IYP0PSD7fabGmkX2EwQIm53vNs
qV9qkS+I2MLWq3sMiSZiYHByrCn7pRMsLYeMeKBbbdBbUrUJz/fixN1oxiMgAFl3gxkcFLVek6pN
vZ3M9TKO9H0ZRP62eYhlnratjDu205V8Jn21+keoPbJ3HhNJD9EbCfh329G1FxJGsa+ZztL5FDwa
/84Df48tT9KVH/haevWJmiT481phfOcZaJ+jRzJV1d564tlTla/Zs0ozuH0MiImm3b7u6PjwDjDg
gCUhojxkXrAAn5q6v8Og54WYGtCkHQhEzzhOTO7hlTyW6MsZnwwse4iVnw3JuT4XLvqvQKG5OzU7
seIamDqQLXTDWGArtQKqxJUjwpnkEgP5nXN1DSoD5hQF0ranhuBBcqnZwO2b7A0Uykivhi0pkzOz
WD2dEsq68xxYqtodPaoCtIf05hb+lBEz4MApp9PaJ9A8QM4MeoTzSX3hCu6Dh5IId0qJ39nZKxwd
nR0dY1cjJ9Ze13LKnsuMZATNX1JU99lMVtJmm6HFuShU/NB0tRcXDZd9x3MMFA7BcoBaETDD2cO6
ZR5cTI28pxuEtJp7QHThKxjuSZ4UrqP8hHYwLY89VKl8AcXAActxNMlQ96WwcLuJ2tETs3Yaz7mA
xgc7oOIGuAdmmYBOyhzQOPrV1D2M1UJS2AFeel2VbtvTAE0ZhFaWZB8rHRRalkT54pCSag4Y6TA7
gYaO1Y9q2OjQGt2U8mR3tj0HPbMCQ9xifNoGV33nFiLOCznDd8SeBxhL8DjiHtW7yfojIxi3u1Q3
FUBM1IBfzOjk0qocthXHgrr9RwSSSk9A3YvPUEitxc1qRjodM1RV1XHL53q+RV21u4dGRxzkhzxu
GbmxDTKB31Vj51mCU8h62mNiudL+6w5IbjjLbOp/xikp0UCJGfY4WROyWwYt7fgJtk52/TkBEvwg
fYZbuvG8Up1SMuEHtVbl1q7ELqbFbGzRdENpyyvhltKcZ+2W6gBOcHQdZzpTn3sSZHIlAfvXJ7pN
qPziWFXTQ8YKvZ1mdXF/rubRnsolsVBKCJ0fsIYdumw/ApFbRRB1qydlVCu1X+H1RCv2nuktnQ6j
dM5dMTclEBk3RL6ZPIblIVOmNl9yHRb3lPAEseZZMbmPRs1wXSdjjkBI4deQ3khPhYJIIh/rjgvn
qyPEAlXoAgaDhhtBh9C8i3Fv0EcWwOAe41BI2BcniStfMQgzq0ekgw/rUzmgehai9dptMiTHRBuU
AvzMqTPTvp4roE0BMqgmKVaRYRWmfADh0W0R7MBd7/jwwZIS3ksMuWYIzgjZoHA2OyCziZ2WT8YB
NGytYhhQTIa6RvALRuxdu4C1w/JUOBJveOHyAhX6IGC2PFfkHicsjwh7w1B5m8SKv0Ql5WdUV4Cx
a1asSC0HXpdeF3iyqtbOIRhMnefkjUoKWGwvpxxeKWllUIM3qJ67eTX03fS8AAw+LWSCFHJKBhRX
OgFEWQIMqBF28LCOM9iIvs+2d1QtYT8JzlXZxUDs9xoyk+faRpnC29ayz1J5jChOVT/Gtso0mFY3
TPENOyIkwVvDEao+1K4/9VuCk1gXuK7oy3n9KrxKV2xMhAyorTwgh7VIh49iJ5s5I8EGky/TQNy3
HVJm6E8FCJGWKw2OFQCp+OANKoXTai8e6ginpfQqK2vDDhE+Aj+ysvIGUfJAvDrHxvA06UmO2KzX
4letcqQ0gy1JTVdXBm22mpidQUgInO/MqUl3nFfxiumNua4ayabO4NUygTNEutcw5ePYXVgmhNS7
cVQdLCDI+yL29PfQ9wrx9aJe3XFQA8pUkmwrZvSnaoPeDI0G/5Pz/t8+/T/+Ww3Pf45sUn9p0/Hy
P9v0nKDhhnDnD/cKis0cv/mzTc+gxakv2tSSwGGC/jHn8M8uPSH/KADOQrWKsWhSXFwf/2+bnmT0
H7CPvihLMVr/hyHkvyPhqf4q/4CdRoG3SSF1huk/1AJ/H1qZeAojM1Kf6iFf0rNTsdGqRbaKWDHX
WKj0ER1S+RTmy9E87HG53oFfJl1um/CLJQDFupFT/W4DhCztOsv9FXFc/iGUW/J9EWh1D7nn/sUh
tJh08zL4TwR+2/RWrYvTHWwKKhzf2iU/N5KA9G2SodnbVY/j0F141KZ1Q1Ag9OTaPA3lvroW0vh0
7yiZwnbcYMpZnHtPWfOSimSs24jK7HmCR5iDwRXvPxiYW5BKTO/hiOxu30Cxp8S3EAY7YecVeAfw
BsNzjV6m7pqkLKfDhLbtMu27rsNhc+k+HIBaUNJhhmmykKhYqAXEmC3fiAf1dmM8KMLjPNdwLbNs
Khvsh7v37D6RDtRTOm7TfvCBGoB+PskHcdSmGMaPf4GG/h+qob/iLbiRZQ7vG2A+CDjB7ErzN62e
NybmoaquRTrWDzKtYZHR783/FLzz98cFmcBQrV9mc6AVguAYj/O/KsaRO7WsW549+E0WxSGZiL0I
q9eZX20sCvE/qHb+rmShWVri2cRTeRkGagBw/03fOaIE6Xux/gDW5NTBFlK9jk2t30XTzNNVFMkE
H6lpzO2xniuAynkF0BjwUnT+yHdhbie2g7KPC/dvg6MQbHHcNDv/BjRBs+mVsQuFYRRU+LtcpxWM
3UJTtB+hp7c4oxePagKHTptXPZ49EEiuaAsLtrsVbt9vCrePOPi0Aj+OGtPAoRVM62MBrPoFpKKA
FHVbCn+IpIZLYWQk60AK781hBcIEdyQ02vS594UBBedIoeFkGAvUvxQWigRUXkT61AKXB+UKH25g
7LEZuOzqIjuVw7T+QkhJ/RrwbMmudHSI7RjIxq9m4ExXa3SAb6woE3ouS1X+Xigvb3xpPD/4P7jd
QQKUaZajnfcIzDa3aOg2eOwB9B+7AaDQg6tDAhlKzGGlhkwN/UPaGEEYWGAB7bxXCWazCrPX5ybV
5eM+jnODURQBYU4RcQlQCkv5Y2EbG084cwSFkLSGfV9dZpj3K8EP27aHyvA94yzAkUFqKHOqxAnw
jDzp9UkFOeZfYgRsCTk2rz0ux7R+mgs9l3fVojfM3my+v5nLnsE2Vq2yuQVVRvMuNmSF/Vyj4Xjv
ajOizMPnvCEGM3rIeBnsXfQ4wJHimazPUBgJ1iYMuP4JVU3xElEH07Z3awI6dKAwT+MaUmPwYZpf
vhWVYIWAAS03S0JxKeCLvD8Z1ufQijAILtp0XVLSBmi/oH/KiAB4sYEq6Cy1HqW/C7BoLUZZ302L
0hcFUrEjYHyRAz+waIQ5D7ZCY1FDMSG6wdt0PK6YMUVbB9wF+oLN/oZXjfzNCV1ju4GUg3vYFCt7
Y5jT1y5P1rIDp2GqA7a+eAWFQn1HGwGOIMIQrJtj+SkfUDvcQMqFzG1aDPIm2h09yxxi+VLQuH8F
FGYu2prlCHbH/94BQL4IXMX8UBM3mA7dnJggFkQR26qoMZZuSsz3H1W+uceKykA7tLzjePRjGC7u
bkCnDkte0ocli+RnhWv8opKElbfUNI3ocpeBlQghbMk5MseTtrTrAodPwXA3VC5oDYJtckBX8tE/
hRTxbSdTACKCr1kQaycYQrL6dPWuUxQmkqfF1/R6qaL9UNhgwNZMo88Odind10iTPTuORe6eMy73
3+Xq0Tj5opqvyz1L2BmKXFeidNfqN+6irA99gHEwSL0ExvU0bBM52FD1nyfFi+FqiGYD46dhVQtt
mdpjyyqBfIItn+gPiO/VfRLCnt2u0dCPvSirB58y85vHybhjYosS6k6nVIK15QRvlVcYsKyKQn6F
/MPdQ9Szf6xQZ8ELI9H9K8aa7dDi8RD0wDKDbSpmPn9qoBT4EkzAy7CICgiy1kaEQxCmfmCpRCOs
GPR5J7XUMCakwbCfIyPmpQA1y9uljgt6fSj+mkOkBWCxcuvx/EUKU4C5QB94Ai7VfOnpmOp2rAXU
f0CbVnzcQFILrjq1X3scjxjpl6T/XcWyGlrMWeVVOyH+OMAsYaN3S15MdP057pfE18Ra0Hc9Hle8
xs+a3qE3nD6n825Ey+1u3VWjdLoWF/EMmc6IUZV5vO3zeEFM1+UCpadlst3YNSsBZQO3Sg5lDlqi
xfZQYzBWN/WtVCEmQA6d+ZwH4yGcxzawHaB4FQ+xLr3pqilh9/sgGFwLESz2XbJU0ysoT8bfokJ7
f6oYD1+dTfoKzVIy5hDcOHG1jDMUlkUF1cphYkNO3XmEGdynJmwraDYghEBAXAjZWUlmNPp/BLqg
t0ItcOi5nNjB9wKw+8pp+s3PS/bbwTTuV6lLXNUlMP6AUdnkdd8G0H8EWoCPgQWYavaVsuuNl4AJ
gKFZyM4shSaky+larp2e+Pox5jlgEpaIdTpROAq7lkAmhnsFuwd7VMTOa0uFgBRuiz2GMf1u9wEw
ckXydoOMIqBharD7ixDHZyDKyU8AwuSticvygPavfgFBnP4c+x7+ng1gRVQ9RaQB6xS4y0HNGQjZ
zKVbCfvw1AboLvyIsVrXDy+YKwABCwO0UhzItvkJ06kDlF+ACUt7FIQUP3ilcyD5efAo4QK0cTZJ
l4ce2y9AZbWgxiJ8IPB511P5jYEBfVrwvLuuD6X87GSOfd+otH/YF9g/HBoIExB2K/YkO3A0iW+G
bSV6pSTy6QB4LvID0UbflDtWVwvwh0CdN4zy0Q8zbPT20EwlxvP48phF1JKATzP1E54LxkEWU6Qf
dlvHV7mx/hcsstUMz2hGX+m24uZnY5JWF4ydgcqtp+qX4uWMKnI3gbRFs4z5Ucm9eo5OVe8LMNg3
vWDRtVACAEtKJaQUpxLOmfC+QZDW3gEtSItW0Aa1zAbG4VWPPWQoDrv2CfxWUyexVdLu6lbCPttP
LYBtYPIl8I0PnYULcE3m/NOOVfZ9Aonzs6w9dIUc5y2ESlXk7DDowsqDVrLe7gytlcOZ7rl7hHJv
AOgeFzBB0BeAJImgDxAADjOXeuOjhD3bpmYkfKxSHRtJoRGee1mPAI+pNF1fWgWeyYiYgQjfY32G
RC9Zbps4G/MSWNGTbk9Esn3Z+dhA9uj9+AS7xD7/hBD43V65JC54IkeMTjt0G1PsCSKZoAKDQ4Gp
XJn9GGGNgNhxqCsDaOkG5SUKs8qGsVzP0g45VLArqEtykYGBlnqRAiXljS2NDj1OdOTUctDdvvQI
Nd3QLrRauih+QKHCyVVgqti7CW785Z0yGCBFuKvOa0DMKHF6/ZhUwRuo01BG5F2hIDdGlw+QZPCd
RtWaFF2lRJ48wno7yju6NknPuj2dI/+Vu1IlJz2SoX6UDujdLwyb4Ptg6gGi0iMyKzS9TumWQnKQ
XeSoaxf92ORd3kDFejJ97sxhsju+RSloQCsDgi/U57lerfg6NwAE1WGwdFi/xWDj9BXgu85PapZp
/7wOGmYDrYQ8sDqhFMmBgTXzYNe2BN6Zfxa8qPK6zerSVV9ERPPBOsF31N6gimqcosmIT3vYZZQc
Ut6+muav4RIrDNKLQ2nZwuUj1kcgf2S+T/jEx7vRus3fz7Wtl6k1CZX1gOQGNL7XPaTV6cNqCfAs
jelK/9mYrc+f8tnQ6l47pvIuFAFmO8kFz89kD6xeBo3yhvoIo+h+IMWL5xjWgMQOztGpdNuFNkMY
x9XICv86Z2btj2CFt1tbBUHbGSIqlCeFw2kI2X7ynKC23ttxgIz6KHo9ZCjwlpzdDVU9p9goA8TI
E7iHs87yougM9fkrj7mxBzevJLuynKh4pFMszXVT8ia/ybzlaWcBCoJDKnDx8Xz1FfaopZ7RtJIQ
RRv1Pq0PdlEFh8sT2MZjcCjJD0InxNzAgouJ49CA2ptgQwrknI7N0EJf46CC1iJehbnUELP1KWSb
IVPL404LfLLpdtgQ14ijG8k7LUp2gTbBQ/PW2Z7r4gDkWn3xYIB/5kNT/Iroe9lrklrxqoxjn9k0
IlAEgjKgyFUxux1A4u5/5Sl8VR77iWDDLnNeA00bmxUOO3wC51tlOL0Bt86/HR4J3mYI57uiLkZw
Vo6WaCbSS84DDNfdfr3xev26k2L5Bh0YStwQoaJv1SaqGujV7D/TaZohP94hhj/zuVC0S9DtAh4F
u/GQDTWol7Rh7Dl1lX6LKJeAbuGESA7gLQtoKnnCsYQ4iz9iPSC7BpS6ssgn6YEjQJEgyHVeDvSn
7Wv2uYdxQX8YTATjVDmp0Zc1RYpDadCASWWR7f+ME/1f0Ow/cszE/Bd7Z7YbN5Jt7Vdp9PVPg8GZ
t5nMUUrN8w0h2RaDMxlkcHr6/0u7Tp+yTw+o+0YBVYDLUkqZJGPvtdf69r9Ovq2+M7L4s7fl/Nd/
qmb2F3hK9HTkn4KQlWUOYsZP1cz8QgyOZh9FwEQ5c4OQL/pDNhPWF5ttKAF7TAREQc8nRfaHucX7
cs422ThlvYBIjOsHf0U0s8Vv4R7Mn2hipgVqAiUOCe03scWa83gImCOOjXSndDfQfDs8mO0W39cy
W962m/TYMudYWm5yMQLV2wzxWH8fcWPypB276avD2i+mdyQt/MhuEFHW7hTn3aojRxCjEmTk3Ua2
S2E7X1rL3agA+zcHDqHviHSReOgn17tCpjeY9IzJUqzPQwLrQk3K48GsdV6dcu5z1hSMHPRrc+Rb
7hcZz/Wa6eO5fXCLsb6o3RpWh6NVog8+wzJ5k7VGnvJoyvISBR8Fbe0bMmjWnW/KZ0smuV53IfGJ
Yzdidl01PPTIiXBe0UM3w3YSDVrNJPjhV/HkzBdT0g3o55aH71FkafrZ+ml2pzN39jZ8C4hwurXo
VxMxZXLb2k774FQixIvvqPgxll1Kx8fzWjCycB1ck53q7lFOGwNGTD8zJm86g4Ovqcf3tFXKIuki
lL2ZMGVXKxSLwo5SpxOEAxylEQ01AzUXu3W7kwYxkw3OhITyWuspuC6rAcsjo86gYf2Hm+lt1/jt
R5hbeIGqvINxofKZeYrR6Oapb+2y3k2Yjs6hgyFxNu4y1FdUKBn8a579bmQ4g7FQy9BsrFk+Fc8b
S3WdtQOQmqdb2wCRxhA29t84cEf8upb+PpiVVVy4Kmv767StM7i3lio0H4NbzAfcTH6/11Cs+q29
jIp8UWzy3ORBPlsEmKQ/R/TatreDzR5/zmxGtXYT7+jLDGjQvU0HWb7VzFdSCvchI5fQmK1Puz91
ebHqMs6nXW/1GbGi1McklKd4+tblkKpu1eOCvnEnfAcbWYfZKxd7R9mYIwXQwwyju/LZFPNGisR/
zwABurtpsdsbKCoD5T3OGLnKwmAZVzHo4JKmJccZUKaDdxkMWE0isxuokwssAqxWDZwz06jNa3/d
GQlgEVv7dnztarf/St6suDeT2LyveIPApveDJJw26nuNQz7cIoklHB9lrstVMU3Bt2zonOdsrMcF
ncGP01XczPLDFNq4omSM8aHohFkqCHP8N+EgqpdhsewXika2yBWtEZgno5lsXKhp/DkmhbxgFJN8
q9rZuuuxv72TDeKgxMsSf/RGZX+mHJ+vlh7aI3FR5zGOverVtJmf7e1sSNhXohC9trWLX3uj8Fgd
TXBNc4Kq4iKLOWYyB1E/+GxYdbghAUgQKnmlgZiNrRVPiGupsmQTBTSq9aqGvD6tjJFw28o3M0jZ
ZL340sDAgYEU0ephTaakoU8Ms2bnJwX6mw27IspcUdykitBFNNp2KQmCevKjxo3yYgdp/zjybLmX
yAhl1EpFI8ZSDv3d+/FZ96LtrpJytG74eEngdKI/lLJRHyrDIR9Zk6M+jKzll1JpNgquDXtA0R8N
VjQEne9+p5cl1ipVzR0umwl4ej6k4g3IVH9xBlPmdGtOZ9JrJ7HPD5z44TYnqJQSUdT6ITX7MkYw
7Oz4spoUsaeuXYYwEkym1ZpnFu0uXrh+vg76yS6X7cRzoUBJw4/HFBrFPr2pXIcNCVmdX3eml+qV
X3Rzux1lpz5IAvi4RNymcxDXcJxvlyQpT6E2HO+SMIEkoNcoZz16lcju0jaskWVnzAgMaKWhD3a7
8Hgs60bYm2xurTZb66LOp43TVUMbsckm2CrKqHwTJ8J7LEVTU1kPmfDax2BpSzNiMY08EACQ06nt
mF/umjQI5K6MZyWeG8MS89cZxu6r3eLGACTF420fOk59Q2alwiASoFqu656o0DpHHb0GBUUfnHcD
1ON4pF9ZVQgm9srFQvSeJKZVbRa3RTCPxxg0Cwe4NDfJmDePKVnTtyTO4ier8GCoxJj7V7Elys/R
n+UVZ27KiHkafHFpsSHzJ5XrvzXS3+1/XyNppatv6Z+rpPMX/FElmZRJlDQhmKIzAsb+R5VkhV9M
6hIQdC5mM4+50D+KJIMiiT/jfwuLdAEguT/NFp0vDCgZt2AMJmxlYt39K2VSEJzT3P/rAXZxIfOD
CYd5ERSd806hX6dFhHBSxIrmaSYJftu17qYMyRQxdTCP9Np7CWz9KD2IVSOPs3Z8tYNdecbmWNNW
9/nGc+8H+37CaZYFecRBH66tdEba5wsGax0Yd/1yjwN2a6ryWJcXbR9f1nog7jYl4tlOjrZ1J4z3
ovf2Vh9vbPKbkdaD8VSLb80goh5ggbWvyIa43YfRKsTZMj9ULLCNfKFwhmRmv6UHWEnRb/wgYwNB
HGF//E5IHp8fSQrdpajsdp1FOs6MtSJe1CbXWWGH3OP6UJzdBKULMoN4hSJAfJfaqbFqPJ6oIKyS
YTy2g3EEtb06PxJdsoI0tLVBJrSPiGvZKxOhnBGouZLpsItVuzd6vVNWGfldsZOuedF23IbD2+AP
CiW+W1AfjEh6yTf2yUdVn51G1hmZ1rpSBxt+suIep6MpONttfewGfv6OjeLSXYsqIco8skYL74ph
bEeUZRYjrU1r3oz9J81+FJSfWtrEpepdrR6JcaILrJg5cOot4d3giCsOBKC+DCN2XQwxIdcnKoPH
ZfK8vS0wpU1mkGzJv+A+cGFhp5zokpzyiNHRY1MGhk2EgCfmHdsW6xZD4H3A3HQlCNytDMtvT2bK
SYGp72iUl5bznk/ui+dRNIeW8cp4iuFxZPinMaxJyuU2hs6eQkJYH7Feql1hpvrCs53uSi9g8Sv3
SWOeiT0XDyofsnuOvGO3SFzzoR29iFzRk6AIF6lrkc969tJlV3fjVakpileO3x1nd7kJ+0Xu0uCC
ZBtu0PBQJOjPBTONyZlESsVqn2wiLvMwbp3RoSyeNnQFF7XQuHP09zYuuKJrgpNetTExHNpcpBy0
nyLLSd8BSQhLvC3pltQRNbkDD8xApVwlrG+z4+DkYSwa6VXbJo78OHeKda6MHasYWCKHUTA0k50Y
0KRmzhtMer7GET6O68xoGIeP4CtYl6mNaAww3uS3ZBy9lQzBuKGkBMG8M5qAwHh6HfvZhiTythzE
reWAnQnuHYKFphot9g6GEQv6Asc+mEjr9Pd7C4/cyjeO6eCsM9adGOm26r529UPnb6T5FLOk03Km
A8GxTe3E4Y0Iu+pAA7dGg2IAZFw0gVhpEl2VfjsPAjxgAGgplkRSrszNPHrNtV0SHSD2tJ/M8U5P
7k4s9bXTiLWLLGTjIjyHyuNVYN6N9XOcGkfBVITQZuTIIaKc6bbmdJWRxw1w/kCivOiyaYNFzVie
U/PFolwhDtPejiUb7euzG1CPuOaoMw49O5I7GNZl6ehtr29J5OAPPBMGjpMz3us2OyzdLen1FQiA
njBidZlN5T6VMwt0r60h2YDrg7+It3ER6B2MSNEW5OgN63hiZpM2GyW53TPvQGPI4NW4qfNXj0xY
nGAQciT8rYcpTl+A72EsWiquqo/KJ/qNB7QhHwqwBOrDR8/AAfFmU0ruNEIf6E+s8LUey5HsH7d5
Y4rV3FJZLt9j47NiIcKAsapx77BtEYC/zTImq8PV4KbhxWKLF454Lu1qPYjkQ8w5TqLukfhPHbW+
uWGpxCWZz9WSHVEWUYKJKqpZHgNnvFHY72Iul7JHj4Zg6698me0Hx2HAOzKGsc0J+AEPwCWGQ5Cv
+oG3Jgcz9BwG76GBMQubrymrbS3MDddduEnMYYcNk7j7hBmUKVIer/1y+PQVSdDAuFyme2IXsseZ
7wS3zKgfOjgMMlGvjePvZIKFUKB312XlHYq65RmfED+5DIRyIrAuV4rA7lXvEg2XbVp8dK68MSwG
iH7Y3kCQeBu4a4Hm3JoCbxqU8NeOs0ZV+fSmxhRMaRWKS5Yab1r21YQ2bnamKsAKa3ldlu6thUJV
uS5TG0K6FyrLr1Rczm9hZq7NVhzisjuNC75H9NZt06fDVV3jtRX1mB1zS2+x55n71hF6A7gnXy1J
d9eWUqzRXHnv2HB8aEfzbKTsBvfSbuT07JG5JV9TqEcomWsWygKuomz+Poyh9YxFOd+rCQfZwN6k
NT69/EVVkBIYicB3BGmcVHHUx4WzGTpQAR0ZGTJ9YuvUw95pg69lI5ILbJHJAfWlYVwdpphDtT4S
UtGPsRv0Edof7piAJ1Gdkq9Je5ZryiFgQl9h7B79VRKmT90IRFtw+If+eMteU+5IeWon8UjWfRO6
Jsvd6sQHwCCewpn3Tjl3HcO5HRL9zbAE46FYwMSazjNVa0zjb03NduovkqT5dExiEH5tVh+CDYdH
iAfmsgo8LRhQhBn4RWAshDoZya4CKR4tNz7mgybRLfdTuDz3SkXxMn1l03IQ8Rs4rFea1rPrHfD6
H0QPf7nDhLLyNV0SCBCHQwn6nwGZry/SbSJ11Lfy2azGl9q1nhur2SQ561rrajjIsr0pG7UFU/Cs
/HEnlZIR8QCct8LEbVy1+zphjlVGeFYQ9Jfz8ULLztTQc9tRrh2DHEtakPVjMJOmRk8mEgjnQuB9
8gIc0aG6KJrqDAPtq6cmNoLtPMdT1LqdvaH/7TSbKsi0r1J2APc7x+tYHg2eICqdzrkusIcuaACS
WZ1JBPaBPV9y4zApffOclvUxBos/xbqRDrCQznNXqP9IUVZiY1afeWg3qT9GbkPs1tONdVPFDgVR
mnWnasz9nXJm5zZQOSYKZFn9FDeeIw+Yp5vb2LXrGZ5HxuE/D3a6zzvYn/lY7fKlxYBhFYlf8AgN
sMVXaZzRtRh1ePQNlCs+iTEEd9Pl5TFvuY8AGRj+BXd1d52Hgf/qzAbqR1f2l+hwk+YR1rlvbEmt
iYMFTHxYC6q2Xmvol5qLYTPovjcjia6UbDWUAagEnK9HzD3FJQ50mqws7w88E90NKhALwBbJNsDe
8jlF83lXGvly0dtJcmuNHBy9mKuT0SNh585XFT7k/njhUl486SqfD70zNts5F8kKDJR9aU/xeG90
cnp1+OmvPMmBRCbejsKM+BsrZL3bmpTFKeym+pYfJT6k2XTnF/EQlRlTyypTTxBvwkMWFgETHe0g
44h5+apHK90Vwj+wGaiIwjKIbziMzW0n7Q6vnx1TD5oXeWMbV1rU1Qez7OpJ+nV96ZJx4tbD06Hn
gNerljmJ6q7BAcLswqa7fqS3Hi/Tpt2FoomQ0De5UZTbzPYNYuhBe0SZU5Hh5o9kS59nYcS7ME48
bkkjYQX1pnMzgbt3qY/Me9KNqtz5wVjy+r1ktP+EmBdvamLJ7LKjUiZ4gtMbdsjWmgPv0a9CuTXG
2toTKBHrth0NmBO04Yc5MOQ2zJPbMBPuakEdOzFt0hcsrsvunML7yqbto6r653FIt2lwu7Tdq0we
2nohyRMP+YlhxmHM0poSTvj72B3ZOBnL6z4O8w079h7SICZChx7KPRrKS2dyHpAfRvg87cmIRxqg
OCAq6MZEztL0ezvSNFTkF1c2ViCrne5VPa2dc0FCbbhnsBEfGoZYl2lCwV6kX5N0aKjQvReh/ads
YPutYh4xZO5N7Izd0Rucyyz/ZA1vEM1FehdnXX9jwuJdxaCXI5Ua+SZj6uka1nPlTpS2WZKRbSQh
wv5v+pHwrgiSNY/Bizkk71fY4y3m1edq6G96u+uOfafpDlrAA6KydoQBHufBea3PfYtFk5L4+VFY
rcIzYKwhGOWnwZtoQ8KKhil0pimCXRLVXnhE/SnueZhSFCuxbGujnMnwa3eL++QJ7oI6QQCxDn0v
w+zGB0oULVy33zNXQlmScXxQ7ErcjMIITlM8V+mW4EF74JB1savF4bjlpu9OeaH1VZ6m2Q61NKtX
ZVvn3BllGKUT/KZE+cRJ6+I85GmTkuepHIY1AT+xKfsUNhnOVutyXvra4j3p1LdhnBDiiqY2o5Lr
OxpVLT+6ni1/sy2PzWx03WU/kMleKmgF+FkAQBkqxqSUAyoC9IHOvuxd3B8M2JZ80xrDzpvF98xs
dkq3fsQ2IlJTwnulKc5w2U/vOI+HNbnw8PBj1vJfRQVmIorGvx47nd6B0fTv1a+56h9f9FNWwX0d
2Ay5Q3acuwH8NB/T6c/pkyHIT1PDYNYOnR/ayv9Gqy3/i83IilkQHllT/Ehd/0+02vmCz58/JqXN
WIL//BVZ5Sya/ElU8fGD8yIYypl1MeiymHL92YJrsTKhHnT6lgZjC1Wd/KCeJnP9p/fkn7iJf/X5
uj9fBCxGQETI9BAif30RpyyJUE/J2xjkcl/NQAA6jCdHsxm91b9/pX/664SALHGBhQykf3P4Ji58
nnAOX8Vc5HT6YzjcQemCMPRXXwYhipOFysvikRX+9jILAnvmte6L3Q5lsMG/ph/qWbK999+/zK+D
wfP7xssguYUORFoXbu+v7xsWRQTa1n5ZJGpH5sb2cxJkMdMOS4CTMvpt7PvNPq/m8j9A//7ZC+M/
Z21WcL4Gf9/bnXMBauWYL3aZoVHBjcCD2gFzWPJWbzyi6VEzI0Nh523/w27Gs+X71+vRwobBJRIG
3DHcLr/+ynVaGxg3lxfSr332OJXOGKOIYzDd1toywHZAvLEiMH9+wbTD6v0NVtzxP23d+78XrCU8
9jYKZrNg1e3ffgp8HA1wJ+tFZ8z6vZZDm+XD6zwvxX+4Xv/vC+Gvxw5jQkgAoOL89gkzu5CzL+0X
IvbtNtbYH4hogQSZkuTnI/oXHO6fOaDsl//9rYWy/2PtfHCeeqOm/vrWVp5hjGYrr5bZTor17KSy
j3D1c58EdVPep2pkIqwwfTlrcDLx0Q+TGaHCKwMAO7NHxiuDUgo3pMcPE1V1nH3EfoyegkXCfkcG
oGZORK/YS1u19HjeMuX1ZuAewVM8L1awslQauGvDTArvwm4r02ebFgRELOElksgYd+IrcQFn2mTD
QoDUiTNMtLbIGeIZTsLUt2op+XYGTtbuIrbFcgrcRV+my4JsW5KqSLdjq5t3DIq2c+qMMCbcGxry
GUvl4q/xW5ks1M6SkIkYwMZwlQt7uG5aT7dUDmMAyIHdzenKCIRz7w1VOa0ty+mbTTPHKJDluADU
M4uy/iZcP3M3hZkVAx4jSz2gyIEZ8BplkE7NS8PfN/iMKYYbnDqL4VGJtYqAPTiBOt0nrGr1marH
87QZ3GkeHnx8NvYF6UOC+IAuhjdpVPKbwpNydo6nVg6aWfhe/C5UYCYf2vPiu2WgJ7waNGECeJMq
INouvMngjd2ZRibbY4s5VpoABeG2MP7hnDFua+11+GhFPGGvx/rpKwJvN2g/uRqZyxoFeq6PGNj3
wtjMTaOoEZ2z2dK4MhbXUGgeTZ1m9q21OE1Q7k2SB91dZipBBr/ICgxb92Md1v20g6sHXq23dd6n
F6VQeWtuGZYNFs1m7srGDYaVbSRgI1mJ62PBfSiLpIXzvMaMRbRzy+5RPvy1IVxJA2sgZhe2Qzeb
+O1zPAwknVep4zP7peKqEycG1ONht8SU57r9Q4GzKp9WtlmqT7BYGiKiZXptuB4mQhDx5WAnUOhv
XLK3HggLu7FJnnoZYLSSxsbEhvbYSRJ/beTGoWBhVd029LEOAgwKWJkmTcv0vJvyte5bs7ySocmm
5gG3q7nr7FR9jqxLIaVsK9opRPTmUIsyeLbVkDTr3vGK71lRW8lnMyntXHVzwTBNAXVF1GMD2HV/
dm5gBrAM+TQH0mrXMHXxLPlqKhe8Uu5wy7HgJtcTbtplJVr4g1PdZz6cJPI97Jx1FsGbYY1T/Swt
bGo7uXiBfdl7sfT26F5qWI3u5CyrrEpEdiEq2b54uUUKlqwjuoNYPGHQXoZU5wZR2OYjwdveb3Ew
T0sEWUvwV53JREAOB7ymIIayQW37EMzY4zwywn4QyxDH12mvRYFB3DZdlpix4flh9kpTfgvLvvW+
dmlr46kriGuIbuXq0qqfW1xpOGImbvfwlJn4XgA0AeXqT0RMysLGadWPcUAwFFTAY76AUMawr8h0
PMyYulkpWdeI2jxrhOVeGl2y8FnKxFkzW/VumAIU1YbuUAeY14bitnO9nHU2KSzI1eBa+IuFMTgm
Pq3Og2CJ0nA5FjDS1vRPxS0j7elGqwzoGazYJIz6okmnyHHjsyHBTclkt7yhcM3IdqyrbkBHJ5Pj
zZEpBMJYOQ7yhCEZq8osNEjoJkVPXKXlVOY7ayIFgNwxPeFRZY3HVLncLkSTcDSzk4VjqEuILmBb
HYaHOPHdx9rA4hY5SYnNOKzJKtHCeXgvCWVjg7dAr1WYZZU8JbWfvnbzaBs85rPpRjjStddhjT9n
nXcxzUhaJYgRAeia69F2eLQLlmk8VaOVvAW9JioBBzV+Na2s/qrJoT9MLB1AHZFWRnZkGQVAiLR7
8+AXnprWLfJI9Cm+Y01+RW5GM5hfaz4+hViU+Q0rZzuisb6owzc3hDEWVY6qLuj+gSknwECekfDk
6wwv8ENaYzNyflTtB3QKY0LzGetDM1V1upNYZ2G9iqU85IZj6m0wlcEQZRhQP1wfgXRo5+JRGNp+
z0pjgpkTzLiLh75N70VedG+STM0j/JbxK0+oLNuQhw6DiGOOGQwBXytfNwOrUMfZZEyCydv/nJIJ
zsDCy+jV1I6IGw3DC67AgiDsau61ebdYUGV4EYUw11ArspDFJQ20CuBwGVt+aeZn5RKCNSu4OdCr
/H6GCURGjdtPW7MTVRkOMNyukGzNpRsvFmpRVpS6jvWp07y/7IyBPZF8AmOEIhswRMy1VZy4deKr
OlusNsIMx6y+Ches+LbRAl0IAiU1ZIZWh0SQg+krrnPS/s4AsYQxTZ58nTMf6A14O2JX5LV4Flqe
07NQeXbrq6KLfTAQoCk+1Oh2BrPMgc8Fv3j57gWqFbTjlBlbG4v0AJPTB52HfJg35xzSGDM8wsyF
/6LDjpqXtWabkjt46zLtqmxLGiJ/4ZapBOvGKsjsFvxQd6WKfoRHYDFJsLt0WrY/auz/tq5/d+hK
/nXnupbv3/7sBDj/7Z8tq2UDA0ORDOg5wj+wXn+kjO0vUMiZ9J/Dmkz1+ZI/3JJ8jcN6Nb7M4f96
eGf/4Zb0vzgO9W3In4WUuBgJ/lK/Kn7DkVvnHwvGIt805B9Cnb+WsfXigXcAOq2NvMV4AjyiHBFw
ZNgcgpi5RUBcw+BZGfRl/mCHtbxN47MfmsKAygBW5hnAvIQPoUhcZ88ys8bbpiW8oItFYzK+qKFL
3ln+wpYdL8nCcJs5LRIbGFajB2abl2mz7VRlqUcpdMguXyMVFiPUIYMmnjSJS8HUF96cg/LVaX3h
ZmrsiIGNuVkyvgR7HOE9ZtaRJlSOsL7znrufHCke7Lq6kWlD6oeMEtksh0IitW25I+hbkdhgQK6d
ao68vIX4V6KsXU3KqMwr8t8Cohg/lXlJnZ+/YBs8A2aLXngv4MLle9I3SwRZi1rcbCvrBpRCtwln
BZjxqvHdJVJF/KgZgILqLykKAZNS7gnj2eZbRDlYTvtu1OWirhhv1caLUl4MDTEJk7usrDqQDPyg
DbUQkd62uDTB77tyHSelfV1hpZJ3pjFrmocsFlXzbUrd7HtLCAdJORhyZ2LrAyLXfSLD3r2jynQq
QjWqnrcz0jfLKfGIM74Q9hLlqv6QrT9/9sTEWtIpmp0HG9UU3rUzF+a+i5tM4i2Py3Tbda4+BWW1
ZNdYCkmdGp1lXbddGht7QkfwQrKkEvNjUJvj98wSeXNbxJ4Eo52cs34bi2HPQ5uGyLjwJSMTPXhv
OkN6C+k134+Ys1ZuTxAPm2M34e23pH0/j2VnNisQ0CVwidRPzu5zYER0VSTTy/AUtjIE0FbhrsP+
D2GsI/Iki+m8Py+RvukgIIcjDjse6mwMnHvKEbFC61BM7cKlCRl3m4bdL+x1ruCaXldJCfpMu07h
byantoKLPhmliGzHnuZDImy/22Bm9YwLnXplsZtiL7jBu+npIwdDJo+AkloYMDFh7KgjBae2ceDr
Yu9TsVeHrh7dJ29sSWkgIUZ1Dat36EOImSXDr2FjNl5zOZelvDJKxuD40DxWOoWqvNIAhSqS74tx
ipmXqO1Q2PP9rGYk+dqd1R7f4XCbyGa+JgvhRlY+T8ZVAOrtdoSN67PlyqqIDmHWfBKGwSo8icER
yA+3xKabSxAUg2Y7rgMy6N6qQ6C5Evn50LSWcztZfvOeVIn3GnNpqXXgG4QUQLo09YqDfHHXRZUY
M7jb2m4OYKAYhASEspgo2GFFxQX/27jM6F2ePeq6h2lunasgP0PmBgv2PfMZS3Zl+9hrNPzpmwTB
FS/YZwDS+qUB+o4Gjhgy92XbD195Kji23kDtaP1wNWU2xQ/YO1Rqrk+yB3lYIIGragrEjoRAP2Ft
EPiw3yxhdaN1ITvH7O/J0Qxi3TMNoGOh7M+sZRNPaqkpfTA96PqzUSPjB3IzecxUPCLTyuTEnKqM
scyZoDWoalOF/dhx3BeMdcuLGMaRAJritRNO0ZFIgrNVlTJboO326GxBJ1ZhsZ583nyi72ZO1cn8
U5zssXPH8amMJZU9cwblCzJ2jSzMXUq7CN80aZykXSMaAF/v/ApPbU3argaRZxEBe2cRcFc9kaar
vNelYGH4Q2CB3NlqoWt1ojRK1em8CCYl/SWVgGM26krfKIkdHrxRVsOYyccyqpRg5hsr13vXeG7O
ObfW35dh6uyYkoFRrM0SfhMjY4LVBokbTCQkmJqjPRTGPcXgBHaiKDGGlFm+pYOW0cx4Pl9ZfKMT
FkZ1DHIvuJNVS5BvIMajUpudLUButbELtVntQTR0r7aNf6VUIFbhsS86GkaGVKkewgD1jKoGBn7x
JGeX9CyiJH6X2gw3Vt2Zkd0nYISk7xwqMmzX2mtYm0Hhucfm67FXIiGu1YCHWMFec9+GmblJP+Ku
LeHNk1bpwCbA7L4MeZwbFKTL/JAremYmsW6/oUm0o3gogdlZFuZtq+r8c3zTCrfOueXFpC8e3Rwo
sEl0r05KfWy0+ek5hnjwG9tH9wF1sGIwax9C2VRPxQyq6WLmvd5BD/zoRd6qN5nwJD7qbGDRQVzY
XX1q4NqITZ75fOBofd3TxCaGbI1H255fUxz/LEyoqrrCLO+W7CmDXesk3/CHZ+8uuqvx4k06Ty7x
QUCYirPMiCNuECuyRy6ZVZdYPpuEk3QM1uDGq9vJn5tdShx9XqFxVIA0gepDunJEu7ICv5q3KUsW
MD6YSXAqUjrcSOQ8S1tITLvM6liurXpgoknIGK0Ny/kGx4azbOwfCyJws2fhwWuLwss3DEjtrVGy
GMIQmN2WcGh3hd0Eb65ezKgd8etD4TGy27JrfUiJuXfXK5LB6y4Pk7OdqJo+CsNmpGnnbC6YkDvW
GjfAlh5sbjDNzjlGRbCqax3L/n3wTD57oGUcM6sM68PytQM4Kq/iH6svZrroYAfhab6Ab2ldsp7C
9VdZksrVTNTiE0RgMu+6pVLc9LLXuvwJ1vhvCf13Bw/qvy6h7743+oM56d/qz7/18vvf1lyr9S81
NV/+s6aGs+M5DFhwypr8m5j1/0yBIPewgeq8tpfVOuc1TUjAfxTV9hefaplRD+u1GM0wEPpHUW24
X7DUWrBMzoouU+rwrxTVQJx/0YYDFkzi4vWtwOJbkoiyzzr11/c7+n02dYn/B6tUQLlvtlBEp8hO
6jk5QRW17UseJm11OSiDGH6wEOnYjMQ/p+OEpeRFnqEicAXOIBt87EBtFvAhGSn0M+wmWVzAN/Bq
PHYMZPMcrvOwLu9ZJw0mZ/qBzMm7OcUCfgbpFD+gOjV8nzKyz6wdRBywOwgkDj4/6kkSIb4+YeaP
mUOY9mLv9Q9ej/+D3eNMvU9cxV8SbIjgq5/a1A/LA7sNxPwcIHLORzH3BggFo068qE2Fs7dEjXUV
/dVL1w04UR74i4rfHKa1TTRKjTEma0pUj2VRdQHAr06G1eSWTMBl5aan0CAWDJGATRUAE85MgIGm
5KME1PRmcuoh3rAhBEytCsInWOXpS4tBe94mU9hf5UHV4CcMC/FZ41/CO+erelyHTu0dxmlkmyKz
kOJG1gKcnt0AfkBDSnAvLI5Rz9joRW+u0jqNJ4xuQfOATQPanCVSlAPPJmGycvp8uWdtA6VCVbnx
FkZMXYP/5JeJBNtEvI09pTrYmY1WnNh2/9al/5+982hyG1iz7C9CB7zZEgQ9Wd5uEFUlCd5lIuF+
fR/o9Uy/edMxHb2frUoSiySA/My95w5MIgK39u6p7sWtVsSbbzu5YGMHlsSkvpTAXkJbb0GwZ6hF
v0QgxGPjJhnamqx3m1CU4zBvvcWzLrhAFrXXF4xMoTIyHt0GaP4ptOpAGDuhe121NzuX53Pnu3n+
OIkBJchSEZJzyAZ9kMdZaSiipMq7DAWqWaRREhhq2c51iXavCkDRYr0eUKHJVhYQzYTmiHAY0Grt
kcDYc+Qk/cLGwMHccSnKQPUXAPpatUtdFzOs4TIq3bIBqvHVFBw5Xelp+bcPYARUI79Ht1VaQIIt
66LOIGi2gIeTMJfJt9VkJwz3OmtporKnggory9LVZc5TjNS0bV2wwTfP47xrxSQOWjXSznhDzpJl
aPGl+BRTXaI9N5Tmzg7sRsFShqV/fhLFqL1lFUXgLs08B8k2BIAM/YtleI+ZArXw4pQmcJepZWb0
UeEmZZhWDn32XGrpmF+LOpanafSG6pxlvTnckqkMxjuBjXVEzYdaftcupN9wvRZW/N6bQWH/4ffW
mn2AhdnYSi4gZychTRBx1ZhN++CMA2i4RJ/NbJdShWTRNI+OIrUq6bOjkftAkNEv8N0Q+dKVN0dU
nn9X1rh0uVkmzTpZS9Ig7UUCaOwRBTt/gGT149YuUB1GeI7hyOhFjohMZFXZ7LrBTakeGMYjmiMl
LEf5WKZN6GNsFtckpmEMS3xf1c2cEp5cmF5681eT11ML+z9W/X2A1JpzdSLNYOcw2EvwQc9YcDq9
BPsAsljvj40GPyxq6/WngESK7AC/jCgb6lCZH0ZdyOZmGjx51l6lTI+SEBL4SX2dOaB8YKecKLwG
f18z3jLCXDpwyTwFUnNbZEaFdttK6cQauUI/y6bM7CeblmIlHtiTs5XT7L/aAYkZId8+/6j2pH9i
M4Ofh2FA/oFNUPzp5tj5MxcYIbe1nJs3ZNG8eiUt/kBLB7ihkw73iFuswj7k2zHi7S7T+engmjxu
UioLvgm7C6Iu9styZzMHuDOdnvaVftK7pcOi/2ptNC+Hai5gRTHHh57WjF72GwGOdytmPld8dIpF
ggurstfZzxykbYs/dGzOH1rnmmUa1jkHJ4O0uVnTEmSVIWEnOXD4f8V/yYKl03KT1rVOK67iVjCV
XBxoRu0yfwT4r4dN2riAXbh/V4DplOTllqkpPjPdUr5/NJU+2psycwgIwsCKm3Kp4+l1JK2nI5Yr
K55bRLHFfnRwhR0HkU0N66dGa7fAIKx3R3eI/z0kZoNVDaSNobHwWvPmSJfAyNDXk1pCO18j6VK9
GrBQkVOXjTaMKRc3+uPwN8guJnRrBIms9Oc0dZyjG5uE3gGbJADPNmR8HZC0/xIK6A7G+XWfJ4we
rAsmfLBYsa2AzDR/Ew5QO5PF/Tf4IJV+c1N/4xCcNRmBPgl64/CPwIS/4Ql2XZGj8DdSQVnV/CBY
lNLf/A1d8P4GMNQz6xIg8JZVn7u/IQ3lpJvPHS9f0NqsMQ7LmugQJxPgptoNsGuov6EPulYtz62R
yQe/nNy3/G88hBWQFJGAPO03sUV+RPE3SqIT6DhMnuV833/DJtqxg0mKknkBXLXmUcBRKC6gzn3i
6UQuPvo1uWL8G2JhrXkW3Zps0a4ZF3WpmUiX1uALJmHVvXLXOAy3CQyOm47gO1zOydBFZiaqF+Nv
kAbLYEI1hA/cfVusWRtsYRpyNxBg6prNHJtksA3WDjzLQ2vOSQQaxzG2hZubbtiZlvcLXm2jE57t
Dg8D4+nnNndq+B2ay54CSBb4oNwf/TuKgF4cdJliDUI0y/HW+gApoO8auDsNU3k3NTW0RdWUicfe
jJvvApcs9kM0ahzMFtATjJ8dwqu2YlXOdeWxJ8PvabzZYy1+yjpe0zGEnd0jDdCKfUIcHg5p7NOP
nmXr30BHspcyC7I18Y8VWdhCoCNGIMBIurcCo7mxDeWTlR16xdYsKtT4aFM//UwPvhfllM8m+MAz
fA/rFV6SKrb2VDa/SH+o9E1VZqy6wL9aNEf8xyDEg5LesRSO/QZyKe/AGSXrl+waxqERutBCRTAa
Nsz14AhzAL8/GU0dU/qpgbal1y2oxRK6mX3Agk9mS+/aAGE9vZ+eNNyrK8OkgpKksQC+70zk+hHR
JMlvx1HJfCrnIf0AlYK/VvN0EwALlRSF4DwjhnZ6l85F6X76g/Ub40oqNPu+Hyc27h5ECYKlkOwX
u8WafDbbg50jSE9KmUcMevHmLBxGJ5jVGsOosSUFzSD6NEK6HdsH0N/5fdP2AP3Ljls21Nfj9C/p
GjaFW48fmYNaQeUm+xABwWgKxTLn/l6Mnd2Gmtfk066ooKSzM086b+cI/MZbC/vxVUtQHrHxbsZH
O6i9MpqLIr4n6Sxl9FqD70N4AeudKiTD3cFZCylDS6w/Qk+naosJe2L5ouX8OlOikR9ja+NdTVkw
wBjp52sArtbe9LOF2pkJC3PGOcVAHqK3INBRthkTn7SaEyxiYqy/slJ11dFW1kiMHLmO46ZDuvzZ
Yqp/zZsc2w50G2y3OZ+oYrtr+VGQ1k25zt+KEdqmZI4hjGn+nTPyulVI8gELuNn82Dil/LFYffWb
uZmGd69hb75B3YZzYw4yD0SvU1GnZujQwSm2KofYLt3qXkgt+/FtEvEMPyfPXlIz2NuCByx1dqLn
bTQxeoO6nXW2eW6oNR+SqgJIMlYdI1RFi0xEpdURfEAC1weqFTQdne6mv3TCyIItcUDLi4EM+2WR
CXYpRkTMhuH+6s5Gj0XLsIE5Z0QRxSEUEHrGTKdMfAYes7KGTYbY+hNSR0m+o49QnbMNq03kOAQo
JYpjjawjfYAuiHjjNgUWsopOTzu2+G4KnJ0wOAr6GKnHTwuvGBWu0wzvfYe/eDPnRvsz9iKGIU96
V7IRvdkskeCAMwjMVHhqZIc5N5yntmJ9K2aeaL6ja2+N3cfIpR2ZfougGj7nZUzuIUwWy4PjymrY
MJtGVpfGDd+o0gNFuU52wsMcELBG9GWNpwmkOFEJjm7HF0H+tAXYzdVPEj1GQXQPKwU+2kWoLZTQ
5AE/CmlfI9LRPDTGMf8B2qf/Ts0ZMlUQTC4UuCWZLr2meK7IAp7NJp6t8dr7rlnuXKuQ0Mrn7AfG
KU0JJq3xFZmMepuMvPs2h0nTWArYPKOUQOOgY9V8kg2xTGGAG74DjzkUb/lS0xBpOZdOiCYreLCh
Fd1mz/I/KgI1ZEiyDXQAk8SKD49VDpCtBiD1dtGSrNsMHYVLh32aNWJrpd9wqRmlgzJj+w2xEwPh
Sn36qmSWfWvg976lDPp3LBWsjUrNAIepPCe/GNCCkg1/XD9WAKg+aW9Q09b+qO4cYcv3IM9BzKNP
5tZ4V0OGaimzaN82MeCjNaixKl6KKXBf9LrRvvVgIEMTnrzzjjQq0WiAkX1gtPLJmE3sVD2S3MpS
qKbcubJUqP4s4zS9TZBRv72JOLKIjl7+VimujR0XVnXyagJPsQgO6BKQCYp0k8jVtTdKfXgv8ZN/
EuHteARW9vjEMiNV/s4HVT6AwyiJ2iLLL06ipajdF3RDYrwFuYf1P2/LwD8pNIByC9zM+TNqU5pE
AHKNXxleSozaVmLnDyn8VC80m8FZH2Dg01P2Lg46GZc/qIHq0nqapXGDxjVXFAx982Y7imq9NeIg
iaRuJT+yGAyxt2Va3FEUm+ZNYRTCx6Yy3Yriom+WJ3ukm9oESd/BfHd7wRViztLcouLhRhEApagi
3TaGCtR4Bmp8WblRvPo6NrDrPBAHHYViVJlLE1+RpWOLZQNn+4+sGuX6l6ZU/5gAVlBLYWbRgIEl
fUleHpGDDbZfsKvmWwan5T5pfcbEfHgs8C7/fyndz2t+PXlQ/6+R2v2X+ErU1/zPU7S//+Q/1NSO
/W9cov+5Zl4lsf+hpnZNRmzoKNk0s4Beadf/e5CmGcG/rUHvhk6A/T9++J+TNKTWLsFtiLD/FyDo
fzJK+z8Fna7t0B+agYWCFRC776yE7n8epM1F45sjlJsIjeVTTZ1IUVxRu6HU+W80yP/1K7mgi9jG
sz78F42qPVCaUUwhpPDm+cbE3rlHn2hH7Oea/5FK9R9vyuLhYDK65B26/7Jyp/9QIFx4U3pq3KcE
1q+SvMdOxP+N+HdVu/6n+Pc/XodD2+ReI1bdYd75zx9eEDidbIogj4rJxPYlp7WfZDuBgbfH4Z0n
xds/XVz/hTB9/Yz+rxd0fNfyYOqiz/8XYfpAEBClF48DpxblXdD4n/mYi6uGkH1HOC/I2FTK/0bU
bZCe9q8vC2aBOTDllW4wvP3XiwRHJsmskiUmblPvXhtmoLBITKOMnKADEwP/aZja8YaEwIusXrYH
pkXlCZyyd4s9RaqJsPDOtkX1xoxD7vJEjKfB0917eItsQyrhXNJZiWOga+3BSFzviUKI1Y4xoeSV
nB3hwnbMWGEi/bkdSv/kElryUZpOFXlmyraPxS85x6Jo+60+YCfdAKE13uNl6EOBu+hj0ONqnxIh
SvUzSu3OH2z/J9Zj+9PmqyNGcGFsWokCA3Kv+vnixVX/5TXlr7QY8lC3vBu8lPycmYAZOwKrjO1i
9Tmfh+dtEAfgs6qs6ewLUR58IKIbdoHaG3o1/+Z43RhxaiFDRLabsSP2ptfac+Q+m0V2V4w+SILW
zY62CPqDo1dfegOXIe5GlrrdIJNX3W2ML6EK46ntKck2+lSsaXDz/IPCYJ3zjn65W5xR7clWBvBW
ckRuNVch7gsyVnEhszeO/JwtLTDIqfzuXaop9undhSiJhiWz0smwrDTxTp1dPBp2OT57aWscmSuy
5SbuQq5SjW8k1VqY44PbyDpBPLLgK78QpOlvYVpwsIxwbRMIPZs4jY1nPJRKo2NAqosooMovTGKK
A2s97EuZr0fmwnYyFoE8pYlVgI0QyX1fdvHR8HpIeUSaFAdKNI0xVVUSsdSssbxZDu+QjNsY6Zo5
nNpB9uuAntCbqgJuDDi78k49RqkPdAQupam/Tt+H0g0XpKAAo3TrFJDd9mUmOHY3yE/NnyE2yIWg
H1UHJJoIG9Mex2RpCnIscE9RJEsxR0olBpjUZtjrTXaX4USFZ72oX9THzamaAuS6ujsSVWxZwnjs
dWIala7Lc46x7+jqfLgLrJ0dUPMuZXA4plS+HZbf1mRolDORfe/cAQ/xkMM3ZfEYAchMYaOpYdmW
zDI3A5RDGsxhPAST4bz249Dcm63bRcA0MJg3bfzm90gGDDN33yne9BNo6OLV0TEHb7qu/Jw134s6
Sop9vvi/e6Oud8wFvXejcY2t4/bzcxZUyWM9OO4FL13wEpPwMYJP8vcy0ZNT0Kf1Vefuw/uL2vnF
WlJQlQR532Ar0cj2C7F0KfPSbdGM8S/Iq+nd5BBlsMxecQ6yqXjQHCnffbSl/QMy9a6MNH4N+QOh
sE0jE9p0DlN41pvdiOkOUvoCb5caMxVx8ygKprz7BDFDd/An8mYfBoSdKaQQrdN/sfIfSTMBBBUz
3Oz8eo/zmgW0hf+8uaa6jA+FJQO0t4UF7ZNUPf0XTCHl7WYdljhRNSvErPObIrlypPB50yTA447n
3v5cOg0uxWQunrerC8hjjIULezy5kKXB3Sb+PSgmomd1avrStCmk2T3YcO8D4rYOtcMv++V7M8gm
uNnF1iHq0YvQRdpXnx0ViK7ZrsZT6oxxc6qBJ7+hp7KHveFa01c1kHyw6WxGtQyEIOcpnVDjPbkw
1iuC/MA7FV7a/6laOT8Zc5Vaz3kB5yxcc+RhplE3MnTSIFJj2qva6ZzmltFvqQjKR5EkPm1F/JLF
hWCtYjN2s20NeFZ/ASMRbOeE2Z+QXrxFZBPvkIrDssLzve2a8ZT40OpiGhyjnuNXC0Aa1I08/0Nu
IhmQyCqgKwRU21xOE38RlC40qqbfJ46Fy9QnDUcF+llTLs8LPo+jNmg4HIHuEpfb3hMqaWBdUOTD
N455aFg0b7j4nwour4aB55gYxUHn9fbGBD0Vp+SzVPJOwFohFQ5qig2zbFd1ct8m7sn0pnVApNCc
xrZxZ9rz64pWr4GXcAJFPvQbrx/PSKyOVeudy6l8HcfunQlzhvxo/nE648saEOT39t4QA1mW7Yuv
p8ML59AeDvpBd5Py6ArhoOwHo0U/jOsUtzNgBXVs6ma/mA7rNnfBjMxtQ1jQmiG5fJWZIHK6uHJK
7vtA/JGNsSdF8862MaCX7RNd4UONvmcT6PZ+dK195qXqU/FsQH4Rk1DmucCHVys1OUG3oY7/pPb4
nIn+jqznvQrqh9ZUCOZMFExp8Ia/tA0DGIhofgkYSCQT1JbraFgOnt6dAYPuUfwM4ZKnP0yrmGqB
Twt+q3ZWm84JtulSvjYtsOvSQUlclHRuBd77OLZC9PwXx5k+4Jayk3DCQbI4a3juFgbxzxXbvf6L
4OQtIn9UtPNdZQt2EbLbaDPkE4im/I0OoeIYebl314NZ2Di6e0sak3PfUlcsWOaT7YkIKuW+G6bn
CjJX6DqiuXZ+fECqxnVkVgdHGbu5DSxQZvNH7Gg0hG55GsH425nPrNXgGo4xbYXjEDTbsdHsvZo6
QP4TmXioXFyGBmKfN4RPep4zb1DHkJ4Amh53477p0GTms7jX0rx7M3xyM1vLFncq8+7h3Ci4YpPV
XMqFXZXZ2eUOq+LJJmYC+jCOIa8oifumNNSL+sruD3hDWe/Ukh31xT8zIvkCkParRk/1CIM7wmk1
b2zTPOUua98WCDzpEk/Ym89zl1h3OUTL0B+1gOUj1wMIgMiL520rLH3nsTreaZP/BnHxt902FCiO
q0LVIF6Z2RSHCLQJa+oN7wGEc3vL9BzCQtkg1dMRWLYM0SfQIw963wZH8N/vEu0Wnfl8Drw83rml
fmSAru+Ttu8fB6HiXdPQ11dafGDeO36Z9NzXjq3qSc3jfZzVh5kdF+Njc7kWmnPsfK3B0rEcRSKn
7eRpnxZn/cFQE94atFqIlh7qCdGiMBPcGrifPgod5L3W3ojqk+/pGm09Cvb1CpjkHI+PdSWhZKns
vQ9cuRNT+j6vPqORFwgnf3qQQ/baGCOjEPscjDIBmgTBOQnifTvSuBuedh3ZCoQQuUbqgvRpmvWb
YQ1Hq2ofAms+IR240O0zFK9dMeFnrMd91/hXY1lpxyi2cFGfXVscmmm8a0ib3iEgvdjO9NzOxp8i
Gw+e1T12afyKJufRcqwbo5kLhMP7IiA3ltVzxE4eITC4/zCbpx9Xz7YsWCO78I8Bw3055vulsy8a
t+vG9qEnyuLaEMFb5kW+8/3s1gzGt8UodlFQWfvcx4nOI4gx1qdhd4/JbFQhUuW7HFUEOo2dWRh3
JHUWoY7S3kgXjTVI/dwv+ndtuCghymGbgi7GI86kfS1ZTtKaWZvyxhMf1CJAfTDB7Eyh96ginPlc
OJeWC9CSCwEDciuF4FlIrBlgDsd69Lr+ZvDDjW8r49AXAEJwgTHWb5mB9K0i2LU1XzRpHGtMkpGO
BInV6DAfAxRKJLKav3SfL7HA5xFosM+NQvtpS1vfOYlyQUSP7AlS+VI2hBGCdQq9DBi6OdaEtZgO
ziJhiezBwT8WOlDQN4lpAgZsckb1/vAzJE0c1kN7Ve4IumnUooVbm0sleJdl/TmJeuvJfHlaJjgS
WK90YF0cTrJful07woPB+v7m9DBeqH4+5sq4VqQ+wpQ3+GxbMGiaKY2Dvchm208y/2UO3rfZl/tZ
audZNF/EEs7RZMZ3PKYiG1vfhoC6fte6BSNiF0pAjiVrJ/zWAbI2gErwOFxa+D02W4UE/Vietb/L
SZ59HafG4E4zNB0rI7M3DjYmZPfzFNjUb2AzkK9hhejNElPiIGFj98SvLKUCMx2DujhAqq336NZz
hoN6m1OzJgz9OwvmVjP/rhbVbguioDc1+Xs8MskPNcuu24NHIcfDVKg5DalPr0s5TyeZaM4Pquvi
uQjETcocg90sqqdFVdZmabUa4UqMBoxZGX0WGt9XEpyg9FfUx3olx++axWESmhB+oorkjKfM1KkA
oPmE673IVYc3kTAFt/ltTOly0VoMQEPiBH+8BIpUj3loYpmYt8SAAOH306IPwIYEMGmHMn1MfdP9
IrRgOgjbui5A4nbYfopbiW7gd64Wr99agXQ/NTdgoWRrDscDZXXYJ0z3GHkHx9pPJ3DkUp+PmQJT
xhrY9PfkvtA0JQYEhTSe8lOv480hK4CYkKzHDee7w87FzHYTRdM/9b107iyvqK6iCD6axarDrNft
33FpGNin0akQ/p1gMiq4RnEkNRfBU3Bv901xaUXhPom5ziN2zs6tr8F9NGY57eJOdNtW6+Yw1p3h
rs5s93Ue5BKHDGtpouZWXt1x8M4yM6RiiyjjhzZIiAszGi20IFbp6yT6LZtT81yTQP3AcABpSZBa
xdVcquxZSwrKX+i7wJ4LJyZFNCm9H9vQmqjlAGX2605/vDWAb8hH85uNA0L7YmlD5c7tOa0EClc2
HNQWQZ7KFR6IxnzjcO+TJTkme+bL3qGz4/7qxH0ZlZn+WyFQ3CV60G9tZLzP+TRZd11gdE/jYmrb
WY6UZ5VxTFeWVjH4vwaxpoLyIDnJJeCLhiS8TXWidM8OdrtH4VTrVMPLp24vcxNb2rR+U6fMTrQx
4QYD1x+Y96XOdTtf9Mq0bP8PogYLjZPvcDnc4yWbZ3XVbRRa47ZzlyLfelWv6yXLJdcfraibi5xE
njF2q2gqvbJh4qUZVymc2L53C9946+2KNAwHma+9Gewmeazs+WI4ALLcapQEWidYNMysKfZo6/23
enYsmq0sCe2YOTuPmCZy+e0pRFNrV8fC3CGX6givMNOI2Cm59adBj5oZL7zjlyTBdVW8VxUqHsR1
44GgDsqTZYiERUYj/8e2GduaJSGkssYABw36st8yJ/QvSP7Qaan4HqqMuzFWZC1d27RvOPiXMM9N
1kMeX1fRDnve6nQqbL/d0/I/zWDz1y+YiIM5czeY2aK8JyUOI8KH7S+/Ac+zUlwz0Qer16KBvcYp
beO9LZZH8hEgf1n6KWkrFGeo2i4TVm/2OIazw0icRkMLb6sv0F+TJU2ocLmU53S2y1OWY0nDC2K9
x4H7Q+gG/YfumFtbz+Cpla7CBaHmqKntZ0J1Dt7syJ3KchibJB70rLABkHsssODx1n7oELVzRSiE
egfA7LFvyJnFfWJyVi44AVQVuaNvQN1qtK3Xzui3neU7EClXHrbTsPItF4Fgx401m9CCCPd+cGz7
LFYUuG8tF34fJ3TmwNwKrqNugy252bakii5Z4124lScOTICdWoHxFHWZfSfa9kYeZ3BEYN+zhpmC
U4d0Yd4wxMrfZFMNKNnbZDwqUX63jXS3brmyRX1jiCT46f1qE4DWmcAf161qm43ya4282bFAbKCV
+RpouiQ7povf3XWNeswT1IieSF4HHcyWN49FhFbxc+oJzG71IWZR0QQH7nfvkEwutO8u4LQe9F1T
MYZA+Wa9zxUBtfGQkorKnGAz+taNUed865jUbukqqy0thjo7xbSEliw0SiI0Jjv8pxuSy2dyMbgw
E72IV/cxo7tEi880al+6WfwRbn1OfR7N41KVNwQs/hU7zJ3voBN0hDl8WNh0j8GcTqjzB+sP+Fbc
LJ2h6hdn4ClYVslD2+vZhZAjHmqLFewGEEIHiP36h8GD+QjMRgCT7Lwrj3jC1DpfHmhjyoiDALcl
gTEhQUpmNAvPOeoYeggEM6b3hfFqJF1/vjAHr+7YHs80Onn9rcXx+AC4n61ezmrvg91nEQGAjI8x
bz6S7bREnQkVa8MIPz4q1JwnU5+9nS56/TFoHWDss9CAGFWa/uJ3isOSbOgoQyn0VNeadaYXb6NG
eN1boqEEMgiduuZ4JI4ogFiskYXBYJNVJc0RARsp+g8/vmnuhEix615nVSygKgsszBaKcMciasU0
V7PEWH6ZmcE53GBLUVX3utjWzUha/S7BI8BzKaAq87B5YzazxjLbFnPgvaJCQyS1mMmeNEHtRKZB
yQK5rBhCNC9Fy5h92WI2bVIvjPPGpljUtHBEb7NFLuRvDGd553LID1IsdtSPOaDmHAXOxkQbiFOO
ZBwHQdPGplCWxid8++Zg9QZDZwylG+6ne3caJPvxisTagnl9Tv5ZGPitez90ZXWzhXUTbc2uePFm
HVKm7h61JnvpS+PF8MGyyjqlkW8c6r+5czYx2czslwWMvwCQ1QD4rndfSecG4GqT6Qx2e6FLJCTz
GKg6sqf2gxSOAwSze2v2P9lhflNKOZS4OUzH0e/vUnv6ZbeLjY9PVlFse7QdUn6nCIX7op2PXabR
5HWIAQ08rffcc+K6NPhrBUf8gbgW1DVZOR/SLpkit7WKXZJ5mn5fmE1xQjlwdbL5zermL9jkio5t
nJ/qRZeP9siAo+vJhAxLwQ7S7M27VkHCwTI/YrIbQf5CnzwrExRo7dTBW0w05JtjwQfdWL52bRTF
M5LBjUdg3ibxUSmX9gSXwn/1Ahfma1HuCA3eloXDCScSdyOm7gOCRLc145Gc4enkeemBomHLQPcy
e7b/iROaEUOKScGpD/AUn0aRRT1ULVQVj25LNioTeNIgGYVkenP1l4H4LrdGz4KmphZZ9jAKuWUA
vhX8o8bhWszJa0KRePQm5+ZlwXsg9HM+Qv60TXL38lPS2QdEm8+4Gf1dmRGhk6mDanheBtmD1NTz
kLYvolahaPwDM9Ud4pdIMQ5B3QBakfCvFO91bPzuWRBIw9vOrryvMSd+IpnfChL4SigDdBdya3Za
1CTw3pp5IRasOixDzQoHq9cwRy2FOpF4Z1JwOJ+Cs+UZO+JoRwyI/m7CUs6Vce8HFkTh6rWtlm2a
iQ9C+jaSacy4tjZLckpqQK1OCzZeR0Y59x9D5QJ1Np+QriGzMXtwE2Zwmtnyxy0ZHAF5XLbiKlq2
AYQX1JVr4GO88Zj8uybnm+eFcEfiTVL9qqy2u+ERkoeRoFtOjdNoju37aFmnyhF7GPlHO+VUR/J9
TMicSBt7Y9qgCxnuXnpC5GlMuVZjhNfIfBkYhFMqw4HftEiajzYH6ZwT0xNk26pu79mGvnsaj0E/
4dDWXXCr9WMtGSAFes9opebhHfc7rzHYChh8GQovvHuZPInhfiAsr7zH8ImAIk/DMmVv1Ps7LSjq
Cx/lNXDi574XVBk/eKIuCCt2U1bcgyw+d+hft7KUz25cAmJImS5P/CdMn2l2AnPYqSS5JPBD2OVX
T2QAXsuZ6RcnutWbWzj2w2qfxUI2WlgHVYf75hMrYEiC3S7h8GA+qh0mUhAI5TND150uhZBX6ZOd
pPyrptpzieSqdLiXteZYx7T9inssmFj8bdpRiQ2n/ENbJhd8dJ+jVPfzauHMwPGaoD3JMfUfGawj
dydgokFnDFjcvSplE5igrQNMFAl1M0wPVmGuaueCA6HP7znwH5ArXAUl5aIXDBBMRmu8+2KYKPaD
/jzU6WOXtWojvOHclujPFYPYcsRNlwa71jbOU6XqUI4B8aNJStRAdbGtqsSlPD4OzvyUlkCbc/Oc
KRKFa0uOkVpdalg1wY1qLSKmxoIwnOmwg2N6T64retvIze1Py4eloRfqo7HVq0Cht9cIndwW0jvb
Js5X1Ki/9FFxuqg/UzodQcUcbdTcU519DKn3wMYIyinZH+WsPktrOC+FHxzZRTzbq7eC3SA7zitQ
ge95mE/pEODnAsMR5IfEj3lcsuwxsiDdAtsDjSAeR4ehggn5NTSy6dzZxhF/2j4OHJIMtDvPpE6G
epFgArOfwFtIBFJ9aCfldRyq33ljIR819+2k3QVu+hUQUBAydwHUQ+O3tnINb33Umjt6k62lF2eH
/I04mB4Lt3tEMoX815GnupU3zr/PJsO66xr+S5mk074ysV2UeIMTtoJhtdR3uGQvwlQop2A9s8FG
nDadq0DdlQhg6Cti/eIvOqiJhD5cU/l0Wxa2cqOPxjecB1M9LVn1XOTjFKakKESFriXzZqbTOqZ2
bBy9AKWmoRfzZTT0Adz6cmth0h18yX3B/VEeiZjw9slk+7eSZ8ih7zzjZV73gnpCZlxtoA7beGYP
TXyyu9BUNQMfX9TYyiln37V8JupXeMFyRmVjXE3YOWHRy7LboaxNI0OItQQCgMEimSVyVxaHoi/T
p2qBAFVYBHeVc8fUpwhWudYY61uVZebjADrk3vJSnTeTBcmhigv9NwI9JjGaASujC2LYxkm8tDtU
c99lOsXiEGe2bUGmSNSHNnYAMWzwFvdGpzBEToGvOKzMwjzwf38roifDuKrFw7+zd2a7kSNpln6V
Ql0XE6SRRtKA7rmgr1JoCS2xSDeEYuO+73z6+RjRhQn38JSPCpi76W4UKjszw9zpRlv+/5zvVHQP
9wVa+QczAq9ra2TCEmnq3miqMooVdaN6o6JgXkNiAVhep+N7SofmE/ph/XmgkrwvhhT1qkx9HFCV
7q9i2nDpJgIURZenzeCsRcN9xS+zmTjebPyy4VAl2MNyYCwvqsIjGTY4Pu2xHcnLLE3O4xOrT9yO
79A4mVvaCYKDna/upU8eOH5Q7o3oYWG6t5owtwZVEhZ2UuysXkTXLjBgfqNcDB/RCY+ICHvnspeD
+xISQLqVgipokHQISF0824OVjh8QzhFkYAbfA4J618U0IXwD1NUgMNfLPUbq7tJF1Xc1RM03Qmie
nVYSB0T1YGMMSfXYZZBTPKto+isFtuuCVMHkoZYUVvGdUpShrrqea8NYOQWi9YRWip5R+fFZKGlK
UkCVzvwlpzc4eKFSw8WoESlQNnjaMQsQCO9W5buqqHNeIJa2KsCZWRhgSrR4O1J2u1cQLN9Frdwh
TLijNWTeh6TfQqKv+cd1VD0oUsn+7Tltfxqbcb5IzYQ6WUNk6pozbI/Rhyi/ISLGvaWEukbq3a57
ZIHvqwiwvV842s1UYC/wnH7EkCojiFJh0ae3hILSMoM+8M6qx4G9Y/CX3QTFhTeUQXcTNYTydRJA
kh8ic8OJ9lyhVMRNSl08SOx0x9lJoQQmNg9LLxt7F7Ttjd47RcQMaGg2JUoml51M1INqE4V8F/Ho
txkheb0KujrbVg4aQrfUM65rdh4S5y26HTTtmUM/xzeu+I61m60G/HuEeZ6DHrECi/ANyplfj9Yl
UZPtpZWUwEKLaiaIBSX7wtcfx3jf0QCt1yqAvOC5orYeDWxk5VqOwPHpGFIBaINZQRLvcHlBHZ04
MbbTzRJgjiY5aD8bjQFKoo/CtZKkfY9tK68jGnX8mZp9g9LOWUtUyjzTKUP1GhfC+9eco9gpO4NS
Aj7CkLkc6MJnvfa5SqDuND4rO7bDz6bjaPjMQzpba8cedfPiX21oVAY8rXgT9AisaG+4ASFndPT1
G7tymnb3ryTDKGSbFCrKGOEncRaMtZqY4yNyxSn8GCCHrv7fgWL67zU0pO//uH4pm3+QvfjtpUVG
+1+LofZrgSqbTn37vw7/svn118H3Yv3Svhz8xSbHazDddd/r6f5706X8q7+of8s/+X/7N//x/eef
8jiV3//7n1+LjghN/rSAj/W71G6Bk/693xXnFSqLl+N/4Zc0zzL/MmBhOgrfiY0qbRE1/VLmmfZf
FocJ27UpadmGuSTz/Ttkz/1LpyZG7B3uVnrk2Fj/HbK35O/ZiOgUlE1EZ7Bm/v21/0fXxRP7W/jh
oeDKYUjDAH4IsdcwXf7ySCtHan0KsdtFLe9qYkuv20ZiprW7357GCTXZoXyNP1bZy/8xjgmfRhdH
MrmwSQrRDpJVOUkr+mZUwR2OgiQYEGbmOTj23yQB/DkgdE5pcXPDtauO9XKU36rMmRPJcQehjBrx
SrbR0F4i4Y3PDPXHEwSpqjhYwZjiAbru8vd/MwhPUxunuQYBoquS/LnJpxLwTRk+vv4EDTSavwny
fn4jNG902aGSKKK8mY+/D4NdKggBqEsQ1qp8nzs+bg8xaPWD0CjJYCorvvttRq/E6tg1R8PptqnR
5J8b03a2Fq3D59c/0KHI8tfnMU2d/+UBIyA5mjhg/GAZdnye2JICopXD3lA0bYOIVcRnhIEnx0Kz
hDsfK7iSR2OhOkJzxc0Z7r1yoFIO3SNsLrmOHEToZxSdxom5SiKm7fJKwniSS7rl7w96iIgRpyyN
UaCJzUujVv6jLZFu1IVWXMseLVQC+OIyxL5Dz9egBVbpeFwxfqGn12KYXRRKgFKLuH8Xt+m0tUq/
fff6wz8x50ASM9moRSshl6yq3z8jIrd+NhIyZKpMyze+GVQePuhu/fZRbJ6CwynCFHT3DkfR86hz
KHFyMKhIekK5aD0mjh2nZ574IX3150xiBrGagcCyhXSPFgekYPWQJRRpbDGjXZy74CJ2DfG1YEOn
J07hA5iapUimEOLh9W946q3CCYOuFpkrc8tYZt5vL6+A3xm3QWh5eh1y9olbNCWKpD9n25Pii5Qx
MGYAVkLSSXLRSASqbva57VAV72xyRntJl/X1z3Tit2XWOch8efY4uiAl/P6RAjevbIQ6rJWZ9O+S
MhnXZeNmj6+PcmKWuxL9rSOJ3IGlvHyK3744TY8ht1TMum9o2X7IZgg1OvmJ9MFtOW8t3uevr494
6nu5hJMJ6mRsOepoRL9KdaKVAukFdU1gUo2hsbekXL99FAhoqKSRDwvrmD89UCeGdKAoWyS2jseR
WKqpoHT2H4yiGIA3g5XfPXozZqRyBkwgCQup7N8jjY1Qds3niM8nlj209yAnFkAGwOejt1wTs5Fi
kZRAWjC0GiGlQ3/SkBLB5H/7FyLLGswFe7Nh/rHoOblR2loLUzBzJp8uXoLj2scg+PpjWx7L/xGV
/3zTlW5ydFng3Top44eTTh/rjIYlqqSsQSKU6cSng7HdmL69LmrxEE4RhVzTfd+H6syCeeJRKgOS
B3sIFlEg8Ycju3gPQeLhZbMGfG6lbDLEUPAV4WZqZzarZTM6/pJCwjLBdKYDdjr6kk6WOO0SluT1
cbFNO5sQLLrsoU5QgZaLSxgF05nHeuLNgpHi6tLhxMOucLSAStT5bZsiODcnMvymJkMPY8bGme91
6hGS6+BKE58IFemj91fYWYXeyqF9nPfmvvCtcNtBLL0Zus488xKfmifADizLWjCLlFYOf60AjWqP
NsbCvm8HFypwxUVGLNhOsbhcEdCuUXVB4FbPQb/VS0s/M/ypbyrZ97glukxU++ibFkVr5XZLa4eU
NrY9zUqvbVW31yktpzMP9dRkAerCbc2wbA7zR4eNfNAhEUuckrjKbkc/v58iv4bkN/+w/fiKAnRy
ZsDlsx/OTtwOit0F/YCt6wuo8vd1v4NYG7log2GKZ+YWAS9V0YjEyNdf9FOjuJJ7BecTlzuPeTjK
mFhN5/s5EGqjXDIUW0EL3Hd+ecH+9u7y5++0UICkFDbrMDmcR6OgYsQqHIC5q4vKfohBFH/tiqH9
hkVy3r3+heTyZx0/N9Yuzt2KDAvx07jy235JC7zmq3KD4WzooKqN3LJbm5E5E3lt9PJWDQQDw29F
K+9lsjebDVwQLMJLDx4RN2jE59nnT/FsVUC5GCi4aTRBxvZHhNCdxNyBCzzm8S6D625m2RMiuICq
CU30fluoOrqeHGUma9H2A7L9WKu+oQsE9xyFOpoNh1cWD30h5OOiI09Q6XbkzNGny1IK25H84ttG
+8NkU7yVKOU/Fe5AlHRZ8qn5vEDn3kkDaQL0Ho70YPRyKjh84KdQQz+1EXA1rhQFCb4i0P9Ln7zc
ZM20digFqQbIdhJYMlh1Jva/NRx4y718/Qc4MaPINYUPhKcWe6xc5sJvzz8dYycKEQ54fSPFddaV
z+5Ek/r1QU5MKMNAeM4byV1VHu8SSRkWjWOgeYnJGngXmyLfu+USDJ+lzbkJ9ed8MsAl4n+RankV
j9YYsD16XUjaK/MIeDKxKbAjlJLBOqMfIM9sECeOuY7B1sdRnpee2+PRDpGnIqSQywUqd0rn60DN
jqI07M33NW4q9ONYYxuMp4Q8GzX2WyRaYvpmgqymeJ7Edwiy2zOP+ufJ+uiF4kkKQ5dskSYyyMMf
tEPy2BYccT0IA+llW9rYyXwzknsthggAZiB1ryvJbPPosDr0tQmCvml6G711Uc6tQKIsSYofzZx7
WOqE/l0FXmI6s1z+uT7ze5Mkgy0NFxylmsNPiRSpaPAO032vMvGlqYxxnZRwXbj0i+9gTpGNh6SL
vn0acvjnNoLOAc/k0a/lhOjPQkxI+HSleYVnGkeFHhn7GSHrr8Dnv11CT30/OGlKpy5FHLE4Ohcl
JHhzv1pCYkMusro7255yxju8798nGd84QzGfeaKn3jHXIRXAtbiA2McLKfRZmQFSoFzSDdW+KaX4
mPL/XM3giKIz8/7UWJSbCEzhMKHkMRA5h2DDIQxgL9tQd2GgJFvJwSzRN4Erf/tvxggYXKEZ0IlZ
Pspv65PLbgdZmCPL3BrorzOd2ZFyc2vR1v0HIzEXIRfz/ijraNdDbjTFE7pTOJW6iRieXrRnQInY
IlWFz/v6YKeW3cX9y+THkckXO/xaoWMqmfssSINTJtcTkQhbLsz2lzePsuD1BFOQ4g7YvsNRjCAz
eqNheQorI7tNUKru0Ylk/8GXEXikdSVtgNzYWg+HUfoQNxpoVg9iq3uRh8K8Qgyo79/+ZTiVcChR
XHRRqh6OwkJGBQzOoSfbpr8bKfKvgwomw+ujLAvP0fIpKP9gqaaoTO326LvIQS8kQFRY1KHJpmhl
P/AWvjci56rQKKW8PtiJ94hVyFx2XsK1zJ+MxN8mdwwcCbcJg7HBmLj4HHer9HDY1aF4e2WLUiqX
d52bhkUs2NGCNGKmsmOwb+BxAveqmUdIDGHTn7nunnh6psFtCasxUhjepMPfSDZGQA4Adxk31Z29
q9XdxQi27qFq3WyFhEycKZYeo9l5T7n9Uv1fZh7fTz/aR5CvOhNPizpTCd1o5eSJ+CQNq73UKEjf
zaUxf6PjaOCrS2jEERnS7wc+3+713/HU14ZKu0StUfTitn/4tWeTdCifI56HmmLeVzHxqE5MECDx
fzFOy3Y48yqcGo+VQ3cFr4OJGf9wvIx3xCcr1qLko+dwyYS9VUMYfqD1j69ESe3u9e93Yp7SEdFN
20ZKBHjwaBGu+5Fi+M86sdYQdtFhnjb6wEZLZH/+D0aiesZyAn+bovThN8McrJOzNXJU1kOaq9Ig
2zzu83dp1w9vLl04VNscalpM1WUdPhwKwY9mBBbvdKVb7xszdz5qQTVf2+54rkuz/PxHawobl1IG
vSWO2ceLvQyFigUmYg/5aoIMynxwoduvUwuSnxc6drbu9drewzt0ziwwJ7YZSlzUuCAbMEGPD97k
aA8JzRXp9eHofuAZ+KhRwvnM9DgxHa2lybXQLLiTukdPkpKGchGssow5iHJdbf6MYx55qRF+b/zh
7Qs09QsWSwoI4PePaxjQL7mYCdZMohJoAKM1WsmQyKYp1odNSTXlzDQ59QjptCydRFpetPMOp8kS
wrBc6aSX1NV4v0T27oYuPPdGnxrFYfPSWempph1vbhy24JXlzHsimT4kPqr2geihM3eDk4MIAiBp
prkslkcnnMz3iwa/L7FSaThd2yVmk1o3jM3bX2Gq/lRX+TbOHztNXpgVkglXAl5y3J0V2dblWFnx
GiOC9h9Mb2oh8EFYe5c95/C3CVFXcTbjQD+XwLmSYFTg8zV5hhGybI3Hry+neGo7dOOosR6ttnXt
JpxrmQHI9AlSq2WA/cgptr05zxdDVcg1kc1XNSb01VTYZyskJ0bn9MbxgH2L9ePoO+Jqn4JO73mF
s0T/mJZN8BJ1StzmyjwX/vjnMu9y7AG7siz1zh+XFj3ugOo2kuMieUUrSGn9Q1h0xDeYpMC/Pkn+
XBIZiva7QRVuWX+PdpShEsCb5EzFWuuhKQwmEp+uquRLpI1O6/VLsZx8oaVluH3zyNxbOBCzgDBJ
jaP3Ge/gbKNaNREySX+XcAl+SArpfuAOCosJwSIpZJETredJ0MV5few/HzAXQg5gtGnootMjOpyv
Kk/jKeN24bWRgITJxQwPZRxcTAUyt9eH+vNdVzr9RRcsI6gZ/uNwKN93a1lYlLQcrXPeJ/nQXvht
//b9hcsFLSc6pUQByuNliyJrGY+EOnBnCtRKThKNMSzN9Zu/i+A3M5dDAe/6zyrMb8dktwgnFmaO
4yLV2r1dofkx20zfvD7KiR+Hqc8qQt+da/txE0XapAQYJSg+P5v1jdkC9lMTQsSmseYzC/GyIR6u
KApRNoT1hcNOQeJoRcGON2QDdXJPQIB7DLoOgS+Y/JcAcNodazQaplAYb97IGJSmJJsZjRoW56MZ
ETgqDeqRImfgB88kFUJ667Xgy+tP8cS845iBJMWmuGNwKD8cxZg0K3LEzIzgGr1tZtjgNIWmt88I
RmFJ5vrEne94lLKwEy1uGaXOYwhpBpbaJkvnM6OcmhHULbmaLZ1VejOH36Xh8WA2FeYSnzdvKFvi
ZlLujH/UHM5Ub06U7VgNuQg6HGk4Yauj+9lA12zCFQgazimqHMy6nm80J+kW4qEyLkZ2gCfAwDZ+
BJDywyCyb1xV1UL8tuodEO50Y9dyuI8boOeDnKw314mX1RrQGWIAVs7jmOPaLiZr5LyM3LbL9lbh
6HyS6Nyq9edJklF4Hyj40C7lYR4+8aD2/UglvIOBE9ifkOrll0kDPX6VwvdbsUFGZ37iE9PVoplN
DMHy8KkaHw44ua0iVJOfGMaIfj2k5rwN8bOeaaicGoXD0FJQ4NZG7MLhKEJrWxARtonhPDM/8DE+
d3537s07UYxeFmJJQLdCdEGX6HCUkSkzyXbpYhSldZ0Bxr2w57x8QMRJsowTBfmnLMFBXWd5cZ2A
q/0GXhhrxNDHzbV0wuzMKnfi9aHSsCjFqD1R4j3aaafalQl4LX5MLpf3Fonzu8Ku2gerncWZTf3E
UGw+1O6W5UBxjD786uRQBXot0HbEWRveZnGTXtnQQrfD7NdnXoRTQ1GGQoqCSpAr1dFQZoFP5WcL
DnJE9QXxbLObYh/AbZ9G8ZlN/MTrIJdzOsVADmWUOQ6/VjdogNgbmoogoOt9RXbWDalWah31tgYr
PzrXoD0xT+mZUmhlzVuuhUe/GHSBkcNLZlGV9+UmLqJob+tTfWatO36CPDPJhRu+B8UL6qxH32po
ZdU6NaNA18j3VRvaa90NokeSfN+qITR18k846VHu56cCJnj4AO2Jth8JIjS86dphutUBNDftuezu
JRXlYD9fhqEUrHPMMug4O0eLd942c5/0DOOC9JaZ3CUdoPkoXc8jQu7a2cwENBB7HUMUNLbK8j8Q
UQmeql7jtX3z0+WzsMVTlZe8V8cVFAHXetYdmrcyT4sVnFTBNt+6u0JhAX/bXr9o5Hi+VFFQZdgs
n4dPd7DzlmxCFBluVsaXGF+ad43A0Pf2Ueg10Gj92WG3jk4UZpqCT+XVB+Jmj8+GnJpPlZWfqTv9
+QsutXgbly4HMsnMPPwqGOvDsmt0y8PsAFE9Ec3KwmX51ge2zA+mh8Htm8KTfbS92eUA8X/ggSWm
W21szrXvcGEm50axjtcNSoLgXdhoBGoLrjjLt/3twCyaPhtoapseDEr5Fdtm9twDlX6ebUISvVk4
5Q+oQCNmXV+9mINRvZjRkqSAaG9JtEO+1sMRwejiAZub3rPgyWqvD6lzmfaj7jwm2VRCbiLIlRgX
P9Mugrkog70Tle37zugdwNsN/aALzsD5VZ7HGe35sTe/TmmizZhcJm1PSI9prLV5MjucYxFu3Vro
RKCMWe1061oMoA3lUJWQU8L2yax9znlZOnbBvhz6sl6xh7j7FJz3S9MpQm77PoNzMAo7kttcTxMo
Sak7TcHe9TVSrQoOpdhGVLeAQZzpY28ZRbdqZSFvQ17cZpsmeSwwt9Yz7BN9musL3QJlCNU5yz4V
bReS2haV00rZc3Sd1ZX5qLut8QJ5yGoAVVULSzw1smw3cnTxQUuM7TUHguQZQ3A1bjFyWQTQwP1T
11Xss+6FkSjiizgJMZHUnOyCne/GVrk1XbBNXmIJ8JmaUeYZsBk7d9ekBkBDAdOiBR/CahhxK9pl
ho1e9em7bKSRv0aPnxWs3R0JybDn6xIzYjW8lHppfDSnASoYKUeq8kCbqEdLjnZzETbF/DU0bSR3
jSL5e8XyVt/JMMU62RNxiRV1zD5zbAH0gV0ReMlUE7dICl7pVCsZ1ZAQAjetrnGsWx9FkUOCHYm2
/qjz35nnbW/vGy2BKqFGnO1bjIlYQ3rls/zHqJrTdZvN5FEXZDCDoymGofEivazI+qmE/QUilvjY
+1Fd7INuiW3D4gKxqHJk9S0P6tC/Rlk1JwThaOYjQAF93Igs9j851dT7e8cow3un79z3Je73CzAl
6iIKoZbp+FNWJrI5b8BHAFbRtz9Swm9swFAwXMjSa4d65c8mJMc+qoCjmDEpTh6ytGzcNVQ2vumj
k0SkKULIXkWQm+BkZrX2hb0t+ZzovgJaRippt3KRfJCKp8IBVElPylMFoaX0Gqeq4Ge7BsY74ogo
j3H7TaBKYLv62DdFDPiSf/9r349ptpvhZV7lyq0b7N1YGFO9TMEuCCvm545rQ3m5W43fWuAkX4YW
Zc8mHqHNb02CST+NFBvytT/YGOcR2rjrVC9qE6PN6PpErORLsNIEPCDc0K6Yr2qXVPBbdBT2S1iT
RLDG/UnaSJvYbbspWhuFg1Xlrn0VCzcebmVTm+ajxBAdrmAjBLwMVdoGq9yKM3Od2mqAQ24nTn6H
TqJ5CpcW1Q7rRCTQ48jef4rNRs+uozkc+lWv1cnn2nKB/wVjJQmSJgbjU4rbEEhqDugJO/mszUBP
yFkhdjZLhn2J8jCnW9f0T3U4hwWTY0pZH9qc3MqEcEgM/2Nff+70sb8PDAkgTfEsLnIzdiNEfY0b
XZayE/O6xS8JpgceFUGJFsdn9Dr4Fz0ds8cAHYAQdLLN6xYRBRnz/ZUM9czYx1GXXxVVndUgUWJ+
PHIln7PM1h9Y/5tnYkfolrhmJffo+8pFvlSWT2U/NWprajYJOWYocOKZQ01QTaCG9hZ3pJSrUQfR
6iEd5W9KjB0fQ3LN3+NKjsDStGIG7k+LGj9n7E6tpw21/JGqAoCIk74Y0G/eJ2RzCCLe9WLa+WPK
MyHfgNCcietBCh4aSsEaSHkRrDI1Vv6mBQh722aVEKTLz0OxUtibhDdHk4JbgNgXQ6WDiTDYjG3Z
iQvqomkAGlTlw+NU+8SqkiyP6SSsXetjZfWTSzJ9azz7hmU8A79t+8vOwAP2YtvEqeoXvW/S6ixd
5V9PvL/ETwKKetKMvs9Z/yPhrFB8JpLYVZngnlTMzcokUHCbSM3mYUNxIkJWpc0dRMW4QWSREC0m
Gm43IOkxfW4GI55uajXDX5X9gpsrDL0aN9WYWzdAM0kwm8lR8BDCOfLSDrv+OxKumUSAyBweSIZF
rfGpy9MqvKja2vqQZeuyrImBBrPyYwpqQoJ8MEWXSdIPs5crH7vG0mgSG16NBlQf93lyl/DIm57y
AZ/B3zCSSzNEnrYiEdm9kK2GHzjXK/15mFkF1rE2uQQCoNzn+43p99LyMfgHkuy7bUOxG7NbZqHs
jYoe+gNJ0x/A/wKqHEw3tTYBLxS18BQk5Wqey5gJTOqKvUF67NzPEV1zpzPMYI0k3780yddLVpXu
8tmtIJ7UhgjM8ks0dEW3c9Hi5Gvbqrh7zAS6XkRAecKtWWUNxVkrBHLAczVCb9RUNnrD6CegL5Lo
jrSZAZYeYJDOa/GU7ntVqQeXDGt4+5M9QqGj/yTXJGGnxsZiybsrxwjLbJh0pUUWjUnAdqCcuSfy
zdDeJSCoSROZK8KBSdJQd7Pfjxb03aq66dKxBtfvWCE8rNnf6Ojg1aoqGvs9Ex2Pf56zwX81wFtD
zKKK399M5BCZ1w12U/929o1hxC5N6s8PK5VkyBMN4Oq3BrJYsA9YTKznEQN9umNaO+2t3lkRa4fB
LL0WdhgLVPB2aN9HVsPaF8GGXoKvfMv+3IhknDZWp3XVThAmz1vYzDK+1lIxGfd4VaXYkZYbiguu
PEUHmsdJy60RRoPEpU5uyEqDhftSly0mzQln8H05+75P6lYWWu6+SMfe2PiOz1TlRizzpy4ChPP6
qfuPS5qxXNHQCtDE57p23PYyk2RB3UxL2stQbEIB/i6xguTWsQn/eH2o5Xb0ezWU0+rSXFkuLQj/
6TwcnlY100A3Ys5QR1CZsi/ZII5qk7lutWrckvrdXUZBIy6acpo3TQOD5fXxT35VRAsU+BYh5LGG
gJT0MAmzhmtMNKtt1UrzQ+Wb49pN6+pM2+OPawZflW48V3qbnZYD7eFXDZO8EBPkcq/waQBrhjXt
qrId31ii4IGSr0kyAZUtJRG7HY6iwYD0nYGdS8C238QOpy9oES2iKb06U6E48duh51zqBciY6DYc
VUNm3U3nFiy2lyaWTjnbRBwryYX13NA2b1jIom08l+F1Fzvl5SB99+vrv92pB/qzmYPkQVAAOhq/
ijUn5wiHpNz1q900+eUGJt85neepGYLthaoF1iEkSEf3exg6MzepwfK0uig3Fk7zjeVwsCCcRL15
hlCcp5lBBwIp1R9XxLq1OuJeXKQdEakEM12Ba7uR7ve3PrZlFHwN7GxUl3569X67IBqghXufihNM
OnTVonfHNRnV7ZnJ8WddBKYI8IolBQMTLkX0w4kYEWfkOgHDYM0fbrl/O5tYZsSbzH6preumdG9w
1necNPrxxs4MWDoEVpGBgNjkwm36nkJzQB6kpvIzzZDlFThcc+jkE2FB3xhVBoXkw0+WTVVjFRyg
QaXY+ksAwWWrswFvO+AQaxePGqD9LjwnBPlztjIq8qBFKkSl1jq6//tq6gq21GWlM+CqkNLG1hma
Z9azk6PguaMlR6+fnJHD74aNfmhZOS2vA6O9bYi90/XxXMPizxID3lSMYHiocR3xdQ4HYUOL3MBm
f0C/r+DtG91n8ht0z2gS567IjPHXl/r/ic//XORAf++AX3/Piq81bv6v/zgf/syf9Msabxp/0c9A
e8zGTQnopzLilzUek7tB44xgE9rCS8eDd/J/rPHyL6YlSgPuh7ihqW8zcZqia8P//qdmmH8tniEW
QJcX5mea9JEZ/jVzPG26w40Dm6lNogmjL/+Dq+u4RNW7NNc02IwAjsFfrFUwce9uumgqix+F3kDf
bgh6yr0C3lDlcQUx/DUlfvGEn65JPINjSECmoGLRouOCrc4nAu2ibzFYUMPLUgBE2TxHOwRZznuL
TK4Xm/yHhzDRNJq7CcFRm8EnfdOLAbFGXu3TjwJcWeoXUhIgz53erog+N+B3rOYCj8w6sIfoipNy
ix0Z3HPgddMoPmlWzmWasOb0Q0MyYLApTJ2DrO0HFiWGfpy17aTNdXjRDX3bkigNzn8V2LP9lVMp
4EwcAO67Ap+C5o1E333zaydpt31RsGfqMfEHXLxTYkBmp74sTPZSNBH2nK5ql3DfTT6RtOUNUBQ/
RGaUf5WWnLt9T24CKE6gkgbYFwIyGyiNGnFgUbfo/bX8ubPmyV6PjSF2eivamXBseKE1idYUaugh
PWgcvCePZcSBLeUM1aeKcM4SNERcLe+4DjzPaM18Cbg1BqpilZwmGKIzkbqiHUFKVeRvfh5yQRSf
lcRjT5R3lD67FkvDuhc14zhpb/2YoMneZmJaAmo5X96PqTZbezJGyx+O5gKOzJKoHy+qctbyvebr
0byF+RPk5HF3bkuT2eI+H7e1FDCONQg3OUkpD/oI9djTbU0nbDORz5HTkzYWJ637UfZUCnaU3oh/
85vma4KHpKWwM+rv5jqNv5t10H/sTbCTzAx/JgkQWdAd4DPrm9P1lQEHOwBbA4kZvyMVHZIYsFxM
bNV9QbqsoJcPVrWnnXwXtn7VkEqYW5p/Qb+f+JwVEPGovU5IAjY8K6Mlv84K7mDEjpJ1YGd6ae76
TGrPVTtON3oM/sjfUQQMQTrXJbUiROmkNZuBsr2o1yedImOgRQVvzhzknpVymfEAKvbcHx0c94D9
87Fx7yCmVCMIgySv9asqG2kIrsYKH/RN3Qru/r1u8Z+uqghHz2tVm9u0l8lwQRj3cq6jTDzJ54nQ
hXijrNqINkXCZHw3x0r1Vzq3nvmCHBhSTktRaR2fuOqSjUrzwllVFdjCy9LVcMLEPbvVCrcFWarA
2BL9WqNlKT6buWUFD7A5SRlG+0b2QFO787Du/DDVP/TQ1smjIJbJf06FirKPXWWL4UZHFlK+61AC
SPaeSKXv8oH4TeGVHUW2L5AAy/g+dfI+3I5EWln30H9HkA5DyVFRH8dhAJPfLeizBMbAmn0ThYTn
K01jJegW8C+0/IE6TkXs3krEMdAq5Ab1bcyPyDCgIGBQ+a0pn1JtmIMNBE3QjXkT2V8yKyvDNZnx
uf0UkHxKUHw8EEmh4QjjdldjyQiW4PC5zib3Cr7gQJJ8S3h0NqQGXMi8ab+Tt5W5IO2TKQfWRwrY
KqkBD98qjdQgoM2l1W5rPzQJNwut+cGPI6ddse7G0Zrw7TK6hhJsQVvrubXf67lNpGZauNYd5hM3
2YaKko09CpHyu4csSlKYA/jwVg5XkW8Pw49AgA0Qfs/bHKUxmaeRyU/qkehddCQMauIhR+2dPcg4
iu6jpBZg5TAO7odJd2Fq1n3QUyFoATlvccrLu6SZmq8cG7rPVhKWZLnGerfltD58SQLUfQB7hzor
vTaOwvGJnjylhmBsCJTBXSeaNerTeoAOEPFJyMdztE090De4U3lE8lOXj5RP4bW3PnhymF6Az/SB
lGTfoD5iEex4yxxorF3UWdSRk8rKrtHlThE5S9y/V0TP0vhRXQqjzZWKjBmvrNT0Q5RhluxisqCp
8wb+6K56N8X710DWLXd9r6eX9PVQbPA8Lf8moSX2gRTKvN6MiLS1pfBjv08T28E0mI7Q3Culmfoq
CCNyDqrefEqdSfD3bKN8sgAUyc0Aj51cIxto4D2YsvJKzhQhVoaR2RiySLW2iOOZQ4V+OMk/GhU5
0RsDFi8RmiIaiLSNnQettYFmEixpTNfAl5KbqMz8HwXRjw6l4mAm7bmFtF0ZTLy9bfbUm3wXG6An
MUo+khxHHms0dhTIa/YcaoYOd/SVZfQlMc5mX+zMqlMgG+PloyZpk0arMG4jmBwycJgcOTDUpa4m
MGgD7Oo3iU8fb9Nn7nQXZsR6VMhU4k0IvjVdQ0M3mVyWRkKRC78dnXTWlOBwzVE2qxAo4YfRDLty
BRewjzxK/S215lFgltYaxfY8sp6RGN0N2SaMYXhsQq3QSa7WKdVauN7UKhdRY6+omiKzToaxrNZR
qVNnzOaBdCqrb+xyTba0sxsptzrrNi7dR2Cr/H7dMKl7CP2tT9RwFH+BBxPmq2EJR1hlOPnfN+SR
0BWJDfNDX87wbZMhbW6ZE/pzXBGWtHZLwJoeskrxhRMNF40BH/tTmg/ZF4LcHMSPDdxBbzLJ2mEa
m9pj2Fjh5zmp1DeCfQdyvBcbIz2OgA8hqwlQJZZCnW0Tt01s13weWtyVvNJrKGde96sMq9t03RTV
PeY9HgwCFJTIN7RrNfng8s4Maz0nMcLTgrIO1w08n4woizzI0IcY2vckaOxiSwUqtrZBq5UXc+AO
wgPnC8XeHQz1uVdxcduNicxWbtJErO6qqG8F0b3uKma7jjZijLv31KmqdjeWJmwyDH/QKcnTytVG
RGmmr5KAtaluC7+iDl50KGQ0I6vWXZ/r0cYqTf5xP5pd6JJFFyc0hcqFaz6OoQ8ILUyvBkWzYN9Q
+TXXA8nAMwDY2c9vSAadnvrazPodaJn5hwl0m8nQRO64kRUe7atmdMHUMvfmK6pN5TcMttonbNvB
YzAFUGrcdlBfSuKUuSTTVP+e6Y7frWcm5pO/VD3RlmjmVe13DckXk1VzyaXase/HZn4x6w79M2pF
iy6d/7/ZO5PluJEtTb9KW+09DXDMi94AiAiSoiiSIilKG5hGzIDDMePp64PylrUYyhYt97W5Ztek
lAcm93POPzHmjzafkSQlraGeRtNjTL7K3rupphEXsZz4xDzaZaQj3ZQu3lhLN8hDl3fJFb7/HQb0
ehruGsrZb3NaK6ChvK/f91gvfAqmpfiWDgsgMvZvZPECs+afuhlrZ3JQdfM4kn36HYcwdVvMeTJE
GEMGD1gvllfdPI+fKV/RCPrmrL9yKuu7VmEnyhjW9BCralU85U5u/pB63d4H+LxdzKIGN807IT9N
hqjvR8E8NMSoAzneir7yq90PLXVZnwZfEL+mH1avcj57Y4qx5jL2zRe1kbAXjRhJXw+WS31F0hz2
zVSXBOvyprxd6I3tqM2KCjttixSmqAGO0OFiyAqH3k3517O3276taUEkFCqOGYNfHN2/uF0Haofh
LZSjQY/qIRXLfFFnZEyETbr4txpdwQhspseOvn8L3q9NRbSdB0vx0mTLx4faLwmJV6khOHoqve54
IACJ2Ih2iBarn9pDwaxYHxhaiw+ynKAMd25elQev1vgn9j4cvKNe1fBdyV5/sgV8vAhDm6Q4zFkH
LmvLQXwAU52/uq1rPBTsGCrKhkFg+EqR/7gWpSaWYivG9hgM7naxbah3w7RqgxQ2Ry8Scv92W3Y8
M6HzIq3OiSzC16+9UM5mExQyk6eB/YfGrJAkiSG4GAqNUcbWFVaGJTb1dKQL9OrENNiqwPnE9uuQ
+lg8JD1SJdzFbXXFf5I8dcjhsRSnzhJEbzVkTpmln1qHdOhW++1SEdN1AQyA8KMT1Ux56U7uBwwZ
enOH9nbLT4ZMoB5DrWRY+g2HOyh9+30hVgIjx5l6N5a+tilZ14CTRbhW8XngLcEV0CIVIFTDZHxa
xEwHiGUz8GwpamSGfuINxDYZLHrI5wVD0WVWt2aZOx81QhTk8iNZwoIh+nMyyFHisBQM/mGw/ewp
q7HsPXqbyLY39JZtHdOB2SCNZTJ/3wxyoflJplFEqsdJ+8jnMl4kGHI5h0RWJJhtjYOhskzhKnA2
GqrF1MWmgVSJszZRXZmw1ol1d7MjntvwXqeko7HsIfryGg2VVBcEDemMSLTBYMZUNp7AWYy95tg7
FYEBMk8XHk2WigzLYLNWJyy6tYkSFbfjorBXTEPdYaHrIEe6DH1bdKRPAgfqG4EwsjtVQV+/9ZZi
kqR0+iAr3SKS3TuBrYx0pRVtNyQOM8dEEB1f5E0mdpelmwA2KrLV3feVRah0bBENIkJvJqTiooX0
hrVz4sKcmlvyDU9g9vj2L21rKiwva7e5HPzKbyIcxWgRimnlQDc2p6IW35JgjPEzaKzQsZamOVHM
9A9AwniZJy7z49CqVMmWUWKVE1dKscuiwnVu8KK0/LhJZ3G/1JS2p14T404kx1gGb8e1JUoBqIZL
K+cg+FZooQj29PZ+2DSkSo6KbqPCV9ft16syMbv8orKH6REz2VGclKuQ47dBTzaXzIwgfTSCbsDY
KC/nLoQ7CFyqYYLiclQReBrzveCJu/Wr38Xeom0M51OOobDv8oD8uIpXC6RiggZQTX5B2WkBToU2
0JOJ9bRZiZiWsEviyUmYDuhxApyesgrAsjZJR73KrB7T8L6uSnVRdV6RXUovS0lg4GBub5K50sXF
5pOe8VbWCbQ8zv885fse3OxAMPE6XCqjapkpYtwJ7NftfzosS5MdfTPnMZNd1w+3lNkzOSRu0Mlv
ieUpRTiR0dQ3BMZvTYQLcIUdOLpXLzSreitOhTPX2YWaXKJ7+IFleyx1qq3D5tQ0+sPoDPpQ9n2i
4pQG8QcKrM08efvxHhOgEZD/wU/bHYkRWLwb6dWrG+GRnhMvW6dqjk2MKy8DyMojUt51yQ/wgWR+
tFHCNRFWULUi9EsSolVWZeIclV94cIYCI2lP6AQJpo2DhmIQq+xO++hxxn6+nJfWm9+tajWmm2po
x/oNkORS3QUtHsYPCewEFQ277+3HyUl5H9Gwb5t3T3hXkl2TbwOWQSRGvxxx/BUfVjXp4mrmra6i
WSrHOVpBniQPo5pIyKWWHv9majTrkUC0SdOmMzk58EJ1QbgAWMqoXrNtvC6HDjO7Gvlae4BUQKYr
Pbwq4q52h+wCqYkyyWAa9nQeJGBd3Ge52R+AygMcj1Urnn2vrrsrAkA2HyNgv11iIHnKED9vBpID
rH4dOFHzVZyGNbXWA5DprE6uhZF75JMQwTRKEd4RMcwNUqrt3DAO82zxMORGCOcBMo7CPbZbXHWZ
k5DZX3LAj7xpjtbufWfZWXE/eo25+0Zsqj55pdWZR2fOsWeZTFz6YjCFlJPb4laerGCxroW/jGuM
1ajbRspFWxRO0tL3pPkVn8nGdQB2sTTHRnUkbDPU/YYdbDsyc4jJBehv4NZ6t8aS1mQBT9X4Cb6V
Pm1LP4Hy80W5h0VDDY8bfjGJPI1DSZiR6gCPwF7f56aBwXiyFYsdr7CmeDKbrx5cOPN4rczmYISM
H5v1UDAQzA8ahoof5a1JLJCdb9Ut44EBLme1uJeM3toZadee4bf2Rf3RXxYm92IOhpt8a+v1KGh0
n3PtB0/BhE9luLm8tWTIY9wLFaP8shILJ8Ku8Fv6LLE6HBFTPl1BjMh1WEruM7slM0SO85pedsHq
Pg1tXa0EddRB8AnZi1mGGxxM7MkptjhKCrfvQu3h6svHjyIg8AhxuZqm3lw/6Jz+4HIN0uVpHOsJ
O3RyLekaU5+ExAi2wrhb8uHmDCQdGI1uuL/LMN9UasyRe+Wt7imkWtwXyREfm4y8GFfUeYXfvHLp
207JaC4a6VI9zjdMt4r0oU4WSotbbbqtddOTjo6yJB5rDIKPZVCr4Wi4I4EOoXDSXr03ymCrMO9F
2X1wkqKcv47+Js2B48whTSHOtCEo3BOoV0WIxS6ZdmaL4/vBtxZ3jDu3RAiQ+syL1LFdtQE03tsj
SROkB0tli6MNaOxH2ZRN+XHSuRg5AYLKvag8K6niqWtddUUviKrDLmngSL8YmYqf7AavfaIjB28z
P0/VGkwIPo3av7AJxbV52G7q3TelsS7f+8lOqFB1NdJVvplzz2lPDAZI/gvrLnU4eWiQM7aLUu2h
yllAmMJbQ2k6O40RAPkG5BwY9s5oq1P0Byg6ZFmEYwc0Be1Nr8mnQbrl+FCSY83wMjcSugSi+FwG
YxDl+qHAYr0BQnymoM76B9KwfNg4oKTZN5mLOcNbgtrXfe+pgOI7qNscOh+Qeg4dIben4l3Kq9Hi
Dk7p0oW1LpSKOSZJ2dyqjiy+dH3UOKMWp8m3SFkO/dG7MfQ+4AVRZnop7O2C1r9z404KUo94cPVl
QuhcdwXzYcjiIVtw6Qbgqr4ba9J9V21uPg1mwaQnnzv0LVZHiBPNhJspNtelUKcUORymz2aziUu7
zBuYQGLwrj01aPMKX52lxSHbT/oIEi2mc4vV+MvJt3YOMoZV1MkmfTi7mFDr+17AZMMQqsOe1tpG
DAtxrIQfZnalT1XUNejUsAksJW2ZiVe6CpgmMR4yuucA4uA3UVROwCypFO/xLwpI0cBzSx5WJkxb
FJR82JfN0ma3k+RfivDRH94yJiK9Y+5mwf+2Q35goLk4t41sybhh/O+noU6tZCEPZa6+tX6zPBFq
Nos4r3xFtpLIFszs5p4oVe0l+Q+TKSiX4GUkwhGxvjAEkEsvY9ALiHbY/ExfO2uwSRmXlqIYTAbU
vMU66+e2sRQXXE3yvpiHZYrNYTW/0qalR8xdy/uyWTIYVz5JOBsx4o9+WxR1NG6ON8XDIHt6B0Tr
GKBMc+HHhvLT49wPWNnwNtONLxYpkNGmNu8TWZkOPlmp1N8nbyRkuTOm8m71jAGZ7Obxmk3Gpi5K
3v/7pPH8nlyldLq3aVBaUrOL7DuuBcE94xDuzjTo+f0ATMowUOgEWq/onVuRpwp56IbJQiiwVoPk
o+oiPyrt4/nnNnlG1KJo5w+Q5Vx6DGVvbwMv7wi6XDYKTKESKtFtKuga54zRX1xz/MGiKivGHWS7
+Z9FHswLW56qfxCSMHyfLHDnhCFRvHZsFNfEauxetLpO6NEZRHOU5WtDhG/tlx9tquGVROWUaT+S
jfkhAXrJLoOKsCZgqJzcGml2xRzZwpvfQu91W6acdvGdPip3uLutT3xiQRJDQ9BfXEy+Cye4UWK5
lLntd1EVVPkPpzFItiiGBrjGUQ7zFduCKHhTzKaxxYWCnAqmUkIlxSeeSDDBlMQ8aHa/7EqPaUuJ
PDBAasuAQJ7eKCWtK3ujEZKNbT6kaTUZxCDkhJCRT9snYcC2hJOZSKn0wcLItGJCAxzk+pqWU2nB
4IOm132fzJbx5A9JsB3rzcruSNbseIsKUqnIjmjybyWbO+MQmNCKOc5EO84YwzautFLdV7iHy6PJ
l4SxY2L2N5AtZBeRiCfuqi3Nc+biLfmCKTGd7KmVTB40KVqQxlPLXCNLQ7IKO3zh8xtKQh82WYut
04Jz6D6a72E7p8x9vYvNhZIZj5D5noNuSUVEEIV7sSX2rI6+z2Q4MmTXMcpx17qMhqkY60t6P/me
zs27Iuw5tQ+9XThLbCQ77Vov4HIwJwqT1Dy32dyIfAddfOy3dvhRdIi1Q6Oupm+evdXlvTv0QxBL
Yx8AM4YBCPJ9otgGtQXijes11s0QOIsXdvZQPLt1ZdzN9F/DyVa2zq97ft915++5n+SFb082sJOK
OOosg3lPo34QD7yNkUFkkAh7YeglJGoou5/qvv2MDWpXxqvR9U8dwXvEA6uq/ZuF87/g/H95EIr+
/+A8RXHb5J9f2NPzH/yNwUv/L4k6hjBTRMuGB6L+P/b00vwL3xE86vhjzJXhTf0/DD74CxI2xC0f
/B2imAdD7D8YvOP95aBt449Q5gecVd6/8af/CbD/woDBQnV3NGX93ULGxqnsJYFjk0oOOi+gn46G
fONt/TMSyP4kzM25HrY1uMoRgLxBNROcfJPJuKX5MEIPqYMKAUyC2CGK6KoBbnj85Rbe/v0T/k8z
1rctnUn/f//rjFmy/zBYh7CtkL7tIuKzH+YlJHTMTNzjjjn9m2YY6xQiG6FbTamTyBFs6H9e8Iwv
w4Io0iAgGmgmoT7YZ1QW25h13i/MPDxmD5GhfWLNLTE8/XmVnXXz6/2GjwG30MDnFYMgJPM82F81
OURu1qnPiRXn1mhcL4gLyGDHrTBHbSAfGynTx3Ts5K1a5+wVBdVPsf/LtXdBtg0VELdxrvTsChPo
51PrLenB2lCkpHVbXfXNntfOTjJRw1qEpAzufCQhA/FD7zdDuGWjPLFJuzeV17vvwPr9j3++IeeS
Z3yvsPKCBgVTabdAOzfkRqOW4mGRQt3AA+vo8GguCM8B9WtAhUMVbNk9IYvv8m7s36gVIkFGFM6F
607Gh7IpeQHN4E6MdUKIk8X49ZW34lxO+/fPA4+GnIplIDyalw+M2sVHodck8ZIGPvqHwIqNwtaf
OWBIWVhL84NdkysYumi1UTSQVhdoJ4Nq77ZvcOl4zcDr/LPgbjnmztfhW8Uy49zQAcbIsmY9ASRO
4fMhFkQ8HEBu/IPHIPQZTvn6iu3JP701Dgp7DJcJRtjdO1/eAMmoBCi2yw8B8ovjtoweU9xWG++1
Xucoo+xi3gdOTBYtxhmoeW5W5ZSHVprqSiSZeDR2fvWfX5oz3t7+UHiVAbElRsIIL85+09L3TicZ
U0J/dr07PSTLQRtyim2g2Ysm3902df2ayfX5BmFBeOKjddiV+H7YMM9uBASPcY+OOrTMtmg3IJAw
22xfud//sMpubBTQYqIk9Zz9BfiFk9m4Qgd5mZSHpey5oe5A5EE1WvX9v7yD0K12CiJ4F84BCMXP
lsnZJsqicBlprtXbVma0MXAxxrAch+RE7rx7KkTt3v551T2L5eX2x7Kcd1waVFAL6tfLZXF+Dhym
knYMSUgkFyJzxA+bvG8yfNcuO9azyYB8ZfxmYMOuV31ImrbuI72RSEixBPE2FpyNDHdxjH5fii7L
TsDGXuQzmGFy6kgACG2v6l57DVUqdddyXxROer37B70r5sK86xyrdw5qwP047Nakv043uOcItRwm
B6o2krcZ8+TlNLIdnHqjkO0NtxE/nAn7rMNAS3UE+JoWij8IRBSW/ViTe2QOT5la3BvwsLk54tzR
XvGeFIQMecHcQ5vPLIJoc0LloQd51XsUR5UBr6hLZdzMTBIvK0ni5R2lXHqh3LbyT5S2jHrKbao+
DSQQJ4fAWqunJZB5AthK6l9sFplJh2IMVh0hnvG+CFloHYua7tolH7NXQfKeUrN7quwCOlutia36
8zP97Vv8+UhtpKZ8Hehaz3imVV9sMsHuJvZkLeI2r5IT6DmucN1Yx9ZWTTcZmMDhz4vuH/iLo2xf
lLmQtHcHbN+yXr5Hc5Kko5UqJ64t7R42xmOHrmFyITH8+7d7DXsffpashJzWgi78cqm+T0tKp4Cl
+CremMyZjkkGVqksZZNjaK9H1xXVK2f1P9xU1zQt14BoDtnSOL+paToxSivd2CQl/i0ipHdJ5lUx
LY+OdwQ6cgf9L51v8IFnk2d/ly6V4E7ofXmhLTAFAYA2F8pg6BjwwCOV+83R6kAg/vz4fjvFTHZv
mg9WYkUKoZdL9YVdt+aIZRZa7jrm1EJn2+T5oTCC7S3y2eWV9fYi+/x9gQdNw8x61NU//cd/2VUr
lKLtWGZezJydAqf2gx8M0KovOf5TD2NZy2fbb7DARxNpbjHC3u0eB8JFnYwSBi0jDr89uXM5tTHf
l3HbpYyGYpsA+cu+Ef5rivp/eLt/0mIpErE0M+V+Rvzya5MeGFQMrRc3XRNcjyPZtZ1KjMhV/fLK
1/tPS1GPokRHcslRevZ2T4yKg65JvdjManzTfZFfMgr3Cfw1X3sI//QMkL3xxSKuZ+8/q+jXTPZ+
MRVejAoquR63hGhmTnoV+lDlwnmooDzY1vTKo/+HC8Q2A0cQBAioM4yze4k3Tr7gsu7FowcUTtR6
HmnZk3OdLvL0b99qOggcCTE6xAICn8CXjy1j9l2t/eTGDe7McWEnwwHHOH2yi8qITaIr3/55vf2n
v9wEcZwggwtPFWLKiIp6uR6cv7IOGGjE+Kk4x55U4GtA7OaVN+T3b5V/eU9Es/fdHeXLy1W6HNpP
YPfEQbkraYNmDqxTZ+ONhdV+5Jad/8p6/JO/Xxc7A0lc+/OSVLsvV6zKIKAPa4x4cCdhxUW+NGRA
mzbprSYcF5JFWytL4n7N1BXAKHGsSB3cLUxAPWAY+/A9vcQPiGP2XaOKF9etH9p8Kpp4FVZSwrFx
OsK0FsoIYr2TizItpieqduh7CdysrwSYr6cM9eePvs7bd+kIYH/sfsrSKsSq47GdOVtheThpevDK
Lr9Ztlp/Wgr40LHwbHpepUHXGqevPnbFsrihTT4JvBJDj9+ztgXumRR8UASbcv6StJRfUUBS5EBL
XXRvaNKMr7ZWaMp59PVjP47dY8nT/lFmfXKTyCXIKUY2BqO+3sVcEHEaJpidB9fL700b0p2xtF9g
dgzJVQD1Zr+JyXrriNxrItutquTYl/lahmud6Rtb6KUKCxziTEhmW0XzN+TeGwuzlBLBfrp8l0Pn
0e+nbv3ZVUNXH5ZRyQeahelDVWKvAPNsNtPrsbKWFLu0dfmSTJrBGNIeGxmuu0GfmuZm+JBNXqOO
WHbRxy2thEFZ5l2Pl1a2buUpXzyH0mmxBozDBAZFIWy8+uu29uJelUGBe2SX8ENmp+QWjlDg7WOC
F6cKKQmdrzU02B+unGauq8zT8ajzOb2vVtJVI9nN6p0GEXiidIOBLxJ8ByFPkxcZ9qidtz3rq0/D
uYQ5gnWSLAiHhunIfdn6gaD4AZQhdK3G8K4rRtDj5ej6w2PV1m5GJrXbIPrt1uZqkCjKw3Lzg3ty
abrgBJI6vzHMCoi5Nu1sBWAIUC4Eed/D9Sma5A1PcDEjqs8ZWgNjQnC4lAnx/mz5i57CXysiZn68
GX0cKKJAaO+hMBqh4rwtfajBft1eItQF8GllAEu1tZLLbZhhB5VQUi9zq2m6aLKM9G5yN/nAQsA3
S6/bp3lptnvkllDHk0xN3wlKDcZT2e6AuKw55EIHQd07FyixOvx58/q9E6CAYOaKCSnyJNyhXn7k
+eKY1S4KibvMcE5d47YxR7B8O7oCOg8sodAy5jn2khn2aWVf/nn137taijniGuDwIE2jtT3TpDVM
4jtZtzJWjSCr2Ky3LtYQaGJyL1RUD0Stj7ZKKVBEE6teB+8C3M7eSR547DvjfK1MQmL//KN+P6r4
nHHc3KsUKrHzVMVB1D7EOhMkzae7sFF43wofAkGXBdXdn5f6be5HKbuLXLn4gMAw77zECCDuj7Y3
WDHjR0JzEZLHa9E2157t2m9QaPefMwcm9FSgUjUBDw40IG20+lgHd26SRd64slH5dnP88w/7vUhA
64K0kvbXoD2U+9nwS+mTV+7cm0XjofJph2tjRD8SWq4Sx9ZXQ5iUbvMkyGh55WX8fcpjkuSLKw9J
IXifMm58uewGbpI72ezGdTKlNypnw2cMqC6bcWC0gxjhuFmcLa4ovVuoK95ltY09yR5G3n8Saquf
/3wX/vbYenG2MzD2fGaRlOXMgM/7c1Mvi7CAn6ggpvHKzqrNOZYubWHYWQkMDWNZc3nS3jhC2ylo
R6Ti9YHpYFhXKe/wtwmEks1ia7zLpTQN3ukqQ1tlodI1YJJSX0ZkxGt1ScvMXodvwXKVYsOA6465
k2MUNgJP5WgYF+DPs+T87bDCrHtTQ1PJUqDopK3aEOILx2gi2SSjmfDoD5mTNm5krICpsVNK3Gnr
YcxvKilRykLmadFr+aWBsVIt3K+qWdhksJuYl0vLrUgY9hw9P/q+Jkt9tQfIdMqe00uT5/BsKasa
ImtO2z7WHSRy/jIU2K9d2trVoV5Hw7+q1qXiXMuFb/ZL5C1m1dpHC9ufd46l+kd3m1EzmJvVvRvZ
dy1YlK6ZHu1iBTzLF1c/9B6jhMMoF0w9Zl8KDEEc423dare5xbgBuvuyeJYJNdWonroxtSI8fXz3
NCyEvF1BT+ybuCPxlRyVfOjSaFnX2omssRtul3ZwvhXgvRDPfLuqvxNGYww/7Sesxy3IHHkBrTvD
MnvVBfI0jJXGKw7u/nKbEyhZvXKna1hhxMKXVrIB51TgZZcgu50+4Rxa5kfPmbR5J0t/PIrMtqBQ
a9/AvigHrYucUXUqaqs+e5dPHdohNRTzg5Eujs/8AsCBp5m6XQwRRwz8fGV2gFWJIY/aMvqvWZLM
dxzU6VePlygPMexxvlD0YmgYQKHZWeFCPWN8xUHZZEb/kX5yZHiFgKqIshYe86W/onsKURtMzOrq
kklBMKBRy8te2Ie5y4aHvnf3rX9ZKwhMLTDx3NTeQ9vNnoqhOi9HledtEbWeNcKW6ZOyPAxiGY0j
EpsS+UBfKiLR7cnDPyX3JdYvRb2i6xsy6BJy6J+oGnpIPwWxZ2Grc7iZG18fpkxVXj8OVitqKKmz
Q3knJvUd2n8L9c1W4xzVjSkhPbslMeoku1f61FWZc11sGr0QTDtfXgfNvo63ClIs4YOOkGtXubKV
9+6JmNIcHcw2T2PMS7io66VPjMfMbHgBmZCLL+5ceB4OIkCNsd56p7xokcg84/sxX4g68NNDngSL
EXtmZT1vzep+HGFyit27wrUjWQImxGu/4+XDkufG3rWSXbuuxgr8uTbLp1kwSIwtXKKe8c8BX4Wv
h1qN5DTIi3rZK5vUfxatQJc09mXQxEZgdyPFam88jv2Q9lHOS3W1bKDWjteLuxSiJUP6Kp++mC58
nWj2KuMjmgXxMC34J+9VpbirB2v3o2RM855PPRng6E/VxxJvnedJBuMDGeflj3lyp7c6VYUEe1AQ
XGscNR5loNIv1eDBjx0NaEwR8j17iRydwaXgOyM9a23mtjrswenUz2rp0CH6UBJDiP1LG2GY4e35
KmihkIsG8iDxryDoK4HQyWdZme+gzWCgA8++rU8NZT8maVnpRVUJk8qfZkjLo5MW8pIg4Kk5jIjm
QKL83P/aL046H+ZyKJc3XuXZ03Gjs7xNlm5+XurGRTKAZddjOabOVd9BAI4lnNuC83xL35pTgq2U
WXrA1101+1WsUIDYES5tXgcus1rOBQcLHOEZhXpzmVaLkV8iVOvEoZzq/AZftm6O9EAHGOH74gPy
4wxTx43pJndKte2TmWUGAsEAJttByqn/ZgnBfuanhXgHralMGek34xQN3Ngx6nSBjk2gn3qaBxHg
RcRXqU8BcZ88dmlnT0YirYojRSOlaRGGntrcaLt4xnALarpPquo7zx4aFz4NusXTFgTpD2vtSjIN
2hGefDDqDlzAggDeZTNltpNW7gQ/y8yheGAh/zzSIyC4Sgv8KvyC0UBVFzu1tRzdxymB50psPepY
uJpGw7zTKz8MRtrddQZAQ2yOTXMNlWKzsDXaMGrvR3tBBmZDzI4NGybJYbYaxBEa2uSX1JUtucrU
zc/QnbYvOhPJdJG1iOXDYbLKJuZhjtcL5jdgTJ7DrBYy6+pBAJ/i2dOwjPxhr84wyjGfaz0ofZE1
lpvGhqynJC4S3NwiUYmECXAt0S39LBH+F2z/L6aQv1RLe9b8fzLkbz7XZMh//F5/f5Ed//Pv/w22
O/ZfGFn4GJH4ZHjbcs+3+Vvwbpt/+aZjALUz1t9LK9b4nyx4/tJ/wPVdFs8fA4nQF3h77si/kLef
lbKYV0n8w9HSu4CuAId7uf9rKTtuYsIf2w/Nme5QNuRYhDLzygdbLvOVxgCojFac+YxX2oh/XJdc
WwPzh93a4mx8As3L1Cvs+JD0DfuhUqsZNXiC3TXaGb6upjG9B698DSc9m0X9vFgfe1UTygIOte7Z
LMrOg9VDhhfgaa8nJPy4wX/BvfG1YdRZi/RzGfzLLRrDAGd7eXZtVcrF7ZluVOKZdems6TfDMdtT
ESzJK3fxH1fikfC+sJhvnD29iVnN2mkzCCHA9h9Lxr5MGbbevoB1M74WnbX/7F+q/f2ydroD4AJn
LWjC2WUtbqpHRJgsllSYO0IjEj1BgqnVnzJLveIL9Pujoq8yXMbKaHlhI5w9KohUKNoFFnB4ERg0
EgmYmtMGr9y/8w6ba9qXCRyuiHQmdsiXr3/GUVxlMP0IAKF8jUd3ht09rhIuuCtajhCs4binxeRl
z2Ly9QZlsG9GhJ2Zp47r7o8VSezpaka1TF1emTL+402wLZymuAeAume/zhlwEu0trtpTbodPAxXk
6kLJ/GVnuv37Cf5KYvn9U4S+ApUEo3RimW33bOTtqznJKFFIWO9LcY27ZXubYlMRmz7059UbumdI
eta/Gwtz4x0YFaT4ABzJ/fpe3vhZgA9NW8lci9t6ypy1jvugyk5/vrS9I37xyjJwZpE9rAabdkys
Xq6CVZkoxYIYS6+N/opJLjohFHBMsnJZdwxTEsQmN1lX1Pa14+TWa7Dcb5/MjsYxG2abB/D1zl8v
mEo5ZBUUmhqy/PWYbh2OlBrQYmnWEnNTTFAPf77i/ZU4u2KMjOjGYc7A5jofS4P9qzxjm8daMrOb
Rztpidkq2jG1LzezmIOLPy/32xsK2MhMIggwaGLd80mIVNbg25i34LAxyzigewjbdqlfeYy/vaH7
KuyoHJUAjUzjXj7GSs+TrzKLxCGs3o5W05on7Nr7yIS/EYEvqG94gE+vfBa/5bUxafF2Js9PGy1S
Ds5WbbYh0RPql7AM8G9pzOU5d82nJvBuSKN7wBvqi82MyfamB4xXXsuS/Jnt8vJBghsHpMXhZANg
c/6BDAPDUXOPgV3wXjgI29gus7QYAdqd5RYoZfjkdQOxrD2AoOhlfzFGeBDb3/7V82XMZGLWwM/A
eEuC9J7dg8Js8d+1NjoaNCe04vPAjBbP5H+/CpoFNgJy2fHxO9sMcEBeN5UHpCbsjVHeZfhabaX5
ygPdf+svdxRID1rMno7l7ANM/u/LtwjZz8xGhFoEl80gPTaJG3weUFlXkZAwBj8nrjMXxz6DenGY
x7XaPv/5Ks8+zX39QOLXDReA059v9OX6jmRylW2K4VCRintOjolphIU5wJHsQeu1AC3w/5fXi4mZ
JXl+VAc45FOK7N/uL6UdgtTFyZ3SRTooMnGyikyrW0AOGg2VkiUxhVjG1gJySEd+0rV0UtzgHa/e
3nlghOmlC3FsV21KgTUkMAHWGsU2qLiStTRjr27qj6vkbYi6LF0/lGPpfaS92vJIJGX7wbfwOuH0
npk4hUXXAhZEMLsH/xONS4thdKJ9lB2R1k7TpXEAQsM/kiXT9Gi6aVseU/jPlsKdWxfiR1mNdq1x
P8gYGYfGgsEsYkpRSPNqFbkEpTBSzEsjnLzb8tpPMKI8wgPPrmkbxfy2mvMmi7eKx38E/oQ56Fib
3986Ru7al+maZYyDMNJ21itFL9h+9ofdA3U3Bkw1pkK5nx1Mj7z5EMsjRyLcJpZMngqicZLrbISr
Dipn5HqNnXl0PidoCI2HJEBRgW2AtjZrChGniyZ7U+iirZ/AXrvp04qhnH7UmDyYkdJLjXfKjMQd
WR2m7gUmIm0GY8ZbXWu9Qecis7sA+cGnBeqBukwYh2dviflygbBmXrtCx5azhzAcUy6hkFHBP2am
UeojgbNPtQ+GFSfIMlMmZRJcYYxboPQM2XShdFq/D1YTzS4PxvNa1MUhrt6Jmn4Y2BM4tLfbOko7
NhtFeKP4b/bOYzlyZNuyv9LWc1yDFsMOIDSDQZFUOYElk0lIh3LAIb7+LeS71l2VVV1pt8c9LEFG
AATc/Zyz99pQCdx2v+RpH6gosUSFB185jJ/6m7KtC/6prtq4+G4qmgkHp4GNnW1E39vikK+i/M92
sIGykGlY7ZfMo4HgaEHxBCim/1Z5bk5OXqnDOMHAAoY1zsszgOomP9Z92WEZTinnNzTgndfAdjvr
kODsbk74MozkgNZ8jsN6wfe6gFu/H+NZRr0dtPfNMOQlTcSaFpccXeN+xXMce2Zx29YXw5PZjMFr
r4vmPXfzq9k13otOG2LG+mzZ97XVie+mn+BxsBlLYKzWh+7VarOsu0447V8bfdIf20RNEfDk4G1J
zOSS/ES1OI2Bs7F1gE5gGqx2Y6Y9Wg2GI9xd5XlmnoCneGZJhzDT3JfpaH817Y6GN4o3bBDVkCWR
US7Wzh8pz/qVIiBGMzsXlU62hqaHdGGrY5zixq5w+W78yQJ1LpzPxe7qba/QPclF/6LKXm79wXRv
EOzxK2yze0j86kFJ2hxmaU+fdZN3Z3LMTDyKsU0b0S62dq4PxaNEnw9meXJy5tFm20yMOXLhbkss
Zu7Zq5k5hwXnVVgNDpa+c5Yh3gFEPWIFB6EuYdnrGLS2jElS8cpzkI8fJptfEAo5xvotTPyyjYST
aECIckl3PJ8nj+CxugQwrWDmVlHF1Fe7Za7JLFbDjuuBF+o9d2v2dGU3NQkxn4WF5pa5qds80KkL
sEZm3buPrMHbpIBt0tCfYIjxm7L6KdD8DgGhqSm+RNcrHqZAVBUiTWXoW7PowSuSJJSbd3Ls0z4E
dN5jvUh083U0VFdt0Ua1HV6Rxp55y/PC26U2QvJvAvtxdyrssc4PzF0SY1u6XixwnKSJBXOe/FP1
YrktfrAEtY5Jh4/pyE2Lfgcn5oS5tKcZ3LrlDw8qWX5n0xFnHm3VXacflrZbAReW0WugzBCYnruq
F9wd6VtOsrGUwv71zxvXXw55OiU60cwM4JhC0nL480aSmpNZON4Qb7q819KwAoZUR03T9d//Hz4H
6KyPVG7Vp/xyDHBGA3GKpeLNIoz2vUnH+d0gdvQ3h42/HCa5GuLc0UpzInfpfvz5ahaqc+Z3HfMG
FVgHazVnBXVZPUi3mDZtU8jLHPNS/POl/fUwyafSYHEp1TlJ/ez5/HEzLkeQ+PyFyDQVlRkyDbCa
jdATHIzekm8HO8/2pm7hnavboN3qNVOkTaPb3vM/f49fziCUXQyUqeDJwPNZGn/tgARl7eUIS+NN
UiUvcF6SG7Za1BD+3P1meP3Xh8ZE98MVU+VRIPzKofVZN7EoY/LpExIc0IUaO5AExm/Sqv56PeZ/
z0I5OaJF/nUkWnkiV4vE4ewGvA8ygL2VJlV8MzO6+I/fAgpw1KM2dw6JUWD+8tzMTo5XtgJr1MX1
eZ1epqOZ7P7Tvw+PCKc2rB1optCO/vlDSoq6PsU9xdQg5vCT2PCa+tjv78yi7H83yv+bP5FLy299
s9eIqJ/j9z8cEHOZugrHWcDcpX3VdPrBS1Jkv3kO/uYvRPmLcWh9BijefrmixmktLbOBRpFQUacb
uvh9cS5UBSYHZzDmu3++gX93TSRt60zJfwr46KD+8T1zZ0C6vITBpnCJfzaZPGxjbfmdLmT90n8o
JfgA+rQrjnMt0f6qEkQrDWG5gmCTOrgqpEqLszvwcncac/C60j/++aL+5uPo9yJDRXFADfOrDAWC
jJU10vXAemnZy9Ta1lkrA/PcDUF9a0E+/0+Jw6vXirITVwqrMUKPP9/EZBlzPHizt/ECCGdEZHyj
hdNsXGXczi4WfFP9Lrn4r08Jn4jYng2fZe4v6fJJllgZOAJchWZd7xYIkBu2iCDsoOf/x+s/H7Uu
Gtaq6KEU+/PFOQhiVZljYOT0Pe2KYhx3YLSHLx7j/F1i5NmTJ0frd2aQv7tAHn7eAgOYMkLIP38q
OrNkmZ3BQ0tvqL3WZHJrNkW7Ayoh9//8tPz1FTACSj52bPoGMPV/qXO9hAWQQ2+8Ifd8OOO/Xs+Z
8neS1V+fyXUnWRsCLj4/GsK/Hgqq3pfF5BFr0ZUqfS+6QtuTplpt+7lUV7Cg8e6fr+pvP4+u/ZoT
ywb+6zoCiK2codXg9fXyOUrtrtgPmT2/KpaVYWN7ye+aTr/8xSjXaQ7rfBwGOOQAvz4nLiepBF5H
H/YJ1WpB7wKjS4HXduN6o59H/3x5Pwctf1hS+DiboQ/tJpdQO7qF69f5w2I8GcT/ZQZcIPw9Wk1D
TQXAI0EjeuNe6fnUn+DSB2aEtsWdv7SwAMytW1HA7V3M2+2tDd0qXzGkSrnfwEwYXgQrsAcBZCbG
F0VibArHNvOa4p6EXXIp5tQYvMikr/B1Lk2E+jlUo2DnxsYCpqbnBtevcU64zH+3Qf7/TPB/rv35
/7sBN/xR9d238n/8r88u+/6t+t+I7D86ctff8G9HrvcvjmeMJmw6uXhz1+7Nv6nY9r+QOXM8Xntz
P/nW/2dIaPxLx8W7OjYxS/E8cbb999DQ/BfN2XUHXltgaOhpDP8HU0OTN4Dn8Q/PK4MggN3r1ABO
AUbRX+MKB5nTf+xWAosQCV700ZGWduibSm41zbUPdqd/daWFOaEJhq/2osuoHd3+inqrfgHZN11X
GYWgieNVK/k0eAaU8m4h7uQY0iiguwp713pwQe5G+wagge788Kx8Pjmr/PDnb5zabIq0oXyfC1pS
s+x5xjvPr1/SSfTZcbYrgt2GZnpOnKa/obFXPNikD924xgzAxK8bfhoLL8C5Lr/WZKQ84ZqZnycM
ACCj5IeNi7ODh2mmR+nk3oGemnUZ3dQCWsfPAleptkFcVpcSxxICjf6aZqK4Zs7wkUNmufVKMUVu
aZGe0iBSs0r5IZJYe8kq0V8Jw/HC3PDqF7RB3u2qSdsPqaaOYs48wmIa+Zlp2bsSWnpcf1Ib+Y06
KeBftGH8aLt4PtNnKG8Sn688jnw4cjzns0U/fciywjv4S/7uJdxAqqriCp8D0cHPy2Di5R6alPv0
81sieCquFPXe7Tg3H2PGTxWLjICUGFEmBxnVk+MeKiSqUaL1zicdgfolGOxuCVNz7K+DIfSDQ9F7
dYIYGpiRThFYGhmhlP7krzq1qDO5CF0D7AWGzDD25WwXT5bObSZwD5o0asldBjntNlm/eG/yfee4
i7eAcorraEPy2dQ8cbeLa3IlGl/f8Rr9PAzAIZhPl4Wz6egYHeCUTVtU+C5q2dYbIxCt5oegNXkY
UaOtIYNrV/LnH6+d4Sp1tVfs15ubpz6IBdqhsHTpoX3mXvneViWfaI0fAGfeO6mZCLSd+rjeVlBe
3iGwuWQOLUZktQKGM3IPRZsTb3bifvqUVJ8ONPcjNFHvUM6pd6D0+rBg090SJjTfzlpHn6cGZ5z6
6rYAZnxXzfoYKgkQk/8VKYt+Z5RxTdhYW5tHj+S21UXQlo9d2xNPkY7eVcva4mz0cbb31Aii3h8M
/1kvjC4q4k6/Ov3sbxtpAe3gtLBNsEOoTWCN9Y6MdC3SeG1vW0hAW72Z4jPVh3Up0HaxaQzdW1ZM
Y+jaE9wzq6BD51gqSr0eJgaD3+QD3Y9zqLxqiiPHrImwG3zrw9JrQEGo4lAkdUNfb0XcORENX3np
k6YJ/drvf+SjU0LzCxJ6z1OwEHhEExIdtLyOPPA+NSoU/VVzCaPD2Xt24aKeGa2XBtL1Q2579bZL
zLTdlNacEojBi7Asbnf2gRAeEn0eH+bEy2956ocXFDPGFpnbGig4UG1AME9upYsK0ltGfWeIjE1W
1pLkX8NdhT+jeavNbfwQwBHk0eqDu0HPiqiFzR66emvicwuW26SZ4KcgNYrsQgFOhVAWEtiUp/Sz
VR3SXkemowN1hi+c+PvMosj3xty97akTrmTejI96Hae71h+QwDleAjFIwGgCQ+ZexqGw3gUfu0Mn
6hwHUhcGz5UPBksloUO09U+lIDgPWvCtm1ka4EF8V0YrvxgMa1axF0hnS4+tLSrclm9YEa+Ha3PD
sNSJiCuzjxpcGHBZYjwpzX6m51DfpYNh3OZunT2RCdidzEqz36XE+L5Sv/AiQBU04EX1xUlI0222
aBOto9EYTxLWy0uAe+1laFzwRVDpmF2lX7ysqreu1vs8cFobLYaYD9kyzjld7rQ/cQ6Pnx2ThlJW
9PMhhsV6N5BsdugEECeS7bE+jFaBYjdvijMsJu3iQhp6gMIfhIBNVEt1MJAd6xIKupE5WXsNydUQ
xPCsfjRN/ANWb71JtelgpZyGiCLIHgeZBYcB5JIectzHy8IMAeT31EtUL537ImlUH40eo8oINeXQ
Tam3lYPe3XL/h81gyzIIkXtd0zmrdn7rt0/J2C4khhrOKa315C5JJg2OdO9HnWNPb5PlZWeal7Qw
5RBsZQH0mCEXLJQCmHmK4WMzdAr+Sm125GN6ybeFLjstBgS2kAL7SF+012JBNInLpNZ4VSZYlAuo
pQu27iQyO9M8whN3oy6DHd5VFW4MupM4TcVETNqQHhJ0oVs97tV3ZQ+XLvenTd1zvb7mnMsJ5Fwg
S3XU8U0dYA+R1enXTn0uhbC23TB3l6KFqbkxfrI+G8TF55TEtPNspoJchY7WMrz09iHVG3gHDkMe
geo7nIN4PNJIdV86pYutNvrjd21OfM4AzRepquxIOhGmoSZYnkny8M/zlOjrK2HdwpKEMUZP1Tz1
RtU6GzdxV337qDn3WSbng7NozhEqaHUTz/VyQDmhUA7CSmMaXkWDFntbczHKW5CvCdlOcEYFX2SL
WpC1ddUCUmEQCai8k1xa6+SqOLhi5O23U5uA+Vt3Kva7/EjzPb/XEsw5wzDfJs5IV7tfio9hNGo0
MA4JB3X1JYacA1QQ53djmeJHYszVxSWlcEMmyJp4ade7boC9LUr5KJI5Qz7jxt4OXfG4BjiIgG79
nEOktqQ8kDVqnn3s9fe6cPN4w5PqnVw+EKaQaq9BU+gfCFK9s1z5sKY7vWmztM9khK7waZvRQuBk
4r6Eh31DviX7Xd2CHELbwuOY1Q+MKO0k7AyofmaTxde+bu8nwuv2oOMvOhl65BPWFT+g8bQTt3Bg
oCR3jibuBm2qIkp09ViNUkRFro37OBXXJkWAD6j1TtNjFdFFJ5WAGUiYBiCs2XDtxRIX3tU5TFoe
YunbJ3SJ8MibRlzhAN5Jiw0gE+aXFOubK5Z3TrAzmI0s3dWB8zWIDR5TGiAAJHSNlxaUmgHtLmxw
pyOZRxONi21bM2k7iVlzSK32tFAPEFHHY+qdWWlo1I+WsYO1lG2qplDvi5rqrzCsaN3EPtObxTGm
oyZi+4pP1go9ewoeMhxQe7JIwDiT5vhJzsSpG1GlGY6Mry3Qulun8tXWbmkBKhiWkWjZ59zRt/Z5
C5jRycA4mjVyTqWV1hYl6bzLmeTtmnGwv1t4h7Zl6s3tdrYmdA09qn82t4uAEw0jeTZgyiFCauiR
aebIW2M6oc/ILZrnSn/yJ+EikpvKHTIScnA9CRMTRGc0g/jeD3Pf7jLfm3ZWPfU7X/leqA9YglQx
QTl1+hI5qFWfLKe/pMtohWoo3a10deeU55XY17W4lHZQbNrO7feBktUt8Td25MOlf7J68ZJ35rhd
DLPdEmioHV3RN3uH3MdNls5i65fovPPS6sBW0WjGKXUPFzbfASNFjs+iCArXKyKoCHgIamc51JU2
7xZbQJmdezskj4EXDRriGZw43C97HA6+QSp4M9Mk1+xW/5iZ5exzGcyI68GHck1xlGTDcnaQpd3B
HvlWEbr4HScguO2s+yoDhLA2iSD3OE2qPcBP+4bJDqdh5d82TnrVVqkuhAeSLWSlP866cYVWS8iv
mWDCHGZ/z8aAWnv2TLVVgSZBgS32W8nu9j1O5+BYNYqnq9YX41hRlBs7OI8N6zhGvUsPmx/a36p/
iCw1jOcAtubRs0vrjje2ORrIgC/gduAQw13NXnVPFjeOnsLSVTEREfPsTF9Ur7XfMqJlosZE7B8s
LCmDNAw0MCq/iHJczr6PT3TTNZkb0V5asL0oo31w7K66FwSFvBnWqn1HlxXvR2vFg7OrgAq3zWq+
U0mrPQy8omKT4szDlVnEB86E8tmJdQYEroQ7rmXSfsqgl16zwO2Jf3TaPcFOzFT7vOzJtml8/w4B
nX7wNL0c2Y369l6lQeVtLGRr+UZWajguK//ccoX3wUaxHJ1MKVJc3SS9c5W57PuaJy81/GFf4qfA
/JePWydNsR3qoN4vSVCKYxUH+R2OQbi8KMZ10i58K7+khXMxNAICXCjpp1SA3aDcAbDu5WYaTZRK
DxoROEbPwcodbPRujfhW5PjnhJTq7E9g6ry078KJJOBNorIYj6PzOslsDoleeBJMVRh+qY+Of7VN
hM6ZsabNNrBP3wxxYW8njepELCTntp7/DUDusuLwhwPpz4o4Jr28UUn/rRiEwV960HaT4jSeaBzW
Yx7aD9Uzs4Z0+eAtzd4vcPryXZ/n2etCcyxOyeCOWzWIAF1Cq8EHGJglKucy5TK72OZCNglE39sy
ne1PI2iMe2KnspvAJGNlqDwOZTOgZSbD4sDx596r5q8M/LsNjdcEQLrVRYDcxy05ge7JM5zkVLU9
Kn4UO1E2tDfTSjPXKUqjLsGJ0QAlv22Iyj0QdGE8E7HS0Reb3TDXsGU6Zn+jivmDtRMWbJX6xPHa
u7pLC3DDYldqwXPciS9Ejz6K3hG73pVFmGfzl6rGztFJ5thqfJqE54cyy+23ZlwR6CL37qw5rp40
MoA3yF+el0G9xWKp7gaH2e7sGnEI+Xy5NE3Obj58ZI1TbwthvE9wpDbTgFhh8CuOW507hKPIy11u
Ld2TrtXiJufajjXn3V275I+0GI5eiobWLsbitczyUOXTgj+rsKJ1pjxn+nu1nqUy0ry7iV0yiIuI
BIz0lAt61pNTfNXIaQ97w4E6qH3CtwYlXV9rfXqrx1rt3Gm8E05NTo8n55s4drWT2/vxDqtSVFrA
yhdkmaGs4DcOhvZiqJEFRltuxsHHu6sKj+WmJeNIFubFyhuFCc+uT0XCabLXG+ekFT4NC7sp93gp
bjmWGli77Ypwn4n82VSft3COycow10CUfrixHFV/B0jN6L0YdCIVHCATAZtcREDf9EVLPP/so5z6
CqpHRgpf+VaVyanVTar9wPqus3OdxpLcaUff+WV9IW3DuWLeUPucs3BIG+hz7r3hOBIfgogBJiwE
VnMXxwysp6E6527wtbbV49LZ2K8C85JlwRn28CdhE9+txN1VbXEyMY9tDM4UWe8EN6gUzlnNvkkn
hwTPeF/SBtJIe8rbiZVNF5jApV/vsn5+rkrtrAX5k8ya8WI3M27tOPdDw6w/aevuhs78cLTlCEAr
jQqQNWHvFLfD0IwReS5kNchUbXvDeGn14IWcaeZyZntQlUMkE9ucP+Clxwp2KqFuyhITYzZq7qNi
k0QnwV6aaG+Fz1CyCwp7n0wEjqFvERpgbkVZSGAb2eNwjjfaUO9j27vW4Ic3AHKdjZUj1Sn7Ek+v
Cfiz9bOekn755AEnEiWfG/YAfR+L6blJHHHP3HvYk0J5wrva0AAon3Qj2YtSy0lUQcBjtphTg5uG
SOKTqQ8/6M+RxtXMxLzYUkMEbH0xtfiFmOvlnmSYt1p2LFejfDW09r52jB/kRb20QfA+zslnbvs3
CsRkYg1U48FnUhpHH4kRchJC0xNwwCEWs4dl6L+l+OPOI8EgYdpYw47MoGPSu91ro+HjQ89aXHsm
Q5wV9fjGE3W+dTTLi8okLThoyhKuuovpqmuDAzteswmkmPd2CYGXHBu9xSFUOtpeNeI0SWvf1fZJ
VIBnTc09tMnyQcbyhMmzlJuiXc553L5xMx/7Kj3Uor6tfKBJaal2g1WyrQ7HLOkA2KYaHYGiKw8r
5nxHRJh7rQYtxMwPJmE0HkGRJfSZ1E7PmgpOiA7iOQtCvP4PBWfzhBhvep5kkpXeXQ9yqA4EZi33
SFj3xqWqIN19Db5xuxOCtueSwDwNbtpGDMk3NydKxdMtTn3jnmZT/OT1YxnaUN3j0SQEQ3nNgXP8
vbZoF94HwgO7B3dBtpR1crsszq0d58d+6qCB++VLnsgH1bBRMrpGN7xKR5B/5csT8pQ1DSXTIghC
VkSaz71g38LtOD+bU3rSy/hqD2kYJ5a+LyHjghMOUKIWwJ2y4UAMd/LFqoI+1N3hzY3lmXqYBIxK
kCtYg8BrWMr2k5nE8NM9nl6Uds2+brB7Lkvpfes6MsOLIgde7Gm+DLXCbB5ko55oEhp7WWrGKU1K
PexhGO0LxE0lsK1cPmMNIMpwSGsaGAHRIRzkGZo3HqtiqvXLpUYqcBxqALEqY+g2Vi2jDrrIjBVp
DW3RaRonl8CRH+Cs/GPsORwCUjm9w9Bc3SGiPtmBVBdOqtXHXNjlyxIk3VEaS3bqPTrD9AgmdHeI
9qpH1Gvp91gK440Wm30oq8G8Q4UqnzqZD5u8QwNh9rlOWQ7ooiQi7YQVOBoCDJR8pfqZk4kXejXl
j9FS7kkOqhHBST8WQyvPvLbODh4FN3hO5l2MX/DOh22/rhPyQWrp2jTqXUq51Oh2vr4ohIrdci2W
hqx6xBOQ+oP0jjyX5QC3P3gtBuyume7ik1Zp++yptPoi07L4lqBI30/QG3Zpya5kjb150rFg35MU
wbfHJotExRgMUq2aXL7lHXQT0j38YtOZQKqlMstdYFOG6UM/7svOUzdU6zQcJAaKlheuCkip9BtF
Xia0zSxCnBo/emYTRMHYGqEnpvYAMq8ES+Y5h1WTf+/Pyw+yc+ILlxQf81qqXVyDT3T1hILXSDAb
kg7Vn9hR5Lkq/XZfe4MJj6KzjFc3H9WFoqPapmu4xAwEHV6bSZvESoqHFALII5iT5OgBD/xAluA9
pI58haGGiMQbtIugGIzAttubmIPxqanMexd4R1gR6BFhyOblbulodHyhb3Hmz4+NI0kV7MkAoNU1
7TnGDKgAnfHs1v5MrpfoDnbbaeHQ+xxcPUOeu0Qrn9pWUg8brNhN5aY3aV3qNwP73w1YBztafSun
pJiPeZDTuRkcefSrZjgWXeeHTmBr11TPv442gqbZzQgmpGwRTXvtSz25afSGQYZffcns3nwgBcuk
11whwxh6QbIcwRk0v3Snj2JzxOlo59WxFAH64GIpbjoXsgq+7fLgERYYwbs3xEaklSK/o6m/L4Ua
zmBhZiqGQdsOyfqH7aq8O+ETUsxVuA88mdskdo3LygkPA3t8TITVbwfkBezm2KFyfOfHVcUTESFd
bxM5l6TFdKsiycAoLYYqsieVnLK8NL5NBjVib3b5NllXFRNnxWWa+FSKSrKA/MTbYunOdzFAhH0W
mB0RbWw3WMedazkrgjDm+YHcCbSCiT4d67kidiPFqO2V8X0/O/7OmbsiFHOxnFpwuhEpYWJLgiJV
aD1zJF+bqzndthANYxqifs0eeHL7j6o0zI3rtgkCDWYmDGy8KDM7A63x8BgPjXrsa7fYLgxvQtSd
1QuYmIHAjMljqLuKYqCqRIXXNVHnpTD/LbPd02thbOJqzi2kA2KQ4ry9x8ziXuKJ9Ai+z6WWyLNB
O1uXvLLEjekXX+1uTHckfJVH5sDtvtE9GijUXMIpC1bHwD7x/pp3yhiHqyLPByADEbGpMxaH3kjL
nZMMb4PbwKwvXP8mruzqkCHs3hN8+64YKqOHLNF/ZOaSnNGw6be9KtQHek1oPkIsiLEB6OxTW+9O
NQlvF0ZRKOoLc0ePa6tUS0ajPRictyuiPMrKiAyBPlRLNGdbjQ2kJtKh9hNdiDNNS31rAMLa5U7x
Q2XCOvd5Cn9hasZtoufGO8Gp/rZzrAnFl7TDyjGIwXHpzzZ66u/8pZ1OqiE71B1JIelZG3ZTs1RI
dFrW9XTwL/RgvCdl2eUliRszGlMpt8juJJG35Lw1ZRG2opNfijHvt0HfamFF4gjYcZi782wFAMPF
UB5zp/zGsLHEZ6+PF8X/HVp6qZHV4ZmEvekO6AR4+f2KM6pd5yYVNkf7xRmI1i1aLMWJjZbWFbzp
eBO5SIUlm9BNQGpF796vMpZuUwJp5QRNWOSjIseA9Fpn3JRekO1Tl1CezVI31b1X2EyioGQ9GYqp
mSGD5aCRJvVd74fmtnWW8Yc2MMk0cHwS+FIyFIuZGF7mZmn3QIUpw+ip3C1ZRbcCLzud34x3wKis
o1sv1quxrO1VWYpn31GCvqtdPgN6lVGp03/mawZ3c8aUayKC9CSQQUZLgJpfteojy0RyKyRnGfr6
7vjcKG0CYJIvob7IjyD9OcXllwxupUWAJ4nRqV1lv8L7b+702YtZ7ozu1S6z4M7SbGGGwOcRpMas
MhzNrUJ/aUcQlVPrqjcxzmMbNvWIcHiAy8EDkeOhMwe+W5L6n6R1gbqk2iTvUFQTioqmP5HiMz3n
wIwi9Pn11ynNtZcGBtOBCEqkF66v3vQpEPdG7zlMrWzbvbUa/3OsHALyNGbxbwKYx8ULlH31GkM/
GTjqidrquJnI1VjfPNocHVNI8AF9/aJ07h7Duc8Azdixm+eYcpMBpz1xB5IexNZmJkM4XDAHfNi4
9hjNkNGDGz1/b/1gvG+tajxWmCZIkLT1fUu0ypU8Z7JHUezcFd0YH5MszThNZt3wmaS9zCMxw31r
QYo9tZ5ZAYiAXhyVCx2NlEfH9Jm6o/Mt47AxKKy7mX8RzopbNKVzHulC8tM54M8i7ds7gIjmVQV2
fDQ8+qkDa/LR0jv7tTW7Ysubx51dLITi7Xq9gWLOvRgo5hGWc2MGkqzlBsyHFk1k1LSbkYbwBfgC
ZfLsLKLcqK58V2Q6RsyEYgQ+qQhJ5/xAcDdFhGbz9dFON0fG7M2pHhHB5/aQHBJPWFcW1eCucvgu
YCiFCs2uq99nB7Pax+CKtgH2QF/4bDoda3mS6f6zYfH01QytsXZaCwFe612puNa7WLJ2RY3gv2fK
orPbl/NyZ48+MznrvUV0jqafbI5hPwOMccKRsI0DvT6yVawW/uIyAT2o11m5bpXvJnG4FiZSaxo/
Ylq7YVCV5DEFghyRN8bsnfOQ6U0yXbqy8jC/xMROCzWQIjH3aUsyU08YZlymfGhszGN3G0xN/mNB
AT7tnBwx2ZXEPy0a/dozzsBFFnu7UEmmD2YJXQY8oyX9jYaZOEKoUKutJFVQspssJfUy64K97JZl
mJ5juijxYzfmcEA0P3nIwZR47JutDgJLjBo7kjl3H6ZhNExkeYMmSnixdLcDmB8c5FJ2rzphMe3a
+S6fF6oedlNSk14E6kLvBe5ELnYFuoSRs64qzoTFctqYRePyIBImmLNd5cErEDWzuzCmecK2wIIy
anHzTSSyWm5tTNb+fqr94eRndc/+1se68ZxNNTGphHTr7RGCUzJHI3CX0OHP8rTULLsbg+gQSNRD
/qo70vmmHNXfaiMQv4PIErNhHEvsxsZEcObBXiPcPMva6t5PEnwWuCBjRrAJC+nB44k6J8h0wFJK
ZnG+z9gzWnt6O2IrDrLVzovuxpuxJDBplw7URYwgCZpIkzrbz6Xw72hus0Y4M5SmIR175s2cM/yT
bWNLfhllPBV7eyx0EQYyzYllZPxRDntaHxUD0bpvb8y27WhWElPVwuCdTNkxuTPsMkpVnq3+C0m8
C9IvQWw8FI0LCbVtz/mXKM0beiV+j9HGdX/EqpS070c4rpTRKMJD3QvK99IhniqsTbP9SBGuWVez
qMkzd820+XTwNVy1VrfjjceHPQSzS41secvCJKzK2wedg5J+zoU1F2emp41Lp6fJrg3x2fZ2GLVA
nSq+NeVW3BZhhe45JW51oVGP7+neVqaHyo/HfUOiHxFkIrG0citNFmZ9A+pMD5W3eMh7EtJIj6IN
hMa0pFgGflejBWQUTow6Pqc6yMOqY17tkf8FKcgHYkgCihYb4mgtMwkimu5e6YiQJ1D31Y1BeOuO
NKQkpDmwX9Km/8Ip2eKm9fkPypNKIhyNh23gzVuOdi7ZQWX5zBntstA36KyCtjEQyiNoUhDHDhpW
YoZUWLdTdc/dhEEiZ+g1sw81br73atztJFYzNWvMnhxo6zvzSI6/df/SshPfwOc5pGRm73JX+zrU
i8Ns3bjvaWB8dAOLBSiZTR/YYm+MEuFCTmVC9/o80QSJ1OjGN41rPYquE0Bx/CPocTMqHCokp6ro
S9RQ0r05TAkRo5YmigQnPEfjKG37cKaV1hUU2YlMNxxVdkszBG8zaMSwNPT/Yu9MdiNHsm37Kxc5
Z4I0GrsLvInTXa7W1SsUMSEkhYJ93/Pr36KiGjmlkiPuuAo1KFRCSSdptOacvdd23Elyuub96XeT
wSKbmvbd5EsYfiUV9RzbbKgwjdGf2lhD12xUP7MxBYL5c0ttttQPqgbOmiRH6EObuopxnuUpM2IW
UgWq8inbhWEVfoNIxPMQRZ2cF2VW3hmdQRr26N+nJZtDayweHCq0vec6BqZyVxIGDOsnGo10R/am
nQTUIwnaUUtPi+Z+dbGKa+JJpzg3NjLXhiuKBt3plNOKZPsTbpvG2AQQ2leGlpxZbX9tpOm6iIwr
STIQFeMTRVXzTSkj6daqckVxrAJ+w/4iTatrz9OZB2JLTYkeh+sTttDnk4rIoIRubm33uHgmEr1H
6xwFL07JQLtsVeq5TmaSPiYn380mQbmNILYpqq2jjFzEW0KKylVRDMJF1iuwaNaqSyX4rB3UeJsR
hgS5k4P/ymzYOpb1HHocAD8CqiPUNeZG2EDg167gHd0UQdVsfbWIrtPEPPNLDS6+GE98LdmQmiZP
8jD6JmW67qGCHVMGpKJFJnZy6kQ2FT5oyA/0SvsnEeYU0aDJUKEMvykF+vdMj3/otghuoKJ+H3JC
1ZvaUDZOj+cNlmO9NSsyHZzuqCgncTLahrkSOauT6t1UWj9s1DLuj2vZTdsi0ttXx/J+auBE1ySs
kleU0hhM9OIhpoF80teGvUOVSBFuIlcZC5oyNxyLtV77J4miD0dSpWshDDqMmHGmn8xMIYVg1BVm
mWvnqQEeO5n5VRR5cL+GcMCD4ZHY74d2CPJzqcC30PwnzlGPXt1EbouBzDVkf28YWkmxnMS7aezI
r0EWfSlDGs6NHJ9sWNjneoZ5UY/kq45LFjtWnl3a2kTj2g7yI16rufFqhCXdMBCNbEdP1gxBpx1L
z0u0KHSMseGZOr1r2fKWttHPRKnYVAyDTZExatbWOJEFn9knxWjdK9IaWPCREaLBoRWBdPh7Hgtr
K3W6GKNxTPVDgYIkfxABHmzDSuH48CvOxDl0pBe7Rapi4vJEPJOyXfGz6i5qaSppGlGKmrLRKv+o
VRuq3srpCGZfOLz1WtjJyZjrYjcG3nUquucous3xS8YKm6PSkWvKbGeqGu2k3nTwGpUrjM/KcdqQ
jNTq6bNVJeux8C9qbDuPRZd/i0lBH0OCgMqednsJRQM8mPdCrNFRCAHqrjIE/cjxprJtylq2dapV
1S4QhFNmLd5tK/7BQZjo8uCX2kQa+nDKNtJxNn1F+Q0C/VHo9adjohtstnRni/SaHbqZX0aYGY9Q
p4ynWurnlDN9b1NH9uMgi8eomiO09FjKFUEa6UqVw/lQqfxG+L5mj0qmRldNLKgwLgwOJWlL+ocw
w0vTSO7xiJ4EEbF/SkEwEwUpjiEdZ63u2YkK6r1p4GxyJdoRokuB2qru8yY4bap47cXFk87mLy4V
ItPq7KU2tG1HxtdqZsrQ78mCS68RbiKiB98qt8DlURE2146an9VadmmF/TFQ1zXVkmM9bHZRXphn
tVoDtkViws6ny1oOdMnaz8JTmSLUI3sNcyV4c6uihJHl+X1gN1s9k951lZBRn4/K0VTL06aNX6NO
7OK8POOIo80RydE6UjBbqhmjPgEjl9gquphoeNaGmF0D5eyNp+fGDz3Gl9oFQeh6aBowEeK4j6Ic
33gqzLlfB7qPVGTKeVZ/4wArPOl6jdo4Dse5up4iGupA7q5LIc/NttF2tWTdEowAz/UNr+1HV2sM
A1t7X41NemShIZ1o6BDQkp+JlA/NCSRaGHV05IYI0hMt8C4rRDaXfRJz4kEg4sT8sKSnr1WwxEyd
cZMY8YPNdt8N0Ooe25xAlIzA0InjHFGo13Iqz6tSukiq+I0V8enQgcldtTKPGmrQntC/7C5lpUtX
5yh91bZkB9dZT2cvLlyrNcpzGF72OTHKtRvE/XUoCbSgFc5ZIoaeH7dySwnHPm0JM9v29XDW6NUu
1IwHlrYzNTOslajYK4WJKhGxauZxnDcMgl6m1zPH7qrsADry+DsyGLzzCA9qSUAqhxNak1SGYq/Y
BmXVr4bimeI0vYao0Vw1t1052WT8GdVJY/XnSlNRBfIv1EmfrdcPrETo1YY1YdT3RdKj8G17qjY5
+2wIOp79kwQ4g/g7sxHtBqmM8dpLPbyInCw6pzvpXPi0Q0+DsAQ/3LEnXHudIX+aOvs4IvB+xQ7L
JcqTdJ1mITt3q7avNXbHQDtjb40u11mz6Ni7npbZeWrn6W9r0H+tCX+xr/3Km3D7Or4Er0nyWr93
I7z90W87gmH+LWik0WXBMQtd1/6XHUHyT8CT2GBKwGqBM8MX+Q9mmaL/bWkq/GQVCSCWBdph//Ij
KJrK380oLmM2u9DJ0v7EkLBv1iFiyDY4tNqaOVOC59ioffdMBg1UeI5AjJEQqQqTs1r5ZP2tm3Fw
DvjH9u1V/7gUSBvMNvwXBPLiUrJPcc7btHy9MVhbCsAotGjWH7lN56tYumrps5FLWIDgFiauMi/H
LiwTZcXGK11jA5IkaKMkfveWr37bNd6jnz7ei4Vrlt36HK3GWwAy9950xNYTn1hScdYZh+k49UDG
1iBRDli33tJVfl/85Of/++vtZizTtOCTOdLC5re4GQmYpZ+SDPe9Nf4s2/Myq1ZDJiG5tm6E3NWf
rNO5aUx1+Zyy3rpN1bXh52tqyGzcO8qbV6JQL6wpuP36/vdNLPMPc7DJaWwHoUNBwFt4epugNlJb
FT4uBKQjZZPe5r7R0HwIcFIlsw6xRrT29TUXVOvfFxUO9U9M+lxyaSyj4dbPYC+f7UhkQ7VW8pNG
FVTaBqveGnZarHuAexsbheJJ53A+rDRzlwXmsDX1LDgJzAhSquHbm69/18KB9va7UENZlO3ocfG9
Lt5S1YsR2WQWupQFx3GdO+ORZFegrK2IKF9EKLMCBX2rdkO16BZuTb6aSJT/Nlu9XVXq/bkdeaRe
I+ClHWv5r2ShktmREE/KCaTI/R8UXpQzgDLTTUc0UcYhvOMgiD2YTbEiUhdeJa3tr2/r4xB3DD4g
Zib2/Dpoxf0h3pv0zetBRR1kTUQV6CGVel/266+vsu9O/Mezg19kqsTD6caMdHz/IU2xPhJ4DQND
MdRpk+TmgJea0IsiJ0+JsGTrwCT0cb4jWE0lGgvrlc0bWwxcKcOysAaDLypILLcvOYywkTWRh/Z/
5nv/fWs2ZkiAfxI0wwfnKgxWtZgPipZJ+wSxcMd3Kw5lJb3xAPbnCPgI1kxksLBdSrl4glpbNEGk
8gQn6XD079Xh0rKbahOHttw2haUeqVqoH7UkpLhJYluXXqQJxFI052i7eBtCG/qTIr7FAkYIBPvA
qwAVNvggxTguRfQDHgRNBQp3R+QTgZq1RX1mUKHa0LKDXeMDnRaJbZ7Y+LkOzH/74Km3J4iVj2UJ
vywDRC5WDDZNOV3KAUURuz83JFfYFVOcrCmxcTSAFLpWUOaDNgsPjJJPxj7VnhkihnIGBN1iVRSV
btY+IDg3GHU0o2WPXoja+IGx/8kkyrJrUEYhtQgP9/zP3zlX+8GiJwgE0e2wkrNe0fqeBt2DguNQ
iejHAMUKyuWvP7jPninUUhWLs4EJ8s2e+O6ihdGoHctjgEhHpu40RPE5Av/4lhTp8rgKtfBbSwzZ
kW1hNfj6yp88VNZlthgWzASbGvP+7RJmQSjTiM9kbMfWVTIFqb9Vtgdm408+cGJlDHjCLBJsohYf
uN3IxMEmz2RsqJaL2Zccx1KlEREph5gTb5uj958e+7eZFoiQQDJG7CWLVWBNQ2CNzoEm2w9iBRC8
4VpUlGjbV4I8kby+9a2mPlLsIrwaq+wuQG+8wsgsthn4tG1R6u3JgM7EBRsf/eHj/v3jqHYYs3We
2WH/cTueLDGE8+Om1giu0Y+lF16Nfefrl/oWJfHxGfz7Mou3CkXLNqeGw1SGMGSjja0G8rkwXGUa
p2cMUbMBlBQ+lQyKuxJR2qzESBHGBu11OIzGuqm8l8FxAIgDHz+pHA22/ZgiMhOkXtq9f434ouew
H6UbvYeBnyKP2Git83rgPpYLEXtq9sFinqv59E1n8biYmOnQowRdNba9ocRY/kSn5Dzw4YYqPcj2
GVRZyH5HxPNh3SKOsCeQSF2RlNEh0QqS7wXHbs2VfLy4TjTL38TAvkcUELp2i82V6vuICrB0W2Kc
BrICKdq4muxCf5ZMJ3ItJIHcBnIQ36U7Fh1Yzt+Wm/0XJfExqzOvmN63s0RqlpOX9lY9ArhsqVjk
Yd5/57aSDYYR55RdRz4LAlGpOWq14YDT3wBeoxKaUXhLSdKuDXlgJvrkiVtIWuHrMcmze9L3B2gt
Sh9JJ+gKD2L3AzFGv5TSUFZksfsbUybjgcstwJAMGE5NOJQcSUAl5IXlpJ42scSjgL2mR043dNp5
bCJmbgeKoG2bVgTjKGzMas90K7sk4jRO5QrHw4HP8g2duv8e+CSY9Nm/MvtiOt+/7ZEyxXyigMAu
0mIDj82/azj3u2y32/M2QOAB0sC4EEmdnykTOtDeKakJpzl+1IF+F+Zv7akgXGlL4zc+DbG0rhJF
OncoSsp1Y8wVVOePaEE8OuDaDoL1N0/9bCvb/82akevF5BGUZJLKdIRu8CXxkRnFWR4feEvL6fvt
SpBaONiqsGedxW6mKcui6speWSlK9itNU7Q4Rta7TqAqB640P+e996AZALxVCxGBYGAsAd64TEbg
cnQ0wlIzjn+cDOSoHuVpTycy1LIDX9+HsY7uA2Avw2/eSeMWXTxAkpZLKvrsZOpJbGXQEQmWSPSc
uH7w6H09l328M5szmUZqHEwUE/zo/sWcokRc2DNZeSYNuJXd5dVGy71ypdLjvo7tZDrTgjg6sBIs
SF0MEj4wPjHOwxbwXkrm+5cdAAs0jYJwaMDTb6vtXZcOF3knUXI6Z4jBTmNLbvFen7OvO/BRfRg1
fE4CgQ7nUgoa1pLEnIxGOzr9FLh60L2Zdz03qu2YnXd/6E1+eLhcCgK6MeMgAHW9zTLv9k+Rh/DL
EuxiEj8T6w5V+ioYCgR0BYqMODIGBBnItb5+o4sEo/nZQoyYQw5VSKtA2Obx9e6qnahSCrb0uUMO
ZduyTaghaxkmgr73t3Qu3AnkNoSy4hJCqTyHcdBcan7rnFR+fH/gt8wQo70PZ/4t4MnmDCMNVOpi
LNuky0wD79AdmgHRkVUP9QpVtLrCb0mL07MK0lA69ZLGNUrQwFURDzdqe4CD/XE9s4EegfgACYTI
nTey/0jUXkoVTVXhKuyur5hKigtTFJhGOW6tdcf/GcMb2wbV3LyOBu3S9Ip6O6OB6dYqxsuQ6tu3
B/PfIuhfBh/BF3yWp+L1fx5eq5+v72ug89/8LoEqQvzNkscEqDMxQOmZET2/kSyKMP7mbOcw31Me
ZUTxR//MbbD+BvyHWoLhzurDHvZfJVBN/o0FA/waIel8GNC2/qQCKvfHMwuNQe63Y/MDOEVDf1mc
GKg2iN6QpAMOKv7oWKb8T0Jaze9GgRmiiyf9B/pXn+5RpYtNMbf4QyfW9SMABelTrkWngdeCQFCU
3FwP0SwISRM1uTSLRj5JOxdnrQ0bdWWHPZpvj2SeibyI0X706BVeRi1T9Toe8/Qb1u/2XIEKMeSU
RctOaPpxpTnKt7bMaahEc25lK41n3EjKk0xHuGmF1m8kxn7XMDEJJ0k3ngBL6texKcL7dy/1k5Ln
W2nk3989z4kDmmSHLImdoHqry/0PLh+jpIwz/RfwbwGChIm+Tsqh3xpt5bnST5CXZ1qKbx4ucbgK
zPbFmDn/q4Ridr7CDz7cKmGkqasIM+iDasYp0U3dUOF8Cy5IGysStJ9qRxJLVWF70EjG3WS09g/s
ZT69D8vhXMTCD6TPXMylelf7SFryX4jMgpvU817J3hy3SUHTE18qzU4//1kVgJ6szNe3fheYN06K
Nb8ZcfmMVhERK+Zrz17idaee0SA6TdXzLurFie0HFWzZTl5Rb4wQB+ThgXSH/X3E2zug6jpH2PHZ
oBtfrLEVClkdFcavLPXS80y15TnyKiQnTSfOtVg/VKFYrOnz9ZhiIfbxTnmrNB323zkhyji2hPWK
vedRiY17kuq0DVTi5hjDR3JGlhYnINCtLiJkxv6QHlj43oh5+4POodZL1spMw6c7sHhZaQTpGUHI
awiDWsO0ZaCEBaFU/sy9TPyaEq+E/Fp3JxiKjXBTdur4TJMhQIwWGuNTr5WYz1LAGOfJQEhcZqkk
TYGE/tGh3NpM6EkIelYbmCtTqmCctsl02uQQqx9yUhE7k4DoI18HYrvyK/1mwg3cHqfU/b9lWebf
KJ6N8axN7OIAR/ANv7l32w6zkk012aTabUCK2n/u1IRzPwiaF71jN7zKhTmC67b6x4r0qQDDVJgf
5Xqo/grUQXTwAgbUZIXm1bsEF/ltgAU7QFdY88jiPh9hIlExJ8uhaL+ZitrsAlNO09Fg2NfYbYyH
IRj6Hf9XhcsIBR/TUI4xO6gu2PiHd4NtX1sIdQ/s2T4MZRQkjGBOQA5cVfoI+7fIx5H7XWU8FyUW
W8NLqP7GSkAzm813EXnywKb47Xi3/0hBuWuC7TDrCcN5XgbebaHKiKMAeVXPLa7MR8PzjQ0xsvE6
S5o0AhXjiCc9dqzjDn1Q0HgFZGKvvhFdNmt1OuYjYfndOdG/Cj1/TsXH6AZiHyWMVLZYPyzkTTaJ
g8SUE8xIPk/oTqOor0N45XcAgoWyKhu/v9OGYt1YZnOmeap1ppJ0R1pwhjShUvROX5GVfornvv3F
169dGmanuwrb50PxGvM0sXgWc5CPpMfoQKewWXbfP4tUhnIY0umlx+Swjv1KXY88sdWAN+msWI2r
mtXlwPOft2MfLmmCF2UZoZarLw4lQRhaxK4OL2pS2ScOjGh8DJZPiCS96a8XqsVBn0mLb4ZJktcM
t42PZ3F3LNXI4ar6ZXS6R7PKcZcUTZ181zJOBZOT42zw++k4hs6GU8a2kh8hDOqLUSJPOfBTFtWx
+ae8DTjV4GzE4mkufkrs4MQOhPOc4+/6jlIvbVatI6srEVUQiYYOqgYJkyiSIq/HFq9IX3kMsrp/
FJGJHjPpy8tBB+W91tR2YpQO2SuZvSQ6Jtj/cX92XnuMbrCqV1ZVZWfCC3Vi1fSArDeBM5pLptbB
MKiPr1IHtTsz8RzqSIzd/dGjhpNNBdl8SmKRQzhIBvOnWqPTrvjUL0FRNPkqszN2OQkJTJuCr+d1
qGxnVYdSot70ReSSvUSEVRHG/W6CtbHRUNzbayPTsicOruOv0URSvSKfk6zCYBK38IPqHWkXOBtw
STyUuScumYsJgoi049grw2uk9blCOKNNPhXOZh6A2vhEXsMczo4FJefvZNoIuSkU5TaJ6ZsSkWjg
lsnbcy2xZusZPnVn5RgRKay+BsGGfhWuBgcYx6EzpPiw5aQ4jXwFUQDwYIuxsf8E9a6p+9oXT5UI
1O+yJX0UFYzs65UapASekw9YWWvNGVIccOaAwQHBGdKcBIt85UdrgBgqwn/8BkmafLNEY9yUuFdv
6hgtsFsUek2OqW+2Z8R7I7NRmjq/fvvG/nvW+YtDx7vp5kM+HWzU7PWJsKO6fmrfn3fe/u4fBx5N
/5vyok4Ref7wVVbwfx14NBNpB8lmtAXn07NlMQ/+88TDMYmmJPUhNl0g8OdNwT+T69S/aVVySgFe
icDB+JPzzjzlvJ+IaVTQ/6SrZbGbotWwGHsQIMZO86JLX1XM0TXrRlcwomYY4fkjSoxKdc8crSkH
5v8PW8n5ugQ6ofyAHUzjaZ5V3q2/adblZYeOPfA3UssvOqNeBWmDr6w/N8P0VSaImb0wgXkWP757
Q5+cXD67tEBCS5WZRKC5q7d/6dHDqNqX1WUX6tVZGhVlt0FZNR05UYhaUdLo8y9skg2OJr9lg6ia
Zt8jYqwOUsoXRQtUAuxjKUXwY0gynINm9n9JryEyliMJvZmPuph9kUjWdSJVerHYAlBd1hNQk8TM
tGf0v7W1ikhULakNJ6jffN0OzkSkNFAe0ICVB97QJwNDghtnvCJjmKf2/d+WOZgkh8nZBVFLbVcm
8ITWsqvS+5FCD60dKpv5WSearDiwSs7/4sWIBOxMNDpwfUExZ3GoMUZbpkHuX+LsEs84TfJnzAcm
1tohPE2wrn5DkmddKU6Zc2qM/AN1y/nlf7g6Xcn5jpmTl9TnVJW1adTOLgI28xCaQ/MsdBEc+Y3w
t1+Pw/nL+nAlDtGz+mlePhebAQzGQzkp3s4LdFBUWl0ea2mrHbjIZ7dDXQyVg0Q3hJdw/y12Ofof
Hxqc72GXTKQ/3AOIUzdN2TT3f347Nt/xjMWlcrOsm9AwNhqUvlBMzfaurM3y0nKi8sAp4bPboWLE
dKVZBlKoxTNrY3xMdRJeZppDznGJMv1ElaW8ifJmPHDo+uz1UFCy8CIRNUVTd//J5X3vaV4YIz6d
2k3XBD4gLr9t/yyz6/cUgFrDYhqXDDdz8Zk1Tj9ahHnzsOLpLkoL/7wOIf98/W4+7IGZaAxmD13n
awY4vDw3cxz3i9EOLgnxRYhUWoQbE9xVO3QcLayEetrc9mIy1HU2NACxkW+ntlsVQrO2gKwH/cDv
+eTZIlfk8xJE67HtWdz0lJi5kSb2rm6y6iT2J4CzSjxsvr7p5Ylyvmc2VjN535K0dBYnPDigOukv
2k6IWR3VwpNp8+wbiIZnwIsHCjGf3BBt1LlRB97NoqW4P1g4y6RoA4dd78WAEFqMUaruG0df39BC
//c2VmhGM0ywxVKGWYo1Ilz5jpqInTN2AnooJNK0whrJ4MrdkvK3W3psaUU+BqROgRV7pAyobCoZ
6ecTPMcTESbeXUnc3a2IKGStKrVCyqVE0Y3ROtmBmWf+FBfTG3M4A5oaIQfLt03vuwVetqIoaWTs
TFEpl1PeFc8m9GiqDsQ9pKOvHqu9atx8/YQ+WTr2rin2X0ND/aONGrmLaA/hB+uJfgo42Z4VNiFR
gV7gIuSAb3WuZiTjuQkY4vdG+GX4X/81v/p9e/9ZCPr7Dc09EHJkLWpyy8jatqidkEllZ3nNsOmU
qr4YEOwfGGyfbRvm3ROlOEphKEIXk3qda6WWNeqOfYWub9ohF+1aBNqcpYVV/NEgOOm7UtT1bUsW
WeNOOvSpVWXCSgQ5rYBo0alsAsVMAb58/QIWoszfD4CPjgI+YQZsXBcfAjTDqHBKuWMc22uvyoMb
UHzJcx5EgvpaFT6Ueg+gpSaOdcU6PjwOAAc2QdiF/C/HuQq9QfuVpE1/YFl/208uhyOnf4TAfD80
/hdDo5sMp68ddddScz61gpxTZxJ33WndEfObGwNM26rOv5vZkJ9VdIm+cWoCT0TY26itEvbwG3J7
xclQZPFphkfy7usH99kEQpaS7jBmbORDi59nFlTnOCbscCll2zpzqlUU24eaZJ/MiBzPacraBM1y
cFisnv6oYenwu11aaB0o5kYG99imSI2nmS+PMuq1B5brz9YdCsVA7tnQqbCC5vX83SRQTFhQpFbv
BrWlxtXQmazjSP6ozF5c9bjG4SfQezZX8Lq1CxmS6Erfs7uFqKj9H9YcPkmkKppNHvKHaJQ4j3I9
sKtdQjTaZqKmBnAtObBn+PR+wZewmyODhTPg4n6bTOheHNS7tAI0SrpF4gZVXW1bEghvwrGCQGoB
0mUj4QFNpUlN2BLe2WCTVZV64NnPX9piwCPs44hhgKNWqXLuP/qqqawqVKpdH3BWIGnyezG1r72t
Pnu545rTtK0t/dAC9ckonptwOgsgzWlc6/vXjAvbrI282Ok9tkmlqMB2R9Jw0Y43q1xqJ+QIUK8f
xfmQTN+UeZ7U22usehtc2D9on9kHvvpPf888ETHkUS8vY62mOR7SabKdM0GdYniThDga1oG7/ngR
youSdedtB4DiYf+mlcyvesqKu3QQwX2ohvWdRpDtH9+JY1BmY0hRN5xFfPsXyYmwTUuj36WtrF70
3gRebcTFgTuZf+n+kOEixMbyxZJEzASxf5FMcWiFm/2uUXtxWzRTc+JNU4bKDa/wIT35Qi05rxQc
SnQL6Sm3w1y0GCujqUa9DCqyHcJsXFEu9a8DglYfdOKEpk0PzQKqTqTfq16KKpKTy9OoiYByuLjw
68Qo1opFIKILMLWm+NWQsbqp9RrM4NcT84dqAY8bZRBCMOojzNDWQvgeG4ZHa1XscOShnmn6Fpyj
6oDVpVtDp4uGSZi6JDtj/TT7mtwDsxnHY7/OYfN//VOWA23+JZwT+MIcaja0hPZfT6wPCcTScWfG
FhQMA/gvnR/1wAq+HANcBJkQTXTkgZRz1cXWfLRtsin8dtdnIJwAV/QXJnZNOWbR7uu7WYhY2CXP
V5rPvexgEHQv07jaKoWNxgBIh6a6nhQTDSXVEus07B39KIRXitPQtLagmK6rrAsAkfTKa+OUzmlh
ldPdgV8zf0Dvx/7i1ziL1xwS92SKvNmFsq4vWESyq1L07RXZAxelIs1NiQH8PjER+rQjEDMfOsVo
D9qxZfoige2g4NX8+ictN7PLX7T4QID6hlHlVTtgHZR3mWx/eklNDmtv1oSGku3QaNJAVQptWaNr
dmAu+GSwUZXSdJrL9CyoUewPthZFchsa9c5Ktd61S1pSISafAxdZnhHmW5ynGhrYqJjoPe1fxOuU
skpihkABVi0Hv3fUl+OFqIYtw7taj302HGj3f1ih50siO2G6xuHGJn3xnhMlo+nTlLu6tlXK4r0Q
52lNEihxOnQvhNa0mSvU3Gd7YIc30YAGfs2hWcIP1XLNOfC1ffoRGHNHHS0uIr2l6F8Hhw0goebE
4jtnU0e0L6wUaRauFymPzG/aiiaadeJkUnWRJKbrNrTJedHM7CoHT/f09ZD7MCnPT4d9i04wGC4z
/rP/QpoONyh9Dnhko4KYKw/q71pYgw+e2FVi4M8cGLHlWJcbsBMIglF3ma+FPzblKVlsTo7rxO4M
gmPbdgsZSh9WCo367lSmZfx64LfO43/5xTIxMyUyGbLNWcxUrBpqPuTpDqqjP230WJrYeNTJ5n31
SHsIuW9Isq7AbpRwX9QGuLFvvepTz8mXN4mr6Osf9NkXMx/LqDrQ1WSi3n92VdLSZOmKHXxXaHlw
1/qtqSVt938ZMmidsEyQvo58e/HRJLaeRSKc71vPOPExm0du7OgJm6o4s10vTmnXIzMnrs5sp9Kd
IAmB3ij1ZBdCYExdL+vbPy2bMnBQUnPye/OHffhROIx8gWX+orZH59zPZHLdaUHwA2Zbf/vHj5lc
LkIVKZpyWlpO1FbgydhLlIt8tIYTmZKdPODzPzBNzM9wMbaoMiIhxYdL70XOq8W7c4vFptxrhX0B
mVsee97QrkEe6NdxXFSAB7osOf76pj7ZZTjArWj0sAETbFYXF8wmr0srOJt1KOpHtUIrhoazz4pV
b7fApusAjeVRPTnAV5yoS3DBa/34MwNsf8jsxLyzvHn2ZPSb0MCxRjv0SPZvntNTMABsvtADiYY2
7rsS4gh9hsehmpxHQ2/6e/Z2dCMCwlSHFym7XnUV6kr11UDpCpy7LwPjIkJMBTbNsQAwwuB2wCc6
/hSDBMnhV6lkH02nI7S/U2g9SKmctuHZttWMlkomstBcARZ1p02Y0crIKF/oB0jwIaqGyLOe7IoY
vimDsSIHBVUP9A7luc3aGM5qBeclYE18aWpSivJ+GF8MHFxyk5dJra36MIGuNxqjfuKn8VBfNGY3
9EclTpSXsdFhEDQUQ6N1rqftTS019Gyos5Hoa63w2iPV8tvRnYSIf1oZroVV32nKTTl1OblVAjb/
SmXzchJHWCqKDGwTDEtlyt08jonmtjpd/6HpALJWnWLQ4CIV0b4MQz0v0W3pInZzVc3a0yFyZrAx
7f7jJqNbpa2CKIA3OJYwDgF9a0xpW6dwNEwD9pjnIdaZ0A5fmhiBrVv7rCLrAAI4GJSesIsjPbax
l+ZOZafbtMtpt0cdeavkfc2aB58WvWoqLsyP1j6ucK8bFzByg2kOkAqHI69VnOHKyTp7q3tAulao
Fpr2uNY97VcWhWq/bvR+8FfdFGcTJCqfxCb4PkMOqLbHkezZ1bQD5BazuDYmuMYmx0m8hjMJM0PG
CUGNnsYXet9EfQJbQ8r4TnRG1a7JzQhNYmLQl629noPnqpxMo9zojU8CUkeMIzl3QIWvlVRn2RRm
Al62h8m1k/UwR3Z6nUlGu1GD5pnqtq2ONV7u9ziqgWE1Iqg5qAbprAURDe1HJWkhR0OE1F5rhVqu
NynDj7wlD+M0U6F4bIkSrl6gkNbTrgxHAo40MHeJGwPnuwVok9frUdoRviE9IlXCBDVxNTYivvGn
khGkjgnw3paI8mzlOYOF1atycn9NK5RR7aBJBo5W26Q09IYeDUewVUFCpJWOtCEoKKW63TAmlA4Q
Ljsbn5ybahOkitTPRYILHJ9s5D9JBGoqOrXMAigzDnf6KMz0SIZR0B3R8BrQgkVDfKeCdGd9VOMQ
UXZYd1ed13fXWk5jjiyGPEg34eCIn8R5F6TDdI7YpJA1ziwD8rQ+o42TvquPc18P9BPP4F/jlo5n
rvq+iO6JMABy67VVcAf0TTvHMqeclYRTZCsL+jNoXbtozZNcyRrsLk54OTReDRAVpAXpHRSLHhrV
hqkCOttJNu3US+YQHybTupDd0P5eUv8rX/hr9jv+Z6n2Ogqf87YJ3wsX5r/4rVuQOgGZaOkx2pKP
OVd1/ilbkNrfnNfpitksWhS7bbZm/1YtYLOkjglKE8shhbY91QJSuzkLmcznWZP1J7qF/d2WhXEG
LSSbeBx3nB/km6/q3QpNpcKn1G8JEkB6/xiRQbOOrNTZvnseV79X/P9cz//HVXBtI0hElGgvtWNl
FE5zg07AP5Ljuc9e8iEBU3NwS7e8G/Yas4ZqliKy4bCXhiCif0Nd9OZIZEQjxYpj8aityV6zgZS3
dg0T05LrMrYrSMVSWK5fALhdO7JrrgrHZE1ruja7y8YeBlfK4R5BhecL/bSMVdnBKawGGGhgIvsN
YXIhURSN50wzynCAPUNq84mMaHYeT9PQbjVrktCT/Qb3JhlKwOz4KV1dkCjSeqDyyIcs4TUWujf3
joDnzCjCayZoIztW284CrhVmprYhqkZ/kc5U28dyaLSt5enVTDfKqhH7dBxdejlgH2K8+uGspw17
Y1gsYJesGurDKIQXr2wziu+7jsjFjT9k+U6SkpkcNX5JQBfE2gHrS+Ph/+xbFWwb8GrQlxVVJ6xo
AHHsdTShqARoZ6vFpqpokJSrcKAdeTx4gfcAPqID/S3Qz22L2MZ8FSaOF23b1KwS4kjDrDtjhSaC
ouF8nLlZNvonlein5rw3UomYPzeIeEQyk2cPWSWLsyqaJK5psj+uvFBFAK9VPab4xBkxdVliJHOr
8rPyKSo856kunOE+s6viV8fKReac3yQ/fOjvP0K1NV4I7NB/Ye83su+K5bGNLxJMihst41x67AT0
CYjogiX//9k7kyZJkSxb/5WW2pMCKKNIv14ANvg8h3vEBvGRGRRl5te/j8jolxleVRlVb9ciLZK5
yAwPNzMMVPWee+75jsZqTNOu91h2j9LUVH4LVAhEAQynkYTd1uvaM7jHygsq3KZFhFI/mN96pVl1
1Jholny83tpcOHiiD7rfEgyNUZ84NewvPlQsnd3iRDnxmO0x8DJFLZK816GbMPP35A1ez9HELmp5
bCXxZeRZjr8fxv93ef7bViP+8+X58PzS1H9em7cf/31tZubFpvShUod0zRj91mj8fYbG+w0Ltcl9
YeI3Yy/eBmV+rM3mb3TDmRn7Hp5AcUNx/8NQRsKQT+wAVTF1K8xjnDf/ztr8s4aIXWIrS5nR+S6y
2Py2nwsIvEJu20EzSVWb31gNZyJgWpLkQFP8QkT8+ZVYj3E0cBWwEdNgxhD3qRbupbvETL5Ag5dZ
6LZ1jIl23aZyYrX706X/5U7w45UQRFGOuFCIVT9/Ji9LIUHagry0NmaCzOoDaEW/Mgj/g4/DZBTf
GSNIzNR8rm0T21Ot4pBvZ257TDgYXnWLAj1nkq7/iz0HrZ13/EeNyyfCRMA4KMobGhyy8ie9IhYy
HcA/ADfFH4g3om/jC7+tsmLXIjSTKWbngHCTtXN2ZTIK7KOWR0HXZitr2kDUeh2uI3YRst4SJHjy
vdsyFJOC6Iqhu1nv/CHTxQ71nOjovKnxAiRpV1wVkzDVAUhN8toaMdBB2x4A+mgNydYQ6JYqTKa5
Ni61duIPzaR1PrJ6zW1iItNqBMY32h/ZmhFSyq/AmLtULS9sZBoB39oMm4vuKhuBNm3B5YUsfe80
zl1qg8EUaoL8XDsPQw81dyf0tYCAY1TkxSnVu68s825JEbdlnM6FTxJDQa7r17nTx6e02xQwn2ge
jBMsrX3gkXXeB70rqtMxtdtpH7t6914XUxXvyHJfXkaUg8eZnKuPqszsi7ZhtivQRDrckkNJtF6R
mCC/NUi/gGS6zH7yqsZiVgVY4Us3tO5DbFXFQ9zb1LoE28E4Mgcj6ampq3x48vK8JJjUwDb5VHnT
cLWS5DaGtVfIb7g961tTJVRqJtnf5xsgqQgny2W77ju/f1KQDF5qUpleeGqGZ9h7xLHnK+JfGDem
pIYVZvfsGt1ahqvBN4NvIIMUnFQVyawUtYQw9O30dZvmsA+Vt5Aut7rkZlJ2iEuTqaQbxrZGcF8m
lVpgtmPxOJsepi1iDK9QhVK0QiZY7+pBmW1YM13/xRhnTaPIZioj8/3+cSY9+0tbMFazJQFnr0DD
uruOyb1yT0r7dKEKKvtgJphBD4o1mc89f3aSyBjLCjOpnPV3fZry1zFpypzCEL0T9p1KbkzytIcI
WQXVQdneCBipxhRASn8tyJvNNCKdSzLji6yWBqprHzfRVMEI6nVq8rBcFaksg1pMNzDIcR4DiODV
ejOvU3JdV8b4rZjc9IUzV+LeeipLngYnI/S77VNCe1VLhGm4gB7viV6g7c3/N5t1N7YFEKSR/Asy
vXJDvnYt1TVahTs8GbJqBiZOJvFKPCHz763D5FXAAatl93Y3zrOea8Ul+MXRCtDRuyYo57W6rbGI
nkPUSwlI58TeBMLrKtBlXrF8I9iao2HZGjz8s7CLMgBby1NW8orlzoiVfCOPW0fMVTaB+QCbJhSF
bmgeVD6uDwXLvh8p3UnfBovIR4BXKeH9ooW1oIRBxmPpxvn2ZgrQbHA/b7bTo3kGFJwCuy+MQu7K
Wef+1yWep0iuZLkjK1T2167Tslevc6prJpSI2QGCzX3jd4lGDhFzO6Qu+wJ2ATBE8tsZGBif1mpq
+mDi+XuduYFuRW4+NT4qdFj0w3TZGfPy7kEi9Ki942IK47RmisIvYm9XJA1pnp7UtyT8Jh+wxzE/
9UWxZH5TscZh0h7E1EYsOKo68Z24fs7wL5Fa64iYOypZVL6n7if6FDI6uZZpKokSZmRIWRDMBIAR
aM98TEubrvh71cPmuGLAgENZta1pKCBJkoqPFTbw04zig8TXOF1L8EBMO7GGO9RxNF3KGxx6Zbkz
rWa6pZJuiv1Y6GvoSWck2a40Oduh77r7zrGmOEg8OpZ7AR1IhoyXFt5hBFo/w98zBazubHTOKN8m
5mBsTosAvHlPDKEBx5J0Y1jMyqa4tmNDs470Q4qdn0ndi6xyTkBI2qo6Ja+b7JOsMeCtZFk6BDOw
OHLPBeuzG8fgV9qTZfCU2I2Gy3hLN826HxhLa1+rsdqgsavKXi3u1u1wjAgQlakHnS0vBkHQdzIN
QDQHP2VSI8mWU4xCyXtmLLa1S+x8vLbgR49RkpfSRPbv57uBlJCGj2C1y66C7msdQbADEBbYhzP8
2/gswsIYu1dwoJC4Up0U3UiUksW303rj6NeJ6RPeXmdtJF1lPYJtSUpCiVxw7Zmmvw9xwzjcgmca
bpjrHIW3pA60RhOCs7X2AkqI2TIxXBNW3hogiEaV2mT1xtbZMtjlvV6U/guhJuqb4c0Q1CytSzrC
Vvvkgvi87rIXuhQHMkABCjQe4Z6EyjMoFVWqzB40V+qYwLP51jImYsjZ3bXi0HR9do16lTWhtZjq
VRaT8Zik48KMPRn/zKaOLUn5bT7SzR0ct33BP1juyoEmQoSa2bzUxL7fNEon67dSxjXbgnvZSaVP
oTabe1Nz3deJ378EBuA+krOdHgmt8Cbvapmc7T5PFJsMAu2mVbt1dw/BK2VC1p6XvcLe/VZYMfG0
hizhDrgK4s1OuKxfgWVIdapl2G8Bxbh6EpJuze6jzJ7Of2+kJKdy8720XI0+RE8APDkKdz2StuBk
pCyrLKr9zr6ajTprdin+qSMDQzyRkFLbu2R03eesbTs3jDEhXUgL5hQDVQzHIB3mFa5TszsQtm7W
iF/5+si9aTw3WNe0YAWQ1OEYXQoifA2Yyzu9rkomthl0/bouRVKQD5exAmRqJCS99i0y1qzeqoDh
2lDKlLmQai5bv/1qc/MVe3dtyhs66x4DmkJeImcl3Ec8fWQXjkn2zey35yO3xOAw2ZUoMGZEFD6i
u2TfnLxLWdhHWztacAn3majiLtIUFptwzjxZBpgR2B0mz3eAqHdI5HrtDlZQLlbvIh3OgyTefSAQ
MIcS1fGDZgosAEfM+YKu2ASVJrKGlYhGI9e079mVd2O/+im5RZM+3oC2aIobo7XK8awz2rYQJ21i
Wzem205ToJto7PgfNuqPbSclzPLYbl9GYLclTD0j8DxlsEuv5QibCZ1jDidKWILOR2wsJypl3eLG
aQyx66dsvM4T02wOaB5CO5uXjXs6T64GTR36II1u11X3MuPcGeT8FQ8ysOyv+wkOyQ77kDrK2pyL
3Vw5XRcsNgSkgA4O37xlFPNLrU0m2X7Y109z+hV5gDeqysi6H1JxJXKeODYSzbwxO7NP9uARFxUg
IufmdW86nIm6dsMK6qvpnSupuyM8TCcHyJGgH12mriSkaJm7LTN5Npzysmqd+VnlTWsGNvsi6EVI
jGmU5x6kGNOKOUGm/ewFVi965F2rInWbZCve8wDiveXGGmlpJmtP/3RuurdhHeEe2A6h8BTfmoH2
rCw2nKRT3RQqXx9Jv+iYBSGKgzUYuVo/mUqCzyGNuABFtdSW7Q0ARxwO/ShyH+hpLPx9geXuWI5V
6qXg6STWwHJkWDQwGHl7cSej20DwCi5vXPom8dfK7nJxlfWluR98zVxP4OEUPBipww60Zn19CtWJ
waEd/FNypLM4zgyWHHOkleYkDNNGXeLXQ+iKZK0iesyD84xlygXzHlOEsC8DOXBeOunieAkIVWM7
GJPCty5azyI3y4hL+cTMEmHMi97lOoTyZpbPWZb77TWpTq17LU0rZZuSCXsw5zrnR/P5fyWJv20+
7X8uSQTvJQDw6s+ixPYXfhclnN8sYn5IS9tSjOkQ/bckYf5mb/5PNCNzGxD5bnL4IUnYxm82agHz
KVirtpgi1OcfmoTl/8akApKE2PSMLRXk35EktmL2j2KX9Cgqd064yCK4uQTWj5/Ld93K57KtHDso
7EXfxXiQOVI/kk17Fo9U2ObaHf50Xf6BXvDd3/53r+iQIYdsTBDS58mbrEmaKcf6xonTfGD5eYbq
Tkhrfg/15M70hxs6IMirk3j0kft0oYADyReK2Q62mthDJXlPbRtUEaCYtntqiGHcdaNDedt5v1BR
+Ho+XR5m4UlTQOffkowYE/qkBbDexI4ex2agmIUORVUSxui0xWWa+Ryx+U7rvWOl+bH3evNeWcV6
w7D8QRGnc8jX9WFpaofakHVpFDEL6sgEsph9AsJMkxACkX61qaWCXMRL2IlWfPMG6kNLRMKBry6G
1DylCZpkXr9je9lzUiSNncIaTHcyPkCCF5Htwq9o0KjJtMvHXZwsL7PZX86j5QbaNiXrbvxvYdRa
CNmQNVGbKYClFQ5KtIfVp8+nzDk5RyZ1EbIdIHdu861avSEa15Iw1i4l0L92Oi9K7dy44ciu3SQx
uGTfrDNCzqQ4DqvHUWd1YWhA1fO1/pJBMm8fg0gfozpfxHtcaMV711hsAVQrUW+uAFCgOuqe1pLa
nFG+qnJPv/Ex7S3/BDnuabXknd0Bv0qw6oOPK04LWnWHfABKgs9t3Qgn/kk+xV+MeauWqBCCduYC
6XQ9I7Qd7TCoTO71pu12yaid+mP7kCyVfruOSLnVOtY7QxvB0NEVffGtIT8gyRz4/vxj2zQDk59t
GpYQmC+yyjqp0vxtyrTqGi08O7drfTA4ZwmoF1neBEUFRjiX2WFcJlFEfavbJ7Yfe8gaJEyeeQtJ
NRmU37vWrM1dE3cqbNN81+eaBe2QbFMk94An0HpAVz/kCwxcfzWf8btXEfaqNVxqwmZXsybUsRTX
9pqp3dCvdVR39A6yVDWXtiapkwEo7Bop6e8WYDfTErsCaMoZ9SP+yJ00eUtm+7lb6MyOyAF5mDlp
f5RO1dwQfAjBLTHmUHO4Q3PPaHBlKxFuU96RGtNkj131tUYqeTY97cuUlhwOuqw4X1OjO5hSE2cp
VJPtUPfUOp1+VyyM0aTM9xbkSXM4k8hSF2oQ2o6+wUq1SspZCIasPlWxvPT1WH6D2ekecwNVAC5e
FSGWFidaRotFW4xiZ6mM/Vw6V2luiPse+CMXx65OKgVqUrZNfslGCeem9O0XlyiUndYudqgPs9pb
c3qN87TfQXpguWEq6cjalzy0+nzb6NDwRpGUe9Uvx7KJj1lK4S4dfOnKYLidmr/cUYselarmnddO
8W1pmcWlPUj7YNZWc6np/voV4WP6OqyxdVMuhtpNasNiLWMaH8xMVoHr33R1N5wph+NTZS9Qwv3F
GoI49aLSdONDP+i0mIU2vJSzfeUYqqa5oXaQqzgBmMsF9q0HaxFvluisc7+e3EMHnWxnU+zC+cj7
/mYkYp3mk9wLRaqx7kwebWcXMBhdtm5HsAARSsPcviEogZHGzvAVK8qXijbMcUnrLEoySf6AjSqN
1hg3XywkMJh5eLcKzzq6ynnMhZk/tInT3XRiiC+bzqBIczksNmNnoBkwS9PRM72qe0xvCvTStbfO
3rcFe+Eh4169ka2U5zKrS8IdSHVwG1xosWMvOzMrinDMaiM0YbDlUwWGkvHFjzhtjSBb3OTKtiQF
JTJMOJl980Qw0belQlWthv62X3TjQNy6dVbZo8sMj3615YgQZfA42/oXu6B7Bd4ILgxmk/RYWGpj
g+SjcdsJfT61MUac2F4ObJIF8t2Ya/cMd2J8JC1mIItWGsoNalmBMh85X51UnPFDNQ7ZmdunTLW5
BhRv4Uqe664arYwjsTjqol4Oba4ZNGPjgiZXs7Qkz7U2c8xibmXUtHL46vbKyPZg3a01aOGnkWcR
9/p9szQzV1bVH5YcquPam2KnG7Gbn7uJcQDYHXmMgb+Z/WJGWes1ZDRMzXH2LfpywI3cF5t6eS+0
DMHB95minksj21W9gJ9rK4PQDDrDMXH0F57I5U2M3/TKKksc2rOlnTAaS85GMpivK3S6eWdDKLnv
XFJriaQdDTitcrqMWwDe/drVNwmz0Dtu6xNauHkRFp0Eh2KrZa/pzRqRTW3uE4eaaseEsh1VPtN3
IND864ZBxO2KlXBqp6iWvg0A2HbIE228/Zia+UUh/fijbazxWsXO5O+Nmgwinpq9PlD8cddTapkW
tWfQUK1IBr1K/3yI049J6/wvzIb7O409/rmHD3lmDtYEK1pbhzMzZfzjEq+FPMDvI6umMaoyWqux
utpSdV60pdODWBCAMlvjnUkH5TRd3OEssQXhGBTGO+kP72mVlJfdXDU7h3pg35XTqXK7YpeLor/u
6Ebt8QY/QoekWnNQ69gNmvS4ZLUeJmUpmSr18otS15MIVrDDMoGzN7BLX7+B3djvilnDO0QidB8J
2W7foTZ/tbHjEtq8hkPpA3Zsr9JuzS6LaepPRlAsHjvQBScDAIezjaZZjmySQ55TvKhyupNuJfca
2DuIRuPaXcZ+cdtXBO3yQMTwWHzxKDh3hKBs6yvba60jEs2xGguVhnlP2Pau13Sg9pPrnbdQkpF1
jPhjcNEocbUTxdqlOIksqY5Mkn1knSdOMiqzs9YgJTjruElZsqHxpFGHnq1O9VyOM0xKVeJyT/T+
1BOWd1z6GSdmLNISWEBnwYxM84iGy3xhtRqeb+fDLJVFf7VZ/X1ZzdeL3eGmKynJol5PLuhpI0uU
ph91zjjutSpnkqIY2NWkbbElOfblpOw2KgdNPq3ZHB/btWnAg03xWTrH6jwZ5/wx0bJ130mvDQu2
vzNC2KBAtv4w771W5af1rMkXkLHxGTTj7p1EurgKMHU1O7NqpospWZyDsFN1S2LODfMRaUQY1t1E
INLJaHoTlmDdPPiiRtOLsYLZE2PGojD7o8fysxtoG0FGaPKzxtDEFcISYee9sM4JS+lOa1rnh5Vx
/yw2/LCcib2zvOLdttp4b2uFfnTTGjVKZATaa1TCPS0b/AU8gAZwcXTbJcS+WB8Ru41LYy4fi9HO
zlMrvl1r5d6j6nchy0t9ao3mW91MzSkCSuDYlYCtO/Y3ybgey5SXBaHxRoc+alacePE40f7W6R3F
aX7jaqO1y+Q43AzeAB9JrJ53yU6afxlhqF92ImlYHdv2rEenz/UpOa/9HFYkwyoXxJmZX7Is8R+9
PibuOV8AAiaTNxNQXjvXEMqm64luS0ay/gwElcxCzMsTpuI6y+WZ7efAX7P8ySXhM+zMqYyER9qe
KUp1aSwJB0KtzFm7m2s4jfdWpxGZj4UAqTa3D2KwT00NFnIhnQuckSWeAbXrXa08F2J5Qnhygt7x
YTODsd03cMxDNIa9Ld07VrosrNzM39kuO9mY5h9SDWtElfdWUM5XcX+PbH+zUotdlIX3Kh3xjGCY
3jd+SphfYl4UXnUvOWSfVln6VOIQQSSsydb2jSLSJy8Lfa3kNMmo5cvUdcm+aMfpJM+Iv7ANSbBo
aQ/HjN7YvloWVASSuGkAz/KKVsydampvD6sXtnQ3O6GeGFwv65pvsgSVri5kqctbaZo0Yip2UGuQ
MrCa+E1zwJTIbl7DkePm4gFuK5B8draeEFLEBhbkPWT1RMRaQC6TvHesIiU4OtYOtlPsE8MBLNyO
J3rXVRelXVYniWzASg8tSLqugnM1eua1Trw3ah8wShwoJQyD/pgY7rTP5eTt6bDZt9Ms35ifMoN4
6VEiBfB5PR+D2YYrOjnidCyZ/sUXNQV1tYqdm7jfXKl1R6YV5iuryk5xUfb7JPfWs1pa6Oi1ptLz
pbSjetq6QB0svKIEkLy4xg06f4Tr34pcS7POpRIgH7KSBgWRF2iGZX+KBjaAF8em+dh3EILrbD0v
aGG++T0w4rJ+0dt1ikRLgRMItyLz1tTHl6TYzr6uKO9Q08DhlZ7JjTrb6kiImjfQG2joEtXMLi8l
8wZBj/4ZIPIPR8KRj/6gHZca7kfgQkAdgiqfJLceJSbDqh8JQPAdw0Usx6g7hKsRJhaYo7ZEqtO/
tt3HlMzzCdMMHm2tbP46TaN/NRO99aoV64pVtpnw45ZbV4nmoWEk834umuqQ2dZtVxG/bUlxowr/
pVb6XUn4w6nV8DRkK2Vkv7h3WUrmocnEHlPLTnZoKcnRHB9639ucm9m3qmROS99WOuAUaFh5PB98
3x12MI+8KrR8qlk6CUVz7lfGibdIUG6my3ii2bx1w1rdIU8XBD/Z+sFKiquShy9iZwHtqeziZKrg
qKmMd9YO/inv6auzfCmXZNnXRnNFsW7eKnc+TE6JGZesylu7cau9l7vd18YEiya8xAGLVqQHvWe6
maFwSk0ofhBQcZuqlXqJ9zfu9Wm7TB4PrJQqj8ysx6Ra8gF2xE5BGiqqPTcQ0Me8OPgzR2B9Pp/M
ElQ9dXjoxsBsi+KC9gFblp8sqAHOQ+OWRyvp+dKJoz6njy/3q854KNn+5+uoWXeiSbUvnLmH81HA
f63Itnx1Z+p1xyuHU+YCIhzh3aMqhlO3gHYom3QJXb8RUUN9Hmn2JE9zJ6crZAmpP3TZKA9xqWsX
K/rGST8a3d5V+I1Latn3VSzydRV08FTe/si4+7dEwvum4p//3P7OKwcfur1p/1//+dN/XWSvquma
j/4vf+rw3lw+V+/d5x/66Td3//X9j8kq2JKqfvqPXd1n/XIzvKvl9r0byt/fxY+f/Ff/8D/ev/+W
+0W+/5+/vTZD3W+/LaEx/mdFcJvk++cS4iF9rp8///gPVxMZv76Do8c0ycdjigY18EcysPjNpPlI
mIfhEXdNVNoftibD+M1gUIEUQZxNBuLVnzTE31wy5LZcboYmdQtX6r+jIVrfs6z/0PQI9yDUiH9J
qWRIinTgT8Ymmg1jmfrPqSRRDoeBbnFPN44ZUqZn2oNqTY1hMl8nOpEQ8Dis8Y1sDvoWxOrCdoi4
Imys8q2bL9T3uvhqFvSCjxTQVntqrCoHwJo6TPVwZiz6qKevJ66Rl2xyCrTVl/S9cnoLMJSzvD7r
8nkuznns2fHrtihGtEyzzCLpDH2UpcB0w8GX/DYGhnL9pOTwMJ4SS0J/gP/T32uYfG/SlHmvqOv1
d1ocpM9oS0/1s5U8Oc903z4WuRgoRzHjQnpPG1kc11zC+wbfvuiXKxRaefT8UesCJ8HEDq6AhEJW
M2P88JTutjtitUb9pMmzDgUt5sJQhKD7Ig2UTnFCeyY9cCgoR5ZKZR2kO47DzsNU3wRtWavuyDmk
xiREHWEG0hhwoeCacc7nbBJdYI+x/U5OoMY4bu2Y+PfF4tCOyvGRu/pqP2B4wFC7dgZ0e6fNfbp4
o98cYZPDLBqHtP22kjf2rOcmW7Hntc4hiTV/YB9fqlt/nVasN3TgifpNreIBU3/+biUcfiOtkdkF
LfGKNNRNydUZkSthx3ISPp/XRGv3Sb3E7/gNWi0siRp50GI2En6bR1KLP+mK+4bQS/uQNm2GfOMD
/dIcozBI5vHjduf0Vv9i5RZOFGz97p1u5FRJOjKaFsX4YZ3Qb8yx2q1u5cbHcWGCORAVNZQN2MIK
wIOrl74SZh+sfC99aPpa8XVZm+qbdJmYCVrRk27GEAPoUm1mJ611Mma3zio6TE3zaV9rxnQSz/m0
RKK2rSHKilq7Mm0FiHem5c/OyZ1FWQCZjD5kmqUnhbQyRqBHZuEQuzuunpFqGsLA0Iwlo9EdeA1m
RBBSEm9Ir9fVz1/EmGXdSYIZ/X1kygwR0Db7Fyde6iclnKHbaT4jGtGkpzGtvbSdzmS3Ni+V2+Q0
Den+3ugZm1uoLXb2TqXrEIyC9WnH2NvMRAhV3xoto6fGyFJJ9ab1LjvGiKu748uo5iIUAsXJZa5s
3jKzu5QZOg8KqN30xmNpu+VlYwl0auZtZww8CUNGDKQMxZ1UnT2iSlLycpiOzxxS7F7I6i3o2tH2
ftLzZHIir3dgcs+opkk49Up86DSt6sDTU3fAt0T4ajDTt8iDwsmH9DDpmXrL/LHg3fnUYkG3lDFz
H0Xfu+EYd4kMcPAmHwxuaGWYjAhiZBhXfKGZ3rXncWyv+iER/pqeTFkRE8tNPCZfSeKPC44X07cP
jRrVHYXgsHUgOxMFe7T0DCOSQ+sXcT/Gh+5nbyUlCL5ki8xgFEMJbrZQ1rRTbTPTRh5j7dSwpvoj
TrJ4DDVwyG+xK/KCw5E7fbhAdD/SVv8+JqY1UwTTkNbAUHvGE2Z698kephHprDC8L4pGur2bdLJX
LTtvrp1GMaSyTgaVNcEx2Z6UdP95cSDJBy6tXuaicGheOMjz72iEcr6F+s51cbglIRkLuzqtWn1d
KS5nLYg1vpYTsxhYbColAUNPtq99WzVbu5FYI5cvCYeyJ7WU+hito3LCqqbXwYwZ7BeO1skkwr73
0+xQ+oQJHesKxfSWUS2HENExLlpqed09YdWI6c427uiEdtPQm27Wxn10cVeWl8IddHevlbH3UXQ9
H64eensJyFgQF0aRaePBKzL/xTAnr0ZCShemDEmVuDKkn2R42vN6H6cSyYv3h2XeEogka82LcSTF
PsjuovUokHEiQtdeu02I7pc+RARdsO3bhTcfO0U7IOIo79zbzRw34Qib/Cpj6McLBVrAba2Vixus
qrXXXd5qUGHXsrRuKESJaRkzQiNAdq+tF+SIEG7EHLLLabAuqaLiyayqMK9Vf597buGH5IBssGRU
08vSjqfv33tzPlDSZ9xKVfvGZsBxl+mopOJq5cXCgqsKqlMWmnVvG9Yy7PA1LTgVpIvlsVlU6kS+
1sQ80SIzuk0Eyd0nFPqWVZLSpb9YqmJKTxLuz+mkkw0Q+KmpchEWrUvzHeHE+tLGmil3iHBmcTZZ
y/jomkzYgajSS29fGEZaBpSG+atD7GxDoW/yuJ2P8dwZX+aiys0QDQyBsy9Tsd5IFed61LDBoLCQ
v/u45gsB+BV474kgXN8GaeZqiLGBwOd2nhQty7IQSfotr9KtIDKkeZMgNn0AaKlUaKU4BmJm6Nrq
G74m82hgyBgua0MziqeZtyXuS0NbC+4K3RZRbc/DsmsST7y3aGCBO9nOgcTC/MZZGeHgRG0PkFcK
67x6rFFUZECpPqBu0ifBhenN2TnakisjH6WYcbTei30Go9f5Iy4Fb93KN4QKgTYUzQPHLP/E6/IY
p20dp4+NnpQvHTljeplq31xvqa+3xBmGAPJS3aFlS+1ckzjaEKO9+qlNppkRyGVMwEJEJJMP00du
rstXX7T2W5VUTX2YWss5T7D26UFV+xkuCIwbRvj9rPlvncn/tQP3lXyv73r1/t5fPMv/Aadu7OJ/
dey+eH57Tp6712f157P397/0++Hb1n+zXMMkU3Fz1FO6/r/DN4NgBq50HiICaJjx3hJufvTvNQ7f
/Cx2eJfxb87GFkfi/x4qgOaBqRYXjut6W8or5KHvpQ9Fx48GOvXKvxitBi/T9X2C/HiH8G+wA3w6
e3syHjxGyumdpOV8gte54YjT19GfLso/aNv/7BMgfpkB9i37Bh8DySR85p99AgRn6cbM9hyOdnuW
6u3DOIyPgz3vGh8HmLK6X6V8/Dz5tb0gQg6vyPUmO9P4DA2cRbXgZJnbsAd/cpUuMj747vSruN2/
e5Utw4PPBC2Ib5f4kp8/Vl4k1bSgfIWtnjKhqnfmweqEdf3XF2/7Cv4oj/gsJnUWDRMbr5nLIPan
IXYsyB7TcXUXFhW8jBXXel+hoFnZeeZ193Oevw5z+av88Z+n1bcX3bwL3LlEjtoW6MWfP9qyQryY
NmHTclrM34PT7125aDtbM5fzhj3qF3fIpxkNXo/pRuwcTJ4QJsYA4s+v5y6LzmQ01BfMXE9u3LgR
L4f9MqFg++vL+fdfGkFa2/gMUUzCYV7j51eKF0VvIZ/7sLbT+XRZrSI05VD+f7yKaW8cBARFattP
z9VYTLlD1ksfpm3aFqf5wh7Jzdh2vxpu+btHy6Q05xneck6gZn2+03MLr+OaomCWJU2PYSoQjcin
Denvib3UGvOj6/vq+NfX8B98W1iLGAyyoWawK376tnQXlakZyiHsTauGI1jPe2WBNq9bOsB//VKf
vy6iBXnAECls08AF9fnuh/LmDFMrRJhPSX5oGlpC8USr5K9f5dNV5OZjheJex9HkbcStT08y8l/a
0NGi+bjEt7bdW4eYs4Wcst1c65AU/OQX98en52t7QU4BHKhRPxx4iZ9WRKqJWs4zAqU+LGcipXzw
R989pRpvTtoi/VUSxj96OSbQHO5GHi7n8+PcdpPltYOBLE5wd4dxpsbhOKZteTaWo2aEDBu4v4rH
/fTN8RGZtuL2YBgKui/O6Z8ftP/L3pksx41k2/Zf7hzX0Di6wZsA0bCn2EgUNYFJFIW+czQO4Ovf
grKsShHkY5hq/DJzUJVpmR4AHA73c/Ze26oQ2bL/poGgHO28Ef5D3trdiZn49sJMbqBr0LciqezN
g0My0nZ2R9wEPUROuzpaG6p02TaJWmM7KUueeG7vXdS6PDkuK5XOB/rwooAQsOiXGs4Xi777gDp1
SxFW+y+uCnQxFTkKd0z9I1tcZZEI1BheFlI+L4KIM8SmRv8c1n3ZhTo2j+3H0/+dq+I79k8hDjnf
8VWxz0d44jD9VxlPyNKZb9lG/x2UeaWm8ojYZPDXuhvwju6dP9fFaM9EbrRIRDb92En0JF29+/ha
jtamdRTKk0jv2CSRXnZswKO11qXeMlN2ktSFTP7ntouR6PQW1uq/HwrJAZwkCnXM9aML6k0jdhdE
wCE6bCckNmx66AzCuHyk6hRr/13NfWcH9d5VcecQp/M2YQVdn+AfxnxEykPRLH6B2iV+bIZouhxT
cwiaWZ3Kdn47FywXwAD6NxPdKaTqw5EiHbTsECcl38cYUxC0o7UsVbv/xQWxtpOiwU53vazDYRKr
dhWBMWXoUNC6XjR9gSlNWS++0Su/OcH2fe+agFnpLp97oNX20VKksqr1pJuXoV4gzODtGq+BkXnn
Hz+jd0bxYISBLGKhNdhMH14SPU9lz7yioZKN3Gbd8ixQ7p2Y3u8OwovELpqZjjX8cJB0NLIkMhhE
G6oC7oAUt/T61Yngx3emGzES/xnl6OmYTYxNj0ivMI1UcoYfwgqWnhjxwlTuw8d37e1QwGcdExHz
2lNgb3Z4QbbSJtKdiZ63IciQ8+nb+SY37eyp8AbtxBN6ZyzHYIGjd+Fw6DpOX/DzPDeh3eShZ2fi
Mnfd6qpXcfqds4Q4sTa8fU5EP63fJpSzbF3WpsufL6yKTA0RFkPVrKtb1ExakJtGd2KUt58/ga+c
5slKxyZc4Wg2VJmrQD+4eZjETTxem0Ndfy1i6qyXoxdbDdHsGiWYjx/Y2zE5hGBxZjthk6RiHT0w
xeHKJDkNR5thWTATdbkhtc5G+2ayYbdo53883u/8uz8OQKzoRFMCXKOT4tGTOoaS1DwdjAy4kSEn
RB0GB8p3e8dviJDs/dn7oinHz/cO66FEMNl383bOGv3Z7Jrua294VA6jbCBaEhcLTmvHTwa0CX6J
KRYKT7EXTdppu0FozuUirPjbx7/+7ZQjYfm3Dn+dCYZ+dLckRKTYQGUeqqVsEFQtY9dwKFiiH9Qt
kS39/WgOZ2wQjCx33LLDWdfJoplkwz5PZW4/78qcFEkp0FiEZEPZyYnR3pkJcGyg8uEAoC55vG0g
CCvD1sD3T+AhBqGSONm2Gos8DqepmsdgbGp59/EFrl+fo7lgkNqnr/Z6OPiudXiBeuwsiZY7RUhD
cJcOzuu86GWY6wkyxiYPhDgFxnvvGnl7AciwYYGHcDTgoEMu1Vo+h6mi6j3EGAumFF1PGqH1gNX4
8eW9M1u4mVSKgImDiV3hQH+uGlYxWq4mBWZ9zirIv3vUMBpdy/OMBtDt34+1fg6JoaFawhn/cCyv
saWaVVGFttdNW9ot2mU5okDA571sPx7qnae2EjC4exhF2KwffRkrWo0OlAPQBn7TbDC7uZ9Nr9O3
tSC7jCNkti0Ifz3xDXv75MDsrcSM9QVc373D66s9c0B+SusCtGt33S3wA2yc4ec+rHrwBELs/vYi
aaOtm/b1YEwI+dGbrpla3CYeW7RBUa8mEBzW7pDK4apIFNa4KJ8+aWZrbz4e9e2MAUeuQ0o1bdAk
cDsPr7ITs6jdgVGlWor90vIha3NwlEUP0OzjodaaxeG7x/plwTpZA6aAZh/dUKxtLoaGhpaEWaGV
Q0hbfmp9qaPCqpbqS7HkxUPetXDI0nmgW/3x6G/nEOUG5is6ht9VoqMLLVJ2Q2kD6s4FKkGUbWmT
zkHlMqCdnN1odpE9RjYB3ieGffMdX9PAyTzh/dc5YnpHTzXHqDpXNcj5xi/988mLiyt8G96JW/ve
KKyhaCkci5if42VtAa8y623K+byEwY0CR5KQ6w0nZuibuULhixdhvYMrivY46aTvJzkaNntHQyLF
XTdkGMd7Hleilv9mKGoqnBUdHGrHH6JiGWhI2UPJBSnnzHT6aSP0udxCVJj2H0+Md+4dGyzcI6xl
LC/HlrDSSFHImVMZTo2GslFntcFzUdR/WVOmlMfdIyBunf7UvI63IcrshqysFg5GncIso0dJ8c3x
tGE+8Ua/mei/x1k9buuqzC7r8I3G4UQDPLbL0G9xfgSdB9AZHIEvw3wytHOC1c1u15tz8/cznaMs
lRR7dQwSJXI4bm5lxDJWgGKk7beYarTsu51bKFL/i8e1hnJw6AMxdwxli+WSSddRJd1MpLKUeVMa
1hrlsBPT4nfN7mC54j6SzMTL5BIH5r65HjenFw9DBHE62IYZQV38WOB1WiUy57VunTUpxZtKgaFr
vWEPpcY88RK8NzP/+AXHkHu/mDA9ODiK1aA5Y+gNTvWEUcO+//s7+ucwR+sypIcJvwEPbrSm6br0
vc9WWY8nSlLvX8u6fLgICtn9H84OcxwXmq7rXmuOc7nz9BhbdKn5+onH9t7sp/jgCPZ21CmPPzKV
TMd8aE3611kL9lJMeGwg1FGVYscHhsVtoysjqU4dMt69PGPNMQG0SCbB0TKPTaH29ZphsVpjok4W
4AVFPFgntq/vrcDwjzkYUao3QCYd3kVa7xoVS/Z3kW7jEatngdazp8wiFC7Ov/6o8DIDZSeri10Q
BtTDwcx0EKOyuSatUciV6gSal5XK+u/faMZhE8kh3qKK/uYEbzXGALWPvIbFy7OgG0W8txFNn9jP
vb13nNwxNeusiaZOx+3wctx6Eo0pIBhb3TxAVermzbiyezGOlCfWqHUyHy4dv3Fva5XSoop4DKou
5mkktxNCRgJ1apfVWrtv5FzeJgAz4J+U3Yn61BGompXe5fS+xo+xg1tLfEdrb2Y39mxqxOBlKO6z
2wYdfv294GSMfsHyZX8HZEB/qlx8cdu8cQvzC2LHwT1nz6A1Dx8vJ2/uM+h39uk0NCmV0Aw5us+y
MjOkmLg+c7fVdqmrl3vi7eq7xEKI/vFQTJOjO+3xuonVjk5QH33u401z1Fb41aLUDYsaXVyJU1VD
U+7OQnQE6DV6Bt/BU+3gBAs6+kiFnHyX5RZHjdfvBZ8OAqcowz62+ZSn37O5k+hfEBJ2AWI2+6bg
pHVv01m0L/IJNG8gG2VMW5J/ra8iy3vncmpRlgQtkjiSUeTUxp/JAnd/d0dShWNnXNjuWVtgjiPE
LYgRBGwGpVNhLQ9RZ4NBSmvKffdwh0Wfhf2AkedLqRf+GcQWMaEZyvI0+iH8YnDKLV8pkJKoGoFy
JoFZzxYcmRS5iPUDj2bpwvkA/1LdzUmuuS24Ho0Yg8DwJLF7aJfcrrys85hJMPSGk0niiWPLAm+e
RVodLE6XDNvWIsT+Cs9VhFjPxwJMunOGjBPhjpctQ/ZzsrVoukCGS7RxBkl7ekG5XqIvXBAB2gHC
pDEFUoJdHBaMjmz9yZqAlrfBlKIuv3fHGuc0QK3K/lQPynd37exY3Xm/smvDfq59tOuNmGFZxqKy
ko2q0Y3ukR45/k2+FHhxVDdODQSttp1vkYIWiDjj0uwQ2vZyfIS7bdkbIzX0ixEgE6isibyc19aM
5tesHjTzyhpAk4RekjruRYsVYrnGMZLJc5O87+E8jms4hSm0a/cris+cpKRROR6isyj+KdhU4ate
UBLqQdbCIrq0QGyn8YZiYJI+aSLBr4+DA6HsKIScX6rZoqePBxZX0jfetjzaRK1dRQ9RVHjOhWE3
HnCo3JzM53Iy0mxrVZV0vk8S1Rx+zybF+x0Aqwb3nledVwZ5Iicd1FSP3UAQZufcVrnZrp7ylpyW
VlX+LwkA7lXWRQcJxnXK+AyxMG42v23cZKtyRJWwsXTttuNAmmOtUSk86mHV9RSdsMuNOY+2fG3T
SH+2rASxYOHw2wJExZDLlzat2p3MK3Wlz06ZB5Tz9OVJamNL2DnaKORHkXJ76FVsXgJD5ulXU5qr
d4X4HehbdjS0m4Ei4xBOCUGo20JUOnN7AYW7SXT4tMZYYh60cWpWINJiDWWeP2Wrxq3Obrs+M14A
3OTpph7nxdqrXJse/Qhq67mtD6rbJqar4/0WWP5xg1a2swEU1Nq7qtHN1ziDNLTxYtMdARCwjwhA
XwOaj1TeP7tZaYnrePYYeF4cQC8IQRwvqGIN+5rMa+OxIR9p3NSi9tWF28CKDyVmzvzCi2Z93iG9
jF9UzTEFHx6yubAynP6bCyix/wxMOB1QqmrYLK3cYRdEAbh96Kpan69dvCV92KpkSqi9Lj1mVDm2
bn7T1HrU7SobREZQlF6ib0YNp/V1AocYezwCse4ia4dYhHGKFm3JtSV5WlKn4mFkwIWCkuTSaZeh
k/3Mwp88QbiN7lm7zXxbdY6TfdaqpmK58RBnninWTESson+2RyhFlxQNsueV9l5ezrpCYht18HM2
7MHRO+tDXr7qcBk/JwAfnIAOVg+YLTZHbU8RvUVmhqTR+TbWY6rfkQpidE9lM+v3utT6W2MxKB4p
DW3xJetQdUsa4FCca2WzKsEjmS8htaD2ATtaTpZPqXm/xjny6/PVn9nu/Www06smMfRnLdHteN/M
WaHtUQYhP1UGFkxwRb4i3qC1h01fZQ3uMHaM3s5I2ywjDkP5xoVQuv3kJHrnQD8W5tdM58Dusd9P
tJaXffLSC1IxvUsDO9ty1QzAAjeEqeXaFmuMVYfA7tQIIh7MjgpU3VmfykhLjE0OahUsBEJibwsG
Ug0/Itr57XVX1m4f4HEdrS1riasIaylnogFgNt8VCyW1b1Lv9G+eE8X5ZyRPuXGJKRxs2ixWEhCM
Jwud+oANLDQGuBZ71pLR3EEqQ2wbzNEC0AvrKOSBzprK+GthTPmPZmzNJ6eovWgnDJD8YWYVBmtD
yjdAbqcBNyb1GCtu7yOt6MrHIrek/xTniKP3LuZw1u6ao0hQ1pZ5b5lo6nGvRyK7hBRqYSNKkPCG
uq6ibOO2tkw20suHaFPJOqtuYTE2xZNTFZa5h97pLXjIkY19TvqmBqXYNHwl8wQexCanTegxETMJ
WwyKCRjFMdP0vZyZ5c9rCICDDXgcLoQWT+pcLDy8re+legfPVOZR4Pv1nCMFRtX4S9LtnzkzjeV3
lbjua+s7nnyZcmUggBqREmxTrc6NoFm0lk1CA4bmC8sG8bRgVAvdv2O16rqzurTi6QK/hm6F6dxn
0BOHqSd8y4wLGT2ZrdOmD5o36AaT3XNmYokmT+7XPv94n+NFTh7KJurFOSCNhildeoMotx7xOOUj
uTh4LGCcwGtm+c7SGu+wUvkFqDe/OCOww0dYt3hijoKU84x8qrQ+6/PQ75fSH5GpA0L71vt09b/b
fdzF99iqyu7FmryJVyiNEvumLWPvFRflyMceR5d9kSLbwJmSGfNyPjujlm6jmmV5HyEzz1EMOB53
OKzqKW2/sDNqmcaNVo1kcziFIR5FDuvgVhIgoj85Q97FDxN3etjPY6uKWymW1tjRXkzGfRbPFtk/
1lA8KccU8/08WpUG4bPM2h90W3s4azlm+nM7NVv9XNe8BV9bhZubqpJrXdhdOndfm2ShJmcaGeBu
MELLZaYvyjur3Izi+WT4VRtm3UisAYsEwCxJCC9SVi81mpXSq1iCGsUzDzvR82IG8AUr7VtZ5pra
GwkCWCABjHAlTPgWO86VhXGdGylhHVOPdzBoRzwoO2QoeAPKeDGnTzBscvPL6FjaTSuH2sUQZzv9
S4MJV92IeK6ptrj40ruHxEQ/EpSdMvtdDynQ+ORizPCw9wn/u9ZjOPjiRkpVaOQaH6vGNGiDjXu/
pyKqaVkttDCPHPKUoAYmnv6dRCelfW3rOOVTOpfz59+b6f8vwv2f312zf6slVhPevyxzq3fv//zP
fkir1+8HAtz1cPiPAFdz/xcJjUBIQ24bnTFyyv5tfzPs/2X7REkbMRZbirVH+5/ABbSWdOzoatHh
4rD+bwGuu9rp+Lv8ASGbf/JX+tvfOof/HDUpaK//JQRuCNAoiiGmOzzVZv1ElaFMrjWMCd8n6utx
mHre+Jr1S+NsdOBBn2yDzuoml3o0bGHajPVlyjz8AVWjnM/zvgO79fGx7LDQ/89vWltCFDv5C571
4W9i79bqxLheL/PcPJSFZj83ai78jSOi/Bv7OfXZVwWZRfZAGMvHQx+evP81NP0o7gVuRMQ1h0MX
ytSi0c2uqybTdvDs7CtO4DTCzFT/hKs2+fH3wyEGcFcBwqrpOiqdWeWELKrIrj1RZJDV+Q6+ZGyP
v0Ve3W5GLGA/Px7v8Gz9z+X9OR4z7qC/l2mOHBjPMBcK8LnenDstiUMczJLtxyMdFrT+NRINUjoW
KHhxWB6OlKSS6tKSX2tF1V+jIS7Ps2QeT7QQ35soa6WYFtTvxt7RIFpHnBLlx2tAQjVfkMz4JdsU
AmbWFedm1Lc/htaBglQ45omrOywb/OvqEKzR2XMNLKxH97HL0U9WcXIdcxq3aOwLiygmFd97i+3d
V9MwXk6FP4Zl7mj3EaxIN/gv7i7dMKYoomWU84d313flDN+R8fNa3zaApfYxaVJ//y7QhWSJQQpI
mKuz3v0/NF+57bFZqJNr8jvsl0EnJsmANXU3EU55bTay//TxNR0VzH/fVOReVJIdhiPh7mg8E78M
Xcb4mlgL0rrppnytUzP9xM4pugOINj37M1glDvscEIdcx/HNawMvXlXz7uOf8s5rwuu4/slrCcHw
6PGO1ciqGcXX/VAYYd8UYhMNBBkNfj2euMfvjISAn0hn3UKnw5pzeI8HicOujNgEQFP4ak0kjEl/
cXaKE8bZx9d0VOP7fXsJrMV+bViCzsdxbHLZspK5mXVFmLHx2HMroUvk3o/Gz5fhQrmxw24iyQDq
J2X+PdIGkG3oWNQJPco7b47ge8OVroHo/nEFmixgmMKOcYXmfS4CG99SSGKBuG6A9hNysyzX5JmX
XxBQQkYrRHciy/ud9V1QUqSB4DrExov1efwxp0tQPO5oWVc1IqUzk6hueGuJC516lrvIqOLzv7/p
6Kwxg6wmd53P7OF4gy8SPrzmFXo9PHalzClTD3ANRIB/bfiqaJlcSfbvT6nmGWdaVFlPMuv/FYX1
/3TZvHfT//wVR7OMhT5yh8a8klPf3JpIHW5IPLBCLTOdO93u9Dswh+Oe0lmz74H+nph573wKxBo8
urbtWUWOG5dOlSepWowrNsTLRd6b9pkxxuapWu47bxLSrJUJgMH9H5TAn0+2VzLSm8a40iK930b2
aO77pNTDzqj6U9Xy94aigYK2jh3aygw4fKhuDNLCHg0odkvm4FyaXVILcVnvNGv0XPBBsbye9U6d
pyZ8s0p0+RWpPq0O18VuH11VwzsUrXUzFQoGP85r71TrZV0qj3Z1hJejAaf3uArFj6adV3WJJuzp
Chr3fKVkJ7ZG5QOtS5Wzn+Nkul9cGb9ic2lOTfj1v3w4Mpp72saYY9k+kbJ5eG/8pKeOh5QNAlF+
GxVpBpZPDFtndLq9bhcqTCiug05xgSJU6UzClFue4/Gvd64jSXrBe69O7BLeWflWcxTPiQI/lNjj
lc+iQFET8Ho5UtLcRXM+XFNv9h/SsjE3jpvE99J1hzPfmHEKG5DQ0sEev5xYCNad3NF9we9jijUX
26LfcnRfMiR3fg2XDyx3d40f070y4yi6sTupbSS4pXtNNGKPm8q8gNkmcStbFZZp1YYnfsjbyfv7
TlCt4GYgFD7aM0GasEb6ZZdR2WU/Iwe5R2xP5wb5KZthnIsGeNLU7+NetmdWq6e/SASjVyH9ITSw
x56DH3OCahTyxlOzOPVmvTN7TD5Q60mJTh7KsMPZY6RmyQ20Lm0zjUlPGRJ7M8yzODeHabhuy++R
DheTTVa1EdMYbWdWXFSZUX0Z1X3SBrU1zhzU/n2U+/TPE/ozK+6dAxJtWQsLHx9N28UScfiTYtFP
pIDrl9aQUjAHhNR8WlKsA03P3iNumuJ+9gEnDkP3PTEnojG92j+Pxnq+SyQBECd2Ju/NZX4ODUiW
OryD9tq//uMD1qguw4lvXcZQA/cSI5QRyMkQFJVkv13qvnkUYq7vaSCCkW2qG83iW/PxLXm7uHBH
VuktgX+sgKs59M+fgMdduBQlLvWxd3dpWsAbMODaQkCx8udhduS5Mrpnsu3EiQ/J78Xj6CVCDIVX
1GXvu55XD0dOKzHohWtcZlXXnmEOh1gb1y7xl4V+V0jf+GZQO3v1y4QFOdfT6HyCc+ZmnghMbs+m
LP3+xNry9l5AoOE++Dj62LYeLy1FBTgPRcllWtfLd10aTNVlJkvDyWPRhVbv4Pl32eKdORGxpx8/
h7ffVYLZ0PvT9WZzwZfv8G5oiRI5TJRLz2iye0o88x7bfv7j40HIbzxeuBgFHZXBGsp9P94x2Wnf
mGjqLhd3rm9mpxvhLWiUFeVIN793xa5gOuyzIko3SAwF6pbGCmc3sSYAhdbyXPdCZABx6T99/Mve
ufWrvQsAuY/2HIvq4eUXEeETkh/G3THPJgiYN6XwoUpMJp3GiirgXEcVxM/oxFJ+qBBZ99GrkJRT
LYMjOzgOd8974neqUrvwHIyxm6n2qDY3aqwq4iqgx2wKFREEYcIqO3Xq+32sO5z/nHXXHQ57eD6w
x5fck9wpFho80rXrK6uFml+qlPTkzPiCB20Me8doKQRPEA5b51IpacNTnLudxnGCKqzMP0miwELg
Df2DK9pb36iWu8Ww5XXZjmPYjvGL1IfHQWXWxUypeluRdxFK2Wlbh/97Yq/wdi+OoBmDKiYFtigs
r4cPkFZfwZrqXsAn5f0opPQ2SxJZe2m3dJhpE8R3H8+Yt1N5HdBjynAA8Rzn6IVhupTmIpyLySUm
LB68dpdDbzjxgX3nqngrsWQj+11POEeDEDtCRyCzLwjnij6NriijoK0ADc6GUcwB8AXt4eOrevtB
d9noUfDmBV3X4/Wf//FFIJlMsuuQFz3EqI3fTeO2SAxnp9mVeeLS2KocLQbUqNjyUi7kuXGB1tE7
11bFMGWFQ3JELvodzSQsF12sV0965cy0xNPRBtgSlcuT2bBywSjSpLl1lTVW504XOdcm+JcksDWo
UbrKF/Osm03grAuZV8N2cObs1lA0CzdZ5Tn7wqXVeF52c/1zqJcSSCksnIcZePUSiqEBGtJBcf2i
oP9SRe/9l67t5gSccdJ8NyZBo6xH+am2wktstQVZUbzIZnBLMrESuMiIl7Kbhsc1cObtO39nDmaZ
h3Iq6QqJRYvDuiuKlz42l6vSaFW3qTxLLrAJOz3ig0tIGu2nIv8EksrLA6exhhdefvmrLZbpMocZ
A72nVjkNoWIofpG1OgE1h2T1SrZXds8JVf/VVZN5Z6X0LyGPSVeFsWkYP6reKGJcLcsC3oPy1fcM
Hhl+Bk2PvgkgqFNAcHZhEZ2tZ5dVLvK7oSg6L3BxUj5SBDAT4HgF+MssrbrpcskIlwolRn/QzihV
VRBHwLAmooS4eTVC7b4ZakC75KGaQGJeJYefzz0ImihIJsdnBjezMW7dqiDxFSBe5uzo2T2Zw1CR
V2v0qt1lSdy221ZEpIubSLVHNAeZm2L4lSnB0KSE/bISHWTuWDhfZZX3oCX5UHrABCr+lbpbUI7r
6TzbICrjRgaaZ6nLWkMPtxmo9nbAMotxAWkfQZbVnIboNLtKFMRO8mSAKvIp3HSWp86gdFqku0Kj
1gh7T8s6tFs7ui3laCUBRAuCoHItNT+JqNSSvcxGddFnEqQbPVpazg5JRF6Q00FDya6Tir7F8mjX
YZLnzbSzI1A4m9RyQEYOIMz2uEG8FxuckSBKtmdudVY6jYFfVOMXXgZkMZNuk2nu27Lrt5YU87nV
WeUz2yrC4ll/oh+DnawPBo0AHdJ0zs8H05VfWBqnKYznyXosKyMhqbCdCF/pJusnvdAVSpS04l7S
FXU3UV+nw6ZcZpLzmJzLWq+i488cne0HpQvt2Usshh/ypM3CxinUZeG1hb0fU07NgezJqTuLR+mn
F2niE+KV5BlYWw1o5QJCxkXXTEDb/NI4adcGbVnAsQbQbewhMRda0LgLCOBCxqm/ieul0UNDW4Uz
ZOiK4VLQl0z3ceayQYeE2cKEqSerDmZpE0sWSdRSfMb8rAwbiCMwk8tyGDbt3EcVjwFCB+qJfPzh
ZKOrB4i5EuQQttXzuKxC3wHTiq8EAhK4dg6an9ruo+fIL3Oa8AR93TZsCZOQKCQornTlxZVV+OS+
KdylLT1V2wKvOjsg6m1wY9tl1soy0KdKXsLEI5+35iGPW6hISKicOGu2Vq57+SaWSFE2qi01gKF1
0z9Hnpf1ty7U9nt7Ms0ibCPYQYHFjYwpC3gEEzc5/P+WiANi5JXegM0XKctNpIY238iWiI1NsXgk
B6WNp5ebPh1/s610YKlj57gIXGTqvyB/MMS2WCLP3frwsL2rfCa8IJjhIxENUBhs+ZeMlUdEjfcD
rWfCRojS+Mvi5uZFqbfeo5WJnMg2ZqQOdzzXyr0BikuCAHNGKB8ISVy0AU334JBwKCFvUyYIeuzg
FsUyOF1bAKUrs6tZt9kptrfP6ZDbeWiousqoedNyDwajmm+WUls+E07I4hOPZnkWZ/XicapT2i83
FTYUZ+Eg9XLsSbuDpcrxyiGx0g7hJYOTz81uvB5mzaxYfur6DpGXJFNu8tWTbozq2UYUdM2dss3A
SbzsMw9gvI9J63ww00KzQq+sxjks40qvtzURnNmW5Gm/hYs+dX4w4emrdmacug8+Z1oQWTW9hLCz
MvPKsezl2YftBafKR74QWCNxokFuG4seeLKBeF6nCnkw4F+yjmbBlyVUKrJ+2p5Kr62syuxw5gqb
Mxs1zQM2heapSxfzx0gO9svkImxCDk5ooDtELESZ9L8g0VA3IIjJbYzLSnPQ1ugOMlMRE+6ZlmMf
hcXc2s0O+rl+p6PHLABW+TwZH8irE0oABzyNGDESIElX+4T/CLFV3xfqLPWt7MkUo/FKQTb6VNBM
A3GpT859HbGgheSRuHTX2GlfFbDwOVzLJXXB9IvGC0a18K3EoRLFm0XX219KZ49IKltCypgyjSHb
ApFzwAiCAaSNzqSsN82A1umis2311VedY28JvnaLc5160Fdwjfm44b0a+vPZNhx5OaOWeUQ1aG+1
diCUpIBD3mNV9AE7mlVVfCbgD5EkGb3OrY7aAotT2cREn016b4RO6XoDugiCAwMxzMYVWxfK9hg9
GhmqWWPttsE3wvfSEAUhoVT160TjBuNZzXcXnZaQxFbhOhjPmymvLpaM7QRu+/w2VbRWXm3Ah2cG
XxxAxrpeDRcTmDgsr6lVt6Ewag/ZQp2CSrRilnQrb6xvQivzdsOWCDxWi8YRS3HmjM+5dNJzjByk
i7YWOr2Q8G/tvirKFumNaeY/PbplM6q2yR92XiFcL5DCkDBHrXK458y9ZBsGL7SwGezypXNGhGfC
lWN3rWZ7ts7jwnfOKqjf0ETRKlksaIX9koCQu+kXp3lRqczbYIR1eCdKV/tRW348UlCpBHElWrOy
ffByNaEhCiLn5qRtWXD87AG1xXRTssrT02LXzkdh6NfE3Ag1A4K+Qr/QOZMsF1EE5eiprO0p32NQ
8QdgKQ1seySJWF+VHWni2mD9YWc4c6z4BEhh1Mn8gFaNo8VHDAVpdMjGEOVSYSE17nUTmSpTM5iK
DHZbMlA93yb+MnxxyA1KgrFNG0ppNKW2hWPLr11rZNEmdt0Y+q/rJE+pLp2fDrQ6tHQjmx+iZVPz
pxhcdWfTLPSCxCzgIwtbOndj5GKRzkuUSwF6a91bnWUzHymP3XRgL4rPOUCHRg9GcizYFnmW/TXR
UijcGAwfliWeH2YKr4+WkQj7HGGcz1eUCb/6gqIm3Xr9NNohUY7NJexvgvlcgnWfSICYX5Fu9Q1U
Cst+nLoEQSIGapjv4BgqhJORO0I+baLbhO6NIjlh6KP71ibYiWXJ7td9lg1EXVkLuZtx5zVEBruZ
b+zW7fW1xl6hCScwBHx74ETeuWQhfCuB7G16fxHXngmUBdtun+zZ0bOmKIWKKkAubd5ovhqXXdT6
Odm5/J1vZg3IcZNMujdtM5bfa3sYx8fF1sv2PMOuCi1OzeUdCnJ3zyKTViQCNWLZEkZFISAyE1GB
ZRfRa5To5X1TICltRNUOQR97udroauE7abF8qrAjssgJBfSiBe6o2/i7pey1ZEc0rYFxU8/zhY3u
4P8yurbxwomUypwIsJHHN/tlb1z7uTDjXeOL2CFEqBcoGoalyoN5ieyHqhiLzw2JCd0u55MPx13r
+meo95oMROe25aVHINUSyj6dQdSMs/0zm+vse59OZUrhmGeywUYFHDRj6STrWcXVDkAjhZ+xAebL
gu3Vw8bvEQLXWkpRQHOW8lFvic8JAKcWIOhHytFbHbHeU5Mq45r28fIN9VX+RfSVdQEbO5FhY6qZ
7E3pkbUwdsPemXJ0f0aDXnfnz+O8Ws/L6Mwau0f06P7e0mRJ1EnOZmtvSVPbVmy9rOuJm3M3uFma
4TyyvSu+tyhR4YuSiUQEcD+wF8rGEowlzY36vlnQQlci1p2A4/QCcxCB649S1OPzXFTzfcmkIlrL
71E2adNQgzlvq945Y3klrrObDdgDS1YQkJAgaQx8ys08/blZcfuTmH7Komc6ILKdrpeYi9k2XTc+
W/FIBGdGlMDPCaMPM3qyml3TzvByfauPHsDB1jjxuzm/oSNd/EIaq6uNDxrxa23aY7LVUgOiY2zU
FVo1WMpqozUAHM/gb3gGx6u2I2uhldjZvKbNCeouppZiok9UwcbCvS4gW9gQUpNEn6+ELgZmFDji
fBdVEYFkSxGVG7vN4ldKWu4Y8u0liqbotemrI7NB7F2lR7+IHvu/7J3JbuVWmudfJdGbXtHgzEOg
0QveWVdXsxQhbQgpBs7jIXlIPle/Qb9Y/Ug7XY7ILBu5qEUCtUsjbemKlzz8vv9onhyLELig5Dx6
XUiJm7ijYPTEt6B2nO+kH8emOb6gqqemDNXkLd5OIrTa2Y7VtSW0/BEFvecfvUZQEmFRG3mZM/Kj
CMkRNEMOzUQZSNZHH3G7lHXadUUNph8j6AikHZEH7RskZAlVpn3gmoV215v02aIAZavZsuSo73PW
av2+nQwiZxGEKCrISt97pWrDuEyqkQ9yyI27POTSBKVJmXdAkqX/WfYcEvtadp4RDKhyCeN344IE
4KjXPqNXmhpe1RDee2XpxffMK7WnJhUp1673kpxxCStK0Dh5sgyhS4O570RUGFsI6fMNpSEU0hQo
XpfmE6e8cloY2n1LW5Xg0UbSx47ktcvMZzNmyzJ2hktbO6naudU4+zggYv/NRoovd2AvePJ18kVv
oxbXwoaa7oRKVr2tb1DgI+gd+4Sdshq16ZUMX7p5c6o7q72qUvHUdnHb7o3YjJ5XwOZ/hHL/C0ri
D9jVPwjlNv///3Xf/vb1f5/wnrfffhDMLf/hb4I5k4ZIsg4A6cDRyIdcUlJ+y4sXRE8amHhAXR1E
WuBd/6mY00mFxyoNkIhqbGmW/F0xZ/8CU2uhryPyjApLkqb+lcRKsjN+AsGA2JCnkBpD8jxOVecn
ECzNCdalCYIhNIy6pzGMfM76fq7c/olnQl9q02pXa19dHYbzrWfJMx9k1Js0TOlRYxTdVvlRl4qv
Y6NlYbiP69qpvqrCoof+Mi7BqnPYpqhb17xVtKTtY7OmsJIgXt4N5sBex5P5oS+RrSL2SG/FKkKS
a58w2VM3syS8hqzjRBFjTfjurxmwfGTyYOWaDWuvObGZXfDIiyU+dujntAmKxsAROytyHgOfwOt7
3aKwuV6yaOdIH6ZdDMFBaSN5aNnttEbXUu9DjK25RtpGWG+OSImKNydeM2/JV0bXHS9ZuDgmwbmw
ZWMTIiL8jSakJc18SdAVa5iu63d83nAJyKE0Knad4Vrhemi2dDFm+naUiTPfT7/m9MooMzdeJ3rj
xewT5r+ktpbhkPQ6K94ZMMpi764RwHYeqU89XpzsPGWxXe/0zrJf8maJDq6MKKOZ+tdI4cip1Wnm
aI5PMADEDnMAE0GM44A4YmuNJqbDSqs39RpZ7FQghpyGA1HGCD+JNWacJ+LYXeOOjdrK2MXXGORl
iiy3g2U05GhHPZltlJNfkxNAfDL59Sgx1lBlKweX2GiG1T1RZ0zssjXT1Llh/q3mG40J6MmzR948
4Tjq9hePzkt7Y7GBCZAmI4rOMXp3EqrBt7Nt31J6HHhmE0sKJ0HGgpmIiynwuj7lmjsGP5havv6W
L10VuyrTC8JExlm1QaP3HXiLjetkRz9Q+drSQ0XkwVwLN/CkyT4o9cx/WVxzSWAYYXhSETabINI8
5pte9SLcNNjxWVx4v2cH0+CmoPFcamQne5r4CpTHTZf7OX3YCWAC3S7M4gkegC70zradlREbzezf
hXSWvtek6skN2Zw+UCudwkRGJ7iuwJXt8U1o5vhgtLr3LutRg4V0I4p+hswMo73qdSb2ybKwXw3R
EL6nhk9svcvL4SVpOoveTnMssWZF/IymHuTnVMP3xpIaRYFfyexb2ph5s60gWD6iMbEfJ4UNg4D0
djySJk/zZSvpQw4EmaIHmaAJOXJ16u8qXeocE8fyn7U4LV74N727mvT3eOcNffeIFsa6Loj+5j1k
EPgN4FoS5g+QjaVstO2opyTKH15Ti7zwYDbaeuSy0oRJrXVtfjcas3ogn69lUFh8yYtFBCBiylT3
icquFM+L7Jx0nxsZdUQUTuQ3+PlJ1e3TTn7JZk+/zSXN7NupAUbfDPns3qiRRPt922S6znRCy8Cm
1+C0Qtjld8gkrEgMNu0UNBgMzyZNczivRxnmIHiI3gNAAR+FfZROV65XTq+6kt2HNXosIhZCg5vZ
7jAPlGJGoKhnIPHsn3rxPBtpvZi5ylxgmWu760zT9I/cp0Gc17LnNVtdr4p7fqmNx7ItWb2cyvBu
TVaKT2YoHG46o2vOsvbcD7oJGUP7hv8u6LJ4epG9H9/IJqwfWVwWZcDklc/RoHcPmNes80icE7US
JrUMlZegt/LI7v6cFErMoI1T2eDYSBq5L6R0XvOUjq8ThQ8heKwWFvfYljTcmlEx0cLRiAbVSqM3
F8936wrLYo6y38L9v41Y0x4L8GC1NXkjPvZLRVIQk4Bx5u+u2m2ixQBi/CpATuhrYh0FLo1i6aSE
SW9F+dJoRWtsCjkofesrV1e7Icox6zlGinkJG0e2cakO7DaRW1l5YFV6QZe5ZUYfmgVWxx4Te2TZ
hlr7JWspkrv2ek8jIbBN828jbYVj4NKgcwMuyFk6J9MAYdqrOysC6g1I80rawHSrlKaDOI6/mN4I
yKIyfJLQFRNGdbdvcEox+bnm1gT68bAfhuJgyrDtgkmlDdhua2bfTepLXq1Ui4iTdCRJj1Gk+8Cr
pIs9EQ2E+YsWjZ7S33owMTlZzbDJBQWcQcoo8NxlofXAnQLqDapgffXDSrXsf2X8OYpyAPJRV+Mm
tCv5QnJldso86pgDE8st3tMFYi9UAzRjLsC7yp3JOxh2BSjf/wrQJ27/0q6wfTp7jP50QcXY4RZk
v1sx/hXut1foP1ppgIIlv9okhiyiXbpSBfxvhxJc4dUR4MVCJ5SyUFfVpPnxIV34BhS2UA+hrUFD
2AsjUa7khFyJinYlLTIi/I7dSmXg+oXW6AudDV+zSugOp+ZtSNFWP2+6lRBRQkyQ7gtPUrus9UAT
gsT4cqVS5EqrdGNObw04PDLoeWFePNm2V/nCxgC8AZ+URh6yD660jWWH9O+Klc4pdFUM28zt5vEg
VtqnIwBFXmj3ghQiIdF6NhamSCKBe1KuRZcd6ZD8Zd3KL3E0QWnwA0sc0x0YxxlCi4RXRn+4qbKU
2lNRDDwM41Q4XKqVzVJ1DLNF+Wn4pmF+pA2P1Ln3cGXBWOZhxHBnmR+QQ/BkSNngzLjm5n1oN8Z3
0I70gehI71u78myFDLPv8cq+pSsTVy+kXG307XdvIerwTsHZqdpN74aVyWOomcNgxpk4c9m7QbIT
y/k6kmb2BdYdNnCwJPVkK0cYYieivzJSU7+BmE1vOmo36FohQhgIdCEabU+z1K5f+Udz5SLJOa/f
pVQsc2ohKwnyz667hcDk3eelZ+7/EGaumLsLaXpdfcgrxy/Ofi/s/oBddrxXwp+/+kbLnk8aULKl
h9a9tcyaiamiU6ekFFfC73iOtL/V1O64QWvF4y0mMmKfHU4/2LZpAU7dtCzwMhkTlEHvpvpj1wun
uupjo/YPldZ154RaT2frTHl7CzE/1UHCPWRx1kTGTQqOdqmT2eXELTwIocI1ZjNIBmHwTohV05Bf
4XWvJiUZZyx8w3NSe/RRaNiXDlTbKexh3DEMo4NX37X4yectxx7VN/yzOsve7F/BIkXDqRmps8lk
4TFrUScduIoutg0ysbQ8RMg0PhVq4tHo6ZW7TkdTgxemkum99fmjrtrSqE9jplvvXte2D1E5huZ2
6OyE+0aX4rFxJmo44sqU9HTbGuZARKSUukRjTYmfpznOGT5YPRut7X/3p7ItAz9BULezRjSEB9vG
KkrdrTe8OWkPHD939NXCLXfmlWcI9RpNU0sVj16XTw2nzaPTdSAtorQFOF0+Truc2vJjruk7Tytx
R06u5p70zsy/WXWUPvVZqOnHzOq0TyN87KewMf0z+htQ7Y7GCMjdTmKoJZJO6VABs7qKepsmvaqP
irMxph7zZCS0b2ntMiHU1C75ZBm0TohWNY/jfWQn7SF2s4l8VfSi0d5XBpwhsF3/UEQxxm5oiPla
qDYaaVMPpb6N04ECO7+f9QFLN42he1k07d6Km87dE4NcO0FNgMRdC5MeBYbC9hcg5WPo95tk7IJs
iFxtUzSCN8e/vlP/u3U7kNr/Z9syXX9dIuO/vSQQp+XfTjJ/L7/KP27N6w/4bWt27V+wkJERhpbG
ItTCR/zy29bM/yWI9CDqYompMhEz/ufWLNiaCf5CDrPIhIlE+n1rNsQvi4bXxrHm6WJJPvlXtuaf
hCMOQbuuiyQZFTgJ52Sa/ChSmagNqEfpQtHbbb2x1SiJsYJAmw99Pn3/w2X6J5LNnwQx6+/iZbTo
E1lm+CN+/F1w9jMTOixAVzo9s0mU7lyewp0fy5c//03mYgT5gyDr11+FdBiQACiQ5Msff9U4lz79
QPxZs4ohaXys9y/Yh6kJnuxsX7QQluMwnFweZcQa9efJw/se6lRxRtVbYX0fogeNgvqdoxX6lgAe
GbJQsrSYbPRWsaM3+M8/8E/atfXzkklg0AxARKD4WbqZirZwlDJ8VLWQC7NsIF9UhchEzR5gAV3g
GmHquz//pfY/XCXgF+4wsvMc1LvGz6qhPE+cvJ8Kn81G0AzQVPdRM3yn4Di/d8f2okKAiUJT1SVO
mKtHy9jZk+tfBkpNS9SX26ZOt0ki7mMb7zL3Mgk8cI9Rc6mHF8S5ap8YWLUXPw/APrskzdHsd5H/
NtHGnaMheFSQO+NAzGTH+MU7ambHcUW8c7zksBiptiFta0DqIQ1+rS+3RVTvOM7yT8iz6VEakus/
vyQ/q4p5GtA348PhFl2yzlah1R9EWy2ZH/R4df4W78e4bT3SBGEJv0IFwvYatgc/Gn0uuqU+V4bX
7L9XOXhkQJefe/iLj7LAVT/cw8tH4TmB++UjkQDz4z08VSh1CwaKre4nhI5QXb+daoQkKZTqZm5S
mFjs7LvE3GaxYRPC0cEM2lCrTvNJDdC3f/55/uGk+PHj/Ky39u2+8jIyXqiFAryNLOo/Bqv1NxYz
OojQr++N/9IZ85MkcP0euC/Rd5MSCI+x/P9/+B6SkZYw2H1BKCgLra+6YcfqM/zFE8BZ+Y/X2CH5
EN0/wUacgj/+msKuJwrsB39L6G4KaN69EZUG2J30F1bJgZAeyuxGYV3VsUW3meFcTV49bWcwk9g5
SjfXN3HlSagfGDMLRCbNh2NZel+tspdw7heMauGFPIOIApMeqsIcdjWqG41U4SCeIGn94caaEzSe
sf/cOsZtH0qbtQGIg2IxauUjUmL8pK52NeXrxLJ0NE1vhZH0p4bCgW0Ys64WmncoRVzs7BHFO8EO
75qefiXI5ZVtrrkWRLRofjRvxahjtvc5UrLkeUiqGWimQeeByAvuM40JohHQE0NZ/cV1/lkgvn6d
S4kL2QyUG3G5f7zONEE3ys2wCnt5TgzzuKnSCD0EnWrHztGe4iGuzoYeu3t02VrgRVvsSuiUHbEZ
+M+CP7+Tf8KJf/0wFAA4iCMWlfZP7zzPr3uQ11BsvZbkDUsqFxa4QsP0hYx+QnNkUMed/hc39D/9
pYi1sVrBzjo//1LCDQoOCX5pGd0NALD7yEWHZLfNZU5aLyAgredue/3zv/SfHmfA4uS8LX5y7Bs/
XvdS6Z49wHNvpdOfJH73nZiQAAxcU/IMGERl/+ZV4IRD5b0RzZQQ9eschdT+KhLaWJ6kn08zFxqa
Z9rxccf/dJpRHT5XdR8hRGuVjZdFH8i6Yy+lvZD4/SauyQCmebuJxvYKlH3cNrITO9PTbmqmEkTd
VIAyr45j+1cGzNWa8fNH4770GBbIWdV/DjzOErBFEjDF1i9eLa/Jb/PpZsq6wFHuHsWtwcOj1wdq
AE/Uzcw0ZV4gHzktnKTfpYXTbbOId5TB7A2pz5xf+6+gBs4mlzGZuNZDYrZyE+OJPoz+zE+jB2Pj
sVVZoqfcPr00QoldXWivBGmBTbUodbN3Vx/8QJu4O8b8mtago6+orLe0qNz0S4JwpzVAj278jlJH
D+J52kvcS0Sw3DYeKRfI5UwQM3nW9KbfqqWZBPUO6M6YIn9pkEpCtG2MJr9PMvsvvBf/7E0B/QIP
g3F+sc/+eNMtmoayDz2xVQCmW4ueiEh0JKUlz4mJnG29xf87SLvhW9v17be/0TAn/7bvy68oAqry
36FsbrllfzdH/QN9d3nPkz+uH/j7/k7asXwgp1/Ki+ylN45F4/ftwzB/MSHmeO0xYwCiCE6s31Iu
qJKDryPdmNWAr/GH7UP/hSlnkeoLk3opVoZ/ZfugqOmHY0GwFvHJUGGwHS3Jnj+XAQlDo60+k3vk
BrpzrNJUltsceLD7bNHnvugYNeDWXVL4ALKJPxrIBrKoac6+jxP64LhwBA/WWJvepVjhYJ3krIEq
VLOSZ0+Fw84vvJqzDwcOtaRpb9H42bh02tkiquMA5WAc7msnL/sXL9Nkw5hLFeqxmdvK2BojvMTn
xkuqMEYjkZTqUTQs41+FGuk/C0DT6cnUy6KQX9M4S24LtJD1Nq5ylXwdpUnwX+syuJ7SyVb2LeEL
yW6OM+raez21vfskxjUSjOWcp5zQsRE+6Z7y20NfMXwmk/bUKf8LgWSXwYNjstoMTE27BhKlsgZx
VlovNEcnDqiODIpB9a6r5QWfm3jR9faNOmojOo12aOnIkDI6XnXv2U7iT3bTUWTf+LLc1Q780paQ
KlHQUd+LaTPX+BB3ZeTJAOjFEi+gt2GLOlMb8RSR6hSdlU8NqycS9jZbS7X5QMCg3HBSDeoF7cIM
AMhf0JanbKys20rzwuteeJ7ck681nvJKQ1kMBlScpOnmHI1NazxJidRjE8dDySrRhyI8zZWGNCBs
bOPBQt7iAy9h6kk3RhWPHymFmuO+CsNRP4wT9Qx3xD1hnc4jX36Y0ghvrBDQ+J7RNI4499o8D4ps
Ml/Npp/eMynaewVmhDA3Zs8hSU5mlobEl0rqB18bnueyM09TYljf0OzF8yGNZxx+QT26IDR4Ayz7
iz32DvKOWGbpwbEnjJB1OqaMWp0/fEarLshznGRxoLWrzd/SZGymA+1TYbdNu7a2dxPy/PAhLlJx
O3aGnhJvNESZ9w2Xa258gxJyx8dsosPlNEFptTf5SIa1SXIg0vJooxtZV3QHa/aQRyAuN+bMOkpK
musZijHN9FMNIWN+WeRQqOc1Ut7SHSxiQVAc72Lv1dMnPbkrwJ36bwmxRGhJBLTyHOAgq8rhIAVo
fgX+3wi72pq5FV36Re/W7vWWh3I3laaf7jKytKoPH7F0dHKGsfEe67Frk2crklJXAUUQ0NsA4BWR
hWQddvJOss7kN53IPWbcWNdz4xgaLXn/jOiOFfBSNfzB2FheCkiGidsqPPOE4bY6I9UUbIVDezCV
LG9E4xebRloXlCYzkvQ+nR67OfLe6qyJzmFqmPvIc4Y3HLQMtb6XwTaAYydNJigI0XvUlPOSTCUV
8rUsLo9alhWHlMBB2tfIB5Kwd8inEKzWJmrwcT7D8OeUzE5l9iQ89HhBOvXcvlnfvxBs354549Ij
0Lx7VaZVtg19alcRCt/QTv+Ut4Z4qLI5usIpyXWvKCjjM+PkZLXjeWhd370t6tF6gtnFrrA0+Bx0
TsIrJRww2T5M1X7ShmkfGaP7rFMLfu/Xk7zKgYWv26kdNpNsXeYHoR06EP9xg1lo+GSz4wy7oUGn
RMM1h+meZE390JgKdwm+jLMu+n6Ra07oATMxHGf6FV9NVPGbAfMEiWZ2vfdiYSPiTUw8BUiht0Y3
qU1X60jyTamdzDzRLv0g74wu5nr1UqeNXVUsqTMsb5jhTB5bkjbxFo9PnlOjvSNL4Ty2ow/Wmino
VBIBIO0v06iNH86gqaPjNO1DJ8fkqGEA2CBI1TcaOtG9aWfhhv3JONuJ6K7AtSGbpoxC8krhuNDd
du8hoTslRfOYeW24JwoRQgES+jCTPhwg5kpvkgKjHnrC9oHkzuQ0JLRLFwQpdQH5X8ii4voDF3S7
hyLsP0fC6+9ResCBRIj+jWbKuSLqYGZ2fNbL1NyJQvc3oVaAKKX5ezSzWwUG//JyyxuXaC74V4Q5
Bw6hONtx7Mn1q+k2tdsqo27d8o+x6apTP3rmZSQg4LOZmu7ZFkN9GtqkvupC+vgYIrezi3ScV5az
q9q+PNoSSKRxBnXp3ci6QsIaXqIqDlEaOlgv66p9nwiI2xnSak5uDfImzaI/+nP34fEV7hzmsYdG
DfuiyOPrLEpL5NSTdbZRsr3muruItAiE29v4ckjAxs2Cds3X7+qSUoUl++3VTBhPAzwr0aEjQORE
CKJ1Z8Q0dGrsOvoJrWxvBFOkyhc7d+4rLeWNqOkmrnphbTUZN3tXZ6GGV8rv8ZE8Dq3jHa0idYlL
JESqSJS1Jwcw20yZJa4UwbGf/MlztqkJ8Y1B/gvpgRwtCXpKfl4XpuHG9TULeGmyh00dptajnjEg
m2KcoEyF3j90PLm7WDGpc3SJDWwE4bhh1HAD1doFsWtP7K8+o/dvq+6GmBDe4iBoZUwuB+qdfTlb
3n0Tuc01RGb6Xc2RJa97PU4TvBYha35ioAmueiRx7X5StUGi60HFyJPg1V2MCG70uRdRa0R3SYuc
jiVfYsHTdnGkpU3uYUlKspZk84EgwhxpI1IiL0TbbYk0tvTlC29j/RG7vin18aR6N+wprNfj/ka4
miy+ISVyw3fT7acMWwTd5G+dNKiPRJfKzVv6+zGvaCsvure8KaaN57NdpNJJ7ta9j3DU/Clb6P+D
lsyWvteJUcl2/tBG+7JU2IF6UVQPBN852zILjUvqu92ubZ0aMqMYp73TyflIdk0OnQYRowBM8B2z
cdqD7ONNh1fvBH4xnDSyKK7n2Cleyn4kbzbHofBFmSGDlVPF8YZ2uWobgqbsrSZ/Ju7VDxJb864s
XEOUEWTpBXFL+l43hfWs9bXSdl3noJtEc3GVq5li9LqeBY++P32SkvDRosqK/ahm51tKeMEGR5l2
iGbvndJwprjIM+7FkPtXonCRI/T0pGPTcLht0t7rTz7+fi1AIFcynpkoJDL3sZZCbJ00ZVVzJk18
McdEBn6nvOfGKT6H4dQ9lsw1EU0aqXcvzcHaN8uhpVP4AtRAHuU+75TTnetKtv52jFrzUeF/I/uQ
fK70MMPQXnpc3m/j6D8aRSzuaqbfvRv3aDSnOL1rUo1sZiDUsN6iqswbQJWeFa91i7dxsItLkrrm
kcjr+oKtDzsF2voDyTr5sYoH0wyAQPonQY/5dRIR7Rtrs4nRD6HxSaR9tSUXhdCjef6ALceoMRhm
4KBC+tx5U7LxQkwl+CoqyO3ZrEZ41sRwpmNH0SKJprlv0Y0u9M89qoE5kEbdD5ygg/tJicb+Mhe6
fObNOJSbjp5ELmCf3cQloT8hSPMpdVPjKZ6EeXE0Fb0UVZh+ZO0E5RX11fg8mHpz9MZieZUXKt6V
+JEuU5TLS+yO+qUwivAq40f4G1ur9eu5mN2ncpGl2ADsAIoys+2tMTPH1M4UP5NrEF1sChPm/Wxp
3eNgKHJqnNZB8zaPo9gwa4TyDcxmcSmala1QaZTigU9KQHJYBWkVqlW1lhjmh2iazrm0jWynWwTS
Y/SpyTTDvMXDMwi4dVfMYwAoqfonA+VcfdG0inRpzP4W7HaENIwTjQ3G9gMMGOlw5RcN7/O+HTXn
gjFjlruosNBxI/kZybqNlFfuvcHHWzeYIouOwhnynRvKOSAnnBpKmYTH1ihOgv73zcBeQLZm84m/
q95FCm8ZYruC754XYMC8Vp8KSzXXmtKms+qdj4z8gMs0O/69bMiGLTKJcbQAF+mUAqvoHVwUqOA2
ubE4Vg0t2jo1tLkzqYXRrI9dnBQnlyCrk+MUr2BP9705NNjseOl70/AaotjZ1DzV2xHX4sF2Iv/k
9mb8lQfUeow4ujd2p8zXDor+2UA3dAUjGh4Sr3EvHKYw+xoOMNx8evIuXbprx3Cw3vUao/GNWo1d
0vXmo91qU8yqNNL1NEysg1sD53l6wxTvvsGM6fOVInBUw9eQd82tgSov/4Tvc/wWGTavvmTURX7E
rzg0pzgP+WRl7ZnHZlDeW092Z7lDV+GTxFskPbGnMMnxFsOcc6IVhuuhgbeiES+I/tnpCuffJv/V
kRe6VXOEpqmtnfDwi7J7xdzCHgLF/tRD29pX5ugoeTuJqRnf7cgOTSIN+vBL4rZWF4yrw1BavHoC
sToP+xKhDOR6YWuXMBZeca95A5dOUN5NNmtvcZw7Li3XM8G6GkJJfYw3RCSEHvEttdUEjtVH3n0e
hjTGpUrW0b3h5F54sQcU3Vs5YCbeFNhBMIbxR30bXFRTN4LVz90IcqqdfT/MMjxmaS7s7ayRPLTV
kO5cx6vd0zBBzze6NJv22BiE7wZFP/VHLe1fnETmV6Ft+ztr6sN9kvr6bR1XyZ5iPPtohmn7RZ+7
+K0fgA492lU/EZyLRWE2ykOohfUhJf4vYDgXedAAQpZBXIz5xzSEEYp/lOxHW8/NsxhLf9fo7ue8
dQbufN0rrlDra1eRMsedkxW4HLWM+DECArCrNtUHNsmCQGTGgi9FMrgNBqDc3xVTkVcBXbztUXPa
7uuUz9WVjp3qowZB4Qx0atzPGcbf/WTUJXye0BEol90c47uxWQJT3aoPlJxOSFSJfUY1gHvXjMzu
vgiN8Ezm2nDwNN+8m/Ry3qlqNvZe1L141TTtvdw1dnqYteehQtTXzaV5LVDikD64uIQJGxaf/aSQ
u9nUUf5VWn/O9TbejybFkBhxza9a3bXnGIzmIZpMOCQdKJIgJg/NnsHbBh0WoZTY3gAUTdtif+eB
3zuFy0WZEa0QvX9vTS2b9WiFZ0Xl2Jb1OjsRMoKpOcxs/7rrpnSLmdF5rLCNPHdRlJ1wUOKEhtgj
IjhssNz0pnHC450STDKG51hV6PJMIzt2ayZB1NW7eki6i54LER7DsKlf02QNNdZwzPm3EMtkiXUa
whAGSYdYZ82xau8WYTD92dkiE2Enzqu/h8z8d2CP9bfysWu/fesAH/8dEMeFK/6vEcfr5ONbm7z/
ADou/8Xv0boAisDp6B6cJfoEYf/fNQ+GgYuA8E00/3yF2Egg9n5DHcUv9LgskaH6QvtZSCN+1zzg
FACHxGOg6w5FXkuy2//9Pz9wifKnf/5jdBQyxR9QR8ej8ZfARcKBWBv5qD93GYspt0lax0EmLY+A
M41uaFobmZ6BmxY9TGfqcA3mqpMBvUIz0yzyGd/xUdLYq6oGdV+7L1atDbM52H9XRhZ75qrHyWbs
a1uKD/RrDnMUO+4i3onNwsXi9qump49mDU4Qqc8QVkm8l3Rfh0GuZTCsgxhaNwgXkRCtIeiFIE4o
+IhbtIT9IijSVT/SV9x4RKzDMKI58lb9UWFq/lktoqR8kScVhC0YR3sRLYkwL765ZeWdqEBYEt9R
NxWLzGlcFU/+In5iuUQHNbE0PbaLOEolNQQleaDqtcty8wr7Hjoqd9VUVYu8KiJBDgRsVV2htkCB
Fa5qrFpW/vdQWsPzuKq1qkbZ+37VcFWzm7jY/k20Xe2q8+oWyZcnK9RfnDMowcixbx9YXaz3Uvo1
rNWiGXMW+Vi2KskKhoTrctWXxYvUbCStpjzw4kCBBmInWsLAFmVan1rDOWoWvVq3SNdSE9FaturZ
NCMW87ZbZG4zSSFlUK3qt9nr00O6auJqaWwpPlMP4dyJM0tC99oYVs1gvqrppMBfH4SiE8QurIo7
q3YYVRcZXuMnnrVxJh91HkXP7a1rseRAhljd2cpwZXhm2eZbJ++86mrgj3vsbPamAPX7cuSuQkAj
zg0RmKtAcFByvM35EQB0i4LQHf13ykdSuliytMME4DoIDfHlurdqlR8Cp8mncdEkDvo03oPqIlTE
+4toMVkFjCY+7p0rWHktMmqNgIkltx5Chzjtcgl1ibVOhaeBmKUD83lM5sESAKO5VdTv2sW4ipLW
Hs1jnuXWEbiM5BiEve7Fmuu+PBF7QLZMn0fkzEw0X3/y1/QZUSck0ehGUX6aaOmoNmajEaBuLj4u
uVq6IsJBn4puMXoBS7fk9y7+L2OuUNbqqy2MTuH6xkKzrfjGKr5vvTSqW2e1k/Ga5lXnINyGyARk
3HCf4+jDhesOF1JSrHxTrga1PjMwqw1N3wj2pMXE5s2qvCpXa5tYbW5e42N5ixGh8uJbrXCJOcR+
MKWMIYG+2uWaTC7eaF5jT+PipwPBNUkbXm12+uK4W1w22kaNixEPMhNTHlZODHqTpnw8kYttL0aq
7QY62Ybch/j6qsXh1y5ev9DshhE9r4+JSF/tgGFYj9/baDEJFnOOYZAGL+0OpVACi7g4CrvVXFiX
JcBipVWGu+1mg3YfgzfjO8gBQSiN2Sl+3GpWdHL3QsEdQ2oYQtkeaxInKEeJc8/BUdAf8R2SoYBY
tar3mpqrJ5+EX2c3YSSWV1ZrpN9d2Ya3KSVjNtJBll1AVmTND74Zxe8iNDl9sGajPgwIuZ89LLmG
hyVxyBL5MHQZlpuuEnV/18WmfdNMnNP3RHcl1Ce1TLobNopJ7AZbhvtutqs0AMwDwJBxnpabRsj2
c1FE7ZUr1cSzU5Xqduob/SZpS6ovhBZjM5npkPgI+xrz8OhLntcefyLfGvNF5o4ODxsSzS+C8jVv
p8bJb6BqzazdprE+v+T5oH8uqB6pEQ6TMPzYGFmTdDxoWZ3eKtVZ0y0xI/m0z1WTJ9sI1JY+khS5
8h6lW4HtmRyIW/pUqDTYWFVUSyZ7USb3llYBDfqTTGJEHh4dorkcsADMDqbjYIRButSyBC+NeMje
ZMW1Atr6D/bOZDlu7NzWr+LwHApgY6MbnBNxM5Edm2SyFzVBsCmibzf6N7rPcV/sfpCqyqJsy6Ez
8wlPHFVmUanMBDb+Zq1vkZFz5mh69VBNETKqkNqy35qayVYCdgnerbXZtxjmkfSRlyVQrml+rhzE
a4YaHf3ghEMnt2WTKV85U5seKi8tnxogG9dBNsX6eRGPhYG4OmYB7QauuJuS3s73CefW5TSpcD4V
M6LTHbDldBeOYUFuT1XwzNPzlNkQs8zxxh5HwrQKnUHtcpyDdjonjFqMEFjagKbIGWPw2zS41ZU1
z82wjbJC6n7npuqk8UVmTIE50qYqYVgZxarrdprxR2bhf+q2vxqL6fGf122Xz1PZtr99qNuW3/hW
t0nrEytdC6kZghEqM53F/jepKj/Rl9zRhTcI1ZDS7c+qjbkFQQo2+giP8T0bGoufKVT10X/9dfkZ
FR0Pfmo3AgB/cVv8UVewvLDtgCrWlxmzwTv9QUSk1UYvzBQQD3QMvBustS86O0q3pJG+EiST77/7
aP6BXPWjBG15OReXi2MuiEUW3fYPMgY50t9yeMCaUYFYp5NdYZHhePr5q/wADv39ZQCro3RjIcPC
/aNaIsq0udaylnkeSTYbp6/Ds5SZ0drkbZ1PSZjuAqUKlrENaOZmcPsjgYfC//nf4uur/E0D8+1v
ASfTWBI8ebs/0mebEYfhWA3eKq+a8iXJ9PB6TnczcMH3khiZN9X1YBJIHjvL7QV8YUT9NtGWo7Zo
0upkAzH6QvNOLBiQL7FLoCz91vQM9TsLXEFnMc4GgppexISm89QsM+Pc0FDkrR2VMuD2Anfb4fE/
hH0/Yv7UyO+rI3rbhWTBcW8m7StrUSvagD7i9Ynu3pah6L6Q2zR8mZvpJL0qONoVgBk3i8qt5+bD
nQOjCORVk0AKcPN5bTgDtcvXT+4/Z8lfDZNL8Z+fJeuoiVWbP6vfFfAfDpXlV78dKoZufXII3EVt
5xgLUp/j4duhsvzEQhJIZCckULjHfxOgaIb+SRqAvEm8h4q/xDh/d6jon5Y/Cw4Wei2qC/7EH5q/
nzWD4odTBW04yNzl0FuwkCDKf7j/PBMhFBZkJB+VMs9ExuplhbvPiXzs3/CkPBgnRZDHIAcSs94S
2LjC25o+5705XKAkd1n1Kf2FiUt1iOzwNIYmlVAvbrwMccS6h2F3rCPh3fVhML/29YjttjImoprk
VBxkAHW6H9Ljr1+V/6dTbfOcxc/FX1bInp67v5Tvf7ltET2pNn5V/w5TCAu50D+/Ai/Lpnx9LT9c
eMtv/D6FMBYRE2ECnhTgN3mufad9IqxHR1ON0p5ra0k8+PN5ZlqfePRJxhALq4DL9s8LT0AyYDZB
wCwKfeEa4pekT9L++HyxHC55nrEWz06yqBlvLNKo7yTO7uyFWjGFz00ntfk8Z3CXo3VMJmZzRVfX
B8wniQQaxBgX/tBo8uhd9Cee0gRe/QROxy6LRYGYsDPDoptOA8qLKrhIAYVCh9Ubs6tx8ufNO93l
nLK9pvxs75LBZJmzqkoA1MGB58FIaHluMhRgO1krr34MBRNNE1ahYUVj45M2PqbhmrRbglJdX+Q9
iNY7otpKNAGYIfW2uPSoVNt+280YCm6bKOmyE9umzvq8ML8EkmfAgjwk4gCPG04Y7xlBV56cSQvq
/Brt1Wij0xpLh2zZMM22JLXq+lmItiBgt9Xq9QaNT/MeRJpCHCVF39xaaM+rG5h1entV2Xn2pNWl
5hycgcnCXs8BukEFtcPnJIfjh3xDYAQjnjVxUBejg6YzATrG/98IX6KlVL6lSL+E7jJhjercot8W
QrjlFbFKeo1BqkqcrQcQStu3TW5m12ViFqBqaCNtP2paq9rFVo0kHHwkrBMUVtWKTY5NmFuWapE/
IuL4rNx0ujQDAzX4gJzgvWJF071iLU+LY4WSiWdirMI7IKx2uU5dM3g1dOr7Hfkj1XBfQUIE+ck0
Z1LpJtbdOX7Odfq6MzNvMve3msYg+Uzc7Nxc4Xb1FCBw/qRNxzSm3EQ9+RpnOfby637IKncr3WZ8
yRlrh5u2CJC7JkRF32ilBfcJ+pfEhp21ItjEM330umInkTKxYWuwjmvQZ8QKutYXq4iL2zlXoek3
Y9jftdxq+GsYktCVNKFzckQAtAJ2iEL27aajyXArQY8elqV4Z1mFZyHV+/4WZhuMgNkpLGhWkd5c
NTgT6a/jrhjaZMP6WFXsPYsMoXCQmiz/YaCVxY6oAoIf9Zi1LVoLdrXgxYXaKHz782VbuCz4Zp2b
eYWyxLA2UVx46ZE9XJVue7i/91WnV5eRkwfJWW5VIzgrUnXCK0zyIvSXbk3BYLWNL5nbYdabdWN+
1/vKNXe6ktwweo3W4DKT1Mz+1OrZTU6OsHsYBmbRuz4TfNN6KKdwZ2Pq28Zg9iw/Rh54kzmDg9Qq
YLS/CmPqHWQqEqjniF5rBtGa4nrQvVFfolgwSe5Ka3brdWFVjrbrUOi4+y6ojKeYQd2CSioBM9Lz
BbV5UIQmQEISac/XJrxgVH7XdUnA0gn2/CpD8eat+FJqiHelFRFW2szDPdSBKN8RPJJeRxE6CJ8V
JX5RmkxcEJKIYpBQjl2ELJlHlEMZ6V8X5FCDBnFd+KerOo0dpHlMO7NV6k6K7nes2HLWpWPccdyG
t/JrAmDgdg2y7iAY5F2alfqwQ+42ZMdY07vID4Nl9TIPQQd/ITeIEkpo5KPPFIVoEvUBVCfXI/5v
fx5z45lPeRhOY2nL66Rt9XE1DELTbr267/e8cW3TFYX7bAx1WR3kkEt8bezWUx/wPHohJgVVsQlj
gCTbvmD8sBq6Ik5pao2U8QpTt6LZIzns1TZ2sDlvBaZgXEwVsBvh0+CL6ovIy+JclxD9Tth9VblV
BPgxIh7bwlvVoxY/z41lXee9w0kuRrtzdnBYB3Mlk7B+d7Bj73tO+eox7waD5C8iTN1dXNMtXKQt
3NrVknga7rpOeJ+nICjvZKj4tJJBq8YLyahh3thO3zvrvC9cwHrsCbngc8bf67hP0JOsPGQg0XHo
KykuGWY4k8ZiyBYPHUyAZ1eqtHtUSDnarclHU7F7h6d7awWjZ64Q6pjxfgAFah3kaI/91gotrTwW
Y6kjrTKZM1kFe/oz/F+6vo1Zu72g12Nn7qWDU25ICE7NKz2PBr47jaGw35hpHvlyojDnWJpn4aNI
nKa1IqZb/lZPkcxhV+bGTNBGb6QhU1GWwW41rfQoradTlMgucdZEZEA2XdtzTPwTey/ce2Il4oBF
0qqJOq0H0OaE0blM5xgM+4xd3iHpJdeaF1agQWgS7No0GYdC1gzE7VjYyt4Eg0em87oq5atNfNc9
GtEpAYdr9TBQ156WBxwsPfgW56oJu0nuoVTmbOHSutWZ7so+2icM90OfJ1+KDK5P8u7UW64z7eJi
4vkIvrPvwG1lhghgeVoigYNKRytuctvtgNULRCsbJijGEvU6WvMxUZGBUjmJjWk1OQzbd2XH82xN
0yqupRs7IFtSoAwhACNtNnYWVCx0NOSsWRf0tVG3w2Xppp/Tsp9FskrCJO7FOvNK2nyQjRHhsmsA
v1H7G7EeU3mu0sUpuCkZNWbFNrA0t32GpFrQc4fcYQUK1Vi6GMTrSRQPSZaMpmAa6cL8Wpl8udUh
A56iZxsMe0Mwbry2jaZLpvpOwGQ2yvtzqTrlniltGuydFHnMFzdH5BIz78vHbtxInnIKagn2HLmh
PxDgKUsd6Ujqx57eFdkKz8GIfXTsCqPfTcSPTWg0OjazBy5dzHsrMXlOdJnlpmZ/QYcxqcve0Kvu
aiiagcWtiRm8eawEA/sL4LlCXIquIRgnQgKbntw2/UrMGxxmlXZTzv2psgttuquDRu+fWqA8c0ov
Xs8tqIMRbtwkwhq9JgKAprmxAseuGIA5ofleNjIJCPkdtGIDxTJb8McWIAdUPM4dSn3vkg/Omf3Z
kcVLBXG2ligmAXl8GSyVeasignJ47lWpLc9iqoH0boqaqH+G8pG/gPQLqn0GrbC/GG1u40OgJ0O8
KXCZDqc0r8BZ9hS59n7RsEbnU2jK/CzQwM7tyb2Y28/Ib3inUo/D5nHME+u2yeEK2YJAyns7N5hK
Fu7UyF0161W8D4mp7hlmFz2waFtkui/6oekOLIdi7S7LsnK4GbzSyjXuX/Cde1dGcE/6NjL4S7X1
cEM3HwybX29zLuPXplTle/tjQ8N+8BXmeRMTmf7f/24edBagP2t9jnH4W/Oh8Vn++987bjoYD+cq
Xy5ms8Vy/kfHjXfDdknJwDq+uDdAr9ES/eH5MD/RhzCEovWh83eWde7vYzx2tjaTKZ29rYOZhI3u
rzTctDYftq/cn4wEMX4svktcKdaPpsu4qac4rMsNGEXRn+fJXDLx4baC1Vw31hvbY1Siqgt0Zw8i
sodGozhiqXLLQNvhODJmNNf9lJ6onnrkIqwl5FsEc6U+DS7xvTpifaZmDKdnX6Kxf6TcdQdKq7F4
tcY2elFkzl96LVQQFA5ZFa1tVZtnnd6U4Qvk5Cq80IQxn7miLXc0U8E2KwgfPUeCoZNThVYZIzkE
NWcmj0BPEw+Bvqyay6kF+Es8s2rvWUJQ+qPfbPIVTIx63swqSvO1FQLVf5/QWDsX6J0NWDhpUu3d
xHYWXLPnhJvRRtIHeCOLpL6bIK9TXFlWr/8GPhiS5xYOcC9Jru9K1ELUSoUn9/mE7nZDiPUYfHFb
Af4ImI5pHu2yM411wFMHalDOrJQStm9Mc8VaNnjrurJDmbbARuB4QgOe3EJHutOjCBtst7+Z2BmA
JANoGfKgHqJT2sFHWhxd1UVZUtH6o6jrBiFjHODq1xdNfYAVwW+SStxUkHq3CD6ItLL1IF63U/YZ
pKXpsJ3yILMgmMTljqX1texlip58LKJbT1UmcpLU01e0Zr2fSyvBkI+AagVbp4t9o4xJ7tBBIi/k
pzpfg1OlJ4kmHeyJUQbyyEZPVTwtTNPwZdI9GcPQQn515yslIhaCxMzvWECb2wbV9U1cyepVCgSB
q6YeWIbizvk8tUa0x4DhFX4+OvPDnOXWG+B+kGlEG9jlAp7Xsq0pQ4P4rYQxJRAZcZubXY/pQSNz
KNgPIuSzsoegTX2Toqi8y/rWrHwGA073hb30mF6A2B/ci0K27kisvYX2OuCJbSvzeYAEg8KO+Zia
jxWeoWnbtC0Moya2+WI1MSPN4r5Iyy2dSHk3T1ZyLmtEpFZqX/Ql8Favfe/KCjZKhZZhCupsFWUx
A9YMAZIGsamJrc7Xa6/djG53wXOKwAHWMS+J1dwBgWaJhnvY71AyhavRcV+Hpqp9kxQfoCHURUaP
UzQdZnfbWOMuJHgUNCvu5yQcZ6IjtYc20x9SzEc4J1u1nYd0qUyqbIch8WLE1m5gtN+yWTb3pJvt
hHIeMIRuyiLeK9fREFhZ3iqdDEDNejNuSHZ9oyL/PE/2C/4tgp3szTzaQOkG6f42Z/JNy+je3OCk
TbO4LcDPreUwK5I+MBiA6NsElRC+CTWb+EwIudngvIU6/Z09BfCrwRv6KEf91KrqHQTDq+VRvI4C
TYEhVTBSW4BzPd836kJvZ+fhhadqLhrUFo9FGT62ZXhGBDIAReeWYjBaD3H2xSP0wK9l7vq91h0r
LC1PVZRfM1g4kAUA1tdImnXWNWezA7ytrbSrMAr2qMwfFy34EkxOyeXpAJeFHkBbz+0bVVX3VjU8
aXl7Rbm4TlV7ridhtrfKDkhlmd9zqkNZ6NryHf2rhmarDClVLA6L0Rmns6GybyBRdqus7xkLhCM0
ohA1cpZ1/brJpCBEJh8TDCgWW3Idyj2++3kdjFSOTZXFW9fGK12Irtqjk/yCgoVNgGW/uUmTXtaz
nh0BAp3Coge20WOaNwLbu1BNzyfiEIY+Wco9kkoDPrmzbhplPGaDvk1KU195EYEppN6zchR0PqV1
YI2/ScbgKbLlS+HV2RoEn45wdHxsR7wa+Yi9AyWatSGDILqkeSPHoaXUhPBJbAbKeoRgftfUzZlV
KcmnYF6asdegChHJWedoKQJVUW3stD9nA3nrdOpUaQlHSMVqtnPmV8t0b3LDqs9sxPi7wRk+Z1mY
3zalidx1GMmr0HExxa0Qe4xde2H049FtSIAJHfQsla4TSVITsCk3La3iRqVa8oSlYdfIEDdSJ+96
bIEZZIeyBeq2ElymSW14+zyKXT9qe4IKhuZejd1bbpeXKf7sgpQXjusORbT5pFzNXXPYaMcRNtqK
Sy5bt1p1DdgDo5MY72mKx60uDRRD82W5HPRDtlvCDcBXYPVLaXqxDuOWcNDTSrlLO6Pc25FiNU/u
lDRLBg+en00ANttaO/Vd/wbJ7mwK6yPkzIOade3QF/Ka8y0/wqtGje0CoExiYa8sq3qbivHe0ot3
oYAQymgz1VVINFd50ceTt2sMnDRzoV1neh+uHOB3EKu1Q17LM8iP7UvUD3QS+bjOywEdg7AwYmSk
+0Vz/VqW0ylfJD8oWl7R+wBFYLhzLpsYyRIdP1s7AT48vJk7z/QdZbMD8t60cb4iekEyvrPO7MG5
nInPmCG0BaRS4EPLUwidgcg47grdaut3vdXTu5ZZKaKIkHkFjkFENbTVgym3ZglIe1U6ula+jsbY
Sh4pjonZLEJ58SAjusMAVb3RgvQSXFNYtNt6fHUIK0KvyXTNaIoN3icse2bomF3l43KNl+fY4GY0
CW6XpsNFm9fJARUKYG+Uo50V29cCB4ZXb3WkUl35LozOKXN4EIxvZoQ3sKb1daASXHRxFA6Jz8hX
KionQVLBeWwM4fxF6nU7OpugobczdiPs0EzszAIzQbILzBIG5w6eyKjtolAVe5hlvbjnyxNlf5xC
jViBKfJOI3rka6Vi/aXWuY9YmFBDrqkfmBvfkjuQltbewUQqVkDlsD7QNYXWYzogVVqbYToacO4k
19A1jrcIHnqpmYxz6XfLUEEvGx2LfLM5yZPK13RkbFgqJpbUvluW9wiJhky7inW2VMYBAYH+NBbZ
0JPklLTorHnwWYI+p/SnTsp6vEiSAW4KaS51JG8goQaga6yc/jnVwjrZkRdlhdAgwkHtMDZiCFyb
C6jbR+ndTJc5isBaqJWRWTnS9bxy3MWkOBdYFoOocgArlGaRr9AO4/xX39yN6cyD5hgxa8D2GOgs
lrKG6hpc7jQ5a1PV+W5sQzotZhwqfiqM5kvLgyC+N0JVOrejkbThAe5PVb7Ekgt1Qwl1Ag2e8Dz5
ZsWE5hheRoowST/3GpToPHZAHmGmSaIqWlycfcv+KhZZ2MIK/2r27Ad9ik9D6o7t57bMx5xUTH1E
blFTljG240OXMo5TgAvZON9hIJL2FrLqkFzNrgk7fxOz9XK2eJNBAcaIwXfpkCMZJsE5GR+LXKib
ILdCh7wD22g2WLRhegJZqeUx6seoxGMwkYxeIBYivwYrIHqiTLP3gQcAeBfRyOrc3hItCiVzvtFY
FTDwM7y8YH7npWuAq1hTuNPhn1SmpyGC1GzhhQpMumprRpUASaPpCrcI3qEAeUp2QH0t5EM0tITZ
FANaFb/KZ+VtMHCXJR9az+wnNOcami32kHqaGUwzFWg+Gy5AJjFCYWF6n53lrVDbzpraXcN8E96p
WT2hke6o1Uxk4F68GZUldkOakJIUaKHyqxFZEHbMFgeRstZ0B9rF6DnlwbZTeZH23bCfyT45aCQb
3JQZpx1Wog5Svxp8IkU4N2dCaefRFXuHBfgZObzOJe9SW7hZC8PEBhdZBird23XAc4x15jn5BDn2
nExtzdgu7xQe0bXCvbB2y0pean2VPSNU6s4Shh4PCeqgC60Lm/diqqkSHWr83zKMlO8NE1zkPY7Q
XjCJImNDrFcdRztLNkaOT6iK09mv04KugbSVjronFluG6ck2NVmJThZ5PytgSSODMYifed0eiRJp
lufKS+XCIlZdhpcT9dKpNuz0hZ6VzIkGZHCN7WU/jiW4T8Wz8tDEOhlf0fTCfmI4NGk+7a0GR9Y6
1lC4aYTfbeKQg1ELU/sQwgTbTnXvrjtRfOaxk62xZ1ef5dSHGy/VhnVO0NwD9tXRd7MWkqNqfTKr
gGqkFe2J09nG1usWICPQ2/7Rw//uN1Ps+BEt1NqdbLkf6/Y3he1xi22/vB6G+kSqUX4R4qKiJwNk
kro8y1OM/WsjhznLxNyDxDrU8n6Mu3vG39ESyqFtMJttJQhOv8QZBeNIN86M0IPyVMfxa94sjayT
l5dEjaVYSo2EwBqV3dYhcQ1ikIy8ZV898k4oUSev63dlDg+8oqE8OIExH6FGVYcOZDBvvB93pphG
n3fSptv/TGLa6fD2X38Fn/KzSczlc7fwADv1YRqz/M63aYzNXEXXXcdB8/6R/2fZnxAeCLh/5je1
FROX34cxi/7BNEEUQdTnV1FHoHX6Q1TFHtoSkO6ZohjA7tFB/Mo45ivh73vlj0AJb4H4QNXFCwE+
+7iGhi+fFWnqjOsidYwzrXbGe7tOmshfTJlr2p5uyzbNhgTatiB4KXmeB31w3us6mg7ffXL/QHGF
4OM7RtAykrKAkSzvClW+lCzYP2zECySRmuvEDMUpAPaWsGff0eJu7xBGE65zGbXXePeD15od5+rn
L/2DCgT3io0cwKGMksAVARV9fGlgHtqgzLn0PS16cFuDJKVi/C0Z6W5D+Ao/f7GPm38e2Oz8eavY
Dzz+WXo/vBgzS9tiiVX5mUbdOkXds1lp6e5/8iIM+khl5hpzf3gRQBpNmFlaxcI+Ng4IqghRZ29w
+/NXWa6O76+ehZLn8k15y1thrvjD1VNRX5QYqGEg9eU1oWpwFcP6jtgXTHPzEz6Ig9vnJx6M3ya/
Hzwd33s4lnHkjy8MhQaNHlo1g0Hn8vPv1BNETzUaNQ31mcU4ad3V7Fi2Kc7Sx8BdMlADMY86RgP9
2Qzm+XLUSu8ukqyOV3VfAlPpKCsxJtU87c16cO8ngNAoznNvfIzNnopcCk0ncic3tJknl+il79kM
/V0FoqEFjnHHMD5mZdgTJdakkCQPdTHNx2lkwEMu+kzNI4QS5apsNOGs+i4kCcJjO0ux38jOWkMK
1h6KxHxgc16He7PpcIcYbUctaSUWvm8TFTCac9tqx1+9APmiEfp5HmlpIAZ/pH7iBi41mK9EUxYq
vQTsjK4/9v5VLPLf3VPOgvpCW2hyPyPD+eEKJI5J5QbdD01yWxO3hPh61lmlybHXtxSw/yrh96Or
h9sKIzo3lQn/iAOXRdXHS8LW8srq0GL4hoP/WOsKE51gLX2GhzoLaoIhjal2/8VH+Q/epG3CNVso
a4hTrR9i6HH5YS+ygbo4aXdCuo1rLSIOYTC9UzHF2frnt9vfnRzLYwTuEYBKTmxmzx/f4szF0QMS
6XwHjc06bwbD7zzW7z9/lR9wfXySYNCQ1yGI43ziOPzxmzMqMN4cXP4AeuQLGjyB19+tSKesy9i9
A0xBwdjYBA+iFcrX8MTybRHLBrY70807e+qtqxi4iPvt7f9HbPlXdiLffUd/h/i6+X//F+1BWXwo
MpZf+VZkWBYkYc55PHfLjUaezh8rH34iWOuwDUILhxFuAZr+UWRQSLAeclxSexim6t5yw/xZZBif
TFZFMNwQZ0iXmfKvFBlfpdkfHhMofODwkoYNcsxBDfPxuhXu3NrJUkajJYq0ozOk4GFw4SrN70fd
hvAwaXgXZJ4D8JC9BxoxEBhlzjFvSsbPhT3XGzOgL99pDLdRYkP4VQcDQ9iSuNUm2ZmDDQ6mghUx
o3HrAcw9tVXm+Ip7t1pZDPtPRQPQ2wfpxRpZgk+gnc+d5i2UhBlgYenMm5ZtTENrCRBszQ6WqVE8
dGqPw96EsWFWZGzZ5Wuoxc4LSO/y7et3+kuX97/bolIsaNZ/rtG8GYBjfzCKfv2Fb5etyQUI+016
DjZRnkILgPibNli4nzhUFnUv4ekmFlJe5I/LFl3nothcwqb4Dc4oao4/L9tP/NcLyHFh90K2A/z8
C9pg+ZVK+bfr1uKWQpCPw5EyW1Bp/3jdln0Ew8NzbskuYRpOHIiLQzvwDnU1NA9CtHKDPZERj+2W
1yRSupeDYY0vetGyfU8C5o6MYgBWmOrYtP34JMZguJ2ELu6skvi8blDTwcqy5GGejDtugPme4Rzg
k0iFmHK6+Vy2DLejaUHRwlLBJF7z70WStgezk87a6dvswowjl7kEQxxo87EZoplqOt2vkINtambI
n1OXDR4DIcZURBM4qPZyY+z8UM7CXmeMzq9EU7rnCbGVuE4DlZ/Z3YDMuanRzazGBaKC09V0cKJl
HqnpcuC2ZQoY73WpwwjikVwi1GlldY2O1I4Ord51D8x+4hwn2SSv8yF1dvxV1GUeSGtdl4Fxgrzr
oJOE51dOVnWwx1izVikB60vY0Yg6Ogn9tjLOFPIFJpLxUdqRfp4wFcr1ajwNzmfPxDsGCXMiURbl
av1em1+sSBuuw2E465X70qTThUncXJCfzyUcrb69B6qwttKuwe7lrGDk3UL/e9MCrz+rm+FzRWF4
6KpeEBwLcoqjatWYyvFFYr8IfXQvmC6d8VFduZG8Hb262si+20b1gLYxiMKXBFGuH1Xkjgv2OpHl
jM963r7ZJEktlaXxNFrqKa49oma1s7wJUySiQXYzGBMEuXos3wrdvrWL5l3Oxr1ryNvA0vcTyreU
wDtFXcvijn9iDin9Lja/Irn4o+egbLZJ5Vb7CY3SptHkjV3ld01u1BeJGJ4tc0IjAwKk7ic+0w4e
aENAZw9hWZybHZibsYzvVDIA7DDxz9vMn3WxCYZGfy8Hvi+wX5IFdbrWojEi4S8ziX5Oyx0eM580
7ENttgTWy2A6Gx0b+SYqw/5znxE+/Eb7dosO1A+Lp9pieL1uewU7J5+YWU2uEpu6itAKapKGk9EQ
xbFlNQGBLZppFPydp+6s8DSB3ses8/7CqBMF3NgpTorIgo0Lp+JgRbACVk1lYJ5jhwynOykQWar8
gcEuoAbWQOSeMVMKu+MUW/yb452cpPZWw6T2g1SPGJs2jZnfmMMEYVzcJjMWAABSfiuq6y5k52WN
Csmwl6rzzsSfQkL4E1uALXVRt3LLCA6a7Z2pjPfTVd0FDu9oz1L8wiSRaOUiUKN5JRDcFoy8+gET
AROzSFnqiHNOP5vN1F2nIizZEzNVA8yrs6qb+R85OyuZVs6OmeoV/kM8jGMdXBT6yFwszy60FqFi
XjT5WgEf2/B0A1wOTAMcTXi77JAOi/DsjrzG8Fq3SIOqUj5K03anrecMWQSrqHvL4hDMSXMgtLOd
UuMuIxFqQ04czQnCogO2pH1U1Y9VIcU2Q0SwBnqzT3NQ6KjWdsPI54H0yNqopBrBNTeDHyjimpQG
/XbG3V0zOSXBezblnqg01LrFYOxMJZ0Xg+3ItosG9o7VLJ6m0bsJU9Ywms7wHm86fvCXkHDUMhrQ
pusIrdllRGV7q8h3gyGcQtzVIQBhAE6QhYc0Z8lrwEfnK/JP/CogYrlPDxOST4I1HnBgvhIJl76k
hdonjayxU4n1WHcICmUM+iRd8/lfYWo/FoZ1o2mo43StN9dCdvvR1T/rDbejDkgqTrsVDChycIeR
zhf+D45uuN+BdUwY4J94O816LOf4mINSIbEtCfaa7IZNCUo8bCfc18GwJ6rY2csoftAZdJTsEJ+8
WAx8404U3LUFqED6p2ibx4KUZXthwLdBeJ+xHU5quWuRfvum/YTJIV8hOpbFnqrdDDYctvIx4vl5
Ms3KvK8GLMaBG76QzsK9y2aa9QMbv5pgwXJ2+h25KxYkoV6+DnBaOHpongRUbgyigDxNgHTnpt7r
3XMGcfJc0uy/lKON8nBkSvVaCAIDCbKSA/zKePEosIqpEQUyyo9Bqx+JqkrdS8KJjfsudeCrykTT
drluHTMv6Y4IVwmstpvAPI2N0a4RO6MfSScA2RrBjEODrsEx8LCvapP9TOmp7NgUQ7QdCjtfEzKQ
cWMSgUKE1ZLp4EGvsuJ4P6NX242udB6rMNxQVx7B1+0bFJRVvi/HPtsb6HL2JokU3arnCLRV2JOP
OezNzH4HPFqfmyPr23DMEPIoFBJbZLna3m2HZFvqabAlCW2tvH4+b4hnPCkCEkLCnIyY99CP9kM7
DmgREe7fzMrSV4F67uck3gZ95dxr3RRsR4e1bwuylcmvGvYJRudNAH70IdTT8pmUsPkuZBi2AWaU
X5p1mjxoMSmIU1qASDLj8GxIyugsFZ521LJmutZit3qKJ5uY3ohShKfnBESVLEnAUkNr37SNVlzk
sV48tGTwvkSGPd/GcFt83UYiXshA37o58gmskJlvF3pwQMs8v/56hfu/U7CHXfRndfAdlu7vm7ev
//nver1PBNDZ9G0LG97AYEQ9+60K1hDsScJWKXXpVdidYhX6sw5GlcdUxeLHFkM43HL86Pcy2P5k
fDXP6fR8Brx1w/6VKlh8bff/VgUzFHWYyNJG0gcuWQk/jogr8ESWk7w7cSrtXcHa9QJCkJwuEZCB
Vm1Y3JMICZLoyAbUMy4i9HVo+WKS/tDR5e/sdlkjcV8FpzAfgwc4CfqXaEir+5KkSX0jBAamlW7V
lBVRqItiY9MAPpdA8swVFDIb+beIQoSnBntmctX77qpqtWDm/ota5AAw+QAUS1mezIwhxB6wFLEy
k1abiL+UnF6LYGqMRwLs2VU2qsc9jBI6Gi+JMI0P3lwT8jIkhl3fQyUuPRZKoWHfm8QQppvK0PDK
TOlQ+z0wtvH/s3cmy3Ej6ZZ+lbTaIw2jA1j0JhAjB4kUSaXEDUyUKMyAY4bjdXrVi36KerH+QOlW
MoK65NW9u7ayMkuzSibpAQTgw/+f8x0U4B318aCspGFt3FESDONWsdYfBJAJAFS1XxnbSRAv/aFF
FWgHXTQBj+41W1zoUVRcUo7K2K+5VWezdigCPNnvNw9aOs0YkESXEgSQVdn7yiHBcmzdJLkayKKJ
owChUpMjqp6sYt6OCG/ocfYtW6nF3kj6VD2TZDH3rPsr1jwnvFCJLDlP125/m4OtTgLfLD1otzUy
93Jl0itqv7HnJUPN0AS6onZy3pFriyVj28YJYukZ1HB/vVQTv/lREg6Bbo/ldxvWzflQuFj9WUbH
DWYneos1Ij7IHYPhsOcpom92GNLHEq6DW8kfEBoDCoBqslUV7vEV8dfNjcf05eyQ+LMxbTgWWKsh
gTYXaKY/xwc/dGYkkGmKgmYuiESPBolPqdYzcrEdFUbfCcuIEM5lHU9Bo/KwCSisw80QKb3WVQXx
8ls7eG28G4kkoIPbpYm9cvUYAM6st7SskXD5d2mOSnOo1KIcSQuCxmZyNyHpyjr81OagpwIzT+0v
HGLPIZCXcscbyd67DPvshmIyFwZNcIlEZ86GBua4+Tvf0fS/sI+1UIvJPIqDAUn3tDIt0JDC6lFV
jspFThB2bqwCq4mKb4SBtcPanE3F9gX3igxMjwr+phNSvJuTOnmcEw/zQ0ud6NpMigStXDtXD7kH
1iaKYz/bhDQvwIQXEDhR2uTlJ/LJugcs5JiD2KS6j+aQJO1BzX76EPlpfMViUtBDdcdUQzll9UuH
V8NeOEiBlYpcVCgOqbQTa0n+jQ5DhlsGX1KZpudjksTgRMEQa6hxS+29WTo2YN+JY8QaZMR4SGdz
2OZRQ8MfmxqxvL1G6jtNY0Wd3ep0DR5Ky7dadyK/p42ffYZkDJh0SrJF/hXZzUOuLCgp6OdgZuuV
a2KCgLey9ypzKDZ+RFko8NgdaagDUj5qR7TCjZWylOENkd1DM3t+vXHtITW2M5aPnT8NMS149D3O
zhv1xgwUqIE2CENSLldT12l3XY2sNBiHJHwkohGRDaSdqLmYZ90mgNew8PX55VRcz70WX9q5pKCU
0uV9nBCv3cVob0Ak89w3q04WBVi11u9XrVQCL705EAjd6PkXgMv1PU/MpG/0LPOqfcmMQr5UFMoz
ty2w3llTJO6QoaDLmytvEoHtlIuMxii1c5vU+8eR+izlK3rGF5XRI1pCGCVRWRCLGW0gGjXt3gVa
RPfBHYaeCRUlf+mjz1xbSDB2OfSXDKq25fo/ase/VcP6/3SFX8rk/3ml6yZ5bJovf1w8VuXj0Uq/
/NqPlX5p6y4FcEq0QIMW6AJlrZ9LvWH9aRGTjilYxwqvg+j910rvo+dH0Y8ynx4t8Tm0Rf+10C8d
WyRDNFiWQHb7t1rBS3v172UeyT97DLYflInJTePznTQXGtWVRTh7BxRkxhcFcl+tso7dvmHH1eHZ
rbn68UeP2ncvh1o6NR6gN9OGsrF8lGfdu9YgpLSup0Pj2GjN4WKw/HdvtWa4mafXwyCuKRBqU8HT
T67HlGYN0Gw6SLa6a+IOxw18ZfVGr+QXN439GTA5QsOAwp8GWEy9xXG5GA/cXCo9Tq7vkZaP1/gr
wx+e/v+85XlyOUub3kHmRSGSWvpTw+D5PWNLPsbhWB1SVAXVisReTNkyq9r17301P4bxaKlSeqX4
enLXOjESFxzJQxJ21i3ttBAYftntXx9k+SPPHzXuF8UlGJgwR7iW01Zd6s/9pEZ774Dk3/WwlKhv
tqLLYesa+kFZsj57fcDTZ2EZkCYx/X1c95SWT/rUJgEKTe9aeyHCIuhKBUxeYkR9fZBfXRWvNoIN
d1FonPYCmW5Hyk7WHpMc1luH/Gl9tMeVDcF+7TUAZ/8nw4nT0MAcddAwa8YegZyzhT5GcU2iCo9n
OE/MI/X168OZzFunX9qiWOCswi2kk8SB4/kDOItWgF4u97kay/sK8NiD7OcITW6GUDHIMCmGuBG9
7GoSA71BM2x8gaC3b+70yCN+TNnOAH+/zN3PsjCUWLsVa+2+zPyxWM15Je7aAobbSpImsu9x2uF1
Q8msXTeTaTIsMhTjjW/s9O1dWqkOEBIuyhS8wMslP5uHILSFdlL3e6LYnB0g9Aahp2fv8WG8lSz4
8tkAKIFoh6mI+Yi4xeORQuGx8lNvLKNO32jIfYO+UcMjm2FaBd0s32rx/+rKGAYKPPoMxzp94PNa
GXB7mz3MO3IDxkHtPG8a97k+ZbevPxcvXy2uDLMZrAwTs5dYVD3P7uGUtins2nqPTpETWVlp6xxV
aPDbgywzOIsfKwbrwckXhaEWBGFY7UncofzhEjqf4BPevj7IL+4ZYggAFLQ7HWGfzkqmlWhIqYs9
mhYZZJMEcBYR801jpH4jTPGXIzEAfSUdstYTG+TZPVtMzeTpVHuCP5OLFELftqpKSRhGbL0RxvWL
b8dBJ4CqSvCgM+Eefzuc9MzJ0Io9TlmbEOuMIHk37t9Yzn91OdQuXIdQV9/j+HM8CMEHtd662X4s
MQePjmh3cUfGc1L29tXrX9EvL+dJcEAfGaviyeUArlR1qPK95idqV41WAqGwcN942I6FJKyy+nIl
4Ic8lgzEoqdCEn0m7K1L95Xrf3Fkri5x58rLscAuRoCj+mbISd6/fl2/HHJRMtm4FVFrUUx6/hLF
pHqbo0rJTajjII3icquPRrEXjSr3SnUSK4tWVG9cJ1st/uzxOrzockBL+AYrFkWj42Fdt+84Z+U7
mnURsEUBDhESq4hXxPRCSQyzwSTOWnUm4dKy+2zpTfrAIRO2orKqFm03O8p38gm+OGazWsEyb87E
hG5a9zw4jR5TEOl0fH78ewvKcciN2dvEWeurIEMu3QS1xCJ/3cZAIB0Qj/1VOlRDsjVQJbYfRFJC
8u5qXXfX+dxwnvF/giWzgei71Cj1D6TUaCpIeGiIdABJTTcTOGXi+HV7Fj4xK2EwVrc4S6TcDmRm
0LTKxj0c8aUXMsX6pW72urtpa25G4BrFeGaZs1uv0NkAR2kLQsQMP5uIicnxLlUU8z8LS5EXWgCk
O5RTFn6vbae1d1PWqU85jVmOqzlZOnycNHrUSvpRYdvrYHacxM22UWQM2NljXV14VVch5CVJATdf
OcGSoUJW13tf1jQ3JH6+hmROF+A+r5dnQH1UTOI14AAQlrPnEDJouyoNUlckZlB5DlEIoTvbnwY9
prWatUPxPW5V9q5hOsuD0OrCmxqzpx5QzZFb+oLULbRyMr7Z0UDlOG/F8FmPDDlvADhPl23e2YDT
/VJ905REcwx6IU1XfVyEsMrTvD7vlEEQgRqr0FmFuNLFPlK0bNfQtqmvlJqD1W7OS/Wht0X/2R+z
7gE76IzjyY50sapn8HCpcqsPsQzHeNWNEy2TPegMldB+A4pBgSBxvIvBTZN0T55Wdg0NtLIu4ZPi
DokNo9o13gT3bRaut2tkfSswLlAkUKx5ktKUvq1JcqTwQPwI7oLJJWyVd+2DB1mjCayutM46L8s+
Kseb73F3GZfeRGQDu/4p24DwygCo14WjVkTuFLeR6ODsO7Q3PhXKq1BisaInQa86TjLSbbRia6aI
Hnggu/aBIpU7rKeYZARwwiL50scpML0uUUbgY++fA8wdsjhPi4xXvHCaliTJccq/06tiWmtznDHE
hRXxl3mCDH8YpBMmd1JrudszflHSTbouo3eVN+TYj4XVBRpnSRLdO8jWQc+U0q4ifSz1wMNSiP/L
0efLCCMeSOtCcTYCmzut+9CYprVvN9qO/VCkrfsBA6flFpGxDntXZHggawSNUdOpGUhSKO/jAbT8
OtF7tYuZ09pNjBM9X3l5ohvXcwjcjwhl0fwljLrCUjZVTbiG7+l9JHMG/U4ZK6D4UGt6kH5D5hOg
pU9ybdUJAIsqwu0TODB/cfNYeXEnyQpDe+wbwE7xLdgTwoa4+JrBX7jJExizG3gSloPD0i3ytSsK
+3uuqjJbzZBG+SdQQ7WyUHui7+W7iFaCTgdFOSuDUUtuUfiVYKZIQL8FkLHSuyrPt1K0prXKKf0V
K1fEGItsbFFfU8/qpq1MXDyRsJCJQWnCCGJqHTv5+HEapI1hThZD5dAmBv4WXoTKot6oohhPXIMK
Jr4UZtv9WIH/XXb5BxvYZ0vpC2XcTVUsjLvjigu/8VMYB24emgElEjhwVFb+JtHb+p/wNjl5uqy2
1D4WAfFPhRGdFZTMlGksyHFUVsQzXRwoBMF2imYN3EHU6p77O62V493MUjZ30ZsL+jiUWzwbtdLR
qi+IdmxRHxHDE6vm4amkl/YAc96oURyv8j+HwWWA4hfuPQq842HMBOldOFNWxLnTXmhei6Fm7Iz1
oBOnHrvKvXn2DVy9rO6YT7jQv/cVzJzUuFybzpNpAoSFGns8IjgxIE6NRgKGX6V6x/KnkGNTOS5w
U+GL1DpSnvW6p6lDLjIrCiSauD5LoF+hcrE7+q9xUJLDdN3YZeGd2cZk+1uq7pCvdhm8UNMMOr/M
aLMPdII0drVJOnbAtTyf6XitQR/Rw/XkwjWwgiyC84PcQ2o94YFdYqTUchXHZAPlgdW7QJ1cydI8
njcDOISvhiGHAfKcbhE8HhQ6urEhGHTy5s018BzlzkvNCknU56YssLKt60THwxPQMNbwly30Fnon
6ILdxgDBlXiFv8ecSPbuilK5FX4iGqebP7q1kUM5n1rD0qHKJfx3QdO1erTT7VpY2JGG2fUxIWVW
hV9/GBFz6PADNHJ7Aj3k1BWuKkLZoZY5zpTTeceXkR3ymf3eGvyfKMmJmSCN0eoh8I6UJj4LBk1P
swnHJMeg6elAZbXpJSvby7XmmtOIHp8V/aCRPJRx4eGqSKqmOC8cIydKMK9xV6U+FC5iJo2KyCnH
NaL7NtKL9oAqT9FkcZvCrL6rtGsIN+pK86Cx7iWreprNZq1qKzZWpWOMPjRyEFq3NsfUiaIABMPN
sotJv1VRSjNL6Jqr77jnmrGaDNtrtjKUfvx1zEzPeiwrNgEJq9xsQGhPS6s472rLoBHASdgCRlTa
g/eQ0TXNmKtVF2+BDSm0a7k5i5hYydkyineJPbrOqnGzMDyfUKWT4T4TxXQmXHRWGV2LQZYGuiH4
vBfWVPb9zbKdhfcm+7L+oFJoFmt6UZn+Dg/7aJ1XQEuzgCQ1bUpI9zGJbZxnjVyfwgPEB9bNHAcb
vAUgv2qb0OQR56KLavF+irA0Gkh6Slmda2nl02VJHKfrDoia9IYKQV5U9oYwQkF6kB0lQ4F/PzUl
tsQcKFm1jZqpnT/7g2XCK28yu9c/kNPEwt01wM4u64Kv7cqqatN/1xCoogGp8LLiRkuspH8HDtqC
0ta0oqBu5ZXageYqR0YoLkQWSj+IjS6LNuXA3qBagbTIy3c4JovkEht3JLjpi4SvRtEQ1ZdDZI/A
ufJG92vC6MdEzyk9QDw5sImyxFlKQCb52rMdQ19xpTDWY9sPPbKsaJ6XzWJd04vdJU2buHtpSNF8
ZiffIusb9BBn/ew35XDDftZGv6RDfaRfGvd5dl9B+OrOtYGOyh3ZoWQMsbvElR+ue0vHg4qTArxd
H8S9XdTzh3FAjQdxr6XJVQ03NmFJjbxRfgch4B1zFhuWAH0QcZHXoUbLpz+vpasa72HuoErNh9LE
2Hvby4rTx00NkxlOfGJZ05ojkGS7mQ6E021qQcCwZDfc1O3GBZY2spNPh5HsbsyEIhgMOVoFRGvs
Qu9RoiYcuBQPn48VnujFNgDJFU2rQrNktJ0bKFQ7lywB/b3vplp6Nmulpm2sljz7deM5obbHUAyR
oEm1hK45UD2klUwcxp2WabWzK/MErlXvodc5yzrZnJeRjheWBqFNhoPG0YYDhW0qb63CuSMFfsZI
DWCmoglGyJ3VtNNicKw4NKafI9JIG/8cLdYQ5dd+6TUj+ZNDAaYzgtZCmeGN8+rxOvZzVXGB6bGY
U2XVT1YVTgBejasRbwdWZXEAU3Fe61AIGqe5sGMs6tvX17Hl7x2tYpxe0T1Q3bJoIyzco6PlOaxc
WCbCxBU+T3SMKWdQp3QIJSxdo+WkFumrylb6lyyU4xuXelxR4VJpAdEDWhTObDPQMh8PXelqEAQo
cSBywnyTjkBRu7oijBEX+fr1qzzehPwYysQaAJ8diyKQp+OhWN2cYnAYyujIc1AQ5C6QW0VvXNDL
e7lciEmPCjeCy8n0eJSevX/rEoSCGGlGElhPnMt0bOKfbNQE+JI5W5ZwWfbkdBRvfI0vL9DCAeeD
u0IuIzzr5F4KM+k7bDV8jUS9NZui6Ols5dAD//rdG8k4VL+oJOsYKmjGHT0uXL4OWoLHs8okkHOJ
dOAmrZp/d1i75IfVlqfj2R1/sdW//VLOX8qTvf7yKz/2+uzo7SeeGDU0n66fw/Tx003g/4lRkBnU
Mynvsnn/e6+PxGrx0fLvOBu4+KrAm/2rvapxEnAFzlg2zWxkBX/kv7/bX6Yvzg541HwDFRW92pPn
EGmLGXWkthOCGabTJg0LfZ/U5RTtnt2VX2y/X8wdUMwX4DVJWhi52IEdP4fKF6ouwh6ET4rUCK7v
CGR4nqu/TBeF4utjvXi3GIunnpYGT/1iPzoeKzMbturVmK6IEMzXfdFDagj7/OL1UV5O/PiUdJP2
yVKY9Y2TA0zcWj4Jy2wuE2I+r522LvuVbybx+8ybY9JKlpre6yO+uIe0P+kV0gbF9GFAqD+9Lht3
P26+FbpMpCs5OceUIhYedwLgav8/G+zkJta6mkdlAZOqDU9Nu9ysrLssIs5yXWMN/d3Z8KkNylSI
4wv7ueBxP6o0g2kre2dAkCdr7Zq0q3IdjU7zxii/uH/IG2gTUna1dDrSx6MYSIw7M+7JdpAqPc8S
C2BGxrkJOIb9xsry4hHkglgl6aK4dLrQk50MRXZVT1UUMwV+kYPDxQS80OMbL9WvRqH5rjNZYBiz
3ZOXNy8gBSqFxaCRtgEnCcGbETrpG23qpz7W0ZaDi3HovdN6WFShT4akZ40hU0PgpOuEJWdRjEGc
/ZbAc+RJGXe7AuFjt3JnLBSXcnDqL1GjERuUcRgB4YORgor0DIX01px42wPS08AFhmShe9BXyvxS
ATwcWOXD3kDuBt0t6KZOODtAJFMf+HXVwD5ydRJBm9GIvo8tavJ1hyketd2Q+l9E7iKfmEsrmSFR
F+0HP9Xh1CfJPHvQAir3c4SOtF+9/nIsz+PpHVnkG3zBlGL8pRjz/HllNojaWLOxGanM4zzCqWQF
PgUCe9NlH8TgUrXuemPbTrrT4xtJ/N/qoDFtL9xLIgltHWHM8oAdf4CuHYRnYISlHqCRyTaSA090
r/bGU/yLF2bBQ7Df5IDKpvNkwuHsow2uTlRgX/cAEAbTOUcjN6z1OhNfX7+jL2ZTpjRMxIbLZdGQ
PvVlpxjKOVwC6razpvzmTgOiSjhGM1m+jZXclE5oOr+lXXm6h7a+9KGxky6mvZN7CK06wTjMkAh/
uETO2lvKHeqNZeL0HTXp5nM6oS+4dDpf9O0SiPyJZYTLO6oZ2RpUVjtxvB8H743V4eVAuK9ZFZYF
CbbC6U4Pu3+L5JfCMKLh+MyYHYNqTzvdvP49/WqUHxsGD6WYcyotQmpBlRvE5crzJ2vV9zJdWx5q
1N8ehdh7iiI2o1g8gcePdzESbgzNryCrTxAyWQlYh0OuXb0+yvIFP3+Lke1g41x6jI7HTux0+5/6
SV9HiQuNsp3ldWKAbtJ6k1Zq8c3sWwy+sbl5fUQa9qdjsi5wjGKpW4bFXHV8ZSV0SBo/HDbGApRT
0OolMvG4KLV+40kjKQ9e74u/bEp9IWKVujADZhoOI8g46h09A/j+tDTMfB+zfPWbAaWot64FsZzI
nuu+2CS2NXqbdkw76oh9oR5a3wDBZRQmjqysarLvM7w9ez0I2AdQyzg0bwmDTAn/trq2WQu9jPIz
h2MenQ9JVWBlWLNHvSs10dPmcymDEjp0FyjLGm8coh3uAYPBvATpbpJGHC14WUjt474hB8RaVV1T
jItHMGyQEtTto6K6MAfaaApF1MVIfKiSLkGIvjEs5hQWTT2YQgOVqQzz+FOO/YTGn09BNrC9Wlbr
nKiHftN6pChjIDU4N1HDwobjN5aRnc19RB0vL1nH7vMJglNQDR7nuoLSSo0EN463kGEb/dKbbQzT
EkX+HRBvz6WnPNoR5LSqdMFvNQYM/ByPoOjnM91HE7P0qSr3LzOmSMInnJhz3blMZEDjzJG7uKzH
ahXl03g7sxAVgV2IMQkEbVFyE1pkCO3a7D1PW4ey0VPKL8Pk7qPWisvAJ7Puq8VDkK81bxAPXQyg
/qNWFeEXF0w64a8ar/bKcjxFhI/Qvk2Z4RKeQv7zLSBdW3uQ9C9vbbYkMG3bmtyxShjjTeQ5Q3SQ
6VgV0P3jYsaI6dfaXe2VVF49LTE+daKN7+mj6lUgfVN+rqMSTT2ydBdqfDpSvKVMmcEjrku3peNv
FqMd1MYUeVsBSS6OyczsIRVnA/HhWxvQ/X1XDrq8d7MCK7I22GG8TXOOBrt+lpbaaiLnXF+3cDi3
WhsRnFW0c6hWWjqm5o4gW6pNPoXWe+Ii235VinQecCNEPOd+Zlkfch0XQADjv+6+2YlmqnO64ZZ2
8JyaPlmtQ5Wj38ipd5vV2XzFfTfSv4hHMPSv8M7z7k6B7kbLRaE7DUy00gZ1JeV+Qrkd0uomVOWm
oNFrYVOU3NgSANxwKBSFj1VKzIy+dfQxs4JaERuwSttEut9FAc+Ne2bZ6dfWzSftHQr81KXCXVnJ
GXrvLr2o+z4yAjsWg3xotbaAuV82/YzjcxDxvHd44+W3Gqw5NsNobASIwHkCuIJjWV4rf4zLTVgW
GnQXoTBkDk4MKTcjLZ5afG9TqYjr3m7XtSrqO8OM7JowV1mU58jLPQJa/BmMs2MlUJobICv0M22Z
FJcIqMz2MoasR1Q8ZZIxsnetVYyCRHUOtBjIKnA1PONArSe1SfB/lGvudEbevU1azjriqNcGUTdX
95DMzEORulN/xZQDr5NIHCNWtFWlQ0vTS0On+Uy9pScNsEl6DjKoDKDKVC58aZ9IgH3clMmcfUy9
zIiCaZyS98OQL1hfmdozgFfXQPvkb+Y5q8dxNZgNNeDzGe4tvr98zr9gE0892iYN0H4pTf/Wj0zK
xVHST4BIVVd/nLyBKshYTBG96soiUIDAhMFAB0LqatAs9dbA5pjgI5BczL72k/HXfzIBt/SPR7Lk
OS7stc53mnX/ZCceiXrLCbqs+/acvjeluZJdKiaRiXStSwJQBzDaWaKcQGIVoj89F3W88gZQa/tJ
oMPc6EObvkN6xZLtWKMzbmAsUrxOvNYlZ45AUrIzF3hLbkezXNedwadP2bVMyBLT4qabHG/8oIuI
YwyGlXraCVJX2lVv2hADlUTUHwg4mNcaiQThmSQCk96wLqOrVOTFe07khKw6Q5jc8DcE+DaCnOd1
BsQyO69yj7mZcNoqXKHLHb1gTL3YOMytPpVbnEneDXfKLFaWNhafyFN3w8CoRP7Y1TUtrHI0HU6q
c+gnAZNOmZxZlRc+QNRS/VpykrBWFh0WLZCDJh/wVJMR36Vxdmsh3+y3UzLU+qEz6NeTc6gNl9oY
luauozFOiFHkwTME8urnS1x2/rFzO12u9bQxb6ep5AwpjQGpRlNHHCXaAq3lZlaz+CJZOhE26Gai
B7FmVvdFhf0QX5FRH/w6qfBnt5yEqD33zNauYcwftaVlS9hKHI9BIrrxnJfDqVepXspLO8UOhRBD
73VS7UN4irFeY1ivJPkIwdQULRfZOdFdD2sRVyuoxzrQp8qOH0F+D80dH9OpDg2BLDkPkJY6n+ZY
CXnekZnSnwNnLGRQGG6db3rkHmXQL2X+e5tf69dGW7vyYLQwGgIImDMQeNHDMxjiDldJWutmdNNP
ZFptrILooMBtTCgn1G8z/RLyLzrMZBAWwF5Pg7COwseszrycTO5Al3WfbSoSkfudT0VF385xEs4H
hZJkuCgzyu/nHhMPblDTVikBHb4C42BiyNPJpnKy8VAgFbK2GFZU8rGnfwj7gUAk3MB0XcJ3siCR
BntzBhcbcLVbY0mjp9F6105Uy+YhjCvRfB/TsO92RLo6xT5idZhWFRMzZtrWWJQmGQDtlcbcYux9
v47vmiwKa75VMYISbr2w2pBvhMrQwYeUB0kE5Z9mUay61ay6HsGJTU7XSksapz1LcauUK7cz/ZGG
TEInE4NLyYLK3sm6TXSrx3Y9lRRty5yz/74EA5KwNNO4C0BP9uYhHXXovw4O4GFdx+O4A8DKHJrU
nAY3pchYwzgkU6zPE9CKZ46P2XCVTGzKVKw5RAiU/gjUl/rfuyZxwnQzsG1pVtPMurXrswq4JGRM
OplMsx42ozi6AzHT8EwyU4TnnuU2Ysu7ny2AclyDa1Y6n/aHMKOgplCEH8xAXQxzSqR3sW7gj56t
1iGvhs5qspGkFXN/81r7WBQz74iX55SOIUho85a1gc52DhJjZzddfWFFGjRJP1YDpq9xWlg0jqU+
9u2gvW/r2hNr02/Ed48vDTd0jZZ606F01zdDaIZktiMJ66bvBriCz5jrxXA7xRNsXz1k/wnUwVNq
NUQOyHcS4dO/rAzjfOIQAX+RSWCzeOVKj2mN5pY6s8aScCa7hFdXibEiSZ7YcJDHjkHj3sljZwx6
uZjqmjwuV/ihcNW1U6J/SuFt+4HLUsr+c2rMYquRCEXFIawsum+F1RwiYFS4pRqoPOu8cTnUI+fB
GtoOs+MAdEZ7SnZAz5vuVLFzm4u0erDdcEx3NdmKVJiYUfWgyuYOBJCjCXcDRHHyrt2Sus5WREPr
viOxiDXQyKZ8Y/UJlN8yN+szbCIxln6rMm4F4l+yi+es/DJ0bsn96SZyAFiIGw1KQ90QIT0RuLIC
kZ9NZD8SEsYWoba+9XWDRa1MchuCc1wYFr3FSn5qxqVDL4iEpniI2H3RKjZokwwxOwknjJiliON/
5m5K12uve4uHfG0OPR4Fr4whfuat4dergWfSpB3b2h8lWkL65yLNzwfONt7WaSXaq84eJk4vVaLe
UP4/eT6OTm9L6gtqFX2h6uBzPDkj6g6bU2MG/6h1bHrOSONO4kDvyPy+qKImFNsk7jR/p2Rog2xM
xjrBlDmrq9noJvbyGbzdrQJvpdZxmc9476YCqpMtZFdd5bpjlB/soYXXisnQQV+2gKwJKkhN8na0
ctjME7PhNUftKAkKVRLCbVVCfKY9Hbu3BlTDg9OVwl17MFs/2mY6fUxnYFHvVZ4Y+g63bSR2WkgX
d0UhCcge3LR++Pz6cfO0qELZbskLpi+5NJqQ8B4fNuMa/WJUIoz1SoNuqyABAlwVYjanSPW7HO7E
7esDnhaMngb0UBC5ZBOjslk+0LNK4aBSV88UsHAwyvnXWWsK0B/YZIE6dMYbNYJfjAUJDqEUmhUG
fIIxPhsrExagIRsChdPo9qauS2+bz3N0mEVWvnFsf3loRyfiLUVQpPgeIu/jy/LLMGmXPC6QFfKT
nxCYqLykeePevRxE6CaJnOwclq6Pu/z82fXg0YZvMiBDLOI+/V6kZnzVkNx3eP0b+tUouP2wHvHO
CEwSx6MU5IeBYwI/ExPZsjcS/NcGCqjd66M8BdQev5zL36ekAsnNRLp+MgxhB5nvtEgQly+JjAEK
yBNbRIMMSUFrXAu8HgjLVZgYs3mXTZpGV5Kj3LzhyI6g2lTKNi9YmdD2qN5Q7iE2IuLxQreY/PXr
n/VXd8QzMKSgeMPKZp3cd8uXGmaw5b673QcLa/2h1Sr3jW7KLwcxEdZRR6WSfqreN6DHmZ1UVDNb
jiHsazF6rZWU3u9Z/6gALuBenlKabDTcgDccf79Z6Q41/PUa+njXbbUxBkROfp8WzDYBBL/7ClKg
W1ye1OqgMGAUPR4MUxeFK4eoAgpIRPzl5JLkvfexMSv9jS/pRamO+Qs1AN1qGxADBe/jkUy7cRNa
Uv2Kh7df2aoaD6xm6XtyK6PLUCQEove+/ruv/TJpLj4VKtO0cJyTexl5TW8ihWRQ2NxrOymqrWnz
ND89f/9Wyf6DYvSzV/FF6/zyS9MlJU62x+dC2adf+mlNFrD4MLDyPzpQS4WWr/2nNVkYf9KUwGLh
oqLgyXjGkDRsEJJLkxS7jEBoyrv405rMT9B68CNPR/75ZHX+DRLfkgX+rH68+JEdsSx1HtwiVqJT
L2/e9noF76ZkA/F0dnHBAJC2iCxHKDXfFkNsH6BtudtptOY1ybvjX2Ju7Ud4VeEXqbn7Hvp7uTYJ
kKE8N5n1X4al7cpGVlcDc+KNDdL3Yk4b/zYh5RvZWprvenP011Mmy3vKDfptNSb9Yyud6yhyyYJV
QJHWSx7eeTqY8fuWY9YZBwvCxKrGtZhWW5soGI7ybkHUGGgiz/gm6CJ+Qm/cXLGTBz85T+1NJM02
hz1QODESI6tjci7NCf5V/l2xkUYqo4zOYedo6x8NiCjfCMRwhxVEixRjJDrAyJId4IYJ/gmgCgsr
beWAhMo7Tj9ba2i9Q14ZahNa0fyJQwEYDi+vLvFvDvdEfrrUckcKlDogW+rKLomuWdfGh8rPzG/k
C0a7OvO3qJKv8GcYd6Js5TcagN1HS6uAm1mRru9ds/SDaZYUuXP6yathSjndk/MLdleb7TNviAmm
UVM/EhGVJV+fPclXP1a6V7zkPBoIu5enFuM88Ef/ZFFBBGzYZcQWnb2xv06AAx90ssV+zIq/NXW8
yubEx/3177jB4bHpCF3/4/KLbP/Y9jAwO/a3pxGFy+j/+iVS639+muX1Pfo/JCQikbnuHxv14ZFQ
hO4/XqXlv/yv/vCPx6e/cqvk4//6x9eqL7vlr0UnVFkWtWe3/8VEcvPP/139cVsV//w/fwD2/OOq
+ef/Lb8m8mhaefoTP6YV909E7YjBl2ODT/XGR4vyY1YR/GTp56KkZ+6w/WVB+w/9PXGDtoW/5olE
QLmYH/2cVZDroIt70v+xS8Ruj1zgt5gHxnF72bV0ZimMuUug+4JX8E+ONuRdTaqsOfsldoDaWx70
cm6nYLStvZ4nzWUWmloSkEFNe9TN+/DgFp6DwHiOrTNMMkO+LjK3uNMRalyR/knducPWc0/8hLbG
5Ulir4iwzz2757965BcJz997Pj61zeaY4xjaFP75NFk/38BmsBk4IH8eHIB+q3AwjKuYeksadFmb
XkcWNYnYG8prdN5GDCY6jN7nnqi/s+8mAYts9zOrNaePBKul7/NJuB3GMs84n4hzQwqvDePnoZDl
LV802/0C/NOm0/8fe2eyHDeSbdtfuXbnSEPfTIFAdCSDnSQ2E5goSugbhwNwAF//FpSZZSllvZLl
9FpNJZOCRDjcj5+z99q5e23wEGHkkOrxpU8c9VXPp+5BNURMOaM1vRX2lN9oaeLFtAJtzC59U1wv
LdRA7q5sOysEsshbS7mG2MHlN6dM/Kijz31N/IuztQ20X1VNP9Uy0M09tgQMqWgqUDH/LEOhvQQC
eHtOWPIQFl2yUeT4DtFSm96wMI3mNv/9q/lH+8T/Tf7JttB4lVmK/38Iyoexefufk6zYG+QPlca/
/u0fvhwHRR4NI8bnqEEBnnDe/74vAKzmcsAJD+1kc+dsJcUf+4Lp/mZCv8Cr6gUUI4j+/7UvbH+F
hJW7N/DODYn2j4hnPxYbyCK2y6cFd22rSLeZ+I8VsGHWayAczBGeDteAUQ+pQNlzYZVvNUCMA4Cv
eV+JX4gXfrrH/f6pyOigdyPCZVby06fyBzke9wxKPW2RcMAKH2J+OxdLXp9R3l+YpTF/cq1DUVd3
qZNhD6zr/Krss49FE4Be0ulqwmay9/9d0X/qTVlc/3Ex5/JnuSn/4vcljDZ0k6FbKCc2mfZ3WsDv
S9gjn8WgEOGm5ut8rxyof6xgi7/aSH1ob9iRdMB9/1rBsLC3ItvZdIeWC2TvH5GrfzrVTDQ2PqcE
NTtKZLxYP62lAnLsrC8EZnHLq1+rQmXn1c6Bwybj9Ki0qtot/TrfeTBlrmhqy1/0JJwfjyc+fivJ
aEjwdqMz/Pk2Zy/WQLCGDZpN0F5vm3V8y2UyP0I7+2dCQ7YPrsWbUM4BLx9wHm0n5V9aObWW2LNU
FJ1WU1Qf5qFwo5ZjesfIOfjFb/W3h2qjytPJl6AvhbDkZw2LRVZe38+AsXWH+L7B0Ghtl8FU857i
CoCqZ1QfXGwxxh6zZ/BVKrlYv2gpGSy3vx78380IlCyo0TyfhbfxIP/665J7n8Ito/Bek6loj4ph
tYycphqdnb/mdhAajHP2/dKtZ+kt1YuT2qYeYnTtPsFGHIo9AT/ru4s4xIwZjnX1ryqTv/183OM3
wRwSSzAnW/b0X3++fPEx+LvoZhtvRaWoFdNZq0X9C5nk9ySgv9Q/PAbyPWgMAxhHwfq3doEYiy4Q
RlaGpYaEInT9eXHof60tD6M39RdvTvPbetSgY+MfVOsBK1fAMNqr7XdVJ312n/dmdk8ncyIzFIgf
QVxp3m8K5kJ/LEjfY4zBf03l11benl4nrObAG0hOVoPWo2VdCBBeMmsijBNC3i+uNFuL5a+/HseO
j2uVwm5zq9GG+fEpUqjWCy8Z2dEkQO7dkukF4Pdtrl6rWA6ZuvvLvvZv6snNUvvzB4LjQr+NIBDh
ys/da2CAo/LbtWZuoR9spypD5PC7KRkRRpWvftI/whaAbSnDoLVflO4SQ5cQCcK00G0YevEQpTb9
YrH/WLx5nIF8tS5IDFT7+iYl/vEpeDAUmUMvdZj1Tv7YsZPFdbJ8XWXpY9cjjrYS8p8FrPCZKNkR
RfNS8Ibztv/0fq0TzOnUxn0VwOU7ZaZe7ptKTjf/+Xn//BZvn4J9iQ9Cpog99qdPGXMHUrWJB1NU
XRNZarCiBLrSL57fv/sUTgFUl3S5abj+dAgss+0mU7N9ylSlJ8MZXIRQwCn/8e/CGcedx6D9jOby
p7UqApQyMwOekOjUzyDl1ashevv9Fx9ibo/kh1fCA7Hm0TymSQUJ6PvG+Jd9HnWZbJndf+mDkc1e
zxDkHt18DbqvLpmc0dTp6ZOE1qwzubY1GhHl6jkxpA1oBkJ1lbpgAmrNC3BoiBajXnrtxdpImUfp
FgsSGKJCxWmwh9Rn7ks3jfGzzFFOIzJy7hkNi+rKRIttXadmyr+1R7F05yxxCBq1Fp1M+kkmxXiU
VtGUO5jWjHS9rLHJkYasAd6KuEFYChnBxHBPgoNocmK5J74QctdRdpe7Pi3mt8ExymLXD6rBO1r3
BbNk2an0tptS6zgv/Vw9aYx+iU5oPU1eV1k9rg+jJVb9Y9JmqXmYxn5YYxUY/ZeAXn+67/t69RnW
uUV99NDK4/bL+2zawUBTNvNvkzzToUWctSO9nsT2jceSHhZ77Z/0TptIytKTdNjXSefcNqIv9RgT
pD+ek7VjTlk2ZG3uhkomy43dSZHtlDm3y87JbfQONtfPD767jkRTOFlg7DXMKX5o2EuiGJKbvjiY
w9h4OxIM7DHULYFOEymaY8SK7NU0kpPBPdyQek/Oc9VaJ9+weT7ogtaTXyIaCXXMx6/tUregenMb
93VXOprYk8aL/CfttifoVHU1xIsLBH+YZ4487LPOZTFzVIUpjzSFcTr4hF23C4nQKxq4lxklz9de
WROmzbQog7jlp//YTz2LAIPkgwH2RLvlP+uzqEwMt477cqrngwkZCOlWmaxPpZkv+s3cFtkQGygZ
gn2wIONZ7LpJTqZkEz6b/jKo0O+tsrpDEiL6vYFpON85qHIEBcaoPRuoQZZY60QtMJT19YtvTfVb
kmcTuWU2YpgbMngx5WItnYuL0a7iRYdu7u9qn9r22IOMNXfYY8T7ZKEx2Vwz0zE3ymrZpcLFJaBI
LTi1a9YUPHinmSPW0mLEia3ROZh87AjRJKqK+bNVE6219I5lRQ3g8De0Fb4WZ8MQkFRQaxlJGN5s
VFedUaJk9ZAYnpUGbV8snFqkVKfkIHeuDXh49sRQRmmrtex7jeSQzrFafl48gdXUFTCcYxAB5ps/
lzMOWL1tkXHXs0aUF3kal1qgODp1Vtr05yIRy3TnVIHDmwLnxIzM0iTeOhVAYcglqAxCWKbAgzy0
ZG4ep01nqshxStQn5tppw8WxfHs+NEgAvbtxkuaLq4muu4NYkCYfjQE39xnJZnJKa2ImaFJMKDtq
OTUZ1tyZABWg7G5H1K02vxQKtWFUTvPU7uDMGNNeBrJ5XYJc3VvoN82UhG/PH2ICqpFqSXQWyDgl
Uo24m6BUoihbCObIys7uI7JVh+pgZqXT7vIU7VHY6xMEQ78ZEakGi49oLZVlc7063kwJxJ4ZRL6f
Ea/RjqkFVXoNvDFGE+9fiU6i9DTJIG2idZyaSyWrrAWd1SLJn1Vtr3emT4Zy6JvCftcL2kYHG7hK
hu50zp6Mqm31qEvK7p0GtQfM38rb2Op0zuFxDkiDJYxJQyfqd1euIVxEuV5ykxTSJxihbcwER3ol
rd1cgTbKq37itS16QpgmRD+POXF4J83vA4UgurJvSlrI5G8wf1ShC74l3eVVAW0FaWRwNrOq7W/w
+FENFZnVWydT75JH21v5jafaSuFUj8ZFIzlDnGq/XRRK5op8AFqQ43ooqwBVn+V0StxNybC6J/zt
BEc0jgrcyHVhSIe1K8XnHvnvlV4b4JHttvSMaKKH/cmY66AlkrztD7iBDTusmswS+5z45jHCfl5H
qZW44eCtxu065zkoXs2RKJxWzrUwNR1m9KNtnHk3a+vaDTTtCiWzufIgAlLbiRkEV9D0wCPSWqkq
WgH1qNAsjDTfFX4x0FMj8eob74J8XmzD/dx2rdaHahWWw5xhE0tPUIzhMmddS6K6nwgmBXO6lDCa
Na6DnZuCJtKDetPcd0QBBcAbzSjLJl/uQQUPZCd/18Braa0xpKDHH+lK0/QIszXpGY2C4SVALxih
tmY+Ur+87vVYFZ0y48GyUroki9ec7dTMDMRZrYCv0LrabZrUQbAjmqR9ZISIbrMw8oyFU435h3KY
/Y/B3CXf6hFud6QJYerX3KZmP7TKJW8OmPzSb5Ixgn1ySqv+tFDBBaGZSnS52YxvOHTzxPKYNqRY
hJKk72HTJ6BOeKkB/JRed+fiyadiTCaTBI2MhHC2Ev8FL39HbGXVfGxLaRvoezIwmkxfO4HGqGHC
4yQMmGIgphY6oq6o5qOBxq88LGqBlrQ9EKj3XqvOmRTBBPOoB37gOEJ9qSdiXkKGF6Lk9NQQlrKr
j0HYEe4IBKKZoKUN6DdqhGc+nxmwjZjGqGtHBlklx9TI8kUjr5EsGKHl47UKkLKF3gQ540JOR5Pv
3KCcGzMc854oYFIgNNDzne6ld+Czm/lRgxtf9REtuME7t/zZmIeLkSLmKxpv4S0zKzddKjgp8+if
hGwJo9rBr03YZRdpfRsz26h3s0DNWMeyzF33D5/lf9ul/0st/Jca92+DlI/p34LRtn/we2/Jcn6j
d2NyRbChAeKe5Br9e2/JDH5zKOktYHa2jfeNO9EfvSV764AyZUF4uDV8vO3S+OfUBAoSI1gmKtyY
YR1ZtvFPfMzIKH4oxhk8ENsGrNDh58A0REPrx5uZqsCKcbd5QHe8NoRzD1hiUAxkzPfSWbtZ0v5R
uAr7ykZi68Ouc8wbEs8CLVyqNnvRlEfphWWDyO3egA5zGMyRIj5bDHJ+NS8giKoqkNmGsk5XGLIO
IH3Cf1b1rFets5yUDzKOIQJdVKhgefJhGohXi03ho1ZEUVd/Xr4r1VMyzsS1sHWRJQcr0wek7KWx
Tsl9sIKLMyoGvY009paZNR3IT9cEk54l6NkNukho3R4VrZzqKnUkLoQJrhiDWbXwoyoU/W7kjUX+
SD652x+AybPLTmqiI6CIfc3iuYTZdkjzAZSRPmFbQNtg1M9q1BgPp1Ojj1Fqki4RZdwEv+koyJ+F
m4tLOdcwi1IzIdhhytNmwWUywg4zV2Y4EcVQL/ZIN2aiYXvXdULUKWkRmroqmpi0b/0Y0PibDolb
lF9wCPQU9t2aYmZIhsrYT0q3Xq3CFB+7UaZkZ6SEh/lrIry4TU1zk+d3xaECwNahIpddcFXkIFkP
fQWc5GWkHfAFsWyVgWMUq3zKlVLBi6lr3UsxV2W5K1LLNMk0niqMHAbhENtk+wnN3vrZm3PWiZY1
CxsxocRLRJrEPENirrpypxzyeJU5FDuvbtaNJGyV1z04RrywWKng8HiCrHcqlDaIxRrIW0UPimB2
Vn0GhmeW5AzYy3pNgWXa3PnquTwiWbXn3SQwveKNoAxHFCQtqlP07FqIooGkucBoiKtidRnjvqyJ
iQWIqLnJroOmQ13l2CvgEziqAGQgxuhk5iJ6CMu5VQGFD3tlWCwy+2qgz8E5m+LaCmkhChJQkskt
Il8RUR8GKSLtUCrlX3rTJHRYBVrQ72ak99lNYxXlmwFr6A4ValUfcLXk774cFEkMQZPl8QSW8UNe
e+aDGtC7kvtU1r3ZxTggdF8i8EosLgxZVYrkZSnTAH5gLQh/xq3K5etEKj2rg5HgXLbUf467adCD
gORfKJVfUn8kdAr8ng22leVGxrFBskhlUVLF6UrFf4MFw0a/347Tc48z4SZoa6M76Cs3033DOeTE
Xq1NQ9R4dq/vVb7kZ7P253ekzx6673FwzE+pl4P1CbwuIynLwHN/Whe5HPC9QYQcEHJmaw5tayXX
7J65EVcIfAYDNy+fLt7VwF0vj5dRm49mZwJe6ceA7L/VmS/+nLucsCWBYXZV9upQM138oAh+8bC7
mcE33BflJUi419x4mi/krmc29TgAhH/Rp6xn6xLBuMQ0BLNPisZAsstMGoWRZ4t4lKLlAM2KoYo6
SD7XbVMI8QB5lpPYcvHSxoXfdC+OkxL1LMVkvWQIc59EzeSZVK3ZYt5Yul4b+onu3inXZN0hJUbg
PHdOupOBU35Mg8ROLsAaRBMi46/IGCTM6bBi+2PQ5HuEyFQaUsjI6MiTPBjDsHzrWgv9/rUzeuPk
7j2rxGREZrmqH4g3yUU4dqX6DImhvaV/4eLx97KVrgFuB1jkw1jfFASmZd+jZ+yD1YjlNh1KFL7J
qBNQ5wSNZWNdgEcZJY5fEGDV5EgMGzsr5L2tZ65GYjSi1nD1uSlRzfkQcYhQr4sjTVv+n3oo++l1
7nFGod/2Z7Z6O8nVG7IQ0rndIZu/CPb5Z2b9HoGZtfHgNpm/tyRq1hh9+CrviKkmZDWSxKMcuSsm
aJurPPiCJ6xxdi2DZHX2h02CvqSyIjqoKqhoLBK2YGMJZz0awZQEsZN0PI55Lvo05EfirlWU4/o6
cL0AVhZk5hoR8QexlLh5qQiNNbk1zYtF68SUdpbuCOIkRlARn4ft3dBwQY2lAayr1dWnjjAeIkEd
6Z+t7REAYutbxN4BLpH/Dpb/xL4g4fgPY7hw7Mu8+fw/+8/yxwit7Z/9Xi+Zv+Eu39DqDH+RXgeb
POz3eklzfmOUS/HsbxM5RIabsf5PnQlVFn3RTWdCZ5F/xF/9UTEFYCMRQVKE4VbWv0cj/ym5+aOd
jloH8U76tf137XU4Mj9UTJtgAyMJKUwM92gsk1r7Y8VUlfgBRmFSb0BTMIZJrHQfA+vroIEpgys8
hfbakIPXBO6hnkrzpUmLvZgyQNeuHplIcc0QIVicJUMM+ivZKRouYeDTATO6wLtaE9x/REKwiy32
3qXlcOxwHBCymdrhgAd3N8gCJoT9se+H86JEF1UmJwu7iziOMnCvWlk8Ztp6ULOcul2SJrd5OxMq
Fbh7vZdhD8qWeY4pYh9T8a0/2WPUcoENGYPx8tF1fOhp4uy6JbmHk/GUNBOZfOw4wtvX5FbsXdIe
n6jVmsjwmuvFyFyUMyvBWxC2nrlcZocOzzUOV6IYV2nNdMS5vCa6/FhPhXOrBtM6VRZVFHjXb3Xl
BXEilLzT8ax+g/rwSjOtIj7JqHayLYuTmcOkrfnQ2yIY7avGV+U9Q0vjVNM1iOhXTB9zr25VOCaz
cXaSVMf5TKbDg83NNxKpc98Bdlw69xU7pvFOoplHx6aYa7UjJEy/p5c3pTsh7eTaN+fO4FPt9YbA
EesGLk/TxgqM4T6tE/+byAxCfDNudbEzeH4fBl2dvrS+pB9kzaa8S0vTe6pEYkHEy7FNtKKqLxZv
BfmzdUe0borFQWI8FHdynZubvPe+BWT92uCYy3WKzUEtp4WN9ICWyV3Ioxrw3Rzc1EuVFRUNZSNW
obyIrEa5EYmvxrRTePmezcL25zcp02SnSaHfdjW5nNEwVabxQeipfpl6775xNURAq0Hfy63IgMQ9
7KJPoNDn2Ynyus0RJLeF1QxhX831eeZSeTsFfBto/boYHOd6m/TdhZkL7gTBsXWhjU6yGwDi85p6
n6jBzfKcm3ZzaA37OLVdHlKRLvu0MV9rSs2W5lY0zAC78sQkdL5tAqhGELZ05yBWx9olpnfy2Z9v
qYiz87Ka9Pm2PKX7TreXsB6bS6Lsa7vUr4vSo6ieNqj5syeKm3St49TPrzA1+TuUrnGapfH4HZOP
0xWbONEQBlePLux8L1qZRPU0a8SN55W31uQdqnrCpgpptJYfvK3XrJvVYdbNHlvefGEKGQ3uabAe
pvZROP2hmxYq+y+ltXLELDxP/RlzjXwYy/E22ZCjtjiwHY373gJumJhXVW9zswKrZzW7uSVCrCNa
qitotjQEvgarfwR8mhwrPY/WXvCtasGVT+rbia8K2Pp8VRHKCjmHwUDpGBGpK0akXOuEgUeiKnHW
Oyfjc7MCK5NWp14svKp75LW5Noq7JTVhir7mABUznTkVzh3MGBFNjBMJdGHA3W8Ziltyzgii8SIk
BVfcWndZ/s1mV6EZnJ2klc8fFSzSEBhoWBfiYLcepRWEgiTzPnpVQn0ka4d9Tr4mQGCus2KZornM
vwFhvquKDpXsZsAbdfHcCfVOWDPWRt7Gk2mPV/PMfGKuLo2QUILzg6HN63GwjLelKef0BjOstVM5
3O+laBKQMSVQ2FJrwTjB+I9UIA6ejkmDvmd3AYYToTHO05NsVryURZdou2IqsytZE8Ed1hUlBLXa
xBBYC/apAK6ZlTtNJ/1ZVo9picdU09+Yq7DFZX55X68qWifmEsm04ki0wUZ4o/bA8EO+I+J/AM+Y
PPR1kgPWNrVLkU2tFSdVMNFs14PpxkmWEsWy1h9V13pu6I3VKU074xOALNLtatk+a20zRSj2k1hr
1uCBYDaUCdxwP5c9ZkRiQvdpYg4RPktwBB01id+6RcjFHga1/gjAEjNy7j9Xmk/CclXMJxXQnK0m
/brPi/ycWbRcfS4IEa6q7joBDEmZFUB/9SNJxLRRqTss+zuGXTi66Vdfi6QpbpMGAL6WffQW3oxW
H6iG271dfsaiHzlZ+ujlC8jjVv/q5+Di3eTcyJbQnK2yzTlVLHe+SifStbVSfCHp8sYvxy/1nJPT
JtE4k4143xvGF6H1iIrTkcPHyI81KReR8sy4c4kb7JkaJ4Ab4K/aXex74NYgsed4HRub3nnjh5VF
fKyFxDvKQAQDTuq+JJDs99XQnGc9KN4nVfkHeoDvQd+eVcm9xkvLqHbsCLr3GGFN3Qhul6XObwVe
c5AgTOUYC8SlB2xDdLsOTEFj0zP+tK4vEhy4QARJNuMz8bXhtuik1z4Fk7oGlQrc3C7iYZyPjvaS
a83BKrk4ueb65PnlodBeXALdRqFuPHv+kGqqB2ggmh2rJCRJCcG3dxj15r6vpr3dzqc1dXkdGE7Y
3nSXDt0tTo6rnHkd9LLmzfPo+mN4vzFX/TRKQnZJ8F0ARAXC/piI7Jnhz3maxnPJIm4zQBtDccWl
FzM0wGSLeRsCiotbdyeu21Ht3aze+ASZ7Wxq1gctsA0YwNrFC5qv6/QopJftjQkoDy2TNJwW+5ub
OLFVOIfE/GyP5c4vQPySjBkls/NIP+x5kd9qrzpOdXoDKxZ9esNOrBeXtjKOXUJGPcDiO64vqCOy
O2bSNmx7IFnOsoVFcmUGkLpnEHKTWVcK0HFcV18IKzqlnRObstsVdDbGxVh55GofzK+570cWX3uY
zY4Vo7u4CZLpIGoNzoUuTxVjEY0hemEAVC2qMJNP2ZxeWcvTorIDQZf7eV4igk4rLOqqO+vMP0M8
8w8TwdnTOt8jhmXqEjTxmATvvLQ7cHaHpJJEnnrJcsI5SliA0t7drjtlQbDngUUsjWipUOHXC0eh
j1FhiQsUxbr7wdH6zz0qDauAdsy2keq54AXsL4nOWKUZHkzgMxvkpdHECU5IhP8gSmBUGIK7aKtD
pC7Kmw13wFC6finlV79yL3Mjn01j2TPVPtqls3e6dUfCQgXdpd1B8EUAfSLKwKfto4NbyfqAjpDF
10sqd1COO3hSbFX2Nd7BayKymdAb6T1304/clLVdrV7WetzVbkWCz1R7V7PUCn7RYDkP9Ttf5ak0
eSYtvWZuppvre5bFbirts7slHQQTARZCZ5ikvHt3qsEKj6qIrdEhmUUwss1J78jMh7RL6CaZ8kFQ
aEzDdKdlHIuzsXMydepXvNGBDhhGyYMxOztXjaGy5OMMuJT4bYU73K+7nUQNvrMhVGF7t5/x3zcf
psZuYsuRwVWgsfzcSQf8OmvOh8XKn432Q7DOl6GzHplT7hwotKM23Ge+uHJN89pjwks/kIrTDnZ2
L89MjkM3Ffd2bz74DGNnM3/Fyn7HnXyvBdem0nYZsacmsqaRZ1/Z8rpWPrwZe9qv+vC+bej7GuAN
O+h0qJxgg4Z/FIC29RXZFbXpnglaEOqc2kGWxPCf4ZjUTEGHvbc8gaYJPbIs93RtxgP3Vq6+oS/y
4zRmWax7uREvDmEXeuczh65jLTC/pP0beQ35gVI9YynZAK3N8VNj1S9wAV7Nak7OhJ7G6EPYAqA7
pCYm8qaJcyC9QDH53pigF+wL04pRBNETJ0deItjyks+DM0XjVF0sxK1UJ5EHBMCqJXYVtZclU8z6
praSi51ekvy1wQHt27dVKQ8TlGpHipdtsFlXwDhMus2d/mqlwGhoNgxJFuKij0u9jZ3WD7u10QBx
9Pu29ndDgjGXPeaz2OS0wFb8nC/E0T54CrAzCJbOzQ84D45Y7XepGbB4FFyIzjw0jZYc8pZTo8AI
S2clLlsvOQw0X4SdPHjitaj9JSIHCdWY/WD5tRU7Am6cKv19QuNXpEs05Y5xKnQCYjzvmgvePnFS
plQMjvyq/CSImsgX75jPwcVZhB9p1Rv9hMg2PkvPvlts781Iv1TEdh/cTNAXLc6j8YS25bNTrqwZ
8Al9SWw87R5YaUlYaAsjd5sBctsI6zVLjOTFTzEolo1fCC1U5nJAmo/1jpD2UPT9Yz97yaesRc7C
n6XLjaRVtR9yQmF63PEnWA4cmBILu2lTX1l4tjcI1JVll2+IU54V+3OYpgkTT21bku4UyzS/Mxfr
rZ69fDfn4tGYPSKv1HomAeHJFNmDcuz+qdDL92I7S5PymrwjxmHq0K/5vbMQmmZ2+YXu1LsU2rnP
aytyGzckMmhXJP27sFW0sISCmax517wg0ohlVWpRgJYv1PUWZpQdIwa6plkv74qA6x7N9/IGA1dx
6YBukC3jmFSnFalEMSicMTDCoqj7CzddbT81gXUit9d5rAZT7gOc+eCcvPI1YQ7KGHgFeGGb8toF
EhnBV19ftXQAATFNhNRgPbkhqS84QkgDd2WY3SRDmSh3P1Srdg12tlI7Sxt1pqoe1sedUa/2t6nL
ugkdRaMuZWGNtwAaNEaLq/99qo54A9HBFqCQGn2W74yRbMhY5mZnXLfUuUocmlIb2+BYtAz3dgkE
d+cTUwjY+j6kqv6gwePCz5nmB1ZaDYJ/Yz/lW8N2pQS/69SEzJQhoQegI8kvQW4R0+dpw2noGSPi
10eiVFYZ02yzpzE/VGmGRmEtsecDRQfrzoVjCqEapi2GELKSaADa2tPIPprzvdGajuxKc48rUDtJ
IZeoOapWCR8wAU0Cjjq1F4ABle3uVUmxoQw2b4rU4egWeWdfPJjuJqw0N4eQA8QilOmSHpfe668C
IkwxMXESwN3XGkoytI0RpBhWdFnbWzDR3HqXZEC1kDOG5xvkL48j1W849VlzM6YrvzyKiO6eFlK1
+LGSmipu8b847r7HwrJ+cGxQTjtmAho3yCDIwiUw8lONdRYDq5Ysn0TTZtbetXmX0ItuZSfmOrfQ
O3mVrjTkY0yMnkgjmAKa8cXnWIa/47VEK5Da6/SldSzWUhekDRnC6G60yWrI48l9HtQpIZOpui7U
rM9Uu4y00LqsIHiYksxef6lwPiuSIDx3fiwglxpfucBl3te8AT8xKdnY54zJ9vxc56u6HgZ7Peqo
mEZqsFnB0fHzo7mCNXsQ9ggHn53AuErwbbAz5bNYDs1QVMnBGQiMYGBU0agQ7CbsZ13j3xSu7+O+
Zqbn7CYaryps+SNKggBkeljYLt+FuxbyxpUIE1FaaluMR1k6b4TmbGKMIRjQl83QFPZ4jxJSYq0s
iSwxT86hThNqvWUg+wudi+7ddrPvdAzCDe3BlRXREF0wvpkYUu8XY5Zf24EKpQpKZzf0XXZALCDP
nT61L53B4CKcS8dcT0pfdDMagwSMUl0tSKOR9aFtNVfxkMFsOk9Fkt4XSZJkO1+sbh66c9rv3Xwm
/wuweeSILH9GpiKvprnCyIdgDc2A8hYGogNtLHAQ3B/K1Pg6uElwQu4XPHaD4z+I3G9v0MA591i+
wIGUjTLOvexGstVqJ3gaVOHcC9BO27W7KFVUObIfQldImC01ERRnt6677dtXUM663AnuuD850awV
xUkaaU0wkdduTJ7Ss/czE+en2cmGb3rvs9ZVokMjgYr32GDuvaXFr+0F0uYr8BzcF4xr4kDoehE9
ZhN21tUnF6hTxfrQSSdxqtR8LNkun+Fud+fCaNPHZOipR2wlmZCNE902h2L8Uudm8CzRfnBU50kR
AIGbGY83VXZA+7DGhZTGl9KrSGUZJqP+VJSLQ5sxJWir6LL2Ai2q/2qkzS3rCNnb0BXftMI3WKhq
ndqDOTAeo88k3L3r5xe90mmSNuwvFO1pNz4UojYYDMjUfiG0jnl05WIVuya03n0y5i2eI/UkoyJr
Mmj9GFzfyMpBvtmOwLxD4cyQnhpE1x/puaqFmZoOzSHYxgmtTZFs31puyXaFre7Q6VbiwZkfq/04
Q76jDQecBALaXW/4oP5Wqz1Z62vWPyjknlECrP6azufiefOjNwGwE7yFZ7JCrH1OnKwDKpw8zVoz
8q9GuVLizEaynM2qT+/S1LcfldVwQbBXGZpNLj/MesbFlxa03KejM98gobS5tnYPa2kvF4NEWl4u
y79ywF8ded7DvcUOQ9nRN7GaP1glHQKTFsOxCoQZ2tBXSJ9zJFxYWpJ8F/p8VQJYjYXfE+1ukRYh
rJrVrcgXm5yEjupwGVV2o1ccp05x4LWqSKIpn8XiPPY6lXB70Obgaq7T98YmdrCyQ43SxpNMi4Pl
OCJHQiJH2bEmsZ6s47XySURrmRxGHfFbLE6mq75Hw9lo++nGblVytvvF4fJTWu9uPWhPDKCzeq+3
yv1EeiwVvhFP5l0ihvzZlcXVAtb77f+xdybLcSPpln6Vtru+kAFwjIu7iQjEHGSQFMcNjCIpzLM7
pqfvD5lZdUtpfbM7d70oq12lJIpUwOH/+c/5zggn5UL9mfg5cHFIV5Ol95jkzOwlr6bpK7dE/goW
1aI/UNt4Y9wGbRmyv0WRcdt9D5nZP0gQDCl3wqwcd3w+i/jQQ6N4yd0y/QRBBps8mwXcdToAOZS1
JHAzK3/E5Gy80vtU34hOFxGEt06D49y4FMlp44F4tIJoAw8TYqTf305mNN8NrgyR3bHw/khbKzvC
UsMpOhs7ZQ/6nr2t81kbuXuOuSFhnDWz/r2VFvLEIJtbUebF3mtsfZfMmsvM5c67UtNXmijvxhF9
SIUnCCAzefHYBGU2xi9TWxi7IYaH6uuqXBfVbcQrEJQmLEjggdEqjBL/oIdi23GYNjrrbV7krMH9
5ZEcE7mNZ3pghqJDe25gAvbRCVmLVbiInMDKWZ71ERrvDH71aZjHYCzFvja1+FO6NmvCCrbfmGRB
qJTcVyFlRtlsW5tRc8+uj2If2T7YyI5hVnb9vpt4BxmsMjMEUdem5SqvwkdydukOAEx6rowCf2ot
ncCppvnqdtXrmLRfaT9uUsqGI7OBsGSV5VEhxQNeHitQj9Gxl8WTltOtEjbiHYIewlKcalsHUC6E
5h2OqPBQeylCzOA8Ghisbto+dG9VmaK0aEW7RdNiXy250nlas0bgbW+d2n7oh4h0DKtztsVu+IO2
nRPLCNwPkpBKpb02NQpmNY4rq+Bj7Nd9u9bYDkkl3MDrP1P4WiWD1r4uwZ5Osr8LI6dZWSU/F0qC
3EB5/fOIxZzn2L5BtEmfuH7C6rL7PuB434HXgWSNcZQ/Zrr3RLphL7SNsINu+x5zowXklbqX3j4s
KHQYfYpHuWz71wn7KFfrFrECHNk1t19sr9p1qj1GSLvBtAw3wpnujMyX2z5KT2oS0V7OoyDum1G0
o7fSXY8Ffs4sx23dWeataB1kYsyEBrllPAkwz+xy4yDUecMHgD0bwUPfMl6D3TOtfjWhG0JJNe5z
TNVSd4vAjPD9aEZDOVH0NmGYQ2WruTEp+WxlSOeN32xxlbBLs+zhisuUjwf3sLXUoNXq5LWhtI2H
bpR7+EZqncZJezcMfGKyHGeBz4sEulq6Bf+en4s2qx/8UL/4fmcclFZ8h4t3NqPxcxzdY1M3J292
z6zxn/zfpL5BPnCD11dFhaWhhnvzCWwUN2fc3rAR195SjIm30HvweY6t2nPuqgADXn7yijLl8sE3
M6hqvnPM7If8DZXGkxazXdws7ixaDyiAV110U5AAtRDx9bQq0O9NbvbqAEMRL0V2x4pwX3juPo7T
HD83cE6u8bDcin1Gf2unqdvSlkE9pi9L29jd1Ki1oHT2Lu0a+72CWnFP3Cuf2TTxsR0zPT/5MuJa
MZoWabtWrfMck/wwW6vWqcotiBAEN7YsO2BE8jy44mgi4q17fbjpKEF9wnYS34Zat7VNmdwb5Yzk
JrFqq3oEt9xPOHF8771pWCsudmjzAnkMVafrw4NeWQhiS9pAf5tI22EjiVZe4uNsVsNuEJGxrZT4
rjhKNmM0tkf6OuWPcbGKOTKjYEqV9yKJyMjOZ89w7rXO+GGKaJdzJFLPt+Zf9ChkvzL9B+qmDzJK
hhUenMMUaqcosw5myf3cr95qTMVJ2Z8GrZBcxHHFU+KZBd2MnFjXOdI6B7ufj1SB1fqHADtSY99Y
p2nzaQhxX7egPkVym8f0oaXJuELid3ZMS9PeifV425v504T42MemeFSFf1QIeWU20NtU/CYL8iCM
sdk9jbjwnnHeB1nD1gXnd71uh8ncGsQRT27bvNIjfILVxrKADfe8buSoti5uzoD3crLW9eHF7dzn
rqgeGGfzR76dYtXZQ7OuvQORmVVmoRiPUb1RaXQW9nGI61OKgHQdlJ4AC7Fv0+QTh3KaAOdFl8GK
v3WBZo4MhK9Jb44/2na0b3t8PZ9JRHlZ0KUUZI2jWpT0pPHDtcYjiGFdW+ChOBf9O9IRkmuwN/pP
ESOIdmJDrt2KyStfq8i23/VFc8v5Wzr8ouV5AjgNmI97W9uB+zMbyje1vNiYGJm4whDeUmxTjJ1t
DqjOYdff0r3gbbw61i8GzQfzpnVZSFngWj/cmCsGekzxxWU0Yo+Y9msJ9IEDLDei6BQJlpeIwV/6
hDWRe1Aiq2FncjFbx+RrXoUapuESWmJC3OxSnEX8emOdV3Ja/+aA+Ldt9j/oTforM8jNe5H8+FMm
e/kdf/hA7G8mmKAlur+YY0GO/MMHsjT5ANYBJuLZRIaxa//TBgIJ7RstCLpB4ze2WhcuyT99IJrp
8d+gkVBYBRXJIWz8d5yzv+aiPcMWy/9IEZOV83XcKr+6QGp8KsZkSjY74JrveOu8dYZdBU7m/d+q
y1jX/eI44Ws5+ICXxi3hYP4Fdvfr1yJNZExthPVJz1tvpSlcXYPOl05zkjRrWbJtYYQbujUjvnOj
93nM6mwcHtwiLN9rKcobDE6LeS8uDl5B2q63aKdIqVFckWT58jXH2tf1+JxUvjh2qtOuiTI5CrkE
X7M8ZNaaIu+h8qqb2IC8SP2kH3R2/zW1fbUaykh8JPQvrb0wegn9mVYkp2al71hcEFYyCScuNRr7
wTUmyh66krz2ZiO/QhFytzFs94dnx90u8YEzJKRuYDqlx7yfCBRVxHlJTrD1aFVrQfKGzjN56OXO
b5a8vq0FTcRokNy6p3RTQ5aNA8X9hTmnkNHXHGHc3Qh291tOWW6Dwpa6iXmXa08ruXn6WmZgeIxA
PD/4sUOjpbev6MkEac5KwsobGPaaOXMLGqvJHY7u6GnDC/enFg8mY3q/8nkv2rctcAHoU4b6yGnV
U/wbFRa9kXop3rsR7HsQ6WxGdI8TlxCKnMAcd1J79cPJuZuLsPpUsD7vDTX5YFTCpKdowOhwYaYD
cGA5N45/AEtu+ytMbvzMjaHyo6MdC/eFbmS82ITlkfzKQR95xbTUChitE+4JlnePXTUYbOxaJ3GO
TJdNxvZIT6elMxQODiWJHm5YQ0+eTWxD8ohDc9KxH5GNWkVN4frHCucFGwrPzwCl5koRxSwy1u4+
X5j+vNbGUicLQWy+bqL46Cok07U2pSEG7bktn2wu65JIvSO/p7pNeavlT52+SnQF5nbknkepeE8q
LZLQVdeGF4tyFVrF0K3ggTrhytI7E0rPpMcRQFhXPHdpH1cUHyQu6U+sul992NGe0Ca5+enVSFBY
Uzv0FuFSXpiZPvBakcY+VaHcoEBqsfE6zkPCVqFwLSZUgYgPgk9bPrmVMKuPtDDyW0sPm3bDy3Bs
ti5pcwTRoYJqJ3rZfM6ZA+G3d8OsYl3vNg4Saa7aDabzpt/2rT/J6K7Dy8O5wKEE/esraz0r3uiI
D6+MWGTWlrDtsTZJtwbCiX1Q751jlkCY8+UOrKkyPjY2pJC9K2Xx7sAsYZyLCbbngkjkdjJ6fjgY
z3QGyqyLfGypaMVYbZORBklexnfCTr0PPhOJdai7UOeHm/eYi3U39SIOjHH60cZabAWSoF2+TXFo
JgF1SJwmfHzYJ8669mCmSEabweJOAJwLQ1LSidxbW+k4m+BT+MwQZY8GYrWJ466SxAGNK1mDL5O4
kE9ppdRjV5a4emSVAT/jBEOF6Fxt4uoz2Mm+BD0M6XTUu6/SMZglpySB+gwGZdrLomciwuRhN4HQ
ezO96v04fLqia0c8zEvbTVwxzgOD1bRrZDTJiz6GKnoRqS8+R8NWH0Yu8/s2jAuxqQZrZoeq9cmM
34j2SYw9BapKgyaJ55yMbz6bBUWfk9Nd6YEkroB6FzeYydBW90Tx2nsahrx0VRuk7wFGEGUiwxTR
oVtoVn3EtlMvDew4TYJW5oIlXDFW6hbnEjAmH3A3jiXqEgjn0dUabxH72yowhybGkR32rnn0qxmC
fUMjx4zQngjw3NKuWPimqfmics8U68H0+100UlZJuqpcHiTiK9F5ghbOtt4fJieYS12Oq9nUG+27
ieX2Q2YMTisuS0jrzuj3tHgVMiQlIIYX9mVmvjfw03qrEa8WCU5TQxkYiqLznjvussjtqGz4kyvO
Aei4esvDm/dPZRvlxDN1Y5IXUptF9FYhj8kvjxKQ4mfTl/P4owrNtNjAWm5sxjXDGFqqpkbLuyOg
pM3kswBeIH8SWhN2MJGsHh58bYiSG9jAxpK/cEMmpbLozFSi2cRlX+OBEi7rRDJOmtipdkqHW37O
EEgLT6vQr6Fi18xG/PkhfS9apk5RPFl8S6PFhOOuMJ6F4meqEczCYMTFEVC17DV2MWj1E8usBip/
SRQA8P660JQxNxva/kJOJN1tusfB1yckC+S2wntyJ67uHM5R2tzXKFBiQ3WyOe/Lya6sXdgJtqmD
aHqOElaVHH4NyPBjlBi1s7dz03KvGgI82brBpHOY3YmnXgpwGNVOL02LTTpSsbGOwiXqPjVQOoAS
pgq5GyB+Y91ngLasfZm1yj1wV/ZZ2VKObKBbDUbjP0+dw7qtbH3Q9ZuauEn6MffSlN9r5fTmZSpc
lrK2XRsNtjdraoGmD5Ubn2t6r3F19HURPuqZOfcgiaw+3pn0ThT87buWdaxWDLcDbXdOEHvsDS6c
v8PwJXEVLAv/qLDvKKUR5zHmfD0RbITu3mWxoD5ncsbyPvN9TR7jOHQ+asOKpo1Wwa4IEgzg7kbO
Xayu6A7mD5v0kPrZTk0Yv1NJVaiLpfImOmN/cs1DhuEcT3ul+zJeDxyjOlGBcmqcHR+VMe2Dul1U
xXVMCYR1ZAfxOdqFhYmcGdhPk+LG0TSuC9xSCnMDbAVeROHP9l7ldYyIUKBrbqoJw6WJnx0jUsqN
gx3v3sa9k5pO+TpkDd0Y1J/WQTLnxJLDOL/hzjD+tCv87+g6lB3y6ey2ZAhnnmTgtUU7lregX+Kt
iZOYHXVvc+ZqNWvNfmgOluMszkNBCUjY2BvwZvWh76v5qcxo7sEjhcvBW7JIZgendqIDrFzR16Zd
SmP0di2wfUKUZHDZUd7ANVqVtevuRS2Gs2F0w7bv3M96yvp9LCXBJyZIatXDekshTbRN5fg543rY
OSYrORVmGIww5j836VhefbBy69SNjX3rWOlLOcTh60h+BTR2RZBg03slwckuN/12Fc7mEsyeuGRq
uY3U57oNGWR7b7FsCPBYy2nTFcrkA43UvqRAqJ8OLVopdHfWPmjU/sHHpLuOFm4wIQl/opiqS8tk
xlSKNYTTKm+DWKj5OlU5qaPJqY+NQzUyfAztA3bE2YtHuWm0rNgUs9BuQwqA13XTZMfUndqH3lFV
tE4w8umcYm2687r4pyot+FuCKkwcOBZNLX5i4ydkLgVi+5TRhbMaxsUE0A36PbbCfkORmXtoWpL7
aVwWDxhXpktoeM1FyrQ9lLnN5adgcwWaQt/Guj9wnHJ9klVYH3EbJrzZrFZAldeTsyHNh1H6UWBU
S5EUiv2auGkZNF3bkFMqoxce3nbjRkq+6ogYa/rJzQvRjPpnWWHXDqfOXdUC5RQr/TX2y0ezJrmK
3Kntcxn+tCb6IAY/6VfcjDf8yQlTd1upnZvo01MejnOzjX3rzeaKu+qVMx7KUrCYtvRcDmCJeKg3
UvOc92XBdhUjr3XX7+yLw4tzVxvDEyG14nXqMUEMmRLHfHRxyhVN9dn4JoazTlZHwm/5AZHiAezP
tI4H/uK4OOIWSMZQBileenBoiaUNaxAvj36C3L+y2B19GRVxHOxm1FuYnZkcKsuk7UvZFDYgH+gl
KXzAQCNWyQ10aqk2EOhg7lhlKr/mwlObsuy0AJrjzCvEeEkz22XGye2NxsIS7rw/4jURA/YEOamf
aRP3fzQn/3vW/w/CqH816++/3tvPP2iCv9FGLx+bqnzP//H/dYz9vyFND5//9fuf9bsK4IpvIAUJ
w8LWAT3sLZGP39MgrvmNMC2QdM9mqqNR8r/js5ptfoMUideC0Yu2dftf0iCYVr6hKDCxG5jUPd+z
rL+jAvyKF1y+tEU41oXIAwXOhmL662TuWBHJwKLQDpqN58sv0mU1Eb42vP03PlG+rbKnR47Px3/5
4f0fUih/yqDwdQGlAarjAoDY4SJn/Pp1fTl79JSE6bFH+r3WeucvjrqwegaeWbyDMtDuK1qGAiYU
icvDGjFig16DetHjqY3Lqmc9UBunVIFSIbtpGKeEPgdj2+Z69SLI7sYbV3j1F/tPC48lb9LLpJL+
Z+wM+vdpjhvWtmpn5bSpr0Pm1iA1MnVxauxMZVs8tpZRqzW0Gk7KmfvkywSB65r7Ca4rXL45ojVa
njlILnU6rxYu8KFOvC1Jf/9J/fuJQ137yyfu+auT/2v1Xmb/+mT99nv+mUu3F9iTi4T1+4PwjydL
AAL3dKLqJoEpTJ4LZ/ePmJXgobNNclkuxE+DKzn/6Y+YlTC+8Xk0QBt4fCLhBf6tXLrjIeL9Aoki
+8WHnE+5BV5rEe1+/YQ7WS9qHNb92vCzYx9aT9zU1bVORmtDHjKCLTOzJhtcur+qfGZdM15RZapt
SfvTekQb5MVGYxuhB+esdLLgusbQSxXefK0ca9xjj6JODHy4teMqtxFSn069rvQtYXB8EkR4GArG
BJtxY+D/Zs5XxA54iDR3RZj+RHkZHFoSzPZW0JhyM8zuk6Z8L2C81LaSuPDPcKqMW1Ma5XOmTcaV
hYZ2Z85Oe1VDoh8p8C7Odi8xJ9Gm0gu64lr4LEXcvbn1Ju5vqHVIW2yd6hKOVeA68pj6/VdDXngV
K/c+0jVtQxHEpzAV+WfQE6yDsAxY7ZuZvJgqeXBiFsl2e2Dbt7On7mDFh+w9NMyLrY1X7PDvxLLe
yrlB2i+PlakCklgnSs7OlTtuk6G+upFzxatxRWPhORXzfgiN7+MUbTSn3jkUUrlXfIcPcVtjOkGB
MUv3xoxI4TCJLgm3ro1OLN+ug/eSJu5GJCFlWzmVMf7Z6cYzV93NUCr8RZX21kiHMcws7mQXPfjL
JMIC+U2Ozb0ti2fHm89x5p6mPnzNqvkZ1NEhNORuqrpHbLpBpNytqMs7cAVbNCOqgCC746p97Qrc
EIIPiRbSikfpZUEh5KC/ivwcNV/jNG+qJj1nTXVvEhhZkeY6uZW/HQuoYUAJTrxd+Jsk3iU2GGkF
zZyLvKn5N3Xb7pvOu6VFaOt61WZGgNxHXnqYU5tWuGxDmgZzHO+hWxXZQdOG70VWfsJS3GAp1sz0
FjJUMM2nbICfZOxt86pKcrcthMLXnkLTeHyKjZmuJNFu+kl7oHjtva7MfSZuLWNi/LTA1/oYLzRu
PporX1hxb1sap7qoerTD75XYWRbSh0EUSY07ZaY7TVu2otdEiw54+xkU0sAfzBssDjey925MumCa
6gkUAELrwWrbt5kANbLj3qqpNIucy9TPR+LUbwmmlTjMmFHyW0AlLGcqvlLjtLTsUWso8oOWvQH8
OoZ1vwdsvQwZa1JSQAkdZDNv15jmxbe8iMS3cSzqmAK0dz5Bp7ntSBjor6QmU+/eiPl3avZlGDag
VYafiZbf6dnwUPZEgbx4Fy1i1igObvmCQ56+Jsc+WYCsvFqexeBzy68fE5xrncRt4146YRPwIpBl
3PuqfzZSd2sNF09clH3iLV8jNkw7yF5nFWen1nnytPSo40HGSxNYrIncUuDllgEhuzc/Z5FqlwQk
80Vn5+GLPf+70e8bdW81X8VkbUS6xX2xKQFDjbTKIuOsBu/ggHwgi3AWFQWytX+pHH9cZfu2KjGQ
EP+gjQkmFqQdN6BdDKG7uCUmgBfF3k9m+OiWWtDV9ZmZZl4jxt/1tX3SnLs+avgxmDt04QO1rmxx
d2XRBlOJq8LuAjt+myz72smu25CwJhmqPwEUuiF/+0zrw4fhEXgjJYl01IKyk8HYXNBtIYiXEb2B
NZiFem9Fx5jrdK89dbRyKZPMI5w7mjEt/xGG7FX4LP0pY11h6CjXoERQ4Y18OxLh8qbd6MwMU1ip
2x1S1brVHWw0/ZO5xEXaNvwZk8nGyhuCw8tOfpodlKALtI7CU12Wn7+NiF4fFhAS7D0U+mM791sn
Hh4A+Q0biBZ9oBto7lmd+8/E+DtO/vrNZ644E3SvL+hxDVkM/eTb/q3Q5nMzIZlag4aPSOu9WxId
fLeuiHdWkn7Gqr8NjRyuE7tar1PpKSziO9tJ7BUqDR8Od1/wW4EwESWVhvmalfODtPN3VfU3XZ7H
pyZutUDKUt/bmdHjUANG5EwWtB/ePPc2gtYV6cS4MfUXci12hz5DY8xmSJlFk8c4cpJN3UUkYCWN
8F6C3ce/MLi957j0VihX8xFHdYZveB+6052EFrJLp4rFL8JMXu8oppOncqdlHpvdMjvIEZC8G8EO
6eC9gwIdTn6uY2MeMWVUTRVQ6QwBpM5p5XpgrJoVtnnugicz9V6YhB4rC9oBhZ6PbdIQWeYfK3Oz
aYOB5lyU16Sw6a1IQmvNfbxfd8V47M3qE8/0x8weP277U5myjQ6jDOqZfmtpHTY7Q3+pnZpSj9ZV
6N7MxAlPx3gkb8xjjgmYjt8qJ9Uf0waG8xM9UJY8IINqn1tIiWsdIWU1GE6g6+kzLnp50EQaQRYc
LymQEjN+GSZ+FdZipvui8FYeIdtNmWqfiFpB0furZNkWAO7aZBElu5NEbDRsQog1hAYfXYfxEF7Y
/KIr8VObGoZUw6f3L2WqtQVVhw52D8IO1pnS7DO7Mhxf4Vs2QKWp45u+9F8Ga3gf2KPR+bQVlvyM
x0NDvKUa9A0ribPkpfQdIa/cpbqubYTd6+zmuTWb9MfuhgqoVFw7xVlbklXQDqqNRi0Kx3f+IPIl
1kpB25rQOZalmUAm1U/bcPmJ5eCF1qafh1uiVuoiY1B14ySfysYSm97Kw3ORxqQfLTc6J3F2SRze
370X1S8ohbzgWWN8WZp0tx7MN6I8NOvmtQ0rxU/k0ZXxJ7J9yHVqPsNzDvEAJywUjaI/lKGdnePO
yW4KhxRXYhkkuABprfROYvZN4eupdm8WECiUwU/Zc7ktzRhYHZwjFjvA3eCUu1xoYq2rl3p8bRLr
HNm1ti788CpcHC/E1o5cL2jzld53eCa3Xd4eRo4RoVOf3UmWCbIFqajfRNkPv/KR8WmRCUx7uiF3
/dBMxMAGcEbkarS7rAwj+HfFdz0rjxMVfR5RSjiJfbytRflAQ815LvEs5prM8U229dGxlXfCNd3O
WI+Ee1N73XjB95Jf8V5yejaZQ1Jb+taWrpbyjtUBPzVxJOF858HrOmC9eJELzlMk+05PtfsZssEj
eH0MM9RqIWbq40BWxYrCYMz5Fx8aWeyaIofp0ojnRcyDIqP9/M+Cda2BlZymTOE+AG05TOjguA1Z
szSaOkDg5GONExeQ5cVszR9Jh5miNz8VF02rDtcmPLZ/mxnktIgSpvOXDLCgG6iFKZNfpq3lt/wx
bZlUISBT+A4DOCt88586BrB4SBeIG65nuTQzif+etjTT/uYanun7tBG6iF028sIf45Zmut8Yw2k1
gK/jLC0Jfwsyb4hfCc20JCxoDJQW/jKGSQfP4kH4eL9PyqhDkflPyu0ExFPO+EiPdlAzv1ujRsK9
JJw17Vob05+H/hH4EalbpdLytu7K5DSkDUZbWuveRqANH1rcYklE6oP85GWNeSD/f9srjYqlisxv
VkqCvWn87C1vtz754eGv2tqpdSwpJYH34nEmL4sS+ztfy94B6DmYU7tVDvRqVcKvMtWLapsrqSVn
PXlxvGGAAxbWF9+FCvW1GFvrqdCcJohZcVNDz+ZUD0J2jWrH1lLG39PCDD/bhDgBIR869h5GZA88
PwbrkJWFm/EBh1+Md29OV7pmk/AqBr25iUq3WOM1lVfNhumBrD0W5o74BukfogxN9ARIs8Tvq3UE
LZOGusBADrHRf1pNozpuRD1RsDZZ3mgC14G26sfQsDM2iUbcbWDHGpcqNpozmQKN7zVn/n1WuI/8
gC2Hs0syE0psXUd6GZiAIwll1Sq6i3FCXmKWKjnHJ+GoFo0fSRSLVRHUWhh9523VqBsxlmoHrhQR
u9K9aPFaj09m2ENkwiF1GXJjx9e+Q0mdmZnAFUSTLpiStG5vDlV05qMTDBk0zAmuEevY1j9oOurW
yuzCfQNGYOBdUKbJJlLx3kqglsTuggFrXIvrFmaULCevl55km30H/bU0Qras+WS9Tfp5vnONDAOn
ljzPth9fQDeluzZhOcT2hYX4RmLpBmA2xa3x7LWaX0AwKEzYG7Kgxg4t3GeToJWWIMX/90+z//ei
qP+xKmYRq/5/q4Zy0Fv+57qMt/fiz86s5Tf8cZahyS4sHc/C+cSee6l1+V2TNc2FdSgWpCCQHNxZ
nFd/KEea983E8yf47/wCm5MLKfUfZ5nhfdNdyqV0oBC855Zz7k9Inr9E9IC6/0U8slGTbCTSxSQG
+4dj8k+HmSQOpzQC6cBqQ0lVRlFQoe6beDhyk9kkB6rq2ctVD6vMz641xudGQjUlXZsYEandZHCH
z1Gkk9yBBIuao1/oOvY/2Sfel10qKwHfWkRFfAO1O2MRDxWsekr80OtyXrk+sf00dYw3k4VZfi1s
TeLyTw32TB4k6TuW7CI6+FqZQcUJATZfokRjzGc3PKugUMOLxcwzbWdNTR4dutBkZ8jiWTGtmdmN
FqePHIUDE9vXWyjWdLRvWL50I6yuaNKau3CJdJJDxRVRBHrjRF6gqkrh0I7dMts5s866UTQs7GeO
korh95LIPv4+a0Z/im2dJHXrybWF3PYCmJ89lV9yNqtOPbTdzGMbVq9WvVBAMGTlLss3czKG08AP
d8XjKjeAEZt3d4kTQICfD6Ff5PukGdqdDUX7ouvqVkuoVs5NNQG7hRVk+HEXZPHILrsf1AmQdLlJ
dPE6yaRfhzV4YjwA7tUs9JD4MWgOJ1ebUG/UvhyBw0+xeMYX258o1+2PsaWXP0EAyCPwBrHD2gDy
2Gc133R49Sve09gYUEzswgMyLumbSKtwaJo1MRqiQyt7qCx5KzmE8eOksub+tZSli+xxdMC+bDO3
4x+K01av2juNAKH/OkAJ6U5+1i006rJMTTZg7OR90I58863lrk18eOniyI7627RPatg70cnSHZM7
awbij4BwdS0bCO2B56g6XIrPuYhWCu+7DVrOXLHXsGdEtoa1mFljX8J1+D1zYM1CdeuRmjjfIWtP
pMJZz6cFSaawxUoEhUQSn7L4HVbJ+B4Q+fH8+ySB7rNFy1KXLmWPOYbmcDcTnwD/0nuNeIjj1iT7
Zav+tW9Dz2KFjJvvODM4pJeO2DFowA7j+5nEyg/szjrsZxGq7GgveD3iOu0bRHL1wBDD8BNN44BB
O/LMeh/C6NjnXokcyl6zjWsWdLa0Dxm2zafMIgOV1iimpQ21UU3l3hcQFdZ+aRQnPB4LYbcFSQ+G
tGw2OYzCrYpA6xLJgn3w0ZHE4jKRxeQQyLPvjMFNMaT17owAk0/tEvTMMNR5IUjBqxPXnlwlhokx
DGzc2eqje25CN42a853F5lB0NWEaoqOMZFy/Nf646qXz5qY61V2WuhvN0DO44lNY/ogaEgErRV3O
sHEnK3fonCzt5pS7TtduEjfXxlUo7SH96AFs+kw47o1WVWSB26G3oQ4qNZTUnPQxgCbbeptSmzww
zsOPpMLq0Hf1mQPKcGGcdPybAiYA5VFHTdLRCaHbzxbMJvjZTUnMVuk/+qlENF8NfZtoPJdi/OQs
wBrTzi5YeU+2iFppTvMncKsxITfMRgZMwAwr/5iweE35THRUcA5l3P7o857CyRCOUoNLIYRF7xMJ
t7F56na14Y0R+nuNsSkN2lYDe1ND9Yi4D58lLdp3PLxjgJWouriOq3Z1lBCLiPL5dcKdATTWGbS1
24PkJEn1CekYQgmrp3XXWPohxk0JbmSYH8mg3XL9wK4h6g63tjFvJ5WTE3WnE4WO2hYko3uCri1O
XA6so9Uk2oenEpuDM0LN6myn0Q+GpaYGFXC2xBY/j711ffWVRZm/MbJkQokunzutt9kEuNMxb6pq
23Rw2YyyXU1zxfed2fAxhf2JESC5EI5gxzWUDdmVwXoeyMasyimZj05C2GygbgLMFMYoTIhWn53p
P5ohUatun5f6FxTo+J7zNjz73swlB4AZzIUJnk1La9HOdQqw5kWFxlQ781sqo2qrYY94Y2mS5KTl
w/Sc5mV+sGwnu/NaqzyCNbs1bPPn2BS448CGe0fHC6tzIZv5OIxKbqvQNu+zGZ9R4+B556T1DknW
R3R71uGjGPMosDkGaSuNLfqCp264TXjFtEE9GJhyS9N+z3rbxxRc+gElBMO1b9L0boJ3ZXlhsXWh
k+zHPCn3JJ61c812fVXHC8RrcPghEnD93+ydyXLkTHalX6VfADI4AMew6UXMA4PzlNzASGYSjtkB
x/z0/UVKLVW1tWSmXS+6FrVJy5/JGOB+zz3nO4Z/SeDfTEN3TtMiuA1G81zFpSU3bhMZb+st8gf9
+1HKyjtmRHz3bRbfqHnAWzfwWtT1odao4aJfC6x6VtlDD+C8LJvKfnIIQEIueiin5pyE7joIzLRb
4FOe4cgtoKB0vVZud8jaHjgmPs1VVYCLslO4CA4k0J63bdd68yPzODzK3IetT5JG2cHRE4vZ8vp7
r5E38p8a0ZVn0LV7lQbJZYpDe8epf43eFfHJZ4ewTjwr+fJE35+WBb+knMHqqiGoLwIATlCXElVj
TFeFnL+J1o0PIdCKNlXPrZm9VWU5d1KTg9f1+MzyFUtGavkj2DG17GO3/2GL+5BrbtMGXkznfpi2
3SSZOplar3IFTAh1djMt6i1B4Bp6+y5txSlwyHh0PnxOoPaXDDMpoIjsUQXNTZTBPg+XbGu3iVi5
ff1K0uKgaB+XBgw/sNPs5Af5OQP3eaRN18FKbap579TLS0bGGCQVrSMysO/9MeR3mZAWXXsjZ5+T
t21/+a4hWjgN/kZ2QNdXy8xwkPoq57nk2Y8qj6PnnLo+UFvpDMmKsSqkXAX7j2fmZSd0goGuGjLP
bDTReJeMTtqp45IOFpnWgoq9dWv84tNxlztN7nvrq5LVnt9iyhsMAMR+4WtYZa36RiMvjk0nQFpd
RO72mOMJG9GMQbutwkG3S5mTeVjn9lktcfkWjuGMBw6Y8dzCv1ktTVCm/p5vkN6JuXSP9H8QgM36
8s4svYLp5en+5ODn/NVWjr2T7RwVDICGnQOsxQfW4WVA8GRcBOFcBp09HUbT5zAzul05HhYXySUT
TrPGhogOCYvBhRznDMHbQEoQXHE3AIlOB5Pc207X3S3G8Q/knNy7vqV05AonIVKF/IlTUukhAwd2
5cV4RVBDchPLfZTN3q1WDUzl3M23y5Q3ZDnxQk49b7pTigiOhI9HKy5wCLOxvNNJZzOeeezAyqzF
Ezz0rzW36YdxBuNFVOsuB724nl0+uwu3/f3g6JmAsmwvs+wfsSr9amTIB+O6HqCK4Y4r4HTj9U1Y
oOkR659AN+3wuT8lJuMD3Qm8nln7irDbboB/3jj2QuzfUwDsa8/ewLNI7ri12NBnqtvR2CNgDZjH
NFwc7JS0GhjBP4lvfRaBUCcVDMkWnu5hbumq97PxExhus5GYhrajvXTHqW5IxjocnDi8xuqZt3X4
Vaqe7oEk+qaGr9lBMssPtZFv2jLtLSOQexyZmvFcV09Y6DnC5mAGG6bJ43k1T1c4NsAdVxT2sRVV
i7oJJefJepAQjotpcO/bplieRrnkJ1e5WAud8FKIWe4lVILj4HKWyHSen0tkijcR6xh1FCXCy4Te
DDplUZmRr48Gi8M16n6PvfsA6lO/l9coYlDC0OlEuMazUT7EGMm2opyS7yhzops6XOx38AFwomvu
fn5Tv6fLwvKhSsJHyJRPdlqV70DcfluTDTmL4ELUZvMv2wy7bBjTQ5GU3hdVC/VJElJ87HrRYjSN
ky/dBcFX7cr+rlWe9xLBr4PkHgcZN5VYPlUjX7HEr7un3l6Ks0XKmKDwEPU/crbmnbTKYZ8L2+xR
nznTHGNhRWyCj9lJ+7uiwZib+PbINT5tiPR6xfMs+WeHRT092QOgDKIre1t7AqwO7gFaSC389lP1
YfJGbes5FNt86rO7QWOlJVhQUqc727/SsnR2tl9g4Q+rNzRVsZ/cAeYJwdh6VPi2KeXdZoXfHnvq
R9aaOo91GrOugl68nJDb6/1iRLpvhhQQOQj4gCdS1MZndJ5hr0FCPUR9twnbsKfauy1btt72cp8T
jsAp36cnC6fyy5KrYZ0mvsRaEzwqnZvTbOOXp7XmQSHKbGrVic2UQfcZAyXPExf5TQ13AdNBc7SD
fJv1mX5PW1s8dG39DGS1OU9ucklA9K9yv1eg9lNqKbowv8M+LbHHQpW03CT6lEbxfQv7X6E3qftS
JP5ZL8J5EsZVNx5Hxzr3MO/6aQIjNJ4pqYpORBlHqDTKfcy4Iu0SywbnKaZi49PHDoawBYSbyCiF
SRfPzwD1SRvkPdEW4EbIRMJj4Js5aH5nFbFLrrbpfV2CEGJMZ7qM8Rbe+pADQVrC9MhccNAyVMm5
qcFrVbFln9LGoK5FRLkj8IA87yzNE4QSnHSYh7Mlx/SmF83j4AIFQWS7dgNKZACL1qi8KZJLmKF5
JQxZnI+0JAFXq6mDT6NDM5PBDEE7bFKnM7ss1/Kxut5/0hEonOfobxIEfENxh6TI+5Tc2IKGD76e
x3HkTHV0Y+/c1rxmQFZWvkqYQ7sR2wRx8cNMQpmDCFjPWk7enyap3mElOS+LYpvEiga0jZinL94v
ebK6v4Ny+m4Y+t/5OB/jGhZpsBRql5Wev7eGQTf8+n55hPdfbEuEAkTUaE4mxsGYSHwbkRF1baj6
Uk0guePJPdG9RRO9m4C8JlmfDGG4j2V8wTT36DgsgzMEudtehS91OmyEXUdHHYUXFyV1PTVgsUYs
MRito4coloDA+iHeLk36iU6CD47Chb0/595ZgD0mR7+ssmY5skv/GMorpAGXgLkb7IhYfuqsF6GC
u5lr7Bkg6HXxtgBRKr6VUyUHJbv+SrjzDw5iwUccAOKktLrGrr7sqSA7g1fRTxYYoa/hejp37rTt
LZ0/QRC6KfwA0iVoqF3iBSXSY/6McGReTR+Ndz3nwGbuB/c388FnqK3bWlTflVHVJ9zk9qaYc1ZE
bgaXoU60vxZ2JVeWlRtcP0t4CjRQS3hDb8Qh0j31qf5nJnz5Po2evYetfFMAYFjzkGH/4iykiGEC
Q/8EinJgCP9wr1Gi3uve8SL95iMS87Vwa0R1x9pP8WjfpFUNgc9NtvXVKSC7wvuBuTQ++4g6GNep
mekjsgxAodlJUpCzStJ8OrCQ+h7KomELVJp04zS2hHE8lC8TWRme26q9z4zujoxs/oaD19roHvAB
LRkSKFkCQg4VBVDcTL5KFsDdS0izds1mUnpkFBaPfh4diealGZBGILRee5PG5cHBanKiwJwJ2P5Z
JjiRkbCTHbFDP9jozDJPel5+Z7GDK2uGQGMqu71UVslZGTYk0Gun2raWnFawa8y+tklehfMwnZ0l
svcJhG0B5WWcgzeuR1zKvdLc6hqIDUkj7wYEcb2uyZHgUuji4KNKGYDZv/5MM2f5FYu9MYNf3XTZ
pLdBHAU3Nb/cOqTezVbytVDYS3qYgrh/UP2jPsLhlbrlPjfV9Fl0YrqlOaA40I5Xbppyee+py9i5
cx/cpEtW8qMd7w9d6RbraMt7ADE/8e1x441IuhJV35AlZPxlx5E6T2ll1zvjUEY92Ne5zl1AZfUh
M2GjLZwRaegxV/OMD5gztl4YPDR6BJvcssTGB1oe5nhpjg2OrKPoIoHLwvlBgQKCKrMnQ355VYzy
CkugqSugAPNhyFuBKyf+cYYsOuOc8Q+lE3QHR7BobFoS5GXU3vvEvFBaHHs94nHgDDTliaBRfBuF
nQPilIrLFWVawLhHhMYNWQMmJpgk8P4w1Rj2Cw9QGGrgCtSSxRqLQsu+kmKEkNtRPEYYCiiT2gxm
AiwlYaeAgFlbFhY3MuIBNDFtsNbhZyeQ9sGJZ20dPdrnEODYMXFGd1fCDZ+r8qhVmJ1FMul9W4NJ
j+OAuyPPhysoO8w2s4eFPMxhXmUTyhKoebF3GzORQNJiC3vFbEtpXupkep0TlEXkRecjKdqvovbv
HNpkCQrI8bXrInP9bJmjI9J+jwh+Ny2A13Pf+2NzyuJRwbxFppKOL6xXKD7ztG79sTk5RN5vYrBN
W11lAenZDOU1Gfb0WY6wXKEiDt2Mguipz2mIY/fEzN7FZ2embWc1NEbV+9yHWX3jdPC+GlVJuYMm
2C/3cYISD3Y5tqtNMDgJ0FmcmvOdcZfsJnWpClz7sYvPKs8aE6ObRYN6bQLoTjmsq4SkZ5ZV7xMg
RiZoXFPwp/0yfB8XU0MJQMR9K8Son9OBz9uqqTQIGypi+O60iaaYIYsmZsJQCZuknHHNwGFZWAlz
ZTheWQGl5pFn7IIpZZyzJyzJELKsDrnuAafjaJ2ytnYsDj33ypvmx3fOQzfYDNxZQ4RjI6K41xd3
bB3n1BBdYmyMOqHOepbusJWizesND02xnGCWO1fo+Vy0J/BUXP8X5ZfTTelj0lgtVuzcdVkw/9AP
QdHLONjQdSdzhUimSMv3KP/RITApiIYqeS6XPqNP0OeaVl7iPngpBNYWKvWadTIW7WOVyFPjia8Y
CAEgEdFthzInBzYFv4dOLK98EMYX9FsINfYE0sSvi/lNmBniQobUQcJ42hmikt7WyUu5gqmmL1Fm
7ARnS7pU12t52HQbqxiy14nAaffgmL7i8wC48RABD3FAmwzVY4qAlG2TAQTQU9WO+mwjCK1zg2xp
2qR8I7aZjKty1P1l1AtrCTI6ADyxPKl8oB9gsbYcnfXrNAxvRV0+lw3AzjbMvcc+teSjxqmwdtR8
MwHiXfkNuSYoxtwtOvkENYKxgIcklnCLmEfTayyhndLHPLKw2fZI5pgG4+Do6lDumixt3x3KSX7c
uALK7aSEjV3tg6eu43eYfzN8L5iA7pAISPdKQgOkNClqe4s0CE+MkJ1BbcQlnFpcXHIaQfY7/tWT
tGg5f2IrKZ1DmUK233IVb+TB7en22POhj7LXNDUR7UxdPZljqiBJ0M+km9Y9T0TX0q0vRdysPRa0
DBAOix9GZPJ0waYifxBXq4EGxCjlgQBVcDD1DiJoSSi4r/vqOfdkO6GpUY5rS0DhedlPJFeaeVma
Q6LKynAtSoJxvAkb+lqgXeGI5b252lvUGgzWsl365W1S9T3S9IkdKwAyItyrYK7bg1hQaks7C4nG
lARaNXSsZZztEzuK1FthhebWKatxDyoTy3GCjC152oEwy6+tJ+ElGuAqs+9YjYwrv5K2vcMzCEx1
mMq9M3rJjt5G/2DXk3XXEuVk/15P6yELYXTydBe408TQHCnMCs1Km9I5k1bTH9C1gvcEHBIlfl66
FQulwKoJ1WlCIsXrolBlJXuJm65cYA9hgIZQNSWnXuHw3426azXvT2qgmTqc9lolubUp+Mis89Zz
y22gbIdsXWVj0Y3zR1LmHwu40ScWAzelEMdxVrrfyUmNPwsEkr1ouZbbcUEZOMmm7eD48brA1hgA
IaGLivNT35E+wrVH9sBbaZSqXTCQ6iGmNado+Eg+b4uJJD4kCxl34nr7CwTfH1OjMRdt599oF8Mq
nyZwShV3mEw79YXGgu5r0OFdNzJwZX3a7bihR5Bfp+kUpgrCCqWiD6p2b/0INFPbzftwSG+b3Bxa
7UdngYWh5TzKmrsIX/rFYzuwhq03rts8asWqSDQ9ZfQOb6uOkDX2j+7ZCuJbth0cigzTD9D825WN
CPgIl+fiN+luWOQpZZ3XCpfPvFDVr4aWRsTn4FPiFIZ8zJZJRVnyKChMPaACqIciyOptNHjO3p8c
1FvFPzqCFTU7Uf6lF0CD0fBZacKyIDAPcDho2EINiImzl9qevnnelm9USYx8G5t459vz1csn6STq
wnJtoRBsWjdHRQLsMR563con179yxO24xMwx0gHsZhNtHEvuPKPK/hn95KWUNusvvnc3EpLbgaqL
ZTOHC9WoZXTrk2S/TzTvISFN7gqF7FuAOmV4bCZ2TS0UwE1BWceKIM68qjvXuu0xbW+E0OV5sppx
qzyez3yhQ+upCOvmaRjyx7TkEhvXgJhDdpsrJXJBHA5+ZFJg+BbUiRyrPnirMpKJ9hwCJAYldSkt
hyEwbvcEd81X0nbMrH1yG1xf1Fa0wZYBLtvYpTtvUm5z4GveWywuB9rXub5l9avKIanlobgyyPEF
ZnRNhxY3d1rWqLvzeYScK7cqL0mn/Q1ldN9VIK/OY9d+xmnvrN18uPgSFPQCV/aIAXHHL4gc7Wd/
pbLbys7Rjqt5C/7D+gg8QMmah9YJj0q5Ef1SVpsmV+p5gM1hsJ4PQ0s7JNckeAAm9s8lan/80cI/
k9iPofucm7iYV8MgPM5dF2z/OCYT4D/3bI+a0SPS3HaJPfsnPy6d9IXFh8rWecQgfMjnse42TISq
+YoD2z+3sY+JpOkdo0//fafGf+q/+Ef7xf/8L/0c/086Nf5LiM5HWn59fo1//tl39u8UHdf9Fxs3
BK4uF0sXeUdcHP/m1ZCUTAYE62Qk/MBjm/QfXg0h/8UnyEM/Fqtw/JvBP3g18HgQOxPE7mzJH2P/
+O94NUL3nxN0V7INlg9YOTzZfZuA3/XP/8F31oSw62hOoF21xlh5mOs+7qqnRFc8Cy/TsmTWXlFg
IS5ZbPxdI9z6DCC2fZ6qOlqZGCKjS1XTjmVlvaZ/Y6yPWJpbiKf4/qtOE09LbfE4B+EbS/RzYJxp
bzC675sQGH0QIxyFYQP80aLxpFLJcOD6hEU1kt+M6ew1tXkO6jHc9f30CmYrWLexrawH/PK1WUFy
m4aV9ubq27Wp9MCpdI1G9xqsPo0qGf/8A1+Q4UmTdejhANTh2alBhDkxj8QqroHJJ0xIPqV+cIsF
g56n37HMfvVSnam1QP8EUD/0uJ0oL4i5icAsCL14OPND72n/2YEifgja8LZxM0qBUtWfgznhQjPP
ObevhULK9MedbLjhJX04+crU10JocBtH5EfTnVo7929SnpifDTDh68aoXk+291Q1ABUQ9sd9Rx8e
l+Ew2lZlVexUYR8grwjgiZLUDWiiateOrOOpWEcvddJ0Ny3Dd0mf24N2Zg1KjBgWTAAe5TwnNgAE
+60NpWyVm/il57hbs9zHFwwjlX7QGjxwocz9EnX6iJwxHSkBNXegPXDamaE+W5akA+m6rRBulxyz
a9C3gab8PIRxRYJnqLrvdmQzTFmMeF/KwTvPvnI/UMGsPXuL8qB4/Y4hiixvYAoewU8dPG+6q/Sm
83hAUeHnbOxA3vQIdise2Qsm87jlxFdXBtM4zgeMN1phA9e0e+cR07ykkeN5TOkzCLsa0TYL5EMZ
KusQ6BZMOjAh7j46P4dX9I3dSW+fFD2voe/gRJSmCL7rcKrfQ4qnD3kIcmPRAIk9PEjP2UAci9sV
AXAfBzzwnfqkEqc9E5EXR45+rmH81rch7ReUgmAbpp+ji8rtJHJr1yvh3YwoOGcfqKfZlImBt1bM
Uuzjtqg/53Ec9rO0bO71C7diZ+HJ7TahTVo747gdo2tlYRRDjWu75egoYNTZEsK9MzM8IoW7OYYM
sXIxIn+rwfriWrQPqpkJNDOj9RoVoqKSIZogWdTRZ12Z5sXylPfEB2fhkxLkGyPz6cETJOko/iSs
HnTmG1iDdbIBLD22+WKtZZu+VaUX7GUle2APNGXaSJkroMHqZmwEVMG4dBnGF7GNIrfdycS2thOS
TbeybaPKVe6q4KfB5ENoqvLOQTY/gLCmxR3Ix0Mlp/1wvRj3ijKMsj4YbJ63U+ufdFe2NxDKDt3Y
VE/B4miWE+o2kP5TFlWfzBCYERqEPZ+20xYjAi/YwK4isi5LnTx6g/e1yAT4b0ZcSzV05q4jN38i
uUOPpJuK27AV7wHcV2iKItu5VMkenJbmrKD8zFlt7ZyqFrdTUWApt5Zvt7WGr3Eo7q6r0rqu99hk
yg0otA3wrTu1LC9lZKCO5A9lP3+OTvI+D8FLjB5sUNt2YYeGGdTAIn2zJXfJmqn9AZSWnGtbvkMH
+g6cmIV4M16t5wlTb3MXsnT7SCWlRfVSBCz2JvUn9vVjpIJbLs2YWybrjRbx3WJsWuno+DJ+esZP
cvSV9W4R0bx3PGvepmnD6pJlFNOMdo1a11rds3U+uZoIQFXZJ5BHeufRG+WHcg+UnpyFq3dWmlyR
PC6PiyDgXq69J79zzL7IZh6NgVjS56mR8kd7TbGzguTJ9WK2I/58DgtePzUy1ukquk06WpvmaqqQ
zrFRzQEQQU9MPopENDGZhduw/O25ud65TdqueWZcwrlHvSJrcZr92jmVnnMbJeyCtIVvbNDRcmgL
eQPsd1l1S/GNRPIHMu9eWg6Kv6cY9JtTiuoCk8DSTLXqm/qd09Ikz+FQHXyb4VR50xYM/MWtkTzV
yJnStcGfOEakKSr/QY3jc1lElGMh3qP6AAGy+D71aXZXUo5zmBR2g4BL/Oi4W9AS94Xwo588gRIi
887fqS7KVzUVPlnK6Zn5YEYD/gPQuMpp7bs13IcI2tfSIY55i2bCBA0Bucemfi84s6ofUOSWF7sM
9KrN0IrBIAITrjrzpBqIoTME7N6QvYqzsKB9xhSPkcWb5rb83bVTw1g0WdftBd7L77Al6pa2wEGZ
39rfixlIX/Kb7iPHavY1ha7BJhlGlZ3HoOkiOmd8PuDL0kFH8rpo3DkBiiTkX9SDGKaMWDfsCb56
XJlPuuH/N61dFT0VQv3A7DGjmzeB/9CrGEhXT74v6eBp9EgGK2pZKtjbVKJGFL3iOs+wgzs5LpkU
NXKhLSyPCJP5EiWZN1veZmGzd7Bq7a2qIXjnUATvz1z4RTdNnw1VDCm2ddfGOQGPiFRWo2Gw4C+b
ThT4BdZmSM0wPZc+x+CJ5ve82TrkjOki8ifWFfdTlmI+APqEjKaxU4tyl1UuMJw4PST4zdO+/pS9
IkaabDAVEFJh16zzX3aD41INdrJm2/I2ZX135IW5t41cB3TfRDXN1Ap41viXwUzxipdvIsrPeG5z
Aqz1hDPSS8XZLuYvPcw3PqLbJp7sB02YbE3y6F6IdMQ1zsnaxcm1BK3hd2wwjcZ5+RPadNAFNdkf
X1TThrfQJlqzRECw5nHaNEXxmRF6AyNDTzEZUebxaYsym7L+c55biAW8Si6J6qUudnK0vuZ6yu78
2rR7wGbvNQaZVW+iZO1IQL8WuFuCBP5L2swXLDbdIWpcdBxibcRz0Jxju9S0rvEp9TDhrsaceG8s
5+GIIOwiGdlDsLYBf29yuA2X3ErUWVAmCSK9zfdYL/hTU/1yr/WD62D0QWvHdZrie+rimxpv063X
FsUmlFb2OrIIOENZ7p6GQH4Eqml2TRVaN/PQ/eC82jUN/xSbjySQpOHINcz/yIwgP0FlLjV4LcVF
tYrA9MFdZuMiuhAUyfSWz3GzK8Y82bYJfJ907ugp8t8lC4+tnczZc1nyhW9ruu9CRRUOfkkOQdmk
X30Tp6e5bGgu9wM0kgbX62eDTaPDcM3lhlGVg01fR0MWa1jWBvpFYDkybK+tbqGLeKivDmFycFaw
hReDc9gZpxwbMV0XVvMgGm7TZMz/uo09Ty/tue6uLmSXcgYsyencFIjPqBeYlekwnsLdOGGl2TlJ
/57M6dxvLWXhci5VaJWX8K/7ecC9nRwpkbMf7L/+aBaapt2V9pIW91Yyu+LDIG0fGxmBX8I/g4Pw
ld7ijKxHh8H1VmjbxowNDi34o6tkxKSNkQKyTlQEY7dHfxl/110SULgF0CiLWI3QSPJmX43fk0hc
HMrEOiyaydVAtgE0UZGeyJKYaNP+nVOZirkSWtfxtfo7yeou7McNlVHA2Za/0y7b6CV90dchWPv9
tM4tnmdI3BRJHOLr0LzYhrzqdZDu/87U5u98TX0FszatWP45xfvDCF78ncfHv7M5vT/q2aTabFgQ
pFvDYqOH7o674NSnhcCG5Ibk6JQl2ZCUUclvjC2dY7+u6EBZ+BGfYTDnDRr03F+DjI2fw39adIa8
N5Sxcyv9eWAycax2OLrIM8/4GuVXlJWJzeknQmrvFj/rty4eIlpVqPiurivL5co89XCz3WcDVGLA
VNnVDDRddcNOVeajmi2fFi4/xA/Dxo0aUMgh2nkfE2OxBWt94jljhZtj4+JoRkwf4evqQzK1k/WY
Q6Uc13j3QvNYpRid3kQAvpohb07tnV2wG9vzHbNhAvn92BcofnVHLo+jja4aB2/DphraxtpXdV1V
XAE6YuuBKLEDTcJRxRaLQUe5rIVvelXw5Gh/A3QcOX2URXV6XEzyJndjSljaOEpePcyrn13I4xdI
Q9y+hGkxlxuOhnI8xG38aHcCstMyB+l0wcVjDulUL+J36A6h2bMQsEEIdUIwsgBE6OfzMmT1rUXM
daIJ0PLHU83Ckm0CUfM9QM5weLVMZ1Nsl03gtuxmxHtclTPjsZulXAk6jdKJ4HZdydFEy9b9nRIs
/zG18/KIS1OuCRpPiGJpyTQ7ELMephwzRkZpV4a0ZtzreOc4/TFcXPs+aOz8HjM1G4Ix4n1tdYwr
DURq8yuC9QDvy/N+xUq9MDfx+RS9jXVCVfAVHL58615E5fsI6uJOpHSOre3OgiUKRXvYhAieGJTn
yf6MCt+bN3ZIpMjooMNawV38jYmvszZtMwXmpNnREoddZuSmiSaoBOjGDpdC56z9RsTUW8VtF53A
d1ZQ7Pwhf8Yd9dnljn8BWdvumljgFw6928UZoFjwBlRJf2GlOYLkyh5oC1mzNtTZqQxoGGWWBe9J
Z8fP3GSG/FCdR7sZZXo9ur7YNo3HJg5oGz3vbth/Wh71yP9frfq3lOSVgPSf54qe6r5T/+Op//1Z
/ZNgdf1b/46lgftATZIXBQCVWB38u2Dl/ovnhfwvCEJwkxLh6X+Hi4SDluXDKhDCxdwv/f/ISfKX
IiBQdIbbAtSLD0npvxEt+ueQJN4D5DAReB6MG5at/xqi/AexKlG4koO2+EVjkf0sOSq3FaPZCX5L
t6FAzSdyMzTev35aUCX/75XjwVWk+0cWDj/WC51rDPS6rw58//9g4dAL6LkzwM0aSgT7ZGDp076e
ZUxMKNWsI/C9XR8IVBNgCRm7NabF4NnRWfdF/QzpzRw33lFiUCwO0GEzsdd9J53XiWghA7Bvpt/4
bdMT4BSDZynz+E9kosnk1vTdlOx03zP2EqvwLzilhnciVR6Zp3lu5QWeDvxHE+bzXZLwMtBI6Uu8
e7Q6Xp+mefhNxUWUX1zHDsJ1Gk45Ml3Lv4VyWEtrCblmkFbx06WY4H8FhAphenAZvk74Aa+2o7eE
oiYwqczpAfVgvMWwX9gNci1S1FVeC0MociBFQreLhAEdOn30HdXgOjekm2DCOGltf3Glzn7Vijrl
/aTYSjyGNNhevDEck1f+aKIHagqjBYJKkxKoHnvuNCtPZPIJo870ajFLwh2YzQI2UoEm2kXKa32D
mD0ENqHZMumTfana6VEXZGVwvpiQ9UpAz5lSvX1o+FDxrIkWxmtuKTLd95OlBf2DpXVJswkSdu9M
rmbqQ27b4NXy7+qxHUvaYVotDlNiqWgd1hYrbjGQy9uWwV/rhLwaVtfG9B5yW3qNuKqg/HJYEY+w
qWU4biBBcsaWi/+h8xpUY5YlFvw/doAEhRgqurXCP9dvxNJxhOfWxHKNgM5co5kIKsscXebvyvOH
X13Alm9F4eocbuwoJqJVdYJSXtsiUb6aHRcxqJsyremGgkF7tql32PkcYi9pO/gcJOFM8NXndSPa
y6YGTHaHcbuOC0WeLjJlQ0tjuhwjsu9nvEb8bBVkf3pWL3/KPl+CVYRZJ1krI9UfY89gshNsc+sg
qdhr4HahfoNgwEHXMAvp9q0LqoMdL+nRj8qkXTtxOd5cd7hXy6VUOZqqP2F0Z8r6TXIej2Hjxi3+
HiUpQDGj/p0YFqkb3071iWO4efG0w02fdg2I1D5esquwOY5Y/qqx2pce0xOYGzfeB3HD52UJM6xF
atZ2si3yuPQ2HiwgALja/C6jKH0caQC9mgnK9jbFKfPq2QOXo4Xz/ea6SuvA1eTtYw0BFT51PkJe
SJuk3A+dzneZsg2TGUZ4lqJdwg8up+UmAnBBAnipioFeZHK+ABauDbTRws9D2XRHTIp4qf0V2xoG
yxzANP2Z+Qg2gUnFsApzJxg5JAS5GmP8aJ/DNtUPWY5NmPhBu1yaCV/0JI38qJNoeXPx7EEOdrL+
XoowfQJSUd0upbUkm7kdo59hqYHT8erSHyKS4lohgwr37sUyxGiNRe9WQKJ+nrkqNDwMuuiR3NT8
iuWl+MQWjM8mjjuBKFyjBK3CgbT5ihzQfF97pQM/IuLGtMWtklvcUUXmr8LJePR14B4UG27saKkR
NkQHiULmFKr2IcG1DVyPPFwXscxsyj9tJ9U/Hl+Wp1wmQfsndSklgVi6dJfIn0WHxagGiO/KsqIf
Pasoc2RGI/7Q9nzc1/gBW0pc8KziEFRele4WqPSConnJqn1HBCy0L0mrpfxdBuxbToTnGNw3UpOR
o4Z3ARnKeDfhqcQxAFW6XdtT4qXJLsTzMK4xjV814KE31itvMiL0QoLP+1/snddy5MCZpV9lXyAV
sInE5ZRnkUXbbLJ5gyDbIOFNAgnz9PuVzI40sTsRutyN1ZVC6maTLCDN+c/5zhbQhJZ7WL2R2vA+
XV0xeegWEcmSpaY5WaCszcVBTEbJLzlSb3mU8Lmj4kABFNwpznuqZimiX4jszapXTuKXhpbOemf6
iaoXrwFDf9I1pv+SQBby6CbAzlp7fGnfH7z7IlBFxiNvJapvC2EFDy1eE1kAL/U082EwJnjKYlAx
p0QMc9NvYw1/7XzdotytKRgOR6cuHxuo1aqKWeM0YSKnp2yXOsPLYmISGdThGCO/pZUbEOjxsSJz
WtRjHR1bKYuo3i6lV9lvCQXv3o/eaauZDBpxzZ07wN16Q8Ewf5awS75PZI/h5wrr/G68ufVuGPBP
3SYqHQpb4UgjOyY6YK8LtfPOapf8Wc2kMQ461Z+8SNQNWhZunVQIWoQNmhCUaAq7r6VUyYhcWACM
1b3PZD0Fa/oss46DbppC1ad873OsBmQ9gordV7Ag0JNvn/mBLVGNdJ+srUuqn+4/GhCbq7WTCBpT
oY6U6SuLR6+3C+j/e1YsAW63uPo2FqHNTR+5+bRnE/II3VmOwgy0fP+2djWE+nKGqrnJojr67OaE
nsUwaoF4VzMJEASXZv1pUNKWjQnGkde7qJxfvtL9t7HGFbz12ehIVZYFtLm5Kce9XLyh3HpUyTOg
gB/0s/cD/NNxW6YvMVZE2th4pjeLRA5nn2hnJiOdsD2brmTic2jxJWE0qYuF1Ubn81M4KfV9Lbph
IKbM9WXX0sYT7TksLP1xbvyKe5ihAnpX5ulk9mVt7I/Jj1iymnzRuB5NQBlpidoCNwobMfyjsLCA
OI1s99dyh2EXZ7g/SOBFZXlIVUO1yzKF4daPU+8Xwy6P8C+Bnc8UUdluqqCOvS2lW+1M2QacC/qZ
croOW9DOJcmdPILfVNTFzqHQBllKFaiZs2Asv2EJ5oaGIAViSs/04Yx9xhmEBdlCno2zVl6AW5Ts
Qm0+JhtPsHxxxFkl5zVx/bd7iafrJreBeCsoA4zohyXzsFt7KBnIhAGtAOQ7m+6kUs3sE8MGK7q8
cghBkXsEbv1SYkjCjker55qxMB0WBJ8nIHcR2XIi1eWNmRob7IGiksFc1nAEYeNTjhFVdSTPGfXj
J3L1ZIGtl6ALZwk9P06qWHH7SXKb1CQO75gCRiCoBuG6m2RJIBdKoXlSbRgl4Qm3f2y2Zp3zt2lq
MxZfL6tA/Veu+TUOInIPs7taJPFJU6/LQHFgfFXNwWPuWvVkmcJghXJcQ/1vyPqRdtCpHSnCe1II
9Udc6ekSDJK1O6c44Z5Hc/6A0ae9AzXf00yWqhQEGW304MzSIT2DzfN3O0CHnFZMqwew3+KNn1xG
hKZT+02gWMIdXCK8QC6YIPo48Sd/NlFTs0XF/m9QBi1vZ5C4OWrGULHa6YrYERCpD5Wr/ufS59Q/
6maEed2BxH+fOS08JsmkL5NZijc+rfGmtVdhPVIdrm+QLtCaCdvkyBAZMmi3uj6tRTNey7mce8QI
JMEjXlVG2GOIg3BrG5X/QO0gh16OlcuwalKM+RYh7AobnsAT02NbVNumqzF6OERnXsoc3QuRUSb1
liN+yhNazCVBtnqihaFgiaHQFNkEJ0qHFXimwoUVgDZQyhi8mT7IFK8/rhWqXJBfwg5YCdEieTdR
qPsclppAUOIGV+rkGl9rlFGBHzMFlyj0UnFeLQdGlB03eq954B9NmQdP8TCoGyZbBFpUXgTuVsM5
A080CWNuupiJDKpL6oOJ6leJMO0n+p4xRvy7rlL/o2KtAS2mhRQHpw5YFEKO4AU9xkuA37uoOpeE
pl/coZ1ctx4I6fWhauDnb+JsVXaLDYgfYmC6QWGDcKsOP+PCKbQDxU2HBhHXZxcNBah2khJtnYbw
+sexO2ZbnALdcBzdcSSiLyqMcCl3m20WN/0DrKvcbKkZ9w/5SowFZl5YP0STG79X7WCDLSqhjw2R
HN9NM0x5cMhTIwkVV674XUdJCtMuS8fqjqpsw/SMfw9ilCrzacf7p+WLop8RVzPHRDi5ebU+SEdW
jEDIzlJDioXbYchiTXgHxAu+TJJ3QKb6vHssEW5B8vnpAMy0kIXcFl5BgMoHtPLLTcrsveIleEWp
vMIPFwOsoI3A6mxhx1RfqYrmHwQM+XUrt/G/1HolVGEdG8yO99v5qHXMubW9FpOzAgSvvecmFAyL
pHm09G1hdGoavp8iz/KvInD4JjybxM9uU4AZMnmrvpWdG0W7qS8j0GWE4jgLTYLHonVoWjPu2OHc
99ZenqKw7iUDaTpntpREMJceOhh+KWfkah+DhCe2zrKKvViYWNJgMfrYX30qASoy6dfqUI0pgzcx
em2mTtKUNF+XKUIW7IY6EA6OxZHteBPHi1ft2IyZnzv0Ar2PlVqoC+YUsueNKux+oDiEX/LURhhl
RxJGG46I+XLIGX5liHV+i6UZMD7haxL9R9/FUL2ZI3eOAGNm9DetjgVwEAk9vxuuIvXm/4tLfxOX
ALr8d+ISo8P/8e1zysp/lpb++nf+Li0FUGZAaWGIiry/akv/kJZwSbmS/+CSokHlb3Suv3Nr/oa0
cehziXxACL73n1Yoz/0LX8eBZ6NcqrAiL/p3pCWXZrJ/Fnk8P+R5CEIYYOhVyDxX7emftKVAgfhQ
K3deOIcGwzl/hnv7ijv0T9L6usObw/tGy6WbFwPJ2DANYN5tUJQlEAjcuAVeVaSV8Pnff57+bzPN
RR5OMhxv5GMgSHu41aCq/Z9lyf/4Wn7/C7ntf/v3//YUeXylvzvoor8o34uj2HM8hBxI9P8pSDp/
e6BQ7HjQXCdEsfs77CgGkw3szXElMDhfgSj6t54a3oB/fmp8n8YT1/FC1FKFjzb6L6Qj+naSiYzx
B8aGlkJeW8qu35IIcLhnzwXmO8ausm5v9DUS0vtLfyaxSMv7tqjaXj1T75PSaOH3tmz7j8agMOIe
yoo+2rEo04246xwdRD//33+kQue/XXz+ox4++59D9vPzX1af61/623OD+vyPB0f89b//A4wlnb+E
PKkxWrd0Yxfiz/96VoQK/wIriz5c8H8RKjb/37+hXruQtv6VjCVp02OmhrnTpzWZvqf4vzwv7QL4
tM3V1fI80nbfe9W5KNw4Uy61Pn6feDTIGAw6U1VVjLJbgjKD85gEoSuepOhog+02TdVX/bRNaDIK
vH2DDG7ExddpS7qpVPGI6wUY9hok9w649plDOJ04uKrNguZ37Eu7BvOLCcIgF2hd3TjbM5yaGpoW
Vw26xKAU9csVKzwyAu8nArAPTJrd+dJygwUtEDuEWwDtLP0voKK22i8VlXI/h8AqrJvpsFT73KKa
7sHG9N6xncu1ahg8DilazZAYQWEYmpVyKDYPOE0jBiZxQTwdKADui1n7g7OzS+UWB3yg612Z2q64
J8JtsrPJSjSTa8la1/w0s18Nb2szJ898eASxp3KM9A5rt6cviWni6a0wREVclaa7QE8xnSrpEkMn
jNC+EevD9pV/of6M4669n4XG5oluoSn19RLZnMIEAI0hc8EMPqa7BsfeYH+Vsd8Nt0ul5aNZE/qY
kP4bQDDBKrIjgoqy70NcdjeI9O5+NTL4LIae4VaGpcm7hpvlVlQEeo9oyg52GNf9bvGB49DCLowH
oi/IVoGSyIdtMePA2tZOOeltYSlBTSYbmPOg++ZtqjTpl3ERBcelKrqd43EOt2KNVnOYTAU4vKBE
OGkonuO0jOvilIeGZmxuy5QOvPQEiorvsLNE/scQXiIsi+fA5zaQZtGDKPV8XXvAiJF+YLm+YW4x
5nzSJNVve4X/5ssZg+qoBhe1nPQ+mWpsbNYLCG7NMn4Bd1KSRdcUSW80o4Md82/xANoi40hJVIEr
H1fAhTpLHU/F47ogtgOE1dWHAmJ0IJGaB1u6yEmXBeR/4ROGKC5z4eF0BTNJzpKDLiSwxb8B0tq/
MbIE4b1iCiK3zqL5WikzPbIFQFsJW0xqaz+TnRZtP8x/ardth32IPmvxHpInXL1mMjhlaVHkJOst
XZPsfewxel9rs5zMknpqN/hztS1xvbp3bk9XsF6rHv5QVYILkpwCnNu64EvcZn3U00OiRXrFTWkT
4/YoBPjLdl8xyb6iuW3zXTZVbT9pOvQPoLvWUzIRxqI9UpNJqL0p8X7zBkOtqOfkTPrSiDt8VIE5
0WXHnaZmXPNX1bf/XkWV1I+zLjD89Im/N5FvDqYcVkY3bWB/T3C63uI1q05eOIh3O44F6NlkZacB
flxeBgqBXmIy+/R9jrW7S2Kq8Ro8EzycIwGq69TEPCDtBXzyug7oBRoTMvHp2NJyJ7qIqc80ob3v
YxwBXOqSOl23a5ojWNe0Fe7HcVWnFTVib+eMC2My+oW6BK2b4jpxKGPYQO6O0p/S9/u30s/L9paY
iJpPzElMcVhEJIr9SBufZkataUG4ejK3sFK95G4OsvJCeD57duECvHUW+P6weNPbUizxjh770CH9
O8Am7j3uX3UK5TPfLriJqn3dhP3eLRyQanYOjivuvEdbRp57TEcjieCrFMuUaEFjjblQd2j9+cXj
lEp4OI/7i7Gx5T6PDRS/YzsUwy7SFA9EfuWvPBALYCXMwAhLiZyp07YQ8LVR3S6oVN0cred3+DmW
KNlanL/UT4692tJxAZQfNwEcwybwDkMrau+jD1ZgoeHSXREiDWvH1hpB0MquQ7A1dBrsBbo0Nc7p
hA0jZC9FdrN5dJk6G35PFMs3RtvVGkqwFs/dzJ1niH+7aBDzTHvtD69v8se1TWOgflRrLmQFZxfZ
oRxscieSuQIit5i7vE/mlyaKi0NpyKDsnDJ0n2kkDB5qAtjfYUh14s9aDarYkQ9Ag1y6KpU16y1J
Y+0tZQJ6C1stzTS0pjF5qjIKrHGMNGvy3VR+RjZwiZ3usZMsMRvsU2QAp8kbpqcoZLZw8mrc0ibL
wo8Vx0i75d+Y0KfwZMcHvH10Fei53bl1ysfnI8FiFrNoxZAzhA9s3LP9TKlbGGXPcpjF7UpnRcFc
DDolN+6eMU1C9wbUgKR5kmF7HV3ADN9ZB39UoxiLb8sxREfh8ujRlr2kP7gYT6+gBTwS0DUsmd8G
X8g7VRlLRz54vjJ4yvKIBZoIZxGr6mB4PaGEKA3aLxyuher5YPKHNuRavU/mXF/SMUALFtJOMfm6
aGh3OFtqH7NdCVjHNNEwUdXeMz7jbw7NF9fp6z8xVOy+XpGnJ6+4TiyNpXh00/gj2KqY/691N6IO
0Ww7ouds7yZkkAvTPIU8F38DU0tnPPkLTCh9FJQY0QfZbwlEwRngW+uT6jj5TkP/RBROD0xvVb0j
gIxjeGbgzHc0ssZz0h00fICaqRwrnw8g2NWDf+CctB6Yecd7UJcucmfQVeM2cvLGPQSFa8/KmNnj
dyVkepOOjsbt6IEO/qLx1Sm6XV2xQZN31slyYI93H+fKuVpdDHHPB85MC8tfTqvCOvDbSsuMM08e
+uGnrQh+HNEGF8KcbkVf7gbh0D35NK3WWxtTuwqoK+lqlIhZlK8x+fl53wHXNdBKkhzQDyY9iFp+
cS+mqmQo3lJtyA9FuQNaWVbUN67OEYA4PprpyJY73Qg06IpuiCDYsyfxMcVlilgIdxDvD0Kx6c+d
TOLhpg3Bu2w6CCQ/a6bM6SmN4h46GqKKfR6LaiovjhMXj3XMsrfxvbqdT7XjN3QgMA5/QnJuqToZ
Y1Zul6q8N4/3nJlOwE77mhSL881pV741rO/0Q6DoqS0afP2sdaY+8LCLHzmglfaSWAhRD5ql6srf
xMnQVjlhuGGFebX3PM8+dtNasRmjikeMM4soe8PhnH5V9A1QKj2MNXbtIkmDu1F4hKfVKrD9274n
/gpQk1xtnAr/F18p3qzhnNXPqgm7+ThHKacSDzX8nVG7A0KzcAagh60z1eU+hDY1A0n0F2IoTghr
y6yYKxkN+3LDTJ2YkIjXnEExu9xHO0bE83pi/uIwOWKuQM4MKVjmSs3Ty8o8/teaATVb3JoVsrbz
wFzQ7a6A1Kv5iUlcLJ/AmDGCMtpt59clH5J2b8I15vElmBkfEh+xFOhcH9/xEQ9wHTGxnXpeqqeV
6OInbFKooWDiXPocx6aH3wqDm+9PjEW5CyfsqcwrQSLy4NNxg+E5sHJPJSwM7jHOo/bcw6yr90Wl
4ua2d2hB7Y4+3DqJNwE7WHMsW2/CxJDL6dsyBsUvExmDD3kuxc4YY8WW4jFFopFoLkfwaVAv1mNM
cK7noMh2hYOL+GDrnHit6xFVo+Eo4WhSGo2fODaqvzQlTk3OuhQ6X3AWNJ9jDw1hn/LjM/5yvfQL
nEU6PIa11sl5gDN6ZPyRPPc8PeDCQ2zqn8BaM2bP1ajqPYAWp3ueJcSOp3KVK4sknDMURuupjhk4
HN7wtWPseXUY9/rWMP1VWysx+R1JBcwYgPuKcauO1PSV1CJ0z3Ps+fW2peENE3Nj49eB/Kw4WLf2
7kKOXBAIcuwIG7mKJt+7kwXvLfJOdttpmKDtSLYkeDRpGND+w6jgtNgyns9gqyaYfmEbBZsooSkI
hdKuz8NsKCWsxapuuhr0woZDPTyxEEeCc6A1oiv5OGx4l5S5G/JYeBPWY+Cyf7KywFY9LTL8hlNb
ugibbXqfj6Of/ZCkZLBWBDXodBW22nss2jUKmI5NHf3dtae+KtDoWFjDJDlHwN4CxpADYxB2ZZnh
P8z1h1/Xk7hl28WzUqTgWB8Vw4PfNMwWNQOEfMQnwD3hBid/NN46q0g/ZxIfOCB7+VRhfswOiK/a
Mq2csgvXTgwbfHXKGxokX+LHIDOzm3KlFv7Om1Tt3i55Rd37SOvvr9bTo39WY+oUXwGQKfvLSRPA
MHnb+9dkfzZx4pxk9cVMdyF2Y8tb2/vZWTJ/5KCWpl9REV5ry5nYv/mzGoI9vCP9XUQrU4u8baon
xl3Rd35myo5ly3qwwWkFyKmtjIUrUhUUj3VJM7xaZ/CSCyWfcbRnVcrGLdXylX9xYxESPc/msvuO
r9Bk3wD8WI0LWbnFM4G8qj/TCpoRxG9S7nzbmlBVSY3F5DiXCXzmuG9nQ3KuSiDGAZDy9bufNyY9
BtgpvwX16jj71hUTE6te5fbem2XygYeo4ZiL3WGgx3Zcl5RJoBfOdOtG+fx7coY2BGJckJ8h1eZe
Ufv2iHM7fR7XyPlOy6L3Suf2eFM52dp+DxDZdySYhx8++5N6yvt6pbdPhRPPNCa5HcOVlQM1baf5
NfiW9cDSwAjdpJHfiQ2wi4D5H4y1WabFKeprdcwYLzJO0xEZ+SK5uHOSkecv3O/CqSqeSpOERGXq
zrDojESAcssRbhdGVTwit0/ho1zJGux7ZioDlQSBvwLNyUhOFJI2Kso3YGtcmfkxXHxYZhxDNUxP
WTYnp1uWO3zwMWaJugpJFYRQ2g6cnjOSJIpOn22CfbGDc9fyRtcxxXJvmmehvrShy5ViNlx5gXLQ
U7rBoIgZH872cgA35nERZkC6Ra3Lj0lt5ptKqOJnw5l/lzDgeZmdOnHusZmZPYkb+QDUoruQ86y5
QMxVxIV8wR4rI6dKPpVbcnPBvmIeGjkxDRlVVp/DJpjvJ7eZxx+Nv6Rnqt2hzZRLpG+VMvZ2LM36
a/VLykEGMmH3ZRrY4xynLRBkjNpmSydSrqgpK9bn2oNBwPgvi8lexvPwUjAsZqKMRZYUSg3jdjto
bX6toe5fEz+y8mzA7QTbtnA6iAVZFL9KWrRfrpSHayadIfi60kJOWIoa3+MY1MtnSOfdi5gC93u2
iHSb9qtY9yX8umOjPEYyDIAnjradx6HMy9d7IEJ8oqsiDwrHyBAfHCTUFAlnkE9ETgxOuzm3BHD0
9ADGTx0pzMviXZQNgo7XxaibQc/+PgaMRoWXN1JLk0HXoQIQjxzDSkbQ2yzvmVePjPm2TmuIYhqd
iOI9zAUfnKOQRHdFxtmftAOn2Ecu1Sr5DXE0fU+nkDvnzFN6jmXQPOdeQgxgYPOvd5wDh/qhcfFx
EKAtY2/vDY5zXivf6cnKV+1PVzJyfx+ElfQAj0oGMCXL9npV9S4Ft9b5mR0t/CDE60AStT6Nt0NW
vddxo5YzZIGMrpYwflJe0NfbseiLF6ZxndwXy9wwczd41xkzAk4PF1g/OJzx2NwkUd28r0EUdkAA
suQxXcc52mSl4cYTs5FwQmbHP62xVa9zzMu1N1OwlLeFjgaKfJZIRLvcE/YznEP/4ksBSxsE9n2Q
TdQ6BUFb4kKVGpxLnBIks+lb2hLBwcg4geIg2DHDlXPDEyDChkaieQlfqsm7crDTmfk+oQBzz5E4
OrDfx+6xkemKEy2CmJIlFT7JLgzm/skhrd3RR9WLjJl2zZPjDmJi7LYAH2Fv7mQ4Im/Xw4MeURNG
ibv8JXNjmPI8Yv5nqgfi4ID76UTOwyg6u/WiXnycdnvelvwIqb24CdIoeQqFUo+OTyJmNzdjJU94
A+jxC934HIeYvhAOvOYwL03xipWqOlXVSAh4Tbn0HrC7UteNraD7qBJVut8HGU3ebWuQgVksAuDT
qT8NNyNLVQXB7ipH4CSL4fNSp5Ec2SvjF52vAsZHXjawGsdyfUoGnX+IJGS9vcoNFzIkXP5jklSY
u4Y45w9LYU8CzBS/rkmJHxypoGQxEaIyjc1sV9KvCDvb67mtC9GDxvdmgf0RFZKTQ9wkZ5jJkbdF
TnQv2DssVYVh08JPCdyy7l+joWzHByK48/qnwU74qNiVlvt8XVDDZI08N1U+fr9EaPuGcQt8X6un
YLdgSOr2fVhmRb5bKznR1N2zRt1HuU/+AvdbeWkH/HSvvs4CjH/+fC21Z5GSNAKUZlHbNhMSzdeT
PckeUKZMvxQWoh6n5kEH5gqRBKLuxU+rASC0EQnjkcemDQaYE0syHNKCSy5hPhBvS4bN0Ady42/6
0Do0TmairreEses7WbVMvN1pTLY+KuWvHJWl2NGbaqfDNK4O+J8c9iyH/PYkPTzOhwyV+oFXeXmt
sHk8k4tDCeizSQfcySNLb4FeSmjFTXBcagXxEsIxdPVEAKAl1Re8z5Es7opsvK6C0pAYchcekP2E
2VGd2haHBehMMCk3hOknvp6eyvcuJXKxsUINj763DK+6nJwCW6cKihvlL2287YIk+1Zp2xOUh2tI
gGkFIrnr+0paOr5q8jHWcT5KU2QAfekogLZgFju9Lq4aP2yryHI0GLYq7Zt0E4BP5WThL3jX5hA9
qZvGV70MrJmkQJxlT0ZcnTIZ4AJuiEstR5bTunlKCkFBWrpo4K1BGSO/Qc9l8Z7jTn3mGrll0+CU
AqsZle2DV7TTsZJt/QG0Pr0Tslp2Obz3Pel/EEGSLvKtsRLTKhpIeMo0xKbtghZ+9S5Gxa+xA9uK
mKaJAxP6Uf4g7mpM6ydbj+GN7N3wwTax81H0k73j52oftO+Jk9VreJs3tRcda+2KEVilCH/Xqinp
pADQRnhUtkeMvOnvzKjgtejWWl/quZnBbU1L8pZXZf2U1iI/0a9cc7mOe3MGlJrQ5ekJ6LQOOFKK
Xc0EIKsWGYKCX2KcuLrU1U+/XIOvrhDmBocLzhfaQzrycxn572KBYdUFa+1t48kO+cGVa/PhIcbz
GkWN+0R7n84wK6xNcM6ozQXvBqhm3sd15qpdNeTmNCjrdrsYO6ID0yte/cPgtV55LANLvjghPO3v
SgwbbP5Ns3C2dwMd3yaLL99q6oeCLazjCenPy8Ud0NUu+o3QCLcmwSGfbYUHkOxQ4by/sP8CHNTN
FB+nmTOvL+b2Pu3KMNggx6bToVvkgJ4g/JXRQSDBUi6i45UbZfpkCavSICnp+9jjcpUZ14jBQ25X
XvnYLOP4nixe+g0LpcxYtjSDiLCfFOxwd/HGx0BjzlOWQ9+8XdugQl0rdZY9WvoZnkLNfnFPQwmG
3N4s2vnDupe8Y3iTzVlGuboQ9vMeUdj5CPxKnPq0Cbqd5/rUkzZJ4J3DjIDSj0iX6nMMo/KSlBRy
hkXRvcctVF7cj4oT6iqsOrl+NZH95+BZHbCgIVtizJ7qEwsNedDCVPXGJayKyXLQxYMEbvpUznqp
z6JTVbDJZKs+6WLx3H1J3wW7DJylXdYmxSEMUP0ZNOFFbgGwR1ub1Tjj1qGTdIYWhWJvAVKits0y
0btl+OPzyxClxbHyVHgmkGk+13Xh5Q0KfyRWJYXaxVr4pzAWMSEtKTLi+0lTYTwbzYcmhdoATCIK
mx6sgY9GUnbIbwhGXNF2U78cWuWL36O/IKfgo0LVynpEGa7ZI+CpaoBFwXl/+VIccu4yxwi0XtHO
D64tg5+pNzantRPjM+vKDD+8rJJDYkVyF3oCcG3E8EYfTd6RaV0pHqMWk8T5tiipnXqmYSGn984H
QHXoegeZYC3nfDsrp3ztyWvuKuPHf5x8cJ7TJmzeynSFj5vbuH3LBteiWVWiKvaYqMInowRdG4iU
zp8+kMsF6dxvzr7F7szzuAwzq2EZNKcuTvHUcdFZKR9ZUN5AesTkQuCrp49Rq0EolUts5lsNDlFT
6NMMD34sPPWt9ny/ww/fYnpK+Z/kI9Gm+Ijc4avjkkUdV/smnG6HIMT5mSoYV0cF3W+bB3jsQbDD
udj1jF1Isw944o6D4mVhEU4Yd0lymgfHjsr/oeO5i/a4n/EO56Tf2l3jCjCRkApzd4fiOYw0NrD9
3faZQ2MsCh9sQ1D5YCo3wdKGwWXijPwzWVWX3Ze9hZ8TtOCmCBWBvt5FNQ8iS16h3+KgMwxghB1f
/Da34GtK+gW5UHLrygIBxprNJNiSzqMRutAT1FH8t5x5c2V3EofBnjshJUM0NXTOulNVE6JJ09cZ
ehszlkkAJgUjFZFkQSUCaM4SdXcr4Y0cJ97+l5UEIYlC/n27WWzd99toEClPMtTZGJJGTo9MF73z
d0eaBPz2ZlZor8yWxs/VG7w3JzbLN0Xp8rwLSGfA8cMXB4u79deAExJ5y3Muu7X8ThRyEncqqnX3
FAYpU0+yqp5kUCebb6Jo5ZPsG1ufizwAp7WuJiL13RES5AzZtE91rER0agl2iGNStfbqp2ij8Udi
Eq/5CFKzVr9XkJALC1HE9T9ws7w+dEVblE9+PCky9jp2M3b9Yph+9XXc2u2ajIHa096Ry+3MBI9p
JhRrsV0AJv9Ep0Iu48AyfbaDj52+4de5cYNoutDFOej7hSg72UbGDNyg9cgO75va3Ss48+UPaTr5
6Q0Ll7MYYMyJ4FT/RY0DZZ1BPrbmyuUp4ML1yOTpDfdw/zzm3phtQ+kx5Kg9gGckaqJLKesZu90y
hrjrlG0emDc40Fcpa9ff2GiiHpVHgmvlm7yyfFA1xlecB8l6dmxzbSi3s4TS0caMKelPAo7jr0Nr
L56X0dbjojCaAyVLV20d3eM1Kzye0jW14x+c/Kt3NrZu9JkPNbhl2ICZtat6uvTw2K0wdcuwcr/N
EujheWo6ilzpNWx+JEzm0Un/Krhfv9MVE4BHR8o8TeP0UjeVt8ezsbwTgeJiBEDQ6HPJamFv5i6b
3BuK0PSN7MQimdahU/iqmoovxHWxBzjhzRAYWi84yrEpLmvoZzOXI7qBinEAWOgb7vI9ou2tKGMY
VbIUBH40b7WKQgvwugv2o0P6PePU2dD2xBUhabvIfMNpvVDpVdKNcemFO5U3rhTzNpytu6fNz7ll
Itu+LUMR8fbOdokXqm069+JOvftcBJAer0ienHPwsoRyhxXR7Jw+oIncmevydZgd4axAGWgKLpkO
ERPCJ/Q+N0VHGTPaIHl74kk0I7eyfPXUsn46o155f3AsfGffg7UaM6GosruZoobVPXG4cSaH3Dha
9Dt9Zjo7VKXfyYeV2xU3+8g0OCibntZ6bqoRhvuIo98pSdF0gCTFlV0/jFn9cNkxLmqzu3Scq3HP
OSKPiR8mmlvcXTV6asr3Qd9aYQ4rfT0yPuYUbBMsjOxU70Lo3UPwRZpQ+DjSSbddBtRO++Ro9gnq
qUdTpRSbUMIdoVYO7XoOejeApkAiLRxvtS0H1dCE7gZefaN5M6f3IsxS77FpbJS9yywBY75dibXg
4eDNAHpKBtER9x4ETqo0ZGevnfXUSpKQywvnuLpOh+DNnCb+Afg1bgb4ONyiMsIeTjtdsSUGBwu1
IRCVE4TpwxSMLRacfO7NS8cAhuQBr6bOv+F8TvF4wfVDsz83uhXFvG3CMBgWqiKocXS2di0zoXde
z3kPDhKiNBmSa7rsRPUCJ7x7cIdR81Xz1HDKX+a1oZ1FZAOH4shDS+JxCcLprkw4LTBgYljGFQEN
u3usZsjyj+Rv8qrbdl2ZpMBssOVEuzlwAjuSpivTPCcng8x2Etxdm41Limssjik0Aw7JkKCQ4VS1
DONJI1lDxaYuKbstvKbTD6wcA+dpRruMA6uhoP8CB5tpcIzzazQhME+3I6fhTVP5Pzk6k+W4dSyI
fhEjOAAEua25SlWaZUveMPxkm+BMgDO/vk/1piP6TdZQBHFvZp7sCGfW/dQUF9L8beNss6wf1d9G
KKs+SKgF6ZVB1lRACMDy76jwUoLOBatWYIcD3d2wKiOv5/ljv/yjcfKq30ddUNZ7xH4Ot1piHTm3
JvWKRxZpAS03vZ2gO+uoT45NmcTxX8qlYH4T92OYbk7E7ZpgJxa5xHJLL93dDtSkmrF+j3g1KbqC
sKaTppgcdoLIxFRaPgUaKsDCKFfmeXCiuER3DxjIehDqIUMxV2f8I9kfm6ON3S/rdQciaKWAyZfH
cgZsPuHua1NvfaMkMJBHrDRo8dyUeuEeNdsYCNALFhNLS5cJZL1RK26XbaPqfNz2keiHOz2TOi8S
l4lWZ9SLvjmpGIY1dV2NG+xtUY6QUm1asI6CwrBER9fiQU9oImc6hXzq8hDtOscgB5fF4kx/kWBK
S/NxNNB/zPcn7RlQntu9TFM2u//yiK7Wd8FT0f5nUgdh5Z/M6ONCGKxrgYjFZXmN8VGT6c0rsglu
ypvIlbxB79V3jnX+2tl08HEI0BTHEn+JPTgUZ0yshFkFI8qx19u06VLSikrrEuKsbzVl5dESAkki
rwEeYfWK+DkO4prXKMw2R7bbrp3y5s2A8Iz/OV0IPFpb2v+uZVZxQ5UJARMU40z78G7oXiFfyDbL
e0iLzvGRUqVV/zraxEguZm4NWIXlclfsitX3aR4qCVzexkbU767PsAzexYvL//LZ7RsayReMwd2G
vXvJLmmDzSb1mvM640R4H2CgJD21iY7MieIZxz+MBqFgP1BORAtB07TxHm/YkH42JZegs9DO7Py6
awThueOFrb44HltiplPZFj/oTlvsY2dIDVIk2XnpSK1Km64PcTV3xAb82qftaMg463hbDBCe7sNE
5JNSTLO22Sd+pNdD3KWu2JW2XBxelauef0dhl/pf0JGsvLKI4vK8iV1eAW+lCJ3yWDM8OJB9vbZb
CYetXb6WnFgKIRlVMI5RUV38PiWlGIPbhizzqwoUrlO74MwOaiWKYfYD1974wi6n6c+00sn1Ex4Y
0FLjJIPj4qWyJt6149LOZ3w6vrmNg5DRP/53YdByBaTSxwiTvqFTgOrN+jI391gdCVM+kYw+SQT6
Pge7f4DwNScHzIlF+UozQrqlA5MpgTPRCUFG8B4emSqCcsLpXyf8aB5r5Kv4Z1g3ZgFTEY5LR/1Z
GlSXDutCcvQ9zurnOeT/nJTrQvfd5G63wGmhjCTijhVrHATPJKVpvF+FTS1LncW3yTmc0qY6lOAs
qjd40XXwyvmBqeKIzr5Wr3lR6XIHMqbnOO/KqlquqRONLnfvMaNL1CNCPvwQZe80f8dKu+nfsDVD
8cqJ3KBEtaJLdpazxr9apzfUmdu46H8wgkXpaU3ZMP1WRN0VgHqf3dQTH/LJfKxzGxO0oxaNLPyg
dU8/gzeR7+OKiX620BTv3XFRaqk+l6xBRV2I8qXrZSX3Ig+i9wvvn1BzS0bM7aMXsLScd2gsTyod
fTjSfi75Ip/ypUoEpQGzBzLkXKlxmA9h37u0v7EONOPvsfXI9TDNyyHh8zR4bYFwugDafWANokeD
gwvc1dOyRvyeIOZEPL/fkKLWcaSzupnLb/D3DIWsobKmD7clyfUmuHpRIeExgkFqKXo2A4G+ws2n
jQeuzNnTozegRfnwhB0CI5XoX4Uu19Y/Tnd5/s0vmqg96YE3KV4c4BG+3tSxrfOvcFyBb++jbMKt
ucGnMa7zoXDReeY7bcUEt1R6g3hkiqLgA68Mxo3nBl8fOIcC61Zxwn4Ch7riHZ5+Jr6/TMW+7asl
RdIfu5DLKrG4CBy9GPhDYwx1LznUlnCjwC2gsUDnpNrFVB9SeItHSWQX/NGTtl+wy8RL5ehw2gTa
6a+DaQEOSoAG9ba2LmBPB+YShl0wFdGAKwKc1DGJZLTubVQFjNqU3A39HuCd21AZUYz6NfEDC7w0
6Yvqbz+y9nvCy+VPX/5A7QTvH5MK2BSdYs6j2iYJqyOWyYEP7VpAJGOkdcVyhdEgHolEZgebGNo/
cvKFCBwFhjnXSyj07ihVYjPsCftcg4c/JZFBQ7e90ae1Xu3jjC+s2tReD/ACdvauJ9UNhimf1ldB
YeqTJv6/IsWY/MsW4PCzMQgvMrgjDOfYBpRuOs5XGAr+ddLNnBPgHX60FIjsslC7v7luCvoVpffg
8dvYumNLESXUjfgwNIh+1KIK+Kuy3DkrybEt/uLguR6r8Ulrx/GJsw/UKTkUbyMsLvIRQlK98wFu
3Oj2cRGO2UGfm2is3qCQg8qZa/XqQ4TajCsNPFtWtb5h6F4w+HFC/KiZjPdUoQ6fChsx9QNZfVRV
m+7a/1d4J1N3cWKPHKSb2vaNoQlWJMOFRpSN6wQau3EoG/VbtWXhWH7CNURWVvX8z1VpuDwh7aTc
0GwpThT56T8dTehwUfmM309L7X+XYrXLFlILrP5woRGZfx5zJ0BFngqZPUZDkP+Co4GzBcq7/MAw
iy9DLCG3g3EIzjasIxC/Orn6oBco20sxpvgwV/kNW8KEnK8tZstmwEIDr9ximrTQN9q82g+y9E/5
/725rNXhaCxz6W94Kbh0ozN2kuZP1LOmy1Jtm2Ky724v8e3yBetbUMyTT4KQD2Jqy+oGkQGSObh+
jC5UBgSIomptKYd1fJL61q70tyzLYwiPcIv2BnwfRsXeq3usOLxUfD4aZgb8SEflFqNPROMxibRj
sUQpahudkLz02CeiCrPqzkt0+a0OioxJfcYOL/Uo8N2yNDnaUIsvVlnFIejy+RhEK5Ri67AsHITH
nmDKs/OMJ+NpUXV9WWLNbT0fw5X9JC7W/uqvPKYMd9Vb6SDaszGIVrlTRpYPQNyYdgHabbRmZNxO
iLssKnWFxyss6GVt1gJxFlbXjJEAlNt6SHz2RoSS/G6PUijvfXxFQCO0QKUoFhPtHL+lbohhnmJD
SkDOWVB0p9EtCLYblrPnhLPnPPSQwNRa9Gdt2EqWdTU8ZPzFT8yz9Vs2MJxGqwh2Y89WmJkh0qes
CqYnMxXUrkQ6vlECNWH7gjnz6I0TO2g3DGlSq2IsZYF0xInSTOeSqFn857LhgbsS0xIlzovf5PfC
rnr9aBKnfHeLvvmg9CO++LP192XnIYyCrE1P3FpRNZJRS8gAQ/RDlROXTJqDREojyLVldXIdprxr
kG887zrRDnDLsLN8RsYof2+rAmxQFUZEcwg4RCfRx1BZNECKC/EBnkJvqKonW/YYiiJeMqBXAklk
39NXi50lO/QlHN95jGgVFThetlz8snoT2bl/LFD0PusAM/+sJBhbdj4HS2ktAmrsG5pJ+/qLz3Px
kCUUZG2pKRJ768DnactEORvkg/Cx5+WEtxOdk7cEmtQpjMhqsBjtk3dW0et1YEL/7F0an1C16YLD
TJpugobtYEoWdKuTcnyO22gltH8vB2JNe5DBPTnPFfUal2u/E2u5Qtz0uDg/d9QIWSIEJn9rVDQ9
K34P23tHbXrwOHP+LnhZ272/MlsZrHK/uX/Fy6mmMmLXQLJ5rQl2nKBGMdxuqpDO59XM2c+c9+wX
sLYMSlnhtNybgDEC/I4nhmpy8tlunPoRKT+U361NkjfdWsGuhIsLm5bOxP4pQPUot0vbjeBhEQWo
3UHbemZwmpgHZPXR4RV+CNogfh8iv5fnjl3WcbjXrDyt2Fy8DZWb80ea1O5jSswFgaKNXzx2SGeX
lPe5QUhoN2zuI++wJC5EaPbNfzFgSvk8z13/xgaycw5pZoZ4N3B3nXhGU9aX6wLkeZd05Qg/raqJ
qK/jWYfSufD+z+27zasghjjqmuacdxh1960ibKvwYfqbprxXDM8ZBTGHZZQwTJDzwsd7oUGAb8vr
/htF7H3cHRERwZhVn5tEV/ssLerq6JpYL8fUT9z1s+pblbOTnPn3T/zgy2DH/kwMf9JZ+8hqZYYO
iLKP28edqRdzcuVm537BK713RFx2E3pHI7gM6rjL6ydgqOPEgjLOi5fERXu4T/heQlBfgnKFSuqm
cfDA624SnMZ0W6KoLgOAG7CsPpYR9sXZzgXQgw25WglU+9smxv7OjXHu2ZkFi8yukLM0VgR0wgnB
mH/6J0byittKMZjhgRtYTCH8EAbPcgZX/QL6V7hAhSMbnUGpasEAyVl44S1It54ccIAkihjBzqQR
VR6zM8332veUzbaTSlv+0I6XaIx12OcPkP4ABRf9ALNKMf/hRSSD/CUyxaAYNYE8OJTo9n+g/A4Q
t2vTXzi7nN8uVw2zW+TAd+80XH7Aahc8XIZDZAPgsRgwcaYLxbK5UPqUzNMKyqHK4FvfAyNr7vbi
q+2NMT8jneFoIGMNv0Nbx2c56kQIsrynuAIrlrTZA/2RRb5JKNnFeTj7iTEPGewN9a4FP4aj9NfY
/KvGsXCwDvDz565qOPZPcd8Z9Ytd7XRgmYHptVIq1rxK2rL40S100h3jCZV216e1PKR4fM03mZq2
5229hN5rC9wzuyK+DDVbhrlT3q6a4TCcl14Tatq7Q08yciuhjskzW0j7zlDqa0IfRX3x4rDQeNMB
RzzruaYZbdMmU4OlyvD+/0HBrgp27UJS4Vt6lnVloejlSVYU9IUNWip6+MY+tY/cQZyWG1THCbVz
J0pGLb1rCdWSjmIfWZOvgFDQtZSIBlPyhDrqHGRvC0goaYld3XWr3+k6MrOuGTsU6PEyARE/169q
rGf6xvIypDux7uKT9rLmMAxuMV8dlq/EM3VRZnQ8mW76jqWEZpXkSfXQziJXLwn2m78YkKf8HPYV
rb1zyQv6Ho8jfNGk6XfViY5vbi1Y481ueBIyzP/moKQuiGsh3cCxu1xx//51O1rB12OusqD+Aq1G
ho71l6ymQ4hPlZS8WBVfM2iSloPPwPZ4xGLVaGL5S51+m1UAeBsc1QXDbqLQk8AbkbvuFCw6CQFy
NtLBf85IF7unQTDK0ktWWfdQVSJxsMH448wcTIQKa1YRxWX2TIPg5B+reO2rT6dvF1Q4Y+O1OIyz
opA9c12hNgXX9nZbVf5IWgsKF5871fR/VxUTjfarGpA2BwiGHHbnK4YdDWssHuke2oXAqjqmPWvr
75aShfkBX7Qi3xGnvXQ+yHrEfsVlZhrjPy3i43prC8oANnbK8LAsWMCKm641VCRwnkXOynLtu+bo
CrYwe9Lmdz5s2lFZv7Y47+dTZoF79dulk/V/Blxq3F8mSNo62U2hX3UX6VR3wnCXu41yMQashajk
G7CGYVkeQuVA3AZbbofV35mEzTfmlKms50fdkdZqtgiEwigsPL0QBHjYg9cAzjzcwGw6XapXs3X5
GXZd270FQ0oBXUhEmY8xt5eQQqDagUJzLopefK/8pCh0wHGazntJG6T9qi22g42kjIrLdYCKuWys
otv6PGgVtPYAFK3u93oEa8wjUYmlfvIaMfHHDj5UxFs/tLPz4jY6D8UHy6ocgExkdXzMBMt1JiTR
W9zRi2ysAdRNoOya4lLuk11JgrT61xfa8789IFHMz7XB8OtS57SjIta+AAhKgwuDL2VVvmKx80KR
DH7Uxg/c6WHO+PG8WZbh817gfB0oByzEWRZYoDZuc99PmWl2D55lQYo7HpYxp1LbnB0yVw+cSek2
GtGmLvj0cRG26fhdoCruCrxIwc7nwkSmacovSieTe7BxLQDFK+8K4IocnW17zqB9F+QURUg9TB7d
zEJ0vERJpcn74mPR07lttXS2Pl9fQS7CCf+seXMv35Y2/6UcQOnjtC4AuYJKQSoPWWTwIYXfSzOV
Du9JVaA7gFkiSC35NBzasockq0p+AXsphv5mS2KPHApN/YIFNrn4rWzeFqyxCdOknSmnCsxn3yEN
7Bq/EZtxSEnyItS201Pg0AdBO3boYX/CATuc8VusD0UQECrBi1tqgmK8JlkRsyEYN2MVN/nRQDzn
LxUUaFugME9F3DGE9bOfPbPdD5sH0SQjn3x3yl6kjMEUSXLlN9/gSWGIRjYNkETHLcu/zn2qB4TU
u/SJYx0AsvPaQgUi7FraALTfUPmblCrqmge7K9xzoBs/2lcEY8yhDtHntyrRYIvpnPsZeDkFW/EQ
ecwwBUpaidnceQzXkuqAARfbXmRJ4+7ADHFmGDau2wyeD7z6qEvbQy08PdzWTjDFEXXrVuwKBVIU
QSIqZVistvHXrJ32XdFElW4H0jmcgybp1nMVyNE78jKZfi8NWQMyOLh0WvpgP/x4oSMBTG6Nq4wM
kn0YcXARBF1jeplGmnbbchZnlr2BPiQdnXyBo+94Y2TwHyEd7BHh4mH5qyWJ3Qej4vEVIJLszkqu
47s3hYolizPkR9kmujm4MfPkoVK9OHVZ7s+Mz14lnjo2Kc81NXYXIyYjH43q7SUvSQpKza2axov5
TDV3fJ76LjxLUHnfCjgP+wnNelyIon1mOubXBShnqOw+JNnxrYY0PwFbUSceFU33iJ64gHUs3S7Z
wmx39oiFENQs7BrfWotJ8GQg9+mDGyzc3yrtoJM6OFuxyyQTwjowOHlURtu9m3FP5aU5mr99OjPa
MsOHbP5WasLohWkfcvbyPM0Ahb9ijWzz5lV4nXbJ2LHwoPX+Rn5DIxvznvYZGur+2PYqm3bwDpF6
+7Tl1jQWfr73JRYCtgXxcG6oxIGVz3XgzVKh9qMNTML+C4Iw18u2MtzcfTeG0UllW4uChIUgC8KX
xaPncjvPSw2sLKXhrxmc4Tlx8vywFk51WcbE7icx4jsa+uWlIvy4dcA1EPIYbf+4QHq79Dx2hokT
gvnOG4Frg667d0kGyhwW6VdPhs8ccLbW20W+m9GBVtKO6OHrdfD5O3g3Q5bm1PrNffAxcDCBmOyV
OOrIwd6UZSPc0tmkAxvgoMRVxKKncc826nMg6Y6JsRUMSXtckb8uDtYc7t4DAeADbhgMzivVKTc/
g+2zrYgkEl3KfUyB2qUNZ+MPoVxOGQZx8tbTEHHL8EW8gxNNN7E7eYciKNiTaS9x/hAU10fg0PqX
tHhyN2viBmd/uFda1iAr1cZnm8iOJUh+CXJFP8A3Dc7W4pq6kDBrDloOdBEAbMu/erq336QvsxWH
ACrFD+N487kzwgsONWoRk2Hmx/TJofa0e5np8o8zDOGzSVanPFVEgN1tHcDg9tti+qaAXO8EoceX
emmLXYWbuYY5OuNraJ0KtD4K7dkg5j7n4DOf+z4ok9cMVfSpHdBfsDOEzFIFhiMW+TXVQv7YpXJf
M/41m8zDPktTCgPgBCzoO5zoyvld101yRU3gKavrQAUMIWlIGJsV16nPca1Vmx7b6dNQNX1O6B0r
hLPMSIacBvm7Nm6dn4bEDfcemhCXn8HfISbPrMswR+c0lb8J6TEA90SzMILRzvJvsl3vgqtk1w8p
NOVQJbzi7KKBkKE2wUL1DL6BtwXEW07RVu8ebQcEnGPz3pRoCVp8R85KHMyli9p4pnuC4J+F+7Th
2Nia3KnZgnDluJEwbu2ODWbyCGTM/pgMrJ1N2EvNDyihWyEq2XD5NfcN25dyO4XF+MrQq6Ob6ml4
qhobXCPfzvmFGqIqPpgG7R5UaEs6yYWiZ34ik1BCf1fp7HkO7FwfCA5V2HiRV2kFxraKWYFEgHtL
+HyYE86D4Tc+gvKhU4u850Fg9Ok1lmrnJ2MzAq3NFHuCXDzi9SjTjRbUmp7Tuemo8M7p/QlApm5Y
my9n/nbwGNBrBKShZgl4USygvRvFPP7jFHv64gRddYLI1n4yu9b9dTHxvJyndqR7AUsuu/FNpMRE
WkuZlC05fIdLfx9WYf2R9Wo6d6SWcYb+KgO3+Jd1NdNFO0v7D1pQIjY4ZQyhV5javJ8okvUvice1
4n1SvctFQcQpcM2qTTJyAQXKVjUavBBYJ/NTGdni2RGNSI+0xpO2nLyJGJVHss58dHpZM3cDYSvE
XVYtnmz/EJoyDxA+OpoeFL7tXde5ISwELKvlHg83txHXH3tzJMFGFxLIgYLLYDV0J/S7mEwNsJAd
b+3picurtZ9kRkieY1ALmnPE3Sk6rWJML+vizL8oglhYv7gVLqGY5tiFxM/LfYk8fVLrAjITXivF
30PiF1/5wv6CJpBs/fBw1PCJRuPFvZgwjz36ugIYWhBnwCQXBtnJVsqPoDn24wPfIvQFJgT7D/R4
8uGvXsc+2eD4y+mmFwg9HkwCTJjUrIrC79VRoYkkJWiBNiWngXUmJYaIv2i8g/bYl65fHI4ZGg5T
eZAiTZCeRXBH8aTjgMT0MYbZo3dBPWK+i1YX2kRXiqATO2DSSXxc/cz+54dD+0IV0EpTUSlYOvJR
QPkvMZm+0B8Zvtb38hqCgsOurxcP+tnY7jlfqMD2I7y61OVE87scsWPINe+PeOli8xrBO9UPWmnd
HgNeADlbV0pSzpME4bFPqbSddshL/rWrUKkcsjHnJtBweYVqFpa+E+pNzPo36PjGoEsMTwlWuwst
CuW3A0Lm02pABLy0xoSgcoTLpiJrdHDpOufY1LAcGDhEg+KTOYewkxTSzrmgf4fkRbedHN9WFNet
xElAwJCP6dxswPc78LNriEss/Hd57iXfdIO8sBvSIaK5I4lmRYc8L5rIITvPjemIX2P5rZJuOlkz
AhXgOgvfRtxzUKBxp788iDUNVGHaPzJW+sFmiATVRfgi/0zeLPk8sWjdWCjKx7UZ+xuOFsRd+jro
8HXz9gksrHOWAFmPZqYVi4txw4Iv9REv9/xcnLe+l2Sm9YpbNY9Q/Fnt9M1+7EN+riWTwN4lnfDp
pjyb/xa37dxfzoJl0u9XjN7eknErJ5dc7UY1midCR9G581yWSAWAZKao1JUIXSkIu6JcZ3Y29UQn
+UKrGjPNqTN6ZJrRdX7M2Ahj5pcLptDWWsc5lcrjXmEkef0DtFT6flbDTpx4dchvVnaR5PpUrHzK
+MukW7qJH18ZV492rLsbVeLFFd8QAbMyoYECngmBYiDLhNNMStRERX11YdwUeyIh0R8YliRSbSeC
LS4cm+ynjmK2AuBGTAqwmzBwkjR4l5UM2h95qwWSUqQm2rMDU56kagniFrorORcigvKIxXVo840K
gCNTLQJAgLEGkrFCACjfPdvLCEGV3x5SPCrDaQwUIHZP1R4A4z7Q8alildzsS/AsWF8UqjpZ2DGM
jYede9Lkg3xIKojNskyPrWNc75mc6TDeBvIkT5UumHujiSX/s6s6HPyYJAWuBnS1o0eTK8s+fvPO
JiK+auB/9PM2z/P1Cbhzx38iJMhDoPrnjFj2zj0TM6MQOqwesDVn09UdlgKD3jT4+bFq+wiOfCSd
7gpLOvaudnVDgVrpY7pPekCwkuXNT8yq+a85LsYWb2GEOZZ3UfthHeYol3c3LMkVX153nOiFgXzg
ySMZWZaPNGGPZF/bGWOinz8UQ1J8ZVOp/gSRCF/KNJb+bfWqKXtgHsDIyNt9rnaaXQKLV3bPjzWs
me8oKLOnjl/nCxb2npC3KvMITcyHCb0NB+ElZ9AvfvCi8CIH+8DvLXwGduLQpWtCDNtwwvOCeEGx
0uoykQEx5urtqw1yw4jDMOVqOlsKudjOzIeE/+DfkvLvBtXcidO9SrOBWcB6RBlz3cfRYcm48ZF6
wWLyQ83Y1Y9RguFlTwlpfF6GPDoGQrdPzWCygR8NcJEdX01PpAhz3rmrp8Vup2UdflKs3f4LabNu
duUSEmWuQ25oG1UMdB1QU1puZxqymy3Nben1jvUeH+d0paIqCRocp6qxKMqRViyykwQL+22N0vLF
UW2pbs4a4GSRfGjV0Zl0d/FXKvKaxQsvZRAl3+C/x/spHHbqQTZY1m4wrypakV3XqB323ZIOyLJ3
n8qstjsky+SlofL8vcBSTGc68F7ambhfRBCTVoFEV2D1C1dLXmobVxTtARas2Jul7LSnX8PAD6i8
BzkTLO6SOrMTKvz0lIL7HUgCVfRDg0Q+yaGGDz77tCEiaPufiPURvuqCmwMwZzpyMGCY/tVhohdb
pv4oOi+5XE+oWgspODOKt0UMSfyEOYKJrm2I+d5i8hc02VdOsKtG8ghQSNHCfQ9n3WVyXGipjo+p
auskkR9+ld4c5O+27mp4mhD//Zw4VuxzP274flHLPaixW6qXvHfSPBwMWBx8/8GjmPyxSMZ512Ud
na+W3QpfLmy8Nyz+8fCCO18xpAPN5gtli4dSAf/MvMRCruaBvGgxUsLuEg7gt2KLfy5XO/ERVK0D
9hcRaYo3/ehGD9OUwvdpdIOjgkg+qFQjo4QRMQPA8McTY3dQUenKm2N6XCpkoTpJRmCoVmSsDTsi
inc3kKR87FZx4GYbo4blxoNi9lJ2MIrKOd6Vfoz9PXOH4bg6bBQ3lRFQhCgyLJIDbg15yRfu4z5t
JteKYAehiiVIX8jttvgLPC4JIXPnrUz88PcU5aYW3BfIqTz7DqGSE8AoEgOgDwgCN5sBW39JmJI2
hfFWqLj294oclN2N7NlBPnjLlF0HJgh9rIKelXc+sv7aNEWQjcegccgD571R18I27vSLmIwMPgz5
q99G8oVqW9U5DSMcgoSgOwhrZvLuLxwV7nG7UzDLHtddz4J90Wbx+rK/eCG9oBSyUjo/BCn2SkA7
Ap2jnhf5a5in0DulvWLgxuuEwqG7kPeGm9fD8meJivbNInBBXUXTwExIYWXB4n6pi0L9K/u6yX8i
QLjpCWdDXv1f+MYrYsKZ7gZP5vYQ0V3pbgrZCrHrgDFHyOvKnAU3ChRpv+2q9WAxdPHoC5ItkTtV
8QND8DryvUbr75BR9toMmf2ZoEplz0CP1SPLobXY2dFGFh4P6hdt3iZz/laTtR7+HGUviJicZGiD
zrVU67zH4lkSGFU4nL28P1n4vjtgQg3sDwzsOS7SRvgfzlDh/aLtW/0GUHAf3CbqP/KvLvZmRMkF
b9swz1yoQx4NQNLoOPBlOEJ8nxzzDzy1OL/AdHE0H+A+4RI1rG+psXOndTjNd8DtWLJY/hkUNWsV
FosFCyI5JVicqvVKnd0M1svgotrxzTfkcJOYvcyQI35by8NH5OK1iPPs2I1p1QJgm1hLtN7kNOcR
Cva8kSYdYzg4RFKfhnrx+xfHUwkmyTDMcI12/CNh5t2NL333wqM8v8Bi8i75WJXPcprUuqEsT36z
4Y9ueMX7XTlDWSWFws0SdBv27jvKqws/fTPcNyLZXQfVK5G1C3vh7CtoYyU3ROqDx5ayiIDVyVwV
8j8EfkxSCdoaFQCieAqqRhFa8cX8CwpJfEsL/JP0wRezS0rTXY6z4NZwnCsnEUBaWiP35ZK7Pzr8
9CwUhYDYl+ID7k88aAo4XKuzCm8Sponqssqpu5q8HN9thH2YREk6lUcYOFOxk1QG2w3kpvp1ZV7e
ykmXjxbhe97EXiS3gGRXcBF40xSmwWOPWWfvMOr/5fEnFeV0PrcvjzQowKohSs5UZs/RaSgMKjvB
r/WjXcdpPoaVcMRrYXO0uxTzarkNYxguG9xcIev4CIzCF/HylQe2S8P4hU63ad0ymLc/I77wGdiF
ywlXcaW4hKFOyMZqhwWomKkP3Y5Rt35hqu9/MyQUG9f0C3S4ZIYgpSQrxBS72mFlAHzzdLGyL0BY
cA89AbN8XyGj3slG2MmTQ+C5mONyD1MpworGM86LUx56Dqj2pU1VhvOMaoNDHdXmNnu8/l6IMI3+
LfZKcRGVqCjyUGhldHlLGzw4Xghv6c4N/gWe24s88tp1SyTBkVV70MpE+rHEJ51/xkETno3E+AnB
augUBIbMm17H3qs+ooY7XxlTAY6uU7QPRd1Af1chHJsFuJRwf066mf9LqsY50fR6r46ZluW1dKTq
EZu75p+82263U2mt/0ywICgPXEodPIGlgvAkdKaXfZo47bXkLnODnIBmEAeiM+wJsUieo2pI9iph
YVUemEG5cvXRVLVH2zNMYshfBdtaJ3ZfSm+9p3OXoGzxUU2zOHlEPS8VLvsd/LI2Y/iY1/OYhGFw
SHAkYpOq+Kzj0Y0HqgjrOT4FTZw9S4n3CCyXV783WLK/4yCJtj7ep2vWdvbvLIvAw2s7wthIXffG
i3REvqTwzyVqCejcYEfi0yWm24hx/dKwsdyCHOkIcDZsnJ/RakgIehOa3CXW7CffwcBnuJt8uCfV
r2V13EMyk4jkip64/NEuSKW99lvkDeYhDJ1c2pv2Oqcu3NJsIt9j2HH4+yik1aYshupPsUyUUNcu
AocxQuIwg5O7ie+9lCgxU/yWIU5c26YtPui/w0DMDx/KmeSBGMPEtbsKFpN6zzsHEbSdwoC8osTK
eM9fYBzoe3WuUaPNi8Etj09W2fIPbATiElrMLEMDV90PygV1DFpd+98a2+ZlzZb1Pz0q8eHEjqOu
sBpryqYRKnhYUAMD1h51MO2li8fmY8pExMuJ3codizbOdJYSCiLQw0vxTBXMeE7ZAIaHJTersytJ
ZBx5seqUEz4fnngV08+0pjHV0WXlLZui9fKjGv5H0nktt45jUfSLWAWC+VWiouUoX6cXlu3blyQY
wQCGr5+lmtepnm5ZIoET9l6biNW9IjXg4pmC+8GiDgLpyBNlgViM6h9GxBBHI4wXCCH62wwsG/rj
ukaMEoWBHoHfsjzxYg7oxhx96lB7upsyWhJiemoESaCrOq5C+GZYZVIyIvy4h7SRsZdx1K8QU7ZD
ch/cOegAqKPdCG1vJ1P0cN3gx02lMcfxMIA/TpMIU3cIKPVMCnQAzgbYUY3hFlMNhRu7NNZENk6p
PW6ReVu7IdPLac7NVdU6w8XW4s55LrOB0jxZFrUXIy53fxSjfATDsErSl6o+O6025gw4Wn722jKN
Bo1jdzq7p9ZI702GqQUcKUUEx/0qNm5LCDmZCNHaPcJXRHkFEa8PLzNhLggZiXF1zg1bdZ5d0ItI
uKxULzt3MI2+I1qI/IE8tWq8baS/L3HCrmvZpr6Dk3rQgG/xU6EsjNEOD8SGoyhVCO5TWf/Ta1g/
+FxfX47qw5fZcs3RtSbOpSJDyGwLOdcsf0la2rgI+x9UU2rCnIcpfBw8u35bPVVMu9bo6co8Mche
IrwsQU6MB9m6n+lqRw1wsTBi9+DbmsnGMGJZNy5zh39kHFTul0ur8W8qF2ypnZqDz6CR+TZFQBJi
Se8IqnLL0Xl2aq/z+KuneX2lTiZhzsqY2JRx6vdrcCTYam3/+CZpur+lCVPSb4Mpx97Qr2lxDtcO
0zmLIW7egH3filC2DN19GaY1uJCgCv+1kxe9eWkGQINNN9c+agueC7asvXllGMibuRtwQTx4lrGT
RySHCBE3lVhYGi8kdb37Yek+z5ZdNEdD7O3JcWsEEHJprm5uEFYJN8K+2E/QozT5WITQ591yVq0X
frUaANVvjRPjpyYH1meZ6dfd7+RVUfuQoLNwTrAMvRplWUgv0GMGZcpRozFvv2jr9PIXC1VTxNiS
5X/all71FNwoH4JdANk9R1Lh6kOHWgiLeEhDuXGCJDwrTt57j4wHHw5IIL+NNP7RiRxEJkFbhzsn
8XnKyZ6otyIIJhvlhtPtAAzQgDVzhGkGCMZ6Uqii5g89ur7+hLchFXXOkpqvXupp4lbO/Xe0BlP/
wpNid29ABDXsiDki+GM7MwXEwN0UT5wRAGC6KUP60TOy136X7vogiu40dTjBCYkNEAu72+geq2Ku
slOmZPoPSXtQx5zU8onCdTxHzRrc5t7R8FPoqv1o1YzpQqWpPuLwGF56QAGHNuzabwP06UGjm+gJ
00jJ3kNeHd37g5z1hk8hWDajhwRWRdWjfpjFT3ayHxVCFYy0TljzryEve8d21EvAtiL541dzKm/6
m6y5A7S4QSZI3DaR9MUnJzf/yZWCKWH2k7gPOqNzIibGk+fOZamC+GkVbF0mYeci9uBNvxUwPgqG
bwp0BWYTgu75Gu1Pir0AEktWagImAizFPNGzNWZxAFJ4IkcEncoHJgaFCNAyrnkWVcfTv5E4a9oL
AX9tG9f9ApPGG7L+EKnAMDBr0AzF2A/zHFpXjxHLDU1tP3m5KSnIByaCTefRNpDBHFp4bPvOA9za
t7I5gZWvPbSv7fx3qCnHLyoLGQAbMnAuMz6I7zxi157uUlZ3aNSEZIfqgDOdgU8kgNP6cs2e6dNR
QvVdwTasn+fnxAGePW3xNYkjA1Q2KDVWgO8m7NL1mpP0AvcVXcfBIesXdXTGwQPJLRHxJPWiiSdD
dusRWWSq4asuav9eYUWpWRo2ufef0aoSXKhkq4gNolKemRsUUifPmLCa8k+VQ3HcdVRpar9IgrdL
CZ94nybtonZ1R+IICAqy+34F5j37nUBNGwmDC6Hwz4hvoXgP0SCwFkUzm2RnmJXyytKPEB3MoKjE
REC0CknE5c51E/YSdps1B5Ldu21LT19dgmnGYp2jdH0mISkg9HKyvCem30m+K2wYtr+DzEYeEEii
/nCgtMFvAnGRptfIU0JhI2PWTij2wrnLrNiJRmwKqI0wXnpk2Qtcnoe6JAGAqtJaj6sMLeu1HsB4
H8IxS/Pbzt5OL6tjgdhzCGLSd/3EfP9+4OnRh6LvI+pAl/FsnKb5cOH5Xd8AbfUld1CLGFkPKE4a
X9isROxc/2RzNxYb7dSqwMaRKV6L0HXMQXjAq3bLaJPjRX2AucKhU4dcVC+nZhZqhlMmy12E8Jvh
GaaOk+14ENODcGSXUkkslJuSMOBd5zTphaWIulZeiyJEOW71FpVATOhwmuybbVb6A9VTQCGZDNJs
NJz8trBItqgiHSBTlpdWFRq21Sv7r6JdfHNUM91+QWCDuwvA7exTdhZ4YMlAoODzwPu93TBnitqZ
t3nXUetEG8dhF8oz1chuhyzUxHi+oJDhs4C7xIDptoyHGAnkq6lXUjuJQHtkEI/BPy9rxtEhyi90
QZ7ImaJI3Fk1swIP4ydsTRLUV43HoTdMVBJ/Ef1ulcwtea66xU7iUK1T+NlyIIFtbZllXCEKWvmL
nzO8uLJIpCKIbPDsR6qOJfuzcg6mO5lmGKNomk4V+0ToM4k5eFnDLr1wlzNSfMBvUEaPC57fdqNd
xVKjtE2Aceb2JgsBrf7AZZh7YpOiP9AM3juYLAhH5ukn5DtcLgxhV5Btto2jDbV93bNlHXgariuP
bXEa0CPgghtwy6KX9cM/YZlP3/BRnPbdwlCBmaHmY6QMdc61HwQXxYTmH51lgkqx60v28UPtvKlE
Js6R6ba6ZLTK9KeF06VPiFPkLfF8YjmdTuk98yL2ZSplsevhA9swvnYZ8BnXfR5qC1SkZ8+4jVzm
4jtOLO8DxYz10hQSZajbu5B2wY7czyPkkwycKzvyqW2+GxBdd33d9XvaLtxKrqjk0aBveM0y0Phk
2w9RDDrCEtDJ3NzdonEpHzPdyRUPNv7hbWFPrP7ZfTk7trxLs+MPNNeF5vYVIbwvDj6WR76miSDF
VcwF6H8vKM69pwNr37RJ8OibgcxsLl80iMgL5PCWRVXzO9lMoPEYdw3yPOEnd3mwgFNh/SD/OCzS
69NcrVN3o/j0+RHiQXKf9lx+uOFu87PNEOEiur1tvf3RBJANv6lC3ehxQDLaXed0LIK7EF7l+hoS
+Nd/diBD93UbAaWNCHZyiR6lrnpcmfjGod0tH1Li7bwtv/7BOESYJDRg2tpHYpWMXfvlVgt1RluP
vbfNW1VcoCT747MzO0xMCOerQF55Ak2l8LojxtpUnrqOUmMMPfbmuuEf3JTW0n211jp/WBbGc5BW
GjfSYA5ARTyfp0HXJ2PJmnGex0dkC7eE+iEIDXqbVZfq3g6h0LxAwpAJSjBfHrkz1oqc2RYNy46B
g/8pQFo849csgJ00EaOktZf0i0is44p6AW6OlY8HcAX09eCei/+yyJpZKZPK8zANdTV/axUispt9
fwkg3Yz9wbXH0uxNCRJ4OyLKd7bUu9Wn9iWM1bbBMT6VXkhoOpPmR26I4FrSvSI8cTI8H3VY/ACo
1fcAvWdiW5HjPkExVnGVc04TTjmsVzeICkJYA6s+OLj5d7WbYCpN7KXAYwKJhYNJHATF9p9swq6+
SX3jfg4L/m8aYX6mmb4+tslyvqW6W/kbGZPLFWdD+4Qb5htN6vQDzT47ztBmGN4X5blEKnN0gAky
gndbxfB48k5BEAD6yW8W5k0oBtGRZ7dOd3afR85usAryw0yVimfXDf3vXnNYo/zJumNJ0CDwi1G+
S4YJDIlGLTkehsQ/+tJjse3eMD7IFPiUjIqzf2vuFq+4VJcfMJMWdAsvcdjxYV6RAjk1msk8epwn
UV97PvYn7NruiQqVUswFF4QrTeTPpZm8b6UkoV1WYKL7SBh/uUsJWg0OGG2xrczW7B+IoRpwFjhw
sgJcOQ+uXdN8USns3Awt/VZo8LswV1GOmmW9l0juqTQhPrNKR2JmoqxibSXSNXaFY/wYTVH+3mQ6
eyvp+jnk++gha8v+2rY52CzqmeJ9DIaPvCs9vq4CQUPfO/U9iWvuJ1ng5Z/MmXFABoPKjz6Rj6fV
Xf62WTgdVLp6z8T7qOIY8uLtHG69YdN5MngkrxDZjY/p7jIKGvHdNPgjzi1fnxbt8K0G7fBB/bHs
Opwxe0ng7/zjdZXwCYCV676BGaA2qc5ZjyL7RiVL7DZkdy8nyCQyydGaydOMrUFcw8idHsStyUI3
wvObTWAoERhHd7JSyYtgkrDhkipjl60Xuw0STM596+QnpvS7xS2mfZUF1FlYzDuSGLM2PBujR5Am
7rOZMwBw7tKcrTFP3xbjX7FaWXsJn+9eoHo+1rUdPgWYyQ9r2SzmZBN1FHMWkVyskErXse048pzz
+0AwYntgb1xnctnEjDZlhlvWbwvH8BncHb8tm6aMHU+Xh+8Ne8z16CLTeHa5rI4qS8Q78geiKxA9
s1QNwH743ToW8eS4oUv3OHwjzexfiRVFClT66h0hpjzVHgzicpTGQYUPGhKJd/bLpijb5fXQEbyM
Hs7v+Vz1DMtKjTa6aZqquHEcKFhFMBHXGk6Mg0ksKx4xNoyxycLoJWPZREtv8hRZmOWzsVdumZHT
A70LQUUljmiypr9mbudvR9kV5ezwhd5w3slymtGqVkn0ZoUJarXUel5vfykiyGYhCoN35EaAwXZB
qDGLBRDcgHrpYEf0AENnjgURO1twdfIOOQWNaBjM423nSdpkOTf5OcBow0ddoeVWOTIOISl1wJ5u
e8NE2wVMvbFJ0HhiQQUsmrmPmimYOlk4HIdpRyJC355AH/TkvIxD/xSl65HvOtq1ekUOGFis/7DU
fkukAXFnG+s859MZSzXTytYf1L/QzvqNNUguv55vdYWuXFzXJQrDePQnck8gHvRYmfSW9rPkQgPI
9ZHS794KtpFgcFZClIeopJ7I0Qg/rd67zzxt7sAFpPIcpTaHqg3C+kGMyPgHqE9b3PEQTFHV3FMs
lffefDOf+0gtfpLW5vv2iONqoyL09ySFdDb0DZ5oi6RIpcGDyXwBtIjPYM/chUTPm9Gk1A4RyABE
uYjDoLoWTVDAuSxKeQqZNn+GgW7u5mDEgk45/EPlXv9WVfNY3hyWvLpJwP+ZsKONsC37a2rLx6bX
6UcIx3wzsBF9TEK/2kNGJ094SsG6bpUXGYHBpuFSz92f2rLLZy6s+exRaZEkCZZnM3Zk+xy1Q/1M
cQtJzgnAhRC7c7tCS26sNycVAHSZ5fINRsORKYVgAMnHXDWzC73kyxllD2rrTOFeQBSi46wMmB5Q
224o6aN3PadYCcYmOCIDAsChSiy2qtSvfdnTbBII1CM+8m7I1HXKd43v5Rwy/38jKlP+ZTkV1Tt3
Se0HbdZUYmhgZkSQL7R57cDmmvL6B+IKGaE8fjfBqx6yP0WSyAdyXNSLy9o8Lvs5hDxO/T9vNeqQ
YOf0a6bishozWta0ZT0Ls2HDhr+7VRbZ75zI4Uqv/9kmRMX3CuwxjnoqBFakRBBU+otF/ETyr2j1
nekVSd8ZW2zYAAzovhYoO9nW99ra3Imell+P3V+mw0nch84EzGoe25fcFyHUqSi/Cc8rFECBuqFF
R5DvuMPlq+dMhOx4XVt+aWVnhxX1/VZ1LoNt2GbNYYFk9pR2pn2hS+Es8U1r/pLoYTbtuCIlMHXF
qKX1vGzLuRAQtwPgZ9evfjbsb3KFLV3ltDUWsKBm0UlsVRb6DnKVd60s6H3QstZsM3xxlgmz3Q6z
VoyYuN81JtcYGohGNkKZbuvPI4kQqgn1sMvXllK2QV1FIlcbjwArOU6WN2Bz6B+dyRq2/RRhbZ3e
24zQWtA8WM9RO8G+ST/MhK8Uil6EyRelcjbPBp45e3af4wxPhW29yoW1jeOY4iICR34wo8k+TSDa
UzREvjnYZXGAEHmTHxX8PtjDZfaU1AzD9oGEv9hpnDtb0saQxiQdOTwTBmyV6xNYN+uUs3hsDtbA
eNA1gX8tcWVfA8fL4gj/G7lcEQy0oJfvpe7FhwWuzTqUuVA/o3GR3HBrVb+F10/3OWqsCLg7MV1b
ybz/5hen2CeBo+LkGPOHevDLO3cKu602IaN+uA8YOoDvJANJ0mBPR4T7pndvOnZIpfnYHnMVYhTI
WXVVQeqi9Jv/S2eEUbglz0pgLG+ojlFUqQ8GL/zHxui5Gtickrp7xiRAbmw49e8KGj0elXlhtL4W
af/HFMtrmtxqBMWbdpjQciMEdr14gSm084ewPGE8S580K4fPW8gqqRtVwFj7tmuQc8bxiceJkgvo
+oElA1ONUFTk64j2oQshf6ql0K8TfIptURin2yJMsG86xez1pvV7w/KwVOeEoQfVFKnZBAKBeL2s
YNR3BKH0PxiwI8MyK6054KIcJZgXOAu9G+Gxu3aY599GK3aXI3/FrzflPFk5UeMWWe0QsPDqfLWm
mO4qpjPOgRIoBM/NJhwvGg84gtu8spjooiuBy/0LfWJ+Z34iDmEZeZqgq955HsOmy06FzTp736+u
i5EHI5zZ2Ni0/knb5SqaEZPGYyaGvzy+dn2o2Nj/kSqf6i9hTP24dmv7FMB8eJqQndDb6cjG2R9O
xQ3TD8LmhJrNJVUqEsB6FSzOiQBfQAEjOXOdX73QOLod046WGxyRq5LHwKlvFL2kmu7MPM3R10if
FyCU6nFvoFqyriuy2+WvznkF1iCANMu0CZnIuGaADQklre/yJeTm5QdUqnoOptEA4Vjb4pzLIIOZ
1+Q/i8xsblW01d4eII1XPuEBkNNuAif2ThodtZbBALfP/Lo+0h2ikSbjN3i0J9B74eAqGttyDa9Z
WngA5Qxiv6tg9JtzbMCzoZoYHTPukD3Uu2SwreiCAkb624Gk+V2uPLGbNH03ekH4hUVO5N+exjVj
VIdExolaKJueT4Say3WICr+JLmtW1+IwmNn9j71pcy6cIacDJNjDRkEtpwtv4Q15TAjBHmpJ/5sj
13xkikOWTxW5LnrhxEGbCdGBBWSIsYis9c4wARKwChjrYPPfji5D9b0XBusnmhuP3HB39f+Yvlzq
OBW1rx+nAfMoIXUdatxhUw4euECvy9WNDCfp9LIYq6smrXDBg3rvAMarX1lkkXbNi0gr8iVoYpuP
zEVdgMSgZZmCr4K+n3+8ldhOvdmqKLlIcOq3smcqpVHypv1yolfgY2KOUldoJsyjtuw6bD4d+1Bc
Xplb+HCkQK1u8fvUybOTFqSMx4irsllT2jKAzo8cDVZqMyF1UuclQlOBZRh9ZPYHjqJK3pJqNNHn
hEl+OJsJOT/+lcYyCLUNNLpm4jYip1AeUAcM0zHjXVUVO57MWMA5mkTk9zJJHAGcGq4TNLeQDIji
VKR5MJNota5iIGNJd3NFZNaQl5Rw/E8K1blvY2en3EgTbGC0ISb/xzZS+P9NJRyUCdBCrtwWPUfp
T/olKxOdoK+gPy48cHiwX7o9o2Uw4Fw86wuykOjmXyEJ8yVSwuqPOgEdRIgK18mGJszGcteKKK58
TSpSis5hg1GWuVg2pwyQEUn3n0U63/ZSpTT3dLjElHeQL6jAcJi4m6HzdHEcq2kd9iZyq0/CNER1
sgqSCmz8QGMslSjUkW6a7ER/mVb1AOdOBYdFB054muGsJUg6a2pOgDLybJyRHgVKD4snj+71CpoH
8uPGctthuKuGhAkO2vymhrEV5vMLviaUw7XxaaElN/v4UAxz4B2rro6mfWjlq8Zg15hPKUf4vBsK
ptm90L1Mxx53JHL8sgu6a3ejdTT2LaoRzatN43xTAhO8SMQ5tiDeki0+j3TY27C8vpp8RBzigrfm
rqk8+RRk3nJjZg3Im3qf5JQT4rBwOXWt42d7W05ldeE/6WsiRTWCXI4Dn0hTa3jrrCV4RgBlplcy
ivpHPzAufxQxNIBKHEcf6r5ygNpFTGRsqWn4PeRlFLSlmDjbs+YPxUI9/o4wf34JqMMNJVmOh9jJ
MPDfI1Ho3tsya0HbMmx/rq1x+Be5+EOOeF6RtJZISh+YIzrq0dWSwscJ5x2PXfaNuyLoTxbT1Y3f
pupRcRyUBzOVWbGvib778X1ycuIcDyIxF4wu02MB1y3DBprzOeEPV3cAw3yiqiyZu/FatHL5xzx+
fOlS3YyHaOnCH4hxAk81CYqMGZ2BGtoHriHiLPWbU+Oq5m8PXIS5krDIpuvXSdwJtmxf+Ennl2Vu
rTdeW9KfUAuRcBaOagxOvZfYDxNdi7uvbVPcZQPsX6qzlqOeX165e1cXbIg7BgZYNrD9s8DQKrov
IbFZcYotg1aRE8i+m8q1ecOh4zP0p1FCVW3LHEfLHNj0bdJ3aJJIaOseSEJQARFOLcKR0pf6OyGE
4+J5fnIePazkXNhTAffGbrAT+j17yzioLf91TbF18O/ABUJUaNqAVxrt4EKeAl4p34IceHPoZIYR
XulXMeo2r3ir4KJPx2ocqx+rnBGnjcxmeWbz2cY+BKDox1V4VPHR20nwCsO8uPKL1uwEurI/E/sR
fNgePdyRIaBEg9QbxMd5HY77rm49ax/SAzeH1WHIHuNMoft0hOvO+w4JnMHnKjD49Xi+P/N1Stq7
0oMOfEYEm6V/uy6r1M4apiHdWZPW5SkBzphDiiWEDavFbF8BncPe9tn13fI8KdRGTIDPQTdqBiJ2
YhfbsqQk3Ex8maBCWzDj3HLT8KzQb90JiJv5weZW/CZCkZ6Z/a3/QlUC0NSUt088jIJ5RW3VxOF4
qsQVP40R24tQUDk4pZrRFlc257ZZWxkc8LlAbuakxF3cc/I+4ySoPuzGI/OWpxdDQWpgJMUkhUFi
40okHkJzEJ1Mmufpa7cwet6N4LPGLeMD5ykHHNbEmr/hNTXQueLZcdMt6Fj73hpygTclXYtLM9SU
Xj1D1+qz86yu+8M4tb5Ywzql+LemNj/T9rk7jVNjODBZ49ljHVbPIEDhRLrI8S9M5MTZTjk17Cwx
33YVlhhpypXZp42Hjm3QAv/y9syl9UmzL0Q9Q7yZjYQSd6+K60l2fwCG+ctfmVQEgmwqmxHet3IM
MgVKT8c/UhAaf9N3wkYzDYs5exmKmm+jWOyJ9CPXnyNoPBGTpHluon63TDj6NzbU02lbWpVZDmKy
EnUweRg6h8FiHCY1z86mnfTwE9rst/d+2U4XG1FO+90yTy4QNKTdcGI6bqWXlkBR/+AY5ftUUCUQ
mYnhwks5OyHqpo6SG2upgsrn4xoi2IStG6wTZrI2X7Vv0kkcWQsM+Rcb3lHfuz5+86OUbuO9KIbN
YiO6sV2PZdOTMeY0U+0dF9Gp8MRtMTEQz29Q0yGlH4ZFI9mXOgKk+la0bfBaY4skbwooVPo9mLFu
zym3/z+CWtjT8GN3V6tDvRn3UELWBzetxT+UyfPjmE5ApdscsgvGB1s8LRqaQTxPUGPOXSODf+gY
2NL5rsiDbYDsMTyTNrIGXxp6aDyGSKAGKIZUD1WZPwSda8TOcBNb9EWY4WxkvdulzILzGkZkIVNa
MYFTXQbUD+Z7XBEvyWFARLK9V4J959UBuHYqQeJQPkz17xwgit6YbkBDYjx4zjs7rRkNDO4IILEu
9fDYwQ2hoqwMJXGuc++Vvym5zp4AC8edHQkwcwlhTioMm/E5Ryp4Uitb/htETTxgf88ujbY/hGbV
Gw/wGx/XaYa7Qhae3nhAXHa6ESt2fMs5h0AGUw5qH6V7HSb2O37UQT0vo/AAVDEH30rOXdYglnwM
oAsJnM+VzyCssZ5sNOgXxTy12FYM+vatpQgkvOU+dDWirV3JmPyEXCKDNDJX0QHZGHt9J1LVx1oZ
/K2VQ2TUYTKzVVy6xUGoZGyIYYOO+C5Mkqz2DlqabtlzJWtZoIxdsSM1Sv5XaDxRWTVzIzVNfaum
ws8bK+aBz6AfQLSxS3XYtLZIncpCbvKpgWVWV8uX71Qd4N0Vp4rAnHJ2pfOaMureJVV4o1YZ+4xy
CmpDU0Uf8GP+wjpywbCa6Qm9Ie+/GldeAua23uNME/UCNnjmwGOiukf0mL4N1uAeipDHsJiWjJyL
Krdh6Ge0AV7rlPdQDNA6LdHwX+sNxbluhc/atUCquYvyorpEMimOfan8tyYsuQNZZOM76iAFbyaN
Yxy1YJipDXdCsMs9ZMmAh5Joo4dIAk3DQHTIRhKpUYLjmxvWjhjwYmqC+9zG4wxSA/GawSzDJgVK
ieOuOy9xuUmBGTzkReY/ZgjfLqFN1BDTaehFASNTtJat/hmpNsaYum15NasDBolKPHK/G8arDiUv
f9h2diSjqYbLgkFZeyh5BMQe5XrS8O1p7o6l1xB46raYu90gx3w+sc4VSWzKagA8S2WBD4Z348pr
Tdwio+Wi3ZsgG0UcuLotvovFsEfwrJkjVwHeAihQEVH4mqOMQm/TGthkaKP9DHgHgW8gCFCPnYD0
egypZ9G4em/bvH4xzUe1fPSizeqtvfZh9zhb6TBdmLVg7PBx7Lk8+xHKhk2aYEk9pNaNc8lJALWq
ZZDibEs5oQhg6BMhoxRudHBbU94YtqT8cL2k3gN0itsabcj+i1IcZbAD2uUWAMQJQgoionmwHzIh
jWTP+pygW/QSFaCyiBw0eu6RI9mphSEtj6EZaXZ9hUbGLH7AH2/Tfd7myMiVtnlW6YXbqLJHxlcQ
z1CYI5iOa5kGV2habNL4z6t3XTccZ0sYtV9OwppvC/co4gbBw9u+9Phs+Xlnojl3M9pd/F7YkbGl
4pcFHRIG/bhHbuleoZFFrOZQbqTo/FSbH7KCkmfHmc2KUg1ZFELMTVDWB9xHvObkMUP1zMwEizED
HRS7tXSXI96gyWy7eh6cAx5VGR0cEEenJgLwgrAjM4bRidbqgjtC68NQsGPZ2X1LGkXk9y2YlNDq
H93xlo8Rkj7/VlktSr4B28iLdgvYsiAFkQUrE+YLJ0krxIEYGSaJPElkzuYkEjt3HdmKEitX3WW/
oDrAMNfhknwJMGbITQad61hFZcn2yUm6V0Eo4e+69AC0yXXivkew29DgB659+2wmDN7WdMD7Q9VZ
4qjroOCe9dLnpAgSwOfsm2UlL4hWxKVjklRuvK7k0e0BTQ5rjCKWFhF5MmUg6b5mjeF2S/h8jprm
YwvY4p/kh/2qGfuG9/WirPmOQxN7NKlwLoY7GqxnXm/8rMHcheysIuJeqAii3CKoxr/xAVAuPEdo
naHPJex1eJ5EcZo0OKyt6Zfo00qkJbeBunmGULLWHmzTpZOsGvr2E3kpoDYqBLEfaSkIwpGoEYi2
7qJh76JxQvDphEuDAmPsQ+ZN9DO7oXHhNckSVNRmDEsYGkbLrLjrGY54DL4bLz+ycbPEyZM+Cj6T
tBVQQ2PCcDe3A48QPBJ/3LLiahz2NlX/4ikk8jf36CSA5XH4caY4iIprVdPe2tT4Ycw6ixOntG1C
dFJ8jj78afJwd3wPTQGZJmndE+IVJ726IdK6R1btPQEbXuPNn57tNHoP7FOOh6IMZbRFPOJ77GWR
YxG+FfbfGRdJH4MKCG4jV4L2thm64+uclwRD4uEbvEPqW5O3owjvnD85eH7xatNyWRCigzzCvMDz
GSNEKYvLiAwQHBKF8Lnwre53doYbyrya6wOFYHodAwwju7ax8ZVDppnDi/DtPKxgUpsSToNn6mXn
zw282QA9IMv54aZSpSL1/8EcZplH5eCF56WSyb/ZGxWZVKWT/y6Z3V4qwqsZpUB54Xdf3TIhPxQ5
JZKgCC1Qx1aVJQucsU9keE3PGFfCPMLqilwtSy0LUkaQfzMzMIZJbYtOKdH+uUqRZmGoaJcr/1vw
HCG8bXerg5JunzGIlltM9f0Pi9jZiilVtBePVtaPj4xti4xN+lADYbUnj26yR5V0L9Ow8j6sBBPP
aSkUAx63MwS8Q4Mci+2cqPFiJhz+8YLspN4xYmr1NsXp94Imgu5XdRD6rMxz38rFW+46NPo9GNk2
eILUTDQN2Rt6OC3Uphy0HcsWUFrICqFOjtmRtIL+nxgb9WP1ObXw1COjPEkMxvbR47Z+XUBX/gNT
lOinWmKU3bSyWh9GipjHrlfeQ522rCMSDlNgNlNjPadL21iXqtfld0Yy/H/ukBIAplvEsQwGWmIZ
yP90Y/j9PpI80xMoGXUWVDUjnJ+beJDX1crVg89C8S9cI/sXjXr9FKYL4jSF2e+A2glqrUgdEsRY
WEGC68gawfuX38BaUeCPrNGcgnrNtW2KWVygzjvBLYPaUjq7z6UGcL4rah/FWmu5rDa7FsTXFXam
bOMOseFPK+jLCaIQ7ZtN6FiwJRwj7/dd2LPMUR1ToJvmLHrBh01al2erFKs4flUoJDnaOszCRgRx
sGQZa1XcCENbRd+JzjtmKHCVVmehpNN8Qs2qZp+3vv/gW737B0bmS9Esr4AYn8pczU/WvBDe0M32
BW0ZrJ8uSx/xyy4PHY9UDtp6Lk4lQtyTLw2SC9TK2ak3vb/nlimOiLH1lYSf5YVt/rqjwyOmcg6s
LwSM4o6QXs5nOfq7tiezSwGe2tthv7yn/vA61e6EbkGprZM5wd2Mdejer3t0z0VonetwFrHovc+V
B2WXeMNVA6yJa8B7aBNItkPJU7OcZfLIPlZjoomCzHxgVHhnYR/+llidnq0BUgH1fX7MUFKS+1xG
X60PKim1DYuzluHtJmnKklN17PdL5PpfHlCldyurb/SqUVZPtR2Ie2fKki1yrq8kJJwGXGTQIllt
IUAwCtEX7E6vKzf+ZsAdAF3L6mLMGopUwzn/bQR0uWX5H0fntdy6sQXRL0IV4gzwygAmMYjKekFJ
OhJyBgbh673gF19X3fKxTBGYPb27V/faMaUu5TFPIDToWTPdMA/SjtFoNAq5bnPCh52f0rRPvqsq
BP6R5Mm+oRPwqql+fhM8lBuusZKEkDN/cmWfDpyfRBsisKNvY0xyEV3f+ZWV3p1gKi2wyyb4SZjk
N6E7NyevdusHkzQSgfm22GPi6l97LGIsdtv66tWS23UDLVLTZffcUBUHRoPECWidif+u4juJpLfu
mtx80TFNrl1HmAcY3NbeVp31GiSh+O3JuO0ak3YgLAjGzTTa9MVxkvrdclzu92ZJ+thkiV01WvZE
T1i9m2udQAMp6a0GEkVUdbIz8uqX8pViC0YCES9DkjgpBRc8KHFGO8qyUXuxcO0CuAnEX+yWeh7q
jXZThjmWUQVvmIUNbaPS1DhntYpfYQJlmKUZHPGU9H5viG7viGI4g3SF6dsLBAC6iBASPdRF0n3s
LpBNDtAPJowvyeCy4hndFeOyd+NkETlc60leBtt96kmWnNNorgVv5XY4mLqWfeHHvZMfqT6snhyO
F/XYZMvxQD9T8Fqmnq8hon04XIdOU5ubuxJDBAFT1Fryc+2eL9CNtPB73HI4G5nW/xEDJLPKnTGz
x/bGO+5DFnP8ljr2sAFOixRlwoAqqFiE0tyirqNxvY4x5PqoIP3D9O/sTLvmvQBhkLSq1UprHdCe
dM/ASClAGvnWKL1sDzq4vtE9RhI0H+RhJhvkZ0Z3IGyn4xqpvGRD6zeXtq51XiY8IR/8KgYaF7Sn
imjeh5ZyZcA8UTxQDEdLjY2nBohfT5iooOp5X5mRvXdAsVHvDamQJXOBbBMO809uRBPW/075s1ET
oxr6N0PTcY3TJivYxoaQEYKhR6fkIsDxNsTTk6AanApcLXwTTR2sJyr7nlMVUQg6O7X8hoIyXFOL
LeSqaGYiCmTiUOTxiZrfYds6GwHPyVg5VZdA+w+t6nOu8seocsAKtOKhBjaK1SanIYM/IyUzVutr
Clq7tyQq1BO/E7HivJY7g9Q7ArOj/um27r3LASNkNEK7r2snt7dziJk/hCIG9xfTzKaYQ+PZmmpC
HI5JyNMsqD2lCPtuJCUu7ASG3IyRUyYv3EGqnWvm4yabM9h4GM2rgwgBlmcVbgW7RIEVuBhq4JjX
zNFZh7bl/KGP9ICMAYZ8loXmifVst7UHWgkNE8OFhLZ+qAPvfXCA+nfcnu5x6MZ/iJ74J6qY+7+e
lokvYyE3JAzIejATBmiuVfdtSkRrJl76bVDmafCpJai/0sJq1DKoEg4wCIrSL4QJoprh99b10Y3w
3aTC4+6H8r1uAq/eh0P+/4WUTAZ3ore419U7MT9mdxZW5ZG3cfSZhcI8NY361RXuBPhon7FtWKfa
pBp7oBjAD4DOrY3OVBA+ivDCCosoqMXOfINbi1x/pk++3nXFhawK+Im0YZHSRuRFy0QUNVFpVnPg
9eqvLknsc+Kq4Go4Y4JFUIvWeu+8goINXxFgWEHjeLtqWhZ/DEgLj6PRkCTMYcTXsCjP1A5caS2w
bpmSxq6ZxvhmaYZ6MzPMuF1qdAuWdEG9apV7qt2k2Xke0F4GQYu8F0iJC8ESkr+iV2s0nvK5tHXc
sOlQb0svMNdwnZSP3iZuMc8E03JEDSKWbdJzs2z/0gAIGDafwbqznQkIkitjXyMMbsysC+5z5oJq
CGnHw6cYnJWkXpjrNO1IGL2sLzJgxGrGsWVMtHveVqQzT1BWoN7g0hhfQamV4UZ43DhXjs6qrQst
+2Ga4upMepFdvhGamxnR/aKFlfEAZbI9jaNbH8lS1G+y4QIpDFlvUYKnzyaMHoFE4qQN3Rt43E/d
dip8qIh1q9wkoiOiwrwHYC/8zpnak2VWnD4cg74QvXUwpuy+hIO3FFlBqE9Njd1JN+wmjw9kkFlf
r6sh5GbmOq23UjjArjFxyqPC3/Aknc546bpGQI3XQRxuA9Ke3aoQXIBPInHE3m0L/cDobuzHqanp
yeB6f+DOpDN2lOaHmK3gkJL0P9YzVx+PNcOmCYTa9hg6DGzKTfM4lXm3L+JxfCOxX+zdrgDqxgcr
IQyyEH0a62o+ew0rdX3UolPjldZzYrr8tG6beMhK/IIXoEZ/1ZpUW6da9DzGsA6pDQAMKuAl2etB
pyBCKRizI4EtbK9uyFLfRooEzWpHX3UblBtjCIJ3pXcX8GHOoxkvHLNcBsHJakV0zco+fyG1hg02
A2bq9fTPsrLty88iQaRh26j/pCblKkVX9ptG1hlE6JKeC60P7lR6sFGEevxN7bb9BdFlN3BxJcUD
b+PBMPJpV8Ap4aKIRbpAe+ytTTtR43ZMWvZUC3J/EwexFW3YH1HdiFUTA6NWTtiwA9OO2ULn81bP
unAXjAihfHOSdZEY1oTvklMlqJkLrFmUP1Gkup0zdvK1G1X8gz0YfwVIr41DkPxvKgxsALwzmlVH
XfAultZbNxBuXXmTMwwb0ubZHZkkhRfu6NqTSRLloy+UwiHhaIEvSie4xIOI8HlzTdhSbvwadXVH
ZYawb/ibII/xBk+Z+MaClgCbLEZCxQaxHDY07wFFCs9cSfHCWV24wZ3o+k3uaLswN4w/LxnAfCzA
dZoAImbzwHm2qXcnBGTWT9iXG+iCwQTQgkbuOB872oDp6GFtmPVMrkNzJywzPwJT07jdTxJlL8vU
IYY8xEQ3SbocKndDs2CAgzPsvxwr1/3Sqop7GQsv5gTRo01oGCx+Q5e6gzIoGQ+aOILK7IkDNdfe
pU665qvjKHoYMilfiGD1mynsWApw8XZoeLL4ItTNnHorxORyHaBef6UV7fGsosYHAzF5H5MvuScR
HYkby9KLj4S16g+pysinAJM1W6p3t7YCw2CmUfxTmRYuKK1fyrMC+4RdL7nM3khp5aTZrwXe103Z
5b0feoZc7H+V+4aho3lhNRkcLCsPXqe6v5Tl3B27BIh/QenNd8jFeUvSg9fG1JqrCGjGAkoxQO24
tEAbqdYdsUa2v7JVvc8/Fzxrrs51uHaoneth6x9hLDu+yV2fdJecHkRgjIci5NwectY2SJBmd4mZ
iyrKYxcal8r/DVPRXwoIfmfHIT2G2ROquj4SMczy5IeNP2/3ONIWjq6qv/qRElkEveMILGsF8jn8
RclKr1wDqo9pVDTT1MooXmZlvhKmQ71o6R5cVx3DtlfJ/upBO06XZHiBOGQ7b0rDZ0coXw5ULTji
2MxomyrgnC36PLyblaovSd0pAPVjna/oXxseQSgqn0dUp3hBc48o6163kyhNmBn+z7PV5tzeRzdU
xw7kSHukJbHf0y+Tnxs4oCsxcM1aAcbtoJBlhcZ7Nw4/UqenEJkgmlhl4Zj58RByw0QSfnXapiBA
m7CnhdJ6T0F37qgccyFD6fSPEgoZMZ/CPVLELciMrEzQc/93T5DksBQ9uFhbyZMxOXApxz+UR0Gw
x2XojXf6TnrxgIUo3dAqETxB2TCY9CEmlWD4l16yZp0BlfYbYTXUQrhLIYub0AdtmO0/IJzxlZ4s
J/5Uk8vXbeSewPP/0poxP1Jjde+sQ9JNxoeVre3ZFdvE4VgMkZnfXMCmFISOYbkaNMGo22HrRlYa
7ApNwbD2oyiq3egZ7XfEof7/7sT9xCNoU6AOPJJXSL+dCbnkh1mrmxi11mNpxX6G+kfmmyrdNuwb
HwOSRj9BAws1rQMBEy+3/0KnbxBkkMQfeOt42srhySGx0tYHScZe+M0oP8GWQpovJ4uyIZAye4t6
Pb5REWMbuwbCcdWkazNoVUiTAhjyL/CUyjgnFeGJNQCg5jTTlfM0dGAhyJtFJy8e69+oadp74BUp
kdy6+Yh5Kx1J06pNSFHrE/UfycEj1PvACrXbaYJ5KM4djJiTrRVb1+zifaY3Tb717Kq5G5qYX7U8
FKcp1RwXYx7OQcwNOe48pBTBr6TVfTjx0aYbnfhomTn+snHs7rhC9YOHEv2e1om5JUyXomwXrXPJ
Eq3D2MlkJm6VpdXvMYtKXlpIKFVgT8RJ5irej1gvP9ownL6Fmc232u3S61TNDu8Eei3cWjeuRivo
iVZ58WZTp7rpAvsffKuWXgqQpm3eal/aQPnNaKl4L2GJLab94qMdTfT7paMiyCOBdOVE3ynGDzYB
hXkSFDquBmXFZPFJnMHrCCVIM/AVtyDCMbUCGykOoRIWOJ8ieVwAXCsVUSslBr7ZiVGB1yBm1TJr
mpl7Iz/dPRNXbs4Fdzz6PFO/GrDx9tYeLIy1m/E6IBrZ05kGSvU1t4kGO2JG7U88ReQCv2lRtIxS
iIwhQfPRLQ46hxl5fy+IrHNfYYnSEf+xcWbiVXFr8lbg1N4IRZCm1kibfARBpS7klYfHOQq7Q8HR
VpCGpTTEFqTKLVgaOHzBOrB0Gdwt/Qyz3+ci28VeMLwAUelOlF7nd2PpHwHFYWN5ZbnLJhGQFJpa
a3h3zcHdAbcZa2JCSuDu5KSVqZjh5k3cWiWdT+Wp88kgNYx+0Xd0BeJHNk4Cv7fhmxrrdvgGjNIN
i7xdX0FJ5sy235FqEwLQsRpAgroTpRO26T5MwygBaYyxg/rexv0PAA3DxBomIj53vHjbpoxx8Xij
oABjyZD4Ni6pt2Kh3T8iOBtiCx7OPOI3YweEDJ071P45ju5tY0akZ3aNKE9dLtn+xQllbd+EFodH
FPDQ8KNyqKv1gPtkPFlRi6eXyrowueG8MWlQ4n7zYwlDt9Z5xiLljOe/LQEPR8kHSiSeJ8pIo3lF
3AdDs5GOTr7OKz4MBDeR3VTcELmYktwitJYO8BARxrHg8xzjS6ZiCJ+yx+Wwm0ftrLIFL4NLFoNZ
w8lGD5NMn1LP7lCzjDhnN5OqJKKTJ8LHkHtN+DjgRrrDUMIgEaUaUWj4LFvIgQz90rKKfYW1gwkl
K9wWf57RsN7zwCQdcs1Y+JnSm38JLpAbcuduODZqNuYjLMvqGRAzQLiGZTXwhHKZxBJpBO4NyCub
X1JUnJZ2BGsISFmq8dt2BvKTHrcrtK+CLOPJJOjKwxB3ORVGbthlewUUDPz9CBSMBGgF9g1Cu74b
REtAJSnS9wGTKmMhoTmxeJLphFNl5Z3muOG3EuvmDKQP7u8aEp+JdMb2HgctV2CZe+w8lR1B+qg1
2BbbcXL137TVqEIhK6WfYpAA3DXLCjgl/5Ekbdp4MuDj5Y5zHIZeygtJnYrnvjIoUtY1qZ0mQ+XB
1hRGkW8a0CjVKTc8uaeSTa8PQ5pBwZNjbHwtdFOmX9WUf5YzSD8XVGGsEvYLz6xe25kqGqgJfk2F
2nCKDd3+01XP1SWL3OoMBMK+0tEi30Je5lxh0UGf24BL0tbAekytL7CynZOXwGw8TlfIndoHsFP9
AJ9WIbSaeen6mC4NdytzFqobZC8cGfQc7YY6G55M9NYfrUtfqAkG3xJ6aKlk2Uk02JBT1PQFWviI
6RZPdpCaE7baenyCtOKeuNIweIRczd8wz1PgQD0qqhqY+SBVWw8Y5yozrTdujggMKtd2TNrea9yM
f5OVxD7dKVz2RI+2bufevsZmzyhBzAH1u4se8V1QvYoDIfq1enwdPAyAq8X3xOv6DajT0SFGuhqp
2i6t4Uajw7pwSIgDh7sRkry7S1zRY4gkd/smWgfv4jg0dJrDxd3m+Kw2Ri+I7cE8pG4xNH0cVIRc
RZXszbbNsIS4/c6kFBEspagvZFrkreqQ4NcBrVygC6bBJ2fyjsFxOKNb66ckrORBd1zj3e664Agn
j4YrV/PKj7mqvXOqFq9UYD9nPcb2XvfifxMX+51OxppcLaiREoNN5rGQttXKTN0HdzTHswFxcJ2V
uoAcSoINT0P0XLMwc1Z2hz8UBuIdedl4RRB0z+h15U8YGOrmlsuQEpzBDgGwxMHhnmRmVFcmALdZ
Rql53y1O/ZSpdDQN9zGC/gomCm5CbkisK02VE6ufbWgVGbArINFvudv8eezVfcA2wecERuk3oIub
m7Gybw5QQz8NqnFludqebRiyd+5yYOuEcx56YRA5Ey0HT1yUL6HmPPaMmAcDtorf0BN5AeqQsk7l
FcWeax+mpEpaL9D8woyqVYJg3WxGoPLnQjn5icssGpx7Z0cY462oxQlKcEAYNtIj5sLhyZizyV65
DfzibKDItOCNs0VRZueAU2+HwYTrIrsr9I4eR+LkfDSkIlZdb7267Ja2rHXyFfH1q6y84KKN5jkh
NLfqyVz7gJL4qNqs20yzVP40etUGJbjYzhoc0d5pq28Qfp2PnbXzW9t+iybikJSyr5njAUuCL2aC
ZbHg6dJ9wFsqjo7CftwYVGg1AX471ZB6NpX3nIUw46gRhggjvmfij0AdVWGdJEbqQxFF4o2V+MmZ
MYobTRzTkOygqfbGxzSpf2adnlsYCG2tTAsJVa9PVpAnO0uKA25VeyNcp0TTCaI91uRsGzYRKmLp
TH7ZNeYNyd89OfF0AqqH1hwMzwB1bGaheasiezrhs/yMjF4Su2mAY+NW9vE8fQGBZMEW0ieJjRNc
BCVfi70wJBg6m+Fw63W0lIzKd94S+pE2Dlw9YyU3zWgbZOysya5XMirqDwPPsT/UJXTgesA1fKKm
U4q1kpwNPBlAWQ1jNbpYeFnwODuYSOZjvXgbGF8ZZ6fM3rYK8MSwcPJ4PeGibkpxqfF+4kc3oo1O
Hy6yGj3lTKsbgxQ0bniz2xMWw5o2GGoVqew3t/j6dO6s3RumwKOrN+0emMuwbty4fAis7sVj9/gU
NhZSU4LFUdE72gbWrpLW+G3oDtcJ232QKGDcwUAGgbhofJhrQLUI6+2hHqWXFmrMruq0bwW8eEWt
VodJmKyFK0RLUwavor2MG/lNvSAukTQbSqroib3qiv1T5hnqgoHsTGCZnnFHZ4vjTkW5tewpOGRS
47bL5Bwfo6JH3gAQsBukbrDCIMSQUwIAOTKp6a+lqcAmZ0t1dmJQd6iJD1LdXYcxLXPgaUij5zKO
HXMF26sjQGrElxrikA9Yqt7UXhW/RIb2Day9H45urIHOJB39h91YBycDt3qH57/ENx1T8q0Vo+PP
DeW1CKfDeGCu5hwsrf4EzUbbJ7KvbnSxJB9c6PFHxbXNZ4neFldTeaMKQj6YlvK96ccuYxuNqCEf
uwDGAFHMZA9LYopCmOKgPHSLRO/Tm5tZzspzTe3OcYNxZfiqMd4kuxGB8MO2OvFP9S7eGSOcprVK
wtY8sP7lWh9/9K0dXAWn0gld0cdM4J5JOTw4lqRrNSnssN+wM3grFEZ8TljwVB3XhJjOn3zMsGGX
PRFSvvssyf7FrcRR7tXphr/xjno0V9PJmIvwLdborXYDU64R6Fx6gcTXZE2/9aDUYx1RY24DI0Ey
yL51N8D3Ec0PLg0G17rC66WH+UOd1w1bUTPFvJzq25y6nvWM8yNbOY5b+dPQuy+shUlzZD1Xyp4G
k11iNpxKtfQe3GXJ3seoj7QrAeUIQ904VWPDAVg5+TP7FTpneaxHWy/hdkTpC9crXkhs3Iiy8fq3
S+SAxGHHBHZU5PLKDv8aLmMjeLjsnM59fbSKzvQx5ZdPVHMHFF1Ty7QxdcrbRUjAMmdc+8RPRVt5
3700Gqa4vHAF3X4lvKRKMkvpbJlrb6GNsH2+j4Y66v345tah73VYrArCNfNojXDXi4ottJn/C62p
quj20CCuSEZCVOxzFyfyNZ0pbhmn5Ko7giOrbpxjMQR+1qTfrZaBuIHy74ESFBO/TFJmBJvCf602
9ycSPXCXBt7XcF3UxfY8C5k+bnZT1C0/QxtehRkth5+wnAfNDdtdaMTtM0fptNWHEhCInXfZuxRC
/OijkfzgL4OoEsXllo668i+QwS2OCcNs+757b635qkSCuDCyxVp3FANEs2jvwqx2fQe3RDbfIV7k
NauqhMDUqO8Hp1APLMeWAukF6JKyrhkitXWwMq45Qr6Z4I4gScdDOfOisYllH8xmIjMydmG8ahtK
2HpV5Vsk2GLn9LpLjqxf9h3VC1ugJ9GkAYmQsD2lepG+tDN7mF4qCjxRSRWbwzJ9KS3eq1ILibpC
/t33rrcDx/6L1j2Dsm63GcyxU5zir4yBex94TOxzqUW7cSL9NVhFkGxaRPBNU5gQreN+0FgDs9dw
qpcGL86KvTlYFYOhd9RzIJ0OvT2pvXSpZ7NzIWE36FyboUIH7YdXqT0YjpztSl6CmvFuaUIcSwY4
MAjz0Mslp/hAc15yYvwKdyOmiQdVvGPlwYbdP2tUlQnoIhWpIywKqOgzbJNdKEuXwbtoFU1tEEY1
iHu7fsBuWAzpXm9rw6+lnT8q8oLbMl60wiSnAarNGIZzcQ3tZG8Q4CNaOrZf+PfrnWVrk0/bH8O3
KWH19X11VnN0d6HTMJJAdM7hOVeLDG4aTvlNRjn+adP2iQfIoLUzG58LG8M7W1bnh2s6DQ0Wsep7
WmXN2SSLSMso0rHp9p+N4xB2WSkjvkeDiYtaeOGibjJEpQA3oWsj1Ii4evA6dcVD+FgZmJ4nWgtX
MEu+PVWUJzA05babIqZFtbSOpyyOT41W1YdOxN5mDEkgyoK5LQ6/p7zhcLRH28eo8RwZxbWqGo5S
pNERCEco9wPj0L1nm0lOaMSFzB4qG2J31yqpPRF3XMRb9tQmBt3l2TderQVPl3iMOVg0s73mRI8z
6x2cOGm5CfFOP2pBd8tSKLsMFfoWrUbfVm6d/NPxEfCa4cHtHC/djQhYW94gDcQmLEpbai4dGui1
/jHue0XND6mNFabfJMRJtJT2xSJ+rxwyK1R4LaXe9SmcWGWCAfAVP2dV2dInUMJNLwTDywUY+Pam
ie1i3yQRBKcAxoxw/4I2erDxUkM+ZT+Tul9cB8Rhhj6yMwfLOUte7TstIQE88r0oAg5HCCbGFs8u
V1rE0m7wq8Adnl0nLDex4ybPdB8ca7Y5Z0vW1i+5GlZ1fRK8W0R1F9QeDLiqd7fs1F5DV+9J2XIp
csneTCNunXJGUfeGaWD9hRt4oy9Dx0YLmFoJ5lOlHXrhEQTxxdPsAZUdFkxqUZVwnMlFnzP4+Uc5
g07km1vJTy+X7b3RrEsFzYAVF9L8Acc//sTI6+JT5ELkNxk4Vnjak+ucsjfpe1oFEp6Ol6DJ4/VY
Ge37zIoO+YMCbqg08THuw1AccgeXaokewiyPJgY+GlAf7B6um2YWWTuSVdmGZ63cATpoSLTA9bOp
mgPPLDErM3fSmASElA9lHLUrDDs+GSfT3plCgeETHVtjk7ws1Eg2sWZ+rPBEki6ZOBpPphzzJ3sM
uxdVO/WlTEPdb6N5eDZoA0C/Qy46tgKdwsmnU6Yo1CnNnNmQfuA/INYe4+SwZKokxU4bbIEAsPIw
7jOfnqXqUlet5fet8ZV6xdFxu+FHcYc7EQA0ePcSfhnZdlntX8QHne3S3Bb4CusaLkCczEG3o91h
YLsaBDfs2/0pVKFI7hlije0PDmrQQRgtr/2KKzMBT1SIVVS1rcFqppSvNemJrU1d9E3GCNLa3OH0
xvBY2JwBafsopftj9HGEVtVYuwye1nYUE57k1PQcuMxi3NpcvfyZQWJXujw3eS8hKI2EiEK6f/Cv
18u+Th+B4ZC6xbBup/M/1cX115TLf1PRil2mmnTL/jtK8RHmPMuobfsZdMxj4uTap1uVARVSS34d
+zARU9ekjxfacc3FNOtXwGX/we4lX2ly2ix0tXVKA+eOi1O3rjvKZPjhoWFEy72eu3x5bMuwIltP
sNwO6WjDQt2Z69lLDk4RY5arG4UldqofeGXCIsAtjhVb76e3tjdLAEOkqHhZUnOZPfcWq8qjHIYE
20ZT8DWFboVZsYvYCSIw0A8T84n4GHaE3EEOaA9ZgUVoLTCQ7XCuNaw147x5pRWGaC9MGds55pAP
yuEisWex89V6FS3zGMYJReS1jDHi6f3DjH0Z8IqQznbOgw+m7fluk6PWV4TUzT0SlTr04BWeCS1L
4CKYAl9rqeD0Y0XM77oahl0aeVguO/5xXW/DP/iT/dajCvNIJP6T5EaxnzGwL2Y6GmHzpZddm6CJ
+hBU6mJrydK+M713p3SEPIb5CgHPU0Z4DUQjtrHH9xKrOwaNakCrNZN3emLaY6RY4HPBbcCWStZh
hOz7ow5vlGU6OiSLf9YLbMojbIjU8dGWwQr7mwwZWVkrcs0VqCnqsuhudEmxIK6hmKzQHNIdiwcr
2WYGxg3M/JHxYqbqNZkKZMhpgnFD7N/CtOfUf22Ug/kEUorqbm4HOV1TenZXfYTNiOdnMxa9e8Fr
I84NTl0gxkAaa5vF7+TQqcR58C+2esMP8iliAza8hqYFyhXOHCQZ7nCHep57LCBVGqDKKTkc6aaf
V/GssoX2YxinXo/kuWUQ3hMNsejmgUwKrp4qnRoAGOa14TgaMTktlkHbjGL22SpnVIS9XrMFKLwo
2nduTdo6hvBtZ623adBhsJny5v1kusLMHnT2SxCZb3yqiwKON3cVasnDHMj5rbDhF5btgKWtManT
nOPiZqS62rpqwk+d1Hd6SFnaB2Cdl8YL4y9E/4AFuKxz0PcMgvGQKPiXLAsGRHNOKqCeMFkkb1++
PVOzcRssPJVeMikl9JXR+ObRzlcXJ1pIekopA5fFUptuk2USDaAVUo0xuigt2Ow3JGNXpZUwRXoD
rVGQwq9VIv+m2f3tCPITqIFM0ml0XuFQynBbdjYm0Jl69m3nSJO7k4P3Ez4hLM44KX3TLRbnzFzw
B87OCxk0atyFFPEHB8kjIU/6FQxC7MDKGfgp9ZrZY9A+HdwnmCAkFqZuvHD+1o8jyczpQOTcIkrF
/0x4DCbeGmiAHZUx9i0xjWOH83WPqJrvk6SjIsSkpI8NnrdhP1Cy5jSw6pphchqxZ9xdb9xEcIV3
UrdYf2f69xxqO1U3tFhmUBbrIUPfikzvcRroVZAjpSPZVB3cii4qTGDae0iZL8jHRg94msQMObA2
Pou2jyqfdlGwIQOk0EI43Y4htDnmM1YvqjGrq9tM5r6Jh4XiQFmcZypiBJbHjidJTmynvFviaffB
MsuNDQUXf6yGhpsN5kgBUI3NvRla8DEdjZrugludPit610DuU2B/6nJoK0skwv0sLeVM2zGZ5vyk
wzx/kki15RGzAHqFatqDyssBmGnjBhfV8dheWeiW2XYsU0gP0ZT3g++ImVjshr1f0RK7yc3T2Cwv
71rVT2M63hNTdzZmrb4JFY3VelK4LdGHmPyqmR5IoOeEYpsQ5g4eqRAjmwN6YDNyM9znsccvcNSd
f2PnVccAnQ5bI9Jf42YvmkbyMJzQ0XXsYBHo9FVD4D0kkjuy0R7HEG0yw9yT6il2Cz2DTRQQB0at
aYzs5M70uzpTNjykdgb1zZBhvc4qN+e0TQbdXGNWoIx7GsxXXuvlL1PA/FZxuRy3zSzHJ7RW9WTP
0McTYth7A0XymGn660LI3lIv0W5D3fSesT93RH2iAXO41bWsKPXqKPTaPTBMgLxIR7nFbo5gZ1LS
coOoMGVkkuuEPHQYPDicSulVs5QxnNgBT0fIKgLrllt1e2wWg8eqAwNTwj11L9UQnA1jhirdyfR9
yjPxVVEmdLfnzHql2ZWtQJ0rd2WChuYpUlQHrVlWhWREAnqwcyQBD8ABsMnKbl4S/uC3Oisrv1f2
FrWCtsSZoK7Pj2gylimHEDRv8WA+ChnE9xgY23lwgZihiUHSAhGZjH48jQRW8sFJ15NU7T+3ZCvf
yhr5iTeV7wou2SXfXS2Pp2gLbgLwe00ebQ/CruY7yBWP3loczdTKJvEGeBRW6NidNjoxkX2ce/JS
zukHdPFwOxMnJhon62Mkmkvezs8lqCpTsTICykQ9jTY3v12IeujJEi+2GKB9C1uyX8wzbSVEXoOE
iJx++Xc9B0Wc/eRYQbZe3df4sGJvJsSqpX7fBPZeh++MZzMr32aR7Ow4v4ko/ksFLwEC+KSxu4Rw
AmsIzq9qqJdaDEdSER5ryTqMYCYlPdjdEB7otmgR0Aj4tfmr6kTKrgz8NjosL9gGL5Ovce0/6MpK
z7Mibd+iPqPcsCiqAm/fYiHbp9wSJAm36amn7f1GbXLJl2ZCBe5r5cde55yQb7g6y7zflaSZH0IA
Q78xTAFgwkCfkJM9rh+ZWV7lNHl7ttImDixC6PNYS7+V7q+k8PtECRAjB4T1Ha8cCK1OwofAY+zL
kRkBR+tMCkyU7xWbBJca0pn6mU45a6fpjX3pmi+GN2YlmZas/hix55DfhSQV+VkszUec5Y+UOFjH
dsElBKZ7cSvNueARZJvJYpmeWiMFWh8FjxFbyg3Flqbc4KTvaALpLW8LC3J6qfvO+A4FJmDTJR/V
J6VxrXqD+aaG6qzvC68RG6cp82vuJePGItl0B2joeP7E/12sWstScLIxOZ1YclavliPrxlcqGp5S
lZmXOQn4ulpxsicZmR2ZBdmQCJOAOPDKZa/OcMvqiH7nQcOTIOqsU/dBOtVX14T2B3NMd0zDSdtV
ykhOXtR1Ar1Ds3dAtowfRPzoV58MDO+I5NnUFmc5ZufBVteSRRJReo/I+JDF2X0u+tSnz2PpWiH0
tPYGYcHi1SivpqzqkHPj5S92AXaaJmm2ChRzlPVvHIMDMhte6wixHHjE5dkSFv9Rdma7jiNZlv2V
Qj430TSaGYdCVz9olq7upDu6vxA+ciaN8/D1vVT9En494Y4CEpGJjAinRJFmds7Ze23aOaulLIHE
juLS1BN/CO8s6e35u0jbejdSraRr2ybrXisv3I1TSYwYCR6wOQKSDZl8HuMaFijdq2qZYRkxkD6U
k4hCLB2dtI4WqzkesKoeL61TWxM9GBGe67p0+kPa8Vs8LYCLwHJmLpWxAjhNYA+hmQOsjQ3ZoyhU
Qo+Ju4Ims9fAI/eiDZHtLpp1oR7hl2lCyeiKDzhDSQ12xbeYqeU9gATCvg234mfsLfmxz0fPYrbD
clfa5INsR5xw9z4qshtoVcGOJzB/mAv9fcD1tw0FLORYgzHEVdCsRt62dMQ8PbsDiergJ/IfgcZM
hmeEMXxHD+lnaiIa4p3Ix32rrYOjixz7XvkoqS1QwmNpoKFDYENkYjQvoMIYCQiGIMK1nL00NTcF
59QTqHU8u2QG0R01EygqBps7JHuANKYShbc7uNPtgl+XXlCtQxq4tPwQJdIxlX4AKat0q0NUMT5A
Ny2D5Vl3bexum8ZrPw/GLnKyGoo52YQTItg1jjheOsQR/fAKTAmxjap6++yRon0K0swKnkhjc7ee
qMGxluBTtuRFOz8FZuBHV0XhsJqQLm0GhAXvcQtzb5XFSt7W4dyRvIboe5cGyRLuUbiXDT2gYrhm
DjKlz6aO/snktF3yRAE4yS1YTNrZZe0Xm9aa0ncdO9lOUkW4n6nHx/5oDWZMd8puiSKFp4VCzWXV
vnHmpH6sGvBU0I9D7zP8e694iGlgqqdWK+ZKQB6q+HFgM6i2QRiY8h7YtqbsI0e6N6cB8+e0G3Rq
6WsTLT63CVGOZkxS+cRcE2uLtCO/XUFCIYNwTR0S7ZIQwzJtGoKkaYw5BESbJT/jE5WEWZeWzxl/
0vMw0swg4JdJFQ2MY6G8jI4HqkjkvdUARSshk9k3asCSnVODrTyzTM3N7Doif5pAt1j7LvFGO1yJ
oa7oh6DSIidr+dIUpNPdKOBFX7CoOru81NFyj+4ybbZN2EbzC0c1DPz02ZPym69a/cihr/D2ufJD
rI09DaS20O2dlduZIOk9G913fM2VuZdG6GXPOAB1y2oR9AbXcwxrxaxoNvWQDzPQn6EVYgZLHMWO
V5ECZtbWpPKJ16+jVU25ZXP2QrAbkG5eySNWRf1FqZRYc2RsesMWQe5rmIr+LmGQmJ8jcLUoaRCG
HZe0KdSdqMDx3pKVUF4o/jJ9oAAaWXazCd9wKMCMruKYz77KfLhVkGN62I8j28VMO4HdMgiKnLdV
OcQM9F5lxIZVJ3nneCiJVLRN8TI3WV+/AbjzUn5B5PFgCYZ9E6YM3mvCZ8MTGWK2OBZxF01nBu2z
Ju+XcmsNXD9+q4qm8jZj2GNhGbjx5yLRajyhOStbSHLSPyABa51X7L1kmiqiQ/cuZ+NvKQkdrwxD
av0tmVRyHnXHCVUzQ90Cb8lOMGy6+3wU5cG+mkkqmzSqlWVosdPQcK/SfiA5r3TUMoIoSy8KP1ec
WMdHF/Uxaxjp0rKwFFEuVVtey92ix8PktmEy/pwwPFebUsdevUOAM3Vfc2sIoq8pKefjyXZGJzvn
ndcfB5eOKUlCTX71oo8NmmQrCk8GxZF9QZo9XTAkAgNs2oF8bLdYgNoThBNT/dwhXnKQvyUsF5NM
kH8tWvXJucQDl97ZhUN+YzQ76UkiGTfQaWLFlIxaechpIJLhcCjtFKGvqKMMlYyMLtEQkEyg8wa/
fV/kpER26Xy2EHF3DJx18mYtJZ12VZKOfF/L0EIAK4FouaR9e7fptPhvfY92eGVNhMaHtOBfa2P0
ppxC++JXpjzqxO2+RE7gevBNHC0QV+ILuwkWKLNJAt8W6t08lD2JrnQ86BenVbKnKUY83zhEdrx3
JAYHFnbsBqw4JLt0TYhmGz1z9Vm6US85KaQDpr+JWf3RRPb4jYCo/n3J6GjGWN7yftpCDqcf2kRw
b66yCxGaY9jWDpKuvF1QhNu1XZ1SsBwAVrOop9lG0EsxMXaBKQ0yCKu8XJzlq+h1N76SPhG1u3Sq
0qvMI07I8KinxE/3zWir24ZSfLlIgQwug3DklSt8NxrfP7k8RBsNpn6IZ7IY0JER2rcSvUXyT1nS
BNoOzGrpwdLb725aq+sVDc3I8+9sqPwhYInE+VRRzEBahGcn9jHJWqeanvaExtSxXoCqwSIgrKP3
4b1eecrxuhGMqynjWgeI7MnPEOnXtJBSArXzNEJWYIfVNdxalHDwJMxgZAps3VPX1M9ZDV9BXwW+
r6ZvZPBzwBzc3+M3reDJ6wGzi8VwEynMnZhbm3ZmZXu5Pvlkue6qENXkuumhV52TsXcGMhVkGR+N
zwnh0DPn36JY7F5kkwBGM1FF8XoV2hw9BbEBxS6AH4KsvG8c/9st2W+IiiLgmg+Bw+jyxgike5fO
vSoMu7ly4JI2jDbR9pEEdNeL3MdzneAAJy2LqCkyBKbCkRXuuyFAvZyX9XEQV2GgfVXS7FITxD9J
yBD+He1Kt7hDbqlQgQbCrzEDCzrvtCJT7WHmSke2Hi+2O7GTzDy9exlEMZMVxhUbucBa3XBIzebz
1LHBPthVQ9cLoVF94xVj9Yq/Y+KoVFrtW2479TZLCiPeObcVx4TTCZNnHblAXxBrty8Ga3nM4EW6
G7thIrl3ohAKlxv7x7Rowu8eqH566L25AZMdnghtHs9eIgpIOXwCRaJxKxvknR22j5T5HqRQjZyg
pRBj2MV/AcWTcQ4vwBuQx1M6xjvE9O20UbEGDIiGSiEfk4oBLG7FeBsJjMI3ZRHE18SLrl/8G1c5
MLjGHu9Kx7OA+a3Sfb5voQ8wJCo9+8Uvr+BmIFi0Fp0lKbYZU8piHdQzuHwcl9RxOavKOh1qLyet
rpHrmLPza9J7wT1fk7keyt3+KjOd43uP4ZazcnrZxXsO3i0iYkI39H2DTvdo+QxmMZpPaA5BnqJ1
i2ptM7KQ86sUyn114kE8Zn3G2Hy8JhLc+o1sulubrJPytqMFE34rmPCxcjge6yk8OoKtDpSYdBzp
NZHSFHlJbiWbABtllLNN8PwerDGRbDmIUp6jqfDOnteNVroivMbKb2ebmgc6VQwYfmLdN6u2sLx3
TqbCerRtxqTvNkTRPVKn/LXHUDd+Q5QL+Yz9XMbvXsfxZI+O3YyXMp1j4l8mDy2PO5t50xjCQEi9
9RQeHa96lIBqZ5zV1K4blwQdfrYKe8XNUqQD+q8rs/Wtt5p0S1FsLjwT4XDGqec8kz1CArlN0XBM
mK56zLR19I5tqps3KOQCXi1+8vAmhCOJk9PUWzAgPcFIo+WtZTuViimTo2P3Tg8USCcwjIVeVuBU
ZvRQdZRcARIS7/8LjY0IubakHz+HAQZYOy6+u8Lnj3UQQW6ZZ40SzRdH6EM4O8ER9H3HiJ/XZGvP
fR3dyIl6ep2hsy/u09qF/UAri7NvPtYuuMPOYYzn2Bmcj8pzWwuFl9YenjrfwYPrtWhyoV8G7pYc
B3f6HIAnvbMEv56zoXM8vvZlZ8lyQ/JV+w4rm8zw2nAQkXgq2puoq70TDYI4XaOEuDYLXMUDp1LV
4EgUMCf9lfCVkxy1ckVwLNPEy9aOxY6xogeLHDH23HGLvWs50wJe3qNW2M2+n2uX1kszEwbUL0RZ
4U0b14j31LkEmAfnT8dlusnIDV0w8Iat9YraMzz6XuOxGIKtkpfKKevpMcHvWaXrHDoRPrGsjny9
E50wzWMRzyOjC0iomAg0ElQegnoAQyKHI/3Y4YwgyyEyeYYtYml99uC/BBukyhpCRVq14nMNWt7d
9A2n5nUKm2RGriKSIAdB5ZXjSQTXGVUVO9rUmwq6SEAZ7Y167jfpyDPJ9Ivc6ZwUbl4H6q8dpsBo
E029/priur/1eUoPBHN7HcF+SzVdlGXTD67HEBB6hwMFoHCeKuz1DQ15VwZTs9EzXLm8qdHUoqoe
vzIkiuNvviFv+BaXdI7x1CEdcOfQyAxRYaZt1j3GqmeYLju/zPewf4S+0COHXj96stzHdWjRE6jD
AmscEXZmwCx/cG3cpdu0SqsbBAT5dqht7xBNyE43RUX/qZ80zCmvjL0rczLiNi/NLUHEnKUjPbbt
FmGd3NFKH9FcMQms4eKkffHcTX6WnTPbHysE7ov9PYhr8Z1GDUTfypKB4F8HPvi55oXRm6UBZBNN
HbjwVeIWjJa7XL3g5FQbLBM9OLHSurExPHOoozdYWRuT+6KECZfnkEBCkAvoeJwy/LJM7bgdoHT0
ChxZtEDu7ErLOdWRsq8+RebbPXa0Fze3jPvFbuPmFkH4AnTJVHvkCaSfMEZKJbqfud9BGZsY9lc9
fRtogSrmfqROvwUx2FDVmLbb6RqJOl1Lf7xwgkurF9htqA7YZQcP72DHqcbomV2gHnzXX5cK7eZc
TejKIf5H64r0TDTMxpqzR4KjF38/9BzVjm2nQn3wq0iY5/zqLKL1DkLmyzTME0zAEtJUelVOG3Na
QJRhB/dsp6cmWKLkEVV4ox4BaI34wdTgU4wHsQWrhkBrM44nuIpxQzpfybHnGXYcddTGca8gzCqw
9Fa7Sc+sdWF3bClrTBo/+B0hhKt+QEuYIbHOKnxzNiMookKIpGy3xhu7Hyq/zsFT2jOnxvPh3FCS
EnvldPVLlUTBPtFC1rvIEbGPkEur52Jqg6euz7pn0QTxjwmogv1ZA2e4ot598R3Z4YjKPNPDA4f2
GCRJPCFIyHQ9spHH4H0a/pQ2qGicWl0UP1v9bH2iSTRfgihVIUETPnxbsH2Qv84hPLnHkGL9R20H
NItYC9xncNikIeXZ2M/3OWD0WxN0fHmgCZLEVTUU0VaZWjlkodbkP/VuXDXbQmAMXSuRzzdWyniR
FFIxPE9xE38JUGCJHRr3uHjwjY2hJAxwZW3pHbOq2RPniAj18TN4SkufZuX3E+eeHDA3XCtdlaC+
MwJSmHwwq7P7ILjF62IMwa41oUGFS6vspkCCmxOtSswmrpNYiW1PbseNYxhAA3AjY5tZHvveFjlg
OD1gCgrecYLkL4ykx2HbML0+eoUL4x8g0GVxGL2cKEnd4hQx+fwa283w6tuDf4ujwZppYfgzWdgO
kNAgEmP3mVTLejQ3S01PqEJExV51lwxM/kgLtszwiZAbBCqIeBZGZmAGQyyXgY14DMztQoOMZR3C
uY8gRlVWfTORnlutGcwzCor7dmQuSFAVcb7adxtow+jzprtBBMP9UHfenZNUxZMLyzC8t6aMfFon
HCZSk43XBWJTCtNy7gtNUG0dqJcxqP06OSS90a+xIqvuyJDea59bTi+YznMnFpuADBmPUtpAz13h
gxxBzFig+gXRgoewUclXHYv6RasGwE062N/yNA9OyGDqn11id+c08dWNyaMo3zvBQEBSgDmCdt1Y
JN+Lub1iW+USDQTuWO6dFzLcumvjMA6oDTkS38zabpwzmue2PsiBb4xiC7JREJeYtKrJT2poyI4r
P6uhs46Y7NvxFU9aYNN2pyAF4t7gOv5R+Wz+94Uq6PUylViq4LtWrUpv87FP6TA54L0IEmBLQWgX
yon9RbD3b0rig8UqADx2GIYlGW4pO1BT44+nRJjSFIQhQaZmITh44aR5dN0UTew4m4Cc83mILg1G
s37bzyIDJb7EUt4jdrF6JKkc+U8TkRlcY04xy4TSH+8GtodHx1vme+KDXfNA3lD+qSwjWqpjELkQ
HxKTYEC7/nYAalEqlTiZNy32F+uiHIAX5UFEBIeAdp+bwDxaKgCDbKUacN5qYM1xqmsscAp+XscB
SA8v1BWqVG+kSlgxOB0t6B1GT7C9+LynENIp8Q3a9MXwZjERjOVadwZ7GO2oZIoO9JrBRTtyuU5+
FSGnZ7tm9UHCSEOONtIcv0ZA5Qzu8mppNszV8YDTSpm8F0UkGkRwpCPpWQWt1yXwAoHOmBVbVtCc
NSOnNzecQHl0MCJyOiVVRJFfzMSkpjAdwEZMqsLjDACeylLrjLSQDjumeCuKpgPbMg9xZN9SRnZI
93LcmgzRZaUyPBIYR5DK+Wqx6MbjjGVuRW/oyHl34ua1lXsoRIlTI2omi0A8Xx+l62Ut+BBOJdBg
AZ+4T1fbsfkBKrfYR6M2e1lTcv/w9PUh6QnoOHqBw2RyMEnxbUqlk1Lci2UzEHXubcjx5mkc+5pG
a9wTv/Z1GXGwHvKK8uMusTxT3TuO1de7BmlYtBZDqfKj1U62i/1alfo2izIEk6TxYTwhs+cw8fyD
xZSja/9QSPLzPU42ls2U0v7GHSMoukmW1/dgq9nKw8xMtxUTAztYNV1Uu885hkv1hHuhyKMV4idr
i7QNGaGBZIXgLxjfmATCYkgCG5k8HaMILYexnNuco/eL4AxSPC5pmTy5dGyp3egbfyOog6Odr6Lm
UbRNWm3IVvBvSt7rT9gdF5jJ+He3FGQ0i5hliilbaUqPCZJ6Vbg3SRXxN6DcwxYkdcEH1Nlajblj
vJbAPo0XWbuvrvDmA2gChVu2JKSQZp5c9V4K4bfM6mMrTWbdt9RASDiE1NN9xXrKRJSRQrFsptaL
XFQvgXxOQAGiiEqCMj8lzM7XAcLk3mzGInWaW9S0SfGpjFHPflauO/SEGCJ6X7th243rLLGt8CG2
MAgxWVecEPDDVo77XoH08KxVBH/MecMExJAMUVeQHREfmVtnUkBtmDXoLwEJcSGWJJKPCflhNXL3
1kLzoqDKoXl/a4kwC38EFX0rWGUsymB1Pxt+UffAa9V0JBcUtqhvZUsS8uugaYDv0t4xAhOm7Xlb
xlE456JuXLa4EMge9phDgXvp1OKd/RnyAXiKxbstyVjxGAPNtD6CbU4/h/kNYMtn+l0x+jXmoBxC
fCz5OKEkRVSFCcLL+lPqIxk6sqAt7oU47zoCjmKFLWdmwxwxJ7ZP3ueLLNcmFEgaOTDGpf/S0qWi
UjeFN32nfY6MlcpzRrVAu9FktCGJxJqGHzLgG66FSuhRBFPfPmd5XKp1QTfofWYtZhxquXHBCWye
nlsO1w/5Mli8WXH9BkdHHWoj+uVc64GyNAH3unPBLkQvStgTzYxFZO53agyFeY3xlvOUx7X/thAR
EUU7x1mAeEys/mA/PJHBxVJh+lxWVRTe93j0d0RmAExvs+WpF9D3rhnNQ9S/qCkX8TYYZtipRJbV
ZffItpMieC6Ksnpz6ojXExdM/Iklxn9v59Gj4ZIvRNGSQ64ehKUDGzNCPQx01PIFwUSh1ONMfWAf
O6IxPld+7ydvCIwgmE26yUiQ9kN5GarQwSdUZ5RE8ajeHYLqT/iQ8dRyXtXRcwevy38knJRqizcn
+DIP07APpMCkPJniphFXyT1N0vyNA+x8oP2Li9KXbrclrBlUImD/DhIYsoH5ttBz84ZRIpmeMj8f
52ZVDQ7/5LVDStORo+23jln2VbnvknoFowZyUm8w1pVF420XKmYMLxG14HrpApn8CAFOnqeZpMaT
SIOKWV3WuWbv9AsHUKh8Zh8nfcpQpqnhuzgcWrHRMvUix3dy1bocW/+OeGiO3DhAmOxmVeF/YuRs
HnvlDBA2dDG0w5bbb9nnMvDG5pOA72O9jJjErfWC42ttWKTVUXiigf9VedZAHoMc4u8e59P82Azw
IhzyMLwzzeyhOUgMysMGyFyBNipoM3PvB/6IG45Ky9I/6T9pjN0WpAVzydFMV1vhefgRwWJCyMZe
PDJe1VYePUgLupudTGQ9bK2lrf1LlDZYSjnDhGtGnIA/QHeBrUrwzFlbPp9nbs1oV+iPfVZm8hSg
E1YhZf0mXLT/bWGkRFQzb8FLBHYDnUUGdxk/hUVwJqdCJ1+3SzEGG2oiR34NSgy8a9jJTInh/tgz
h2G0+cyaIBgAF8IJSLuAEdmT7CxiKmqmoHAfXcaUo1NsNZiunpmSRx0AjAvNiRNfGbWe3WFFobMb
7UaJSXsAYCrXkmncMxp5O9ulnE6uE3J79r+UAGfBWsVOXe4YSocYWImCPU1jVb4UXdMw8Ej7OUJZ
ecV2Ut2i6NvFHFBx+PZAVUDqRfnnnhVsuvezwMluRNonXbuzZ+NZbwbslvfJ9AFcxi5i3zlB3UKd
Vwv+N0082qfPEA5yDsYcnu+dqbezZaUkMq4ftu2m3DcWlgAgMVy25YCcv/MBsfATvxsA2MsbbgE3
gqSTFnH/VJEa+MTsdoqIUPCjnwC2++yxrn0F3hulwj63uIecij30ToR56uAzeU+CDAKZzF/mjnzj
OI+YsmILlSt/jtBge3ZECcGA4spNiqL01vRR9SMP/YAGgND8FbuBu3P9gV7Tdfw9n5B36+atSabw
ByM8v/oyslEQGomum+ORFTbNcwmaAXI8PcBLqGtaAxmAIPYPx1++ZFZsMMVxsMPYRyY5mTWGRUf3
yFJv3ckeD/lim5smHsPuGbHPJC9XSECz75wOZMHG9PVMmkgfso6oGMf8E3FFRfzEiMnhmnaG51Ra
pNXsCatwf5BMRCGa+l3MaCntd3Xge/e1GrKj42X1thap/dXD1oeXHmU+cjRybeqzuzjkVNEWQ6C1
8Eru8CnYNiKqZNmLqqQI6nk3/ElatHdUSEuFhhNADVsvj42FzGqjCj2+l1ExBfuM4MoZdlMYkJkg
U7oRa5DsJVGELB7gGaD4h860vJcMwRCKinJJZ2wQ7O1rZlLuFX7JCWM1ONo3zwzo/OUYYQDNKHpm
H+Qa62J9iPXQMDqazS3jyLLBkqNL+a2PXfPiW71QgHvmUS8Ibyz+xa6chwe3bPozIh7vQGKOhXcn
cxBclCMogjnwgmvLvwTxGpTD8iY7kwCxsqfxzcYPrekwYQ+1h4JHOOG+qgOHpYhQwjJ4YsDEPS4s
P7VYyAKNvZNcLo0nt0hF9RQFpiBwjyUOqWRfcb4OYaOcUKDSXYwgZOdbjlsLOoxAGbnOUOGW+6pn
ChqhQVbw0dEXHgp30hnv/dDoT6grq7Sj25DW9AWWBeGkPCjsBlwhne3Yf0QBm9wubZFXgA38wXoY
Fn8k0KwOXPt+qkVnn1jLMBFShTWfG7JvHjLbMuGrZ3pLX5ETTnOMQ8fZ1RgxTkTszndKzcxkrcS9
nSmt2vfBZQa7phPnfKfLUiUvpDEsL7XlcWqjFvTWlc9tfSQdMXlpmeKs0cEa/Z3Zw2JOZGcGN0VP
rs4a5mnAHColiAgrMckGNyD3swf2BaxJlATS2iZeHTC9Tgt8jbu28BYsLGPCKzqdapB5QIAVnV+S
78hEJUlauIQ7gEINxnQtck4PDkKXAQflIets10s3Ee8nR91C995TOlJZbtp+Ganu5Ww9GH+28BkX
14b2eUFOHu3HFKcOMUqBHj4LsIvZ89xOWQSCzm5pS+gxwCaD0YpucgRratpZA1mb9loSZ1BYq14Z
5jC1TxYIMHvjhPNwwQwQLfVPz276AdviYGZslNiiuom+ZYVurZw3Qx2Xnf0ELzcl/zu0GO23z4kE
lffa+dUw3SLUsUz0PeCwnYY75me8YGi+J+Tye79Hb0zCWoGl945abyGGQ3l2EOWALABBHMgTwfqg
Z6rPO3r6/rLpK6f6nDSiGvapsmoGSKKWqt+nbGQ9dr0Jg1C59goknPLAuCiOP8WDYsU6zGSHzmYn
SvRxuvv5r//43//3/3yb/jP6UT1U+UyU0X+Av3pABNK1//UvIf71Hyzr1//7+P2//kUZAqVSexBd
OLUFmg4Xf//bl0tCxhv/9P+SWVR0uK/Ml9Dt6npD5TPuczsXb65DPYHbD582xnlCuVs7mKleGp/J
/ZQx10qQJ/3503i/fhjHo8lNVkSAp9MNrhPUXz8M07vZHdn3P2UCucdGKBO8Czwt3dYZirnYE6SC
HbjOYo4U/8MrY8rX2rE96Uqo/VL9emVHMQOyYmt846yY7ZtiJpbFRRzneW50xhz5TYQArv58TRH8
+nUlwDnpC0XPHAacR7j7rxdFNkUryUPvTQDI2N76sncBR3ZKFyvmsYyeViOvDUuzabV40A6+U0D4
OsjZnaVHW8gwTd2Q+lrZB5c2bUoTq+k5FBCwedUnWsRdZ1NqhqdR9KF/igoKm/Ofv8SHn0zagQQp
7OtAOQqlVeD/+h0cbtCio8G+zJ4YkCeZ6TP0vGHbOjaoLsmh5n12nOj456te/9R/PLVSOLYgYIUu
Jg+KFur6VP/jqa2WNot16FZPoB4JsTClX5yHDGchNuKlW9MO9pgvkzh7jH3SOf7ymOp/c3WpPMXT
6vBftvPr1Xu0sk3b2tVTWI3dJSukforaq0wXPuJfLnV94j9+UelrRyLMcwOlro/QP75o60iLgYCq
ntqOyrJE+LHGTNTs+iyYdo1n+y9/vrEff07hKB5I9Ia+5rl07A8/pwbYU0/YHy6kTuJbiIPrmIU+
BmC5pDzQ8Gdu5HI8/vNVf7+hXFXTwFfC4RCu7V+/JT0OvijDt0uVcURfLZb7NW7pYDM1s5Zv/+Nr
8ZjSGfO1gHv6cY3h2axtWmzhhdG5fOGgCLcEO1py7Ubhpvvzxf7N7VRSCc93hGLQ6n14UhQmcJfW
9TUY6Grnh173Zb66cUABOfjXKNaJlcwTMW//fF3x+3OjuLDv8iuyjgby+sH+8dxoC/GoE+ThBfXV
yViyyXeNhMUb0WshYrsFUZ+MS/OlcMWbumb0rLO2I2cghFjRsNq6GB9G6rkA/ssDyJLnIBjUX17i
f/MZXQpOutAuTUfb/vAZ69hEYwu84jIrkklWceHSlsMvrW7KltzHJK/qtz/flo8LLk+357BO8Zxx
S1hCfr0rMdXy4seWuji82wgD8Q90NAXQR7sQnCUUqYNyLab32E+6XUJA7vrPH+DfPOisl4LPQXdL
uPLDg54NAptIH3kXt5+cY65aOkkmDxHjDv1fLvVxZ2eNVFdJEOssgjZwGfLXLxulU9j7hXEvAO2C
jcFXu0N+T03IOH9fpubGcPJb4X+VGyFCKBtVhTigWYrDn7/z72u1DkSg+TA239zWH3a5jjAXdPyT
vlhj4MC7nXxxNHn+jpuek34FinXI7XmDRzb5y5V//7nZlnwu6vts6dyGX+9AsIxNoI1SFyQfTEAt
PXmbif7Tzl8yfWYodZ+jNdqFvXsVh/jm5s9f/PcfW7M9sTUKwZECtcWvl2eH8vEMtOLipJxkRTpW
E9CneNnIpB2+/vlav79LrufZBNUph9eeUduv1yJwmtyN1g8vNnLGnd0G14Iu1nsk0t26tKd0/+fr
id9+VQ9tpfRYZHAk26Ckfr1ggeJi8O2CKV9kCXNDuGEqDwMTT1rDSaibnduN9rEg5gaI1BwRc+ct
rjzOhNotDy3Iya8VYnu5KlUrz3rJxvdEs4uDNGownhsTp3dBrIP7P3/sD7fJdRG180J4rs1fpQg+
PItDO/dQY0V54yzlcgAa1hwqqxAbJnL5JYrtv72Ev19P2o7L7wK7N6Bt++F6NrojMtGzmhFlQExt
OeJehyQaAvtnagFi3N/9+Qv+9xL2jwMD3xDRku17IL18loDgw6I6IJqoUDHVNwyTu5dAWcVeKadc
u7E9HRO5yHdrVBlhcBOaEFN02X5hfL2xKWK22nGmv+zsH1eh//95PI4NPJXADYMP76DIgar0Dkwl
RDNlERPs2cjvY2rC+GdomMMdm3i6gn7sPN2XqGYgDYNHfVKkFPknSeTpy19u0IeC578/EDokX0rW
REYrH95K5nUCzWTHTxIV+bCGCo1SQRHWxBOqU/ueDEmUxHRnIRoR1zjLne4t+2dunCTeDIVi3Pjn
T/RvnhHhBUGgfdvxr4/Lr29SYFsjJ/+pQxHg5rsgFfMTgKl5T/NB/rAFXaM/X+/Dm3u9AWwKInBd
5M6O7Xx4JrOeDJyeXsdNDTYadjAop/HWyVwm3LVEmH/w68ad7hra289EbA7NXx5R57o0fHhEOcyy
9XP/BQexD4f3ts+JjWnj9iae8vnYkVMHHdSeXoOkuePEr2BpxffX8NrvxXVgQw0s2ZxqeuYu6akH
8pIgjDPcmVYeQijIwML/GQ1QliJ3TFdh7CZPs/S8QyJz5CAFbUZ0s1/+fBM//mg+dTM/GERIxR5D
f/XXH61VAA0p3fOj4aMTeeNqCDZecs8e6K0FmQWXP1/vw17i+r6rAo0/2naYiAfiw2sdO03sAQS3
jr4fDDZOTzrQE8PGOsLwtsqLmR38L8/l9Y/858/k+5Sk7NuS7yls4X54c10MCjT8/e6kOtscPNre
5H7MQIs61a5dXU9bgIvVXx6OD1s239P3NMWAcB19xTl+eDiJzJsLNJ+EEviez/iwwKKm792cmcmh
tk0z76B+WdZxaoXpmNojblinPeOfv3x5+fsHCWy4Iw4bqvY5Onz4gUsbfU+D8etEvI89nhm2xd2l
QFNesH27ffuueuHi7e3p+m1kBKmnALbWTfOzNyS6PXdMXe1X2ruaLgkoYTv5NMprZA6KXrCbdylK
v+xSg+UINzbDteBbq6BvbgW6fRaeuG/si4HcGlPG1ujloFpAskcb3cUc08yckBadjEbYxxY+EOk+
hZoYnM5pZV0L0cROTmNf9AMhjgkS+zVmKSt6liN05pcUgX3+wPkaJuE0TlPvrAiRgM3952f2t3eE
Aj3QUsKroaZz3Ost/kcN4qDZIxMBnZLblkxIs3B0V4wYQeI4i/lOY8X/y492fTh+fWK5IG+I4D8+
v9x14fnHBbMW/zZ5ZMXJHqfuEWCueSIYNfrLVX7b0njFuAy1tcNLwU774XsZEC4povPihGCDLGc6
h8dGSdJa1CCJfDbO0SoALRICHuN9IrMkN0W79uI5+8sB8+NKzgehrtRoZAQtmEB9WBSmTAK9JCLg
FAVqfFF1nuxKsqlPJWl8A5T5Kwfy/3F2XjtyG90WfiICzEXedm5OUBpJlm4IWZKZc+bTn6/m3Eyz
G03MbxvwhWxUV7Fqx7XXiorSI+WtVg7hxvPQKU3ZlAsEycXyqDXY+Yoy0tANYbxwa+d59CGDy2g/
yFs4MthxBvMjEItEhDilJPPx/tW68aVJagzuFWG9aby6mDdfOswafZ4y0JRBrgF7BROa/VGiLHr/
DdYBtqm4SXC8qr2IFfqh6ARq5HzpmfFE6E1H+8lw/Mk6BPEQfAfOjwLA/Z3deDR8UQFXIjET5DGL
yxU34ViGWRh6jYksjtk3D0wQAqvvQJdZOpoY95e7dZnhYNZUUOD8w3W+fDO1mkwtLbHQG+wUNzom
NfbNx3iMY3KA6gGplLSEZ2OKy8fAp0UwOa32Qa2r3/d/yFVUwGWmRE7dSdiyDLwMS3pzBEFQB5kH
jaqOvvooRsdjWGdM/jERLJ03FbpVxs+xAbm3JYPSo51dUDHezI6lBH8SMarlB7/ToVyFrqWebWVD
e8MydrXmBrqxKYglYy+O5qF8noEl9R8qTTDu76oQHTXbzO9c41TkZg0KB1gtBJ33N3jlwXGmBqV2
Qk9CYcNcpP4wRSIirVONcUCs/5WMsce276F4BTyEAOD9xZb1H/wop8k/FjhiKivLxANkQ+5EOAmY
81IjP4RwC/1mzhOq7MSZ7BNGTZCSIsI5H3SwA5VU5+pfSiR50kf+1/yLDiDG3wqniZ5QzdbKA0K+
+u+YGFZbuYI3bjw5GXV3wQuzKQMubuBUqAz2NpEHH+ZsANZGr9YMRPPVmnWneGrpbPx3/3Ru2E2b
U+FYSAENfXnnRzvWqbcriTdMbr9DW8gCFisiL8aMHUpDbx4bI0DrsAzir/dXvroEiIIbcKlitnFQ
dF4u99qkGspMVcQ9tJGaZZRHDzLQn130kAH1frq/2A0jSYBvkXwx5mdQXr1czLCYCNDKCik9wxnP
LUOWW21K/gcnhJ2ifSRM3SaxWkTzAyoPfcTUs9fMCSVNUM4ASFVNQcgTYiXYFDpUhybAcH6a7e9v
8NZ3JDRTbRV7KSvWlxucAee4rVnEHopCKTU8vTi28A7vQofls4bJVWakzG2gz8Px/srXsTF9B2mn
ubD4B23xmAGyG0PnJonXOmYhPoQKNaA9yijhFz3Q6eyOyDWib1GM/vuvroylpL8ny2d453LLdWka
U634sVei8bJPhlLZTEDaH8cxtv+O6NAhhxEUDLZQcC1XfP7V5ZXVcir0Kt1CqmqG/BxvnC748SBy
uln3bCbptgX/1adZ9+EDjNVsJb26Ol8yHFqSGr1ANskTvVzKAtiRUyTSPTSddcbwEHYS4M43gd2M
+wn+Pfq+avZeQ8ShylXxQoD8iVsvF61TMPuTaggvhcDjgTQLKiuEgTb53EbHlgbIynle+15cAomO
7VBEU21cw+WCusgQ0EkyC5fH/ADjkSiIx/F/lY0WARIm0yaPMnZf5jC4h4x7MO6oH4oR4pp33mbp
mjRB7YFOAddqcalMO05MP/BNr2kr99i0wDvhpsh3Zi2MDXBd9SVnSG1l91ePVy6Kn5LvhyXdxWlH
PryYo+obXtrEdgiCt5tBzAzE6xuX0N2D5RBKamFl4lSDX31vZMfq9CuJNHTCH2zx5dGbqlZj3WML
2iW68d9rgYIAFCBF8QwwK4EoI2gYOHj/MdMEsrGRdPKoz12uOSvoOGZBTzCHdBhTKVW895XC/eCg
eHIMJN8bqNgsXrnVN16tKyNJ2l2mrvF1F6tqdDmGoDW9Sc0MFUqqpoHdKfCpyGohYNr7e5RX5SIF
k+cKJyRPCGeO+7lcLUtFFytKbnpmiWVoQ5Fv6dxrhyicfhkwGnr3l7u1OfIAwkUCDxz64uZ2jLNF
MEAZsEZM2bbVI8TyVEAtORQFKynHrfsqa6uGTrhMpLwIzCutGmaTLouXdkhFqEbnnhQouw+5yI1z
C+79axtp2o7yJeyI93ep3dymg3Ui5yLhXDYyavgPIJENXc+AfT1zgDjPZbGFHmesNxWzJf7ejcCi
7dHbUBHYRcDXRCoicCeX+ldr2BD1+4ztb/h/Y4gy4dqb1MOcQzzxFYiFr69gAm5dAgGZAtaNGitm
/PIS+K3vB3XERPDsgETsQYBClyGyUx6T0kxhoqycz1Wgw6WT8AkuHGmTKxY5zAwSv6ymAIbxrG3/
IOpYH5lKzZ7vf4VbH8GxVc2xwSpyExZX22ydsVLV2vTaomq/oLKUPbQtFE9RM5srtvF6KaoXmkGR
khCeAGexIeQJLAVqCkGA2qtbP2z1fVeZED5HvbFiCOW1vXywslCiMnrsaPY18CUJrKZmJFCA33fA
XAVwIQs9ar+BEu8PPhH4Hji9v5uMkiEZFWaW+4d67ehZXtAgB3sENPn15r+JKQwYlyCeyF1vCp35
MS3Np6SE7ZYSm48cPdhDPYRG4P6a1y+ZNYEXCe4okbGzCBthZEQUcJKkFZTqPqvzCJeZGAxEGkX+
bBVoLTdDzxR2ofy+v/D1PZWxEzdHdiQl2OjyXTTOUFYVkCDPjjPbfCrNBpZ0OJOr5Nv9hW7dH5nN
y6SKMsIST9ErVl9NBvYihCTCQ7+7fIzs8GutcrT3V7p1fThGU1Zt+YDLPDMJWzWa9MDxyrBWgLHZ
LZKUUR0/aMMAb1ySV/2nJBXZj6FT478WvvHT/R9w60xlEEGBxtZJAhYegNy1VJRssj3oo+YPPhyB
qBmR77/fxpCvER46vBS6NUvEUR8LUxEQJ3hWGMc99KZt5RwTyovvtjKsg/8Ek0fRmSbJ5R2hfDs7
cylQtwRr+lOYc/7APFFNDqf+uX9yN54Bwa5j66D/5F/yEr15esIMTUDUruWN5aTsfVXLDtS4x23f
VyhsA0AjxkZ62aJVuvLNbq1M6IfJsYXBx5N//mZl+jwSI47NYW48+wFvUrxz85ZRD/wpvLWxyI5w
+3U7gGVrzacbL4PaJO0vGpIgMJYvo4h6hkrDTnihmzOLpdDdmto02XWDEx3vn++1FyTccpn0xNio
FFQW/iKMlf51+NJjgJg2lj9FwykzKapQJ4ZwRUEu8P6CN2wp23JoEOF3+Xt5rArMVGUZY160AELl
3jp3lgvBSWQgozgU9U7A/XF/yVt7FBgZjavKLbKMyy9J3jBUkLMZnttDtB2Aon0wdQYYVFGYEM0k
7oq5ufX5wDlQprTJQcHQXK4HLfasTkZleIapAzHgF8FENqNKMjjvt9V0ZUl2DSpS12WNqJ3GqlR7
w5sLy/2u9WG/c6yxWHntt14CfB8WRSFMilj22PRGgwkQChavrKBQrtxM+YYgQL4L+gKEu9XozRY6
xp+R8N+J28SwUIcwhOMA9jOB+y1iNDjsE1T6CNQ1wL/5hllY+1tTuN91DaC1OTIcUcu07N3XRScc
hDNTJgmGLY3524dftCIs+4QaKAWrYxskwc50C/+lg5lkVzGgGa1Ehjfupw4lIpV7lw8J+OhyQSgK
mOIeSDL7tjERuY76s57r/hl1IlrtVvP1/v6u0BfyVGF7JaGEDRjI3+I9qHE9WZHbGR7MPu3WCmJ4
bsAb7qJhYDZhJDbY9JEB60ZvClKFvn4q5KTPQO8XfoewGVYO/IZ71ikw0CTCefE8F195RG1xKuzB
8NC1beiaOwi8b8CkMKdqIw55qge3PDQMM5wq4FifHTtOD/eP5MaLJeeUSBTIc0DVyS/05pOb/uz4
UVfr6OEM/jGim+6NVd3sw6oIVjZ7w/4ZGuhVWo4OwBd94TrhEDRgKe10L84c9YFJE2hRu87+VsRz
9HcS8fTUGr26YuVvnDDIcQAAZATS6i6MbutaohejZXq5CpsvtOJuNyMOAZHLJq2Qld308Ao+By3c
N1sI2sWDMIewW9m5fDeLIB5/Co7Hoh/GW158ZvgnY5j7SIAmJBd/RM3gf5r7UJ/f/5rAzViUW2Wb
HqaZy29ZpAM0fIVmeJov6Lt0kJoWZaMzns9YnpHT6X3/3XGxviBV+JqYqsv1kCkeUJCl+1UrWvZn
VEzbQ0ReeS6YP1jxnTeuqWz06zK7J5RcIkOh8AuU2kxNT6Vyu4XxdUS9soVEOdBDCMzv7+uGVSL4
AIIjUxAQ9PJzvnkTbhLPvVHiNTPQ6i9uT1a3YQgQqSUDIQe0Xl3HX1nyxv64nORYPEJ82vKaMhYT
484c3WOAS32sC6uk2NdA4WfDcXp/dzdeBKVMi+r0/7ceFrekiVB282MfrSdNYnQs6DeGTYA0+I7x
Oea8jX78oRiDfRggNiDFnKzP93/ADTvAoJxDs43XAARzYYSnKBV55JfMV4bDrDAjb0joG8w3cG/o
owZJEcidZMt0llOtvJAbJV2sLXNOIK9JishoLz8tg8xVUxVhShhkiYlZQR+2OdVGgmlGQBsFL8WB
pC8Kk+dB1+Jt76Dn7cyh89dshb2/fw43rAKtVFJcoM5c7NfxkzfXLBkVlaxaTR5mJdH+cjOybZnG
1vuD+berLCupPXREHRT5yYOlxv5Od0cT7Q+ooVsnK74Jy/08R2XtdVG+Bua+9ZlxLIKXRIeLWZDL
ozZzgJwuk+sPA3Nh5sNUw+Xw4gaW9oWmZfqzHVW4AIWWinElaLvxlmTzh3IJiTyEWws/E7eKbsNO
GT/AA1GfnLzRj3GsIVwRRGv++7WRtLDsjvMa6TqCGaFlANMO/JmB3MWDqFMTRRVQrUj3RFmGyEVX
dm15RsKv8w8BWpGI+445WO9TVTF1PKMfzVjRiju/Nl3gJun+yJq9jplcuHOCnmT2pyx7iIn7K3RC
6ynaqsR8n6bSGj50bb426nN92hK6jbFkWkPi2RfmhNGowFKVGF3acMyOeapG+8rKmp3QzbVY5fpG
GZZLeUYOY4GjdhcfFp3WFqkhZttiu2p+hVqUQ+fJE4XWJ28ZPA/1bKdOLtSJ9x/qjS1KICEeHDwP
4zMLo9HbZRcjJut7I6x0NZ60zp66KMyLbZkktOzvr3adc1CpoR3M3dWYrl2uZjC4ivYI6FrYbZ3n
FD60vV92CMag9A2F7tR17VYvJVidcrf/+/7i1/eHdp6cSGC/gurCwjYXjHeIARFKz4oyKnxpN21q
q+wZtLfdTRpE1UoIcW0DZXZDp58SI97garzRyOCwQ5nHa/2KIqqV6scBFMv+/q6uPyCu1aYwLONA
JpgWr2IQOjy+CJl7E0H1x6Jx5meFQXIvbXN3LaW5tRZuTaVsQ6mbyP7S7IlIpCV4p8mDaEgCOzK4
qKEAZ1g5WSvO3liKxElC5nlMYL0W8VeMnH07QCruTZ2IfiG4lX7MYyXdKfMcr1zK20tBqUcnENzp
0s4hy1GqMF71zGEU40doRfKTXpj5Hm7xNfzzjSvInISEnBDEyqbn5QE6TY9gn5sNXg/l19GpodDO
ogHMRwFL4Dy03crWXkchLm24RdtcAnIETXuoHy8XZJxYDQfb7z1EBTMUNx0rOk/h6H8pzMr6oda+
dgzCqY83dUbpxA7wY7sy04eTnqI4gykv0aNFeff+nb02dhYGh8wFMBI1uGUlLKsRiNNjZK8gPIBa
Q5+Cvej8xAshlIGNYzxCEPrOiS+KDgwQgl6mUCzN+TKg7zJzyFPYOT0DFt9/FBDN38YqhD4TSoiD
1qBYd3+PN26VDA0AEDDrZWN2FifvjvDrZFHnNZBFezmkyGdq/PNJiEY7/g9LMRADcIFcmy7d5VKR
1o19mGqtB1lXSrod+GdDCcxDSGK20l67tSvMjCnLKLK2uLhPyHB3sF/FrTf2UfPRUTT3SMCrvVDo
cFYO8MYlERSiKZyQEwlr2fSMYNoo1Uq0nlqN0M4rtXsaBLKqIoyHp7qaIKyai/en1BTc+FrE0KBc
yDgvjzJwm9oRmVp7xTADN9nBeeIDRUvRbszQqA5hXEYFbQyPtO4hxCpcI/X/wM5SNist3xuWgtgL
v6wBSqQysYgHui5F67guwIDD8jt9atE8CM95XcFIR5KjQITamX66ffdFcgwMkwQ1se7SPYtmotAw
m40njGw8TmhvHSKYYE6mAnvS/aVu7U8eMWmoS3TpLtwW0lxjgngU0blk3fFV908+R/4e3N0Ej4HS
H+4vdx14WHS98I40peigL9G0eteTNoZW7bm8fCj5GXOfEM04lXnxCZGh6NRIvS44fpqVt3lzn4QB
JMAUEa6AFzAW5pOCQq83Nlb0Ar1H+s9gW8EOCgbJrVjW+/sbvZEFUqGWr4bIF0jA0sXEhBll1Za9
ZzGFBQAtTlArT5EU205DC9dMUyNTEkyRA79kNo8kTFnwb1Iryc9RS5rz/V9zbS54S4wWyXorSLWl
uQgnWM3hpJmpu1VDsEOJbX52+6SajmqjFWt36vojy5cLi4Mcr5V36/Lx9mEdT2ZaqZ5WFeiZxQlk
8Dvk6oyvE0TiL64N7zbSU3Gyq7ukXEE8Xpsr2gKv3WzsIv528WCBGmkT/EqqR4+k2oomLn9qQx39
LXIFahlX6gVbbez8evcBA0UnoKa0wjzVEmcZQ9hqWgPSvIEGs5wZt86HPNObnRM02cpNvvEtKXAC
XKJURQS4hBA5jVWFpkVxaigS42cuxukMcwoMhCoMfPd3Jc/qMmphXl3OaJnUz1U+5uWHDPCRklh/
8gIQ0wfaqhb8zbl1SkH/nRC+BRjQKGBg4nKEaqLMV97QjZ0K4O98TnwB2cLCCThw8mZystQjZCqO
DanIZkCcZAO13FqAdmMp0EN0QwBIMYa3bCo1qmIQeyaVVwKG32vulH7J0EhCBrWOVkzgjQtKUYi+
IMUpUoZlv6ym/IM89MiuoEcF3j8qjQfmPUPCHqro71nJQ36oeS7Fu10Z/VaoFTTyS4bbHXkGb2pB
4GOjKQxRgDTQCAG+FIhJEFyLed61EOb9Lt16SN85bAvWGbyMbZiE9HKQarFmizChiix27mXuUGbH
uVLd7FCFCdSOmd2hhFJQ9V0xdrcOGHyWbLpKfoclhpO6YNkz1J15c4Jmql9ZvyI4ozdOxzygbpd/
csVdg0Bcexe2CZsE8AfpSZedNG2UEkSun3l1ZTRP9tyUh3bUM4awquw4KM0ah8ByPeDGsqonp6oo
6jnLqETr4NS1R8c8T1paBFDUG0hZInIbBt1z3Kppl29ki0pduUFLeyCXpbUg2+aSMGiZ46pFkYfM
SxtnxK6a/lROsNVuM6O2YcTu4I7NA41BuMxydiEN/P3gjMP+vkW6cqtcfsgeKUCBNcEkLFHBdYUU
75wF+hkBoZZibjXmw0ttgV86uHNUqR9HZDvtg6+4vn8o4Q5BPystk+BpKKmx70MY6qOVWPyqQMdv
omBjSPgss1CMS14+rDCwA0Cs5XROy8raFEFQP4x0VrcWYzNAKULUbphw3TroSlHDS4Jjic7ae1Na
+SNwtTKEY1IJjMrlj9Dw8ErENMl5AKazFw4Loig+ekK0v1UUjVdC1KWPl8tRWCf1kPP0hKmXy4Xm
hMhRpvfn0B7G+mOSuSnTSeGEHPih4ZrEYgODbYJ6M9Jv0UTLE2mElesot/TWPfEbgI1RmuCRqyD/
Fu4J2voIJQ2zP6OTp/9nz1P6La3D9Lluwn5lu8saEktRgOTmgXKgwLmcSZ2R+1ObwepgyssFihNV
s7dJwFZcw/WzptRC/1DGERiwZczoZlZOJ37oz31fTk91ylgvfBVI06SjunGguNvcf003PqLkXsHJ
ylScuuflR3Rj5jNzbe7OBl9veOmTgni8y4xpzJA8zOzUY8RN95FJRL14E6Stqa50Dpa2mpY80RKh
DIPNgOHUxTWyy0RAPR40Zy5ZjFBBbOZTemC8jmGSpBLQX+VK1KFDmRkIea8xK10NnMnl2TouivIM
gY48oDcuscvdXqDMPp9R4wp099TXJPbJxkEEKj3AqV07Dw69P/VrbsKXRzndaUt32Naz2js/OuRW
tOdhdhzjmNp6pPxQYNkrD0YPB/peUaEvODYMmAX1NhgpF/wO/TpOP2pdLBDoKOQg1E/HRY75c4N+
OWSaUQgV53u/MKgS3IRGf4ZnsgyhzMiNwPsG9L6i6iUPO/SgW5RtGiVlmqLv84dO6O3B0CJlJUq9
fjAGeFwJx8NCyCz+8mQTA+Xq0Z78s6qCJI3JvbahPWXf3r09VqEzbJLUcXsW369GOrjQzc4/I1yn
x5ug6SRhlNkPVA07q3SOjg04fC/GRDfBkmbBl/euD6CE+Q3CDHCzaKBc7jIURT4yYuWeZ+EzG4ql
qjddT89pDhP/FxqBwS4J0s6FsMtu1+bTr60FtDakM5TuGCUknLxcHFq+Enqb2T2PvYZIkGplj3Hl
ZB97DdbHymHV+5u9sR6FGEj55NwP0wvyz988Fhem2z6MR3Fukgph48IwehRPa4bLmlIhAWiCaiV6
vOFZIc0h4CANkZiGpVOzbZ8AvMrFOZhbOQqC5PlckH6oEz1yUfkGFJZVWNDIAEwTRQTPU8S06qCF
2VPSuGm+8pxuHQHYcgrUvE7JrXR5BHUKHwBNeo4AHQpPCcYXKMOrvd+ryVNWKtFKtHNjOTokNoNj
AFvlyMHlckMeixYJKOscjDG0OC2DIUUw2Xst0MbNpNJduP+Fr+M7gG4ULUjfdVldXPiD0eQskaYJ
vK5Az2AzlzqapIzBa7/sws8fq96yEfqazP4rNPBIE7loluSn+7/h2iPgDVifgUVYLq4MR2bTSPaN
BnzWqBWnrkGyPYnCFKUGiiR5AM1hirl7ZzuXGirtXNgf+bdMN6U1e3O1M5pcFAmGwINSz91l9EyP
biHyA4P9a+wW10ELS8n0ROYn9MAW39RQqTsjHBN4KIor+gEmyqDYWypzmvs+bdz3gl3ZGXVLmcDD
OCL7OJc708qkRNBIR6BZKM0ZwUtlk2d28gNt47XCxK3XCiiI8hL1Lm6stXgdpW8gIqp16LZZ1nww
ElQ8cxu9slKDQ7weBnMbj9CjwimHqDmTSMjwuuHh/vW5cbx4HNJqEgQJg13s10+VQC171z23XVcc
hsH65Exz/OiDQHm/LSBiIHjB8HO6y5JPlLrWbEFjc+45j6OT5Wq5qQ0EErZ5n9bbNMiid5JOYnXg
7cGpUv0liSfbvPyY0WxC0D8ocKeNmv4E4sFiMl+rTkyUtSu8Ejc+pizgUWaiBy4f4+Ke6sGQaQFi
Cue5bKgTVFWj/vXLSvvH7hP0USrmpj1zakeEnqdOfZpNJf6OHKC5YpKuTeDrCBmXGGgW6Y00WW9e
ZlnMrcHYcnUeS8WhUNvCm1UnyZNT1PVZI8M/3r8/ryyvl0kFI2uELCRStIrJsi8XLFqUDtExKc8u
8jVQlthpphQexOTCfpnRpGDDhp/BUi65aY6ta1bK5xFVlOrRGtSk+s+vlMny7GhS7M8DCqkI2NRN
ZvwScWcHyPMMRhhtTb+LsvOoT2V3cLUhh6U5qhEz2sS6jpgn6oOo+25G2rlqtJmCwDW+h65Aweeo
1VUTHiwz6cHrM0uh/1CRjfsNxxY6iw5c4WKfDnGQfHTyIus2kV/nyv7+EV1baGiMuRW4CgYuCC8v
Tyg3Cp2D4PdHTekf3XH+TMd0PNEYyQ7NBJ5XHf1xJfa4ftaE6pLDj5qn7EIt1lQUE7VrO4HLFTXH
XVSj4azmlo3GFUXI924PuBRhFYMXZHo0vxfbi6csD5UsPY/VpH8zkbAIdm3iNOPWF3o3Hst+BKM8
19jTlZWv0zF6+gzs0KnkbYNfvVw5c4OsrlHOONswAI3MrAcq6BMlQMWFYkhycMwI8ciqR8B1xsat
WM7rz0oGyKgChR0KZ1RBL1dn6quqcVvj2eozA3puZgmpJIz7nsrOU54686dcDmLfP+wb39WlJUFn
jeIrE6MLl9EBlabnjhi10MewOvU5Y4MnVS9CGLKb9/tCKNaEAfum7HrT77rcYRQgATFpTX9WK9Xa
2w2i4QQ47maOjbU61dVhvoLCdLgBBGkBza7LpQTMzdNYhO25BGuJnGZa7RH7G57HQNW8PE4TJFWT
NUzp1WFK7Am1H7pboMRo6y8WJa80hyJqzq0fwH1POcx6FtXklvCnlcHX+19OXocLOwnDEhE5aCUA
pXy+xQ6jKUZ3E3WWc9cM7n6kv/WcDaW7CaAo209MLu6mhOjR6XKp1F2ZK9732j/JxEsiKWTJHvWA
hX9KImBRaB5V58JgYB1afPdo5kMK6/Rchx9gNU63E30nk1+AqvgOQeJKR1vk3eB2gnPwf1Tz6R9w
k5ecNYlbIKPsaPU5mw1YKNrOQv4ANfBNCqXty/0zv3KGci3JHmLQGabmtrCCnaXDsQkT79maDJCs
OcqZ8SZvYTI9YFGsgxlWvrbyQm+tCaacSIemGuTTS7NgwrBR2351rhqrDE9lpoXjV7tWULUuKAt9
FozNv7fxI8/UpFWJJZKt4iVrqi/SUUk6q6Kw1xV/bWaotvYc2F+nDo6P+0d6XVBmLYILLjKxFZH3
4kzLOPJtK+vqs8IXjju6s2WeBtu0bhtKtoo/aScCAjfbO2XpfiVQL619mER681lBxdSPN41RFe2K
Lb5x6ASWQK5Avcsq6+JHwSrStkhbZ+cYcbfvQBL7n+T3obIBttcfqUsFzfs/M0VsEk3JSyTf9aXt
KPPZEkphZOcuzaqG7vSoRbsQhbb5p28m5jejRTpyJcbU5Ru9tCFMu1B+ZGjC4EovkxM1GYzIokx2
ngF2ZGIz83CicmuhWjhBYiLLZHqYllPoGQZ6RZ9sO4+HQ4VKm/U8VTpkNq01DcVvDaUdY1taWhu8
qi3GKPx0NlUQNwpUt9sPoevCOYcO2GBtwhLZshdVjGN9qma7bI/3b9SNbycJcYkhHBvQ0bJDERZG
I/KxSkHlFtEpVyz9lCj1uNdL62vphPFK90GmposzpFxMyiq5vkkoF3awzLJCK6O4Oav097xkbJuH
XExrdcRXStTFMoz3AZ7ApeGpl7X2OnRh2Jqr4Yz0Si/OZLg5VCwqEiOHyhE0uX0FLL+9GxWUEl4q
+FI1LyBWg07aSPPkRzIjN/IRpejB/0Z5xg0/xCYacNPOcnND3yMoGKD3lxApS93WsUSYDfFM+2wN
IzadeVAHZvipSo29FSV+ewRlHyknRkapuOV1XjEJCORAP0Wl2WuIQZfC2iRzOolP0NqqMOT4qTv/
bAuUalHCRNrr31zR1HCf+bpZPoeuFkX7FMKOYRs1KAPtUqeax2+paUL5Eul6/x8aFNn0POda2z2k
U6gY0NQa4awRn4d5rni1W0E3tNF0aDWSDbgOy32G8tB3qEdOSBHdv2TXrp7GB7Gi5F5mYHoJ6ADL
wm8gCTi3kOmOp6bUR5S6gzBKt4zMNH/vr3YVmAISBnJALAw7HNdgEVgwQR5MLk3r82inogp3cIqb
1Uf06oU45tMYJX/bKog7becgXCb20YjAyuf7P+HGhoFlM/DJpDKVhaV9UoY6BY48VdQWxvy7wUjF
9xrhGaRPkVf5H5aSL4mOD5McS4/n5pmY7Civzy200Nr3mYGJ4YeSEKH+N8LTZX66v9x1qMjRMptI
SfGVX3BRwx66Ki4BAthnJOGap6xGEY4J13Oq1d0TwqvpBvSgtWJ5b6wpC8ek9dhdhrkWRsOMwaii
TIU0bD3l3U7vWr3e2oqZfe2DRtlCTtN9CV2kb+5v9eojytExsA9yJAfpmGUyT1hj0zgWNkC23HwS
iF57Ed1qRC3bNb9+ZYVfl4JHkMFaOZu3uLJ1HPoNBBr2qQmV6pfZuHO9R2sz+ahDhnLOjLlfeZE3
F8ToS6J3ivFLmKRRhA11esU+2eb8rw/b9dOAZNdOc+Y/ma5GX++f5HX4C4UgBp+JEL4hUADpFt7U
RVCnmdGYFOapUJXkk9ZZ6g+zI5jYx0luh9An5wViyfHQ+mddEa22UX1Io3boz+r7+z/lKhEwaO9Q
agMeyhAOrvzyl6iO3wROI/TT0KO2+1eZwqkR+8xxhrh9LEcrDiQfWao+zzEgl61dAfo7xImRDd/v
/5Dr2+WSNMOqIXtdgrmfyx/idg0NzAjN1WFugk1ghOpRt5r82IOlOb97KdJHqdzDdVZBx14uhf4t
WvYlcqCo3joFZZswNewveh3Y43fCNMd9ub/elQGGRUlS/4DQpP/CHbtcL6ZnPI2q0h3t2B72TWaH
/04tilKUfupjaJaMaztt8GCaZbS7v/J1i5QnhJ4AUAuYRLSrlkeaz04NxU17DEWDeBukIp8jJH8f
FMMv9xxRuWPGFYYfTbQAnTUBZWIxPzaNGp3trkBNzoQ/FGBCtoOfDjKvrCzOKczOJGZuheRp31mf
rHIIzuqA0mHq1/qzqcVixeBdvU65C+StGABn2p1W6OUBRsBVAhPRwyPnZD+EVVWd00KNtzEyEAdk
zdZYY68A/wRAYEIgVSUXB5qwNHUEA3Y+lDGgLtMMywNs7iEtdMPvUugm57nSgy8jTKOdVws/CT50
IO1TIgXgPI8OMh3qizuGjnJEXJNS20aBTMlcy+xeI9GLmI7fiPmASoE0C6jxwkYqcARb7djVxwaN
Bk9rJn1T12G9aaqo2IaDEv1rZ7qxV+fBeBoLnyQTnoddW8Xo25ZxfNQ61dlpZoAiVRjGn5DhNg+N
ZVW7Zi6SM2z+ySMahEiBwpX81W1L/eDWkbVNMY7nMmzsjYW46gHIiHJCNHhaublXdknuDvftgFmC
cG1JQwbRHwRChVIfs0DkO8ar0sdX1fCirPWdn3Tt0whn1E5tu/aRZlj4XhMhl6fcBPmObMAvHVBS
a9ASj2FzzIoJyGkVOcewruZtbxtredS1dQBcSlfAIGQhFVgOnGrM+I2lbcTnKlPdut9pSSz8w2DV
Y3ww5sIvnh3djo2ffhDm86+5pvynrhz2VUDBFBKvy6D3QyADRmvxvqxkUNM65yck6fgQBkWzRT20
ebKGrPIam4eutPN8um+bbi7KhhnqkgZ/SS4+QOBaO3aQnN1ab/toW7cwjcMsbhfipKIxMv9OdD2L
k22emHWzxjR+5W4gAuJ2yfYIqF9ixcstT0Nd6oWm+idlgAusswT47l4ke+pMycrpXi9FJZEeHkUc
G4OypAgJSWbsKJvcU9HY6YkSov4JBg2xnZHjXfHmV4YSJ0Phm0RP1vepRV/uKphQQVaF757GJAoO
agZJnNPr9gPzAN/qRE/e295hOWrN9NAIjmQ/9HK5ZCwQW0KH95QyKL9XYVPfppCpnZQQqSylhKD4
/pUxFkdJDx1EARHva/uC/GQRbVPHVH3TGJRHE5hIBjq0qIbHDMGZ5BB2vVNRPswEhLyU04J6Uwu1
zP9B83dQjwkqkfaDM5gq7LLok0A0y8SieiCO7uYfJUnpf6SUSLXGswVmeSZ9jfemndjT0QIaMDc7
hKeSx3FIVPugjWUSblyY/6ut347jhOrV7I/Ks8v08kdYSczuFE/MK24h4qbjYfogG04iLq1xN5eV
Hxyj1hcZKXimzcYa0mNhUJiwBd8hJQ8kckem+5dfpbeQnqfyEzyqqeEf67r+1reW/WL4o9gKs7N3
cS/A80z9Wt1r8aJZmAST+I2xVCIN01wsrJHFvtaVoSoLINJQtV/M2Cj7Kmn1sxaaw0mSeRzuX4kb
a0LIiY025MWHvOVyswgmR6U1O9XjGDj2KYjgK8i70nmoY3OCZDxIdsDv1saMX6PiN74XCnCIVllS
AjYhr1wm8EGPe7dqa36ggGOq+753Zh1ZnjYt6KFpU/inqP3hnypRDESViyY1tw585J8DJI4hcIiZ
s99Wld00mwm+0GezqvL64GehEE9BGTjfrLnWg+9FnClpiyUGzAe9dxoayJRn4VQh58ZRlBs3QF75
GZ6sNt71UyucF7XSnHxXqUVbfjKccta+1UPRZ48C2bCEkoo/JcU2T8FQZ5Diuh03URLGB9AD1qhW
IOwwgDr9TGUPvo6tWtklEB1RumO104Imr3cdekMPTcPs2gE/knzvS2jqNvTNhzM09LO6j3CbH0ZG
6f4kiNv9dRlQdDYNktjvs3R8AXozrzRutNwwdQuXVbjh4M5QWj9krlbDM6b9miY/ejaZzjlN/8fZ
eTVHjiTZ+q+09TvmQou1nX1ASmYySRZZ1SVeYCWhtcavv1+w+k4zkbTE5Y7Z9EwZu+gI5eHhfvyc
MNIWItCLbYY5gkKCAZiIeJLOzFXg4LwBSCOEkUZ0rL1OpziLLrhH2mo7tcaPzPHf2Gsphggcg6ME
5h3QwJyZz6EeVA/02h6LthofjWLKPzVqWx1NjXqtI8j6rh+lC+cKB6AQSgAnjn4Lr7Hzo2RAPBr6
hIZ3ZWCMO4jVottpCvIdoOdp90ZT3Pc4CsQNEcUR3TDnpqbYKzOag73bkvf2k1wNo4t8UfM5GYal
ho1nfqKXZxU4C6sGm8gzwQ9gu3NbcWqXCk/L+oivzHmDaXqTHgy1l75oUqQXLhBPcPB9pDmP4Kv6
diVBxuPsKjRZH22Ef0X3Hjoo+8Ymk00HFKQf5dgqH5uxUZZw2bP7W/gVwbKE8xZ4SIKT82+d/JzE
dtlpxzLXx88ZrTnfCSy0x1HNvkpRVSzkysTQX04N+SNaSQh0DZrcyA3PnGcW12baZ/p0BI7THXt0
ik99Y5YLLvpyUOKZwqkRWpZ0Aomz9SLZkbcFOpVx0R+BVsRIM4xyeKcURvMwhCNi4FwpCxv5VYME
JhSJSR5xH50bjMYOdMikdke9n0YYRArFWXWxbewgzPW3WZWbS/y+l+6BmaRpjocYLgKoy7nFYcym
XMqIna2glOVVocF0HnpamK6GtBnvZR/RoW504oWZvTixyByLABqnJMrUc68kKVDV06KmHGtj6tZS
bJouT6pfzeQssUK/YolyiDiqlOBpkpsdooa2yzhL2uZoeFAfuWNHE46h80Z0FTOoFrzDM1Riti+F
96NcySJSEp9Np0yDldkkfnP0Islbtyr3+0qqQKd9ajWrqVwVjcvGtfsx+Nw1epe7jdPqDqSsqqe5
IlJQ3vsUwrp92TZdudZbI0a0Q5U+cg86+SZtjPYwOQ2yZaYS+hCqVZWi31pIp1OyoiAQbay0a7/p
mSnHKyh48ncQoKrxVtbHsYAJua2omFj1sHQeL2eZLn7eJOgyAuinw+d8G9HDNxhKWclHA+22XQqR
qNtZXndH7aJfCKUvzwjOjAw5/D1wNkAIc26qqjvFGMn+H3Or+5WVPPa9nhtMNNdHrlHI+fc3enwe
8yBE4DASvDO4tnN7HrC+3gx6OCUTVf81oD206Rq1HLaj5Y9LVK+z5IHYO1xgQjYUACZObuZxrFHz
wip39KMB0/O6yHRYAzj2RyP3LTj4uzHaou1ZgTVWk2mnFcESacnl7JKyoOL8zLrBJScW+oXLS6lK
5yOivUfdt4dD1bZ6sXJidfphm5Vxr2dV6C2s5+XW4d6gsAJYFOZC+iHOLTpxGiXIu5tHr2ynTYAY
zo3f9vbGH8JpwetcOjv0qqC3VYm7LRnm3nNTvtHZuq/wmtK8WNnIcIbuW33gViygvZARw/liS0jS
Xt8/z/p4L32CuMbJo9IUyOEgfBBT/mJKoyr3fNvxiiMRcxKBYLT6dNXB8zxtKk2ailsY36xPdIh5
Muhfr5x2heyr+gqq7zRfh6NexG415bZ2FwW9tS1kuvFd0nmWuo3KLJR3iadW3eb6V8/3gfhoWsuQ
KwULIeCf5x+tpjAQmCMdZSHxYfQua2NbWde0j30rgqAoHnq/N95YOxGSriQE6e/jUS7w5zMnMtmD
0XXmWB7DuEu+EfPY6VqqmuLkRFFbbx2vG7+8dZTcQQKAQS6dbo45mMiiBzYZB68+Vl2Zn9R6kvck
wauPkS+3EDhqS/QZ8wcuIwT2gc+CKhck/5wxmvXs1DxFb9MH5+7zAlfCZu3bWurd5BVKWK4JQ+gH
cyqkVa+208c3jxaAISwEsDSS8piTwdhGRnaqV8pj0g+mvun0wrBXTls4wWnoc3kTJQYf8mabosMJ
2BulGnIpM4cmRK9TzzKQEhuT/K9wUEs4uRtbdg2lTt+FtlQ/Xjc4dyfckaIGI1KwBMQXz+paN7kW
VWk8ipbYfUL1fVs5QCnbpF56C1yeER4CwKHwJOQMLnB9heeoNVwhw7EvFG1T6nq+ykdH3vmZ/30i
K7nwknttZIQwWANkJ9p+z4+kwHf0Gr3pxwzSy2BV0RLfrvtAb74YRfhWwk1U0UW4IYDYosKGEue5
tc4ZQ90GeL1LhqnfWGr6saezbN1BqXcbd62+UMZ8Zm976SWxR08TAQ51U9F2M4ucbMKFHshpucuV
PqCNmFdNete0ttO4oK8S2qjUsNgNBYqSrp9l2jMMzQ8BNjfmrzaQ4V6HhQKcVl8P+YOtxPbHUqpq
1fUgPX2Sa0fKVlkqDdSb6Wq0V8hFJxs/gt4TnLTUbvyMfnESTFUWrEYfTr1VYBXph+ubc369Pw9S
ZMoFeILuv5mHI6RDs7Urq13fStWdX0cB8GW53FIAy6gJIbszmGR2lUxPdpbjjQtX7bl52GQELySM
2aTWKMDg2M/XNFOSRrWpP23HwYz3npqqh1Hqo41GrqVZ95JUwMEWZmArjOKzH8tLLOEz0NvvDwA0
QrMGrp72x9kWtozS8WPwflutRk41U2lWjpRJfgxA/K6RQZ5Og2ob942adjeVUvubEpTnOjKlYuFS
PnfEvz8E8R3yYKKFjq85n4m0DFrJmWwZqXAPDAAJK6gjfYhz27JuDx6N0g9la/lbujr03fU9IH71
PxsdVyGSm4Qfos9WcKjN5mBCfRugRaDuYsv038fe5N3WxO8LS33uLJ6tUAjkciNvT/Jnnl1MwnyS
W33SdrbOoxyhSuVRGdVq7UTeUp7i3A3+bYoCPEE5dWKeWudz6QGkyq1A13ah1ar3odRweVXK8Nnz
B3s7Td5SQHUxNDL2PDRgu6K4BsfWbAJtqWucigTULsw6GmBk2l3QH5W2PSmD1fW1mnklxgbLJ5cl
4QGrRYf97MQYPrc4AoHqrjKa5mFqW2+tSLbt0mGq7OQm+hGnQXHD+3j4gO7h5PpGYJ9kO4zfmxlC
S0R39Y59CDBCy+31SLh1GE3kzlUrCu/CIJUeJzMGudTD4lzRXbjrfDul+1loS0JjsMnMtnx3fUyz
EvHfYxLMGDgi8SiejUkx6pEcc6vuSnhSn7idIygCrGmvxVpF9hnwtKxn3V7tKmkVJJO1TzKzogYr
VRtbG+EysCFVvf5NF1uIaRbgRSpa4g0wn2a5CBSto7y0s7XYuId4+V0z1uO+ymB0zfPp13Vr88Mv
FpX4gEuNjCiTMDv8uTkNVE41bUc3jvM+duAvYw+QqJZreVdMuuKWNI19jgpc45stU3ciAISIjhzw
/JkcB8Rn9JNou4KjeQgUsDKRFniuZRXjk6yF0jGoJ/XGk+qlAtTlmOl1IBFCiyP+jmrH+SHVDK8i
Rzr6+4Q08Vpp2m6rRSj45XrCw9Ku8k2SpMj1ttoSJ/Pl2hJbM1zBom3wqJjNdlcYWQWwLd5PDm1N
RW7lm9zQglNsE5/BybXUJjSzRyVNyCaIuIVnBN5vZi8ZdMhm/ILGIK2gbX7bxxIxWcrDznbgOx4m
WE7JrHb760t7aZaEFo1r3OtsKpoAzye4skJIlc1K2aeeJiH+iFAXmuk/9LIftuHkL8G+Zlc5oxSZ
bptFNehXJVt4bo4eh9bXYZTeo0JWrWvHajdx3mkftSwMvhiS0+zjwTbXzLTspqz2Qlg/207P5qGK
s3/rlPN/zs2baEO1IxwN+4T7/NACUnSbUOp3ZRHdh2kjb5Iw/kz3ora9PsvnL3iyPSQJwLYQmXID
4J1ndv1MDp3a15V9UnrhRxtVyJUe9/4DlGfqbtKI7qj6pgux6atGSY2CuRIqP3PvpIYQ4dlOqu6H
ytC2UmraMDHgMPU6oPmeh9y6bJQlgdFXFhjGGY4L71OaIC44sID6mlOqq/sAVNkOVULPjRSl3GkR
dBQmz6qV47X13stzY01jjvrr+kRfbmcS64rG05iWMBiqZpdED9WrGk6WsYf7edgkrZGuVKuPdnZg
RO4kB2+TChQLy0fSNkjgT/bwAr0+hqoW92Vs7iMqFyszt+27AAwHXZ4lfJML1/prg4O8iFsdrUDx
ED/fvdBeZNLUteY+Zg/vkXOu7tRegCZ7vf8r5eAshHyzhoPfo6Ozj94KPC8J79lpLfNpgAoltPYT
TQVuGWnTbdH36ZOaeyInrGi7KjCznZroCLuBldyN3IFuxJt116XNdBt5avdYR4iq80bIH7QiSx8a
ixaRQlGCFVCgFBSKTEjUe36fvi2UFEvDy4wnGf8LNmOObyS52mm5F6HcrPTpg9GmxkpT4OMtq3aJ
7ubSreC2hXiJDNcBUbp6vjBT5ylZbXXmvsztaO+oNMQooFAe+toEeUBH7CpPQnsblpA1Xt/vs6Dy
eZD0sHFFAXQUCrXnls2aGzKwAfAgnGJ8mhw+wC21Es6dTFHeX7f1yvbTX9qana0CslbUxhtrb/kK
SuEWXeqj1ZoHkxaCVaV31v66vZk0DNtPdKYDBQMZxvkiVXE+uHAqWtOj8r7namofpaJ7yJQ2Xqt1
0LzvKyf4UTrRUW0L46aDNMSFmW3YEqiI/lOpXF//mIuJBm8OBpy4ndsSRoLZ2bM6BKFleqr3gyWZ
K4idjQNtmqfAqbWnt1oiyBXMscCw0aObM/CCPNMtieiW8Bx6AymapE1fWOpNGKvmGx0KhTNM0FrB
5FL6mQ+qtZspLzNHuVHNMj1mTfBVsosfYTKkj0oqj5u3DUyU6QhhRRMi2dILbgX0fUrLTzSdniNT
X1W1E906GWKNSZcuCYnNrz5M8UjgyhMgMKqEs/u2q8YKiRk2RijXo1uMjSn2xLRKG0/ZBKP2rUp1
a+GBMj8ezzZ5CQnxQBrC5NkOMcaIiqReGzcB/Ptbtc6VNZqi2So0q3DTTGTZrk/n3OkIe6KTiZwI
ACCc5fnpqBMo/jNeJTfAyct1qxTaSh7ADq5H0qTfOwk2enlInYnevI6jet24+OUvsgFwHQjj2Abr
zBUwLzHLXma13WAYYChL+bNWFPK69SpUsa6beW0dyTrw6KC5j//MXE6eFkbr2L1xg1CbtDXH8YMm
0bkTWdBSw6nin0rfKhduvdfWkboHyR5YoC5bZ0yYb4smDs2bSLP9I+Tx3bvIdGJc+Jiv1LSXv10f
49yziKl8YW+eh9CzQjVjMkk3+ZB/kKu+u4WlcPzZhZa9hHZ4zRTPDAYnPBjb5nzLkFOi0a7q6WMp
yVQlTZ7eWVxUa9GMseDFXptFWtXBiYFWFAwu56Yiuc88GwjAje11ceR6pm+vyjCJiRsgt3I7M8sW
wt3XBsddT7MdiSpBjnZuMfVrXUvkwLxBDKLa4WikU6t6xk0MLvXNpuBzEnUXGyet8Co+NzWOWmtE
VWDdKGH6I0m08U6OkM4qvGJYmMbLQVETEHEFhTieS899LS+KcG3X23VutdYN1YPgnjZ5DamSXhAz
lm+DVPDGpXGW2g6YQpHp5MV9Pqi4jfLR8zXrRlPbg5kItWS7bwCo2YDVLNrytcCcPlzf+5e7hLoO
LZK0wQgcx1xvZ2wnRAntybtp/Ep1TdpZD3KliOb/Wt8B3nwbzdrzGAUJDQk4mhsQPJvdC6nXDUNN
hHDgLjXXY1b5D5YeawtpoWfWnHPv6IjaEaEz1VNSNjMzmuInxqgPPkqBTrqzkqRe1VPSPYbSOLp9
lHZ3RUnJwIq84LHUw2hFiNoHK9jLw03EP9y67tQ9jTgttUu1sxa86jNW7+L7iB2pV8LGcyEQo3cD
zFyJIt1EZue7NQCBH8g/dbdV2/+V5BAfSYmpbWmq1tZaU1grI82cnWFk9Xr0AvXQ9UOzz4ZY36tR
rQlamYdymECElokPub6trahNVp8M1ApXiOjhuBNI9CTJ9DemEZk/4qg3T5BlxZtC1/uTpPfWTTak
w74ramdtVICo+8jyF+7LV44SxXqAyCKjxLGdHdrcTGsC9Va6ASk6HJIAssQxyoxDwytxYYJfNyVQ
7hQFKH3NruY8rmrdyEfpxuCCvqP/HLppsDwHv8uqBVMXN6QpUA8UKakIAAx3ZlstgegthgMlPFhd
HazDSFJvnKCWXSuopRvNpo1P1+GPun5sL8aHUUBJFNswKKSGzl0FfYG4EW2IDjCP1buwNeqdZofd
LtOjpdv4NVOkPAVXMEU9UtrnpiyJfpfA9KKD1OQI0QzmcOrVoVkNdZottIZfOCNG9dLU7HZsk84Y
jcGOYDWzW7cKlGwzBlqwZv6/+T4FzOuTOMNJ4oyEPVsgrrhGiBdnG9IZaZe1SvgAuzY3VpmU52s/
DoqNOkxI/FiZf9sboDyMzLK2o6S1gP6lCdww9AlqpGT3Dlw770e/K+CB4WGSF4n/1pCWL7SQvgN2
wu5iEc4n37OyQok02Fdw/+l91BofB1XxPyfY3Dp6kr+Nv/D3jFCtAB5JUZUNpp3bQ+DF76HCjxFY
6bJtlE3VXZS1cJRkluTCX1BKbq8G5WoidMvcQa+jo4kS3EIAOGsWff4MmnMAadGqAt5vjvJT7VLO
slqOD442QdwoyfDjDsUw6XeTGoeILiWV89Wsu7Ah45NO32vVo8Di0HtfvtVnCZjhMxE42W9aTGZb
Ejg9PK+FHR9aGbzh5ENvRfN+ujU43Qum5ok7diOFZsIIWjp4fc5RFlWTd1GODN+hiBP1zk8TyzWA
nW8CxepPg1eaKxs1hIfADOSj56Pzdf00vHL4npuxDGB4zxLX50s/QCiYN1CIHTKlG7Z2LQeHPJLr
TTHm45NBUXPB3quLTIKIKwGkuWCxnxnsJ28q0i45dOagscHjHuzK1JRu75gB5XgnMFYTPQD+akpa
dZUP0OZwKJfkD1+bdnDQosZBCGTMQ3KvqJwOLsLkYA3W8DQAAtv6qKYd9KT9i5/0HzXJSVbmWIcr
s0GYZ+H6eMW9iqgS7AIPZt47YllexJfNVPqjV0zJQW8Tj6RRbd/VZhEeAE8sCfNdrjBbmJc/mVJQ
tORRzk0VHY373eCkB6kMRjfvrZ70sCN9havzvdqG8RJb80X6SODPAVmDSyQYo2dz5r1oNgM1qzj1
YcgteyVHkCzWkAjTshTkrpRlEKikdAHKrZNsOk1rd1DT2O8oPxofrU5fqslebDhCD/KRbDlBkwdw
eTbVZdaYySgNwz62ksZxSyAi+4Si+oqtVsANMqV3IfNwMxad/pkyf7kLQ+n7204ZqVCRp4QTgumg
X0k9XwO7ioy8z2kYazVnABPeJa5h5cERKo7hOFjlUnp8Hp2QGufyIEPA5cGzbB4oIGRMsJUZysHR
M2Otg35fa2rVuugSqXBxqMkq9jNzwX+LkOdFdAtERVA+AgIl+uIimdMh6aXX5ADfpVt7zLVDNljB
g9TIHRT/LWXZpjP2Q45IR5plSwn6Vy0LHgzRJwzT38xdD4NPemikW06JDfmQ+469QyGwvulyqKMr
aBLdRlYCHjYo911f2Fk+hjFDyEQCjyye8KDzZHcEn0jQUc051eCi1nGneNuor95YoxRWOFTgAHmO
8kyc07obtVU3Tjalp2FQ2n0gN5rrN0Nwqmp5WsXKJN1cH9XMOz3bI1+h8TwUANh5cJuC9+l9Y0xP
iW1Fa9Oo/H01NMiAT+pSufcVU7CRkROhlw8g3hxjRP952KWJnZ545bJORe5Zlpv28JU6ZWQvPRBF
1Hq+RZ0za7NzCEB6kuoUzUoKIZq1Cit6YNveTCjj508E8toDN3T5vtAr5wShmOai5KwsxJ8zfywm
V+QVuFxwTOCaZu6xR7AlTgIrPeWVnvrrFMKqFX2a2lOl6UddSqHDvL6ac4f826IAcpCbFemM2Vtl
bBiyNTLHhj+Nx9gYT+hMOb+yVioPLfp572yFKLeInI+NY3nyyjfIdECEm/FxxVLv5AzfjGcS4+eJ
znsQvhOuiHNf2AZ1XSN5nJ3iyZCo/FaJuerKWqf/OgbQ1kSsRqr6O7W30pXkJY3vKrSYnoAU1xsj
0CGX1sgS+oVt/tXmkExakANoay8dlc3CxL22XRTyTJw6DgOLdv6pTa9QNpfk7NR1CFjGNNLC/O+b
K8vT5dtQIlJpwMd9Ke1a/1Dnkbbx7c7uFpZv5suf50s8MWFlFykveRYwJSJatiMzO6GXNYGI6I2O
4rlZ7Iyyi10vaiTXUuM31pN/W6WL2xJUWjyVZrvUk1Krs1NWyY816w7g6qdsUHNALuO06UCSrnI9
+JmXsv1hqrpp4Zy+5hS4Kv9jfHZl9145wC5RZ6eCQt5dA4HfmtY88xCqxefrS/zaYST8UjkcNIhB
WXK+wnYheUFejNlpLL3sC4DkeGPFbU8OiIvaTXkJba8bvLyqIAEAaUdNC4qPi2pFZUZFS+InO1Vh
WdxXATJnXmi2u35sHuApDyEztYf3HSu94NNf20ZgXajpyTyuqNCcj1TW+rGWIyc7SUjL7EK5DNdG
T5OsklrBUbZgyp98UCHXR/uqUQDIFsSM1LLnzaswIFMDGf38FITt9BSZVnGr+egQWlVqbD3dr96F
hbnEjTyHjT7vXd4XgiYRcBj35vlQ80T2/Hgo2D5Bon8d4eHfc3ONm7qM6sdaMX6hqmre2bX0saSF
/YRwR0US2dSWuqdfGz28HjQoEBiJGtz5d3iDEkHjUmanNHGUrT6a7Q85cKhM90n4ZXAM73Zs235h
nZ8XcnbHiZQUUE6SRDARzxYaUIIdjyNpfrWCvh09dempbA36+u1o+KCNstys/FKevqZ6YmwBHgU7
K3RGliTPbzwvL7YUe4NbFm4pz/PKdMBVTfqXi56XyDwQL0wKq62ZBidqORAstfa4toxK21gVrIij
Ynu7cUz63Rt3oLhkCEc5biBFLoqfnlT4aYwCz6nuAh+hKyDVrtzmiDQQDKR3Xd9CH2NU5sIqXIwV
s4Td/APkETH/bBEKX5cMGsKDU9Ioyq8EBekb4CrxIcn6T6FwatowLsWiM5vAEGj+JXvCZqO0AlXF
+XYrhjrW+qTM7gukXcJd5dm9nbiganMjX1HOs5oH2WvaZOuozWi+LWWFcZHbhWEE3BOdunO19WgK
UhJWVnufl1N+5B33FxkuupeGWnHhNhkWLsWZ3wYKyeOSIhC4D9ELps3Sk23RmUauGw2dzM2uaumP
7I0YuncEbvZgF7WH67vIYepenCnMAcUHiCn6cAj0ndltWOWWnjlarz/KyKWtBpUXTBpBAmDC0Eag
OA6bXq5QXA+S7DbOe+npuvnZpfG3ebYUL3lxTc12ExgCerm1UH+stSnaON3Q3UhpJQOHHJ11NKjv
jd42V7RwV+vrhsUvvhz3P4Zn49ZqX2sCv9Af7SjO1zXUV+8iVbXfX7cy37i/Z5eeGA4K5I3z9KOP
yINeFrX+GDmx9KnqaGWUeGluR9vy93mZOMe00rqFoV3uIJYU3iMyFJAfgbI9Py2VU8e+7E/649Tk
/Ra5OHNtNiCakUAz3NTxljAf81vpeRGfeb3h0eCkzjlkktAKM3My9ceyK9pVppjlCvUzaOi1fFzT
LuRvzaiKtgmkHu9zGG1XaiBX70p4WxZScLPoSnzIszKDRkQpZBPEor/IPcW1PSpxGBmPgelnG6Mt
w4Na08c95fkSQ8srk4xwFv0rdD0BHZ+TW5l+UoIG643HoWsfSqtTDppvGF+SLgYpZQ3lUrPvKzuJ
wg9pVF6tIF7nuIVMrR1vqlrjcaSrep+lrfOLC0Ba9xBzbDx9dJAB1Jd6J145nRoUNLQ/Co03fN/5
fCJap0Wx2pqPyOcBKHWi5sYZWhqO8kY/TR79FHGeP+ryMC7pOc7verGUZOsJI0VSSaDtzk17PdJf
baYYj8VIC2xilpRwdTjVPRCT29GTEa6M/XBjWMgNUSpvtzkYIDeAmvbeayJzE2SFvK/9agm4fr4O
4Ea46Am9BGSdFx4Pk/PvUqI4CMjVmD9Eo4RzJNmZqEcvlKvSWXuaBuC3y5qo+yttc994G1n/s3HM
0hUN7ok2kzl8Leg1squol/0YCivcxqgwHJjEYB2b1lL78/m98NsUdQqaT9FUtMDMnY9Tj4hYbG2w
f4zA1HaJpVTbXk3GvWO2UC9IFp39TizLH2wUwNwI3dI33bqkRDEOXE0k28CW0CF1bt9IlKElvR39
zAcaRvYO7IryQ10GnfkxLgOl91wJ1oBpwXXOEgrCLMlFmOnI2nLrQyJ9blYNy2xs9FL9OdWpRIec
E5jxBiIqs7yxkqro6jUAIrl90mg3tB+AgcrR3VinQe3qqgfkHQIJb9N4vKAXwq5zf8MXCV1jWLpJ
d1Phgx/q/MOIuIDsmaH8E5Qk7TV6HCvbyMuabm3UafnJzopuqQX/3JuSx6b3neZRsvkCd30BlrQl
2Ps6ywh+ke6oUcoe+g+oEQ6ukqbBj7fck3+bEoGIkLwhmJ057qBpOXAo2f+iWS/UbiOnBetGe5Od
vFfUyHoYuwAJQs6aZSys+Hxe2emA6GmSIEEHCcecZ4DcNlpTzhD5btxZ7TG0M203wuqvuaFlSnso
B7IlpveLeQXWCxcQeQ+kH/Gss6XsPNSgUidANlayKLNLfmOsCh+v3sq5v7s+secenImFjEa4bnId
VP04VOfbRsKHWVJTVr4bGaa3z7OUun6S9+5YKOF9P1n6PZRpsRtYU7q/bvpimEBsRVqOTSuYMOam
q6kjTwgvJErjuj3e+c7obVLeLPdqSRHwjbYEPN+hkYvuKZA488J3HUotoJbMY5itF32B7rAwXdBi
7W061U69EKJfjAzeI7KlNEaR7uOfM98YKxFJ8ynuAwrGwAxBGcWpW0eJ47g9l9SCtYsl5PVDbQfV
KVwTDJMza/Kk+5OvJmbgyr4u91iDLdStjMDTqX8kRizAvHQlOMaYn7RRtz9dn9tZmYk9xMz+Zm4g
W0hNd3Y4ezK3idZpXuBSBVFlyIS1aFwXfWonh3xw0PWqcj9CtFuu7B+BDcm/GzeO/Klp6uZtml98
i9D5Fdz+lBiFEvLsWwKi5clyeitwW0sLd62aNMcmLzqW3MpQJJqWqBguZp/qItkshNto3MI/zA6Q
2rX+QGKSZoWsb+pHKqntFnIpydWTxLsJ4rx955tavzYIQhYO0DzUgN9YCPNwehk2+VFxRb+IZpE1
sSo77TA9aFH6eUyLR8SXtQ95JlM9ttTxJoZufsFhPNMA/fMwotJEzEW0B40o6VFwe7MbsPNCLqFc
kwNXJ4avn+SSPvJ1NaRjtuLP+nvNDIZ8PySD+tls0vCdlqpt9tVMlO62ho+xd408Hj8YchYq7mCl
Y3EbRpn+CdCecVKsenio2oCm9dA3emlX03A5fMEb9reNTMvxqiF4qx4s1Y/b34+D//N9+C//Z/7w
ewz1//w3f/5OYrMK/aCZ/fF/TuH3Kq/zX81/i7/2n3/t/C/9z333s2ra6ucfp69F/ce2zX58bcI8
m/+ds1+Bpb+/ZP21+Xr2h03WhM34rv0JxdvPuk2aZ3N8s/g3/39/+MfP59/yfix+/vvP73mbNeK3
+XzWn3//6ObHv/+EvOrF4Ra//+8f3n1N+Xt3P/s/Vl+Tnz/yLPx68fd+fq0b8SvUf4naBW8N4XFQ
9/nzj/7n808M+18EBHQSkiqgh0KIrGd51QT//lNS7H9xpcnUDPHBqJdo3LN13j7/TFX/BesnLyVY
X7iDCIv//H8zcLZq/6ziH1mbPuRh1tT//vPc+RIG8dIUWtNkvoQYxvP+fXkqSPb4dDV6j2nxraeE
J38M8gXY1vnB+9uESNI/g5Q4fOcHT6paoe0weI9aCBdI8QlSvY3ufFX89w2kgS8W4O/hvRzO/PH8
PB7BX0sXCH2/F8hJL3R6EHGKhFadC+HCHcrFQ7mzFdcKV6m+pxdqCaz52vCIJWEcE4lrguvz4SHb
rhR6rkuP7a/8S/5BfyJ9uGjkPK76PYegfymKkSQUjePnRowi6m0tM7zHIhIMWL6bosKsG9F28pcQ
J6+MhyZlksLksFCxnsPdPV4SPuAr77FBrU3SPxTJJ7MoXJV738QHXV8vccH84x6fx0VpwxT5Z4q6
MJ6cj8uqhryAjyh8CuxuY1b3WrXUhTHf4Lx62N2m0N2lUA1z9rmFvomDbKC08FR48q2t3sm+sUbT
ZXN9HOf3GoH2zIqY1BfHiCeO3Y0EFk9et/Ek19Q+evfmtrNR9V0CYs2nTJgCM0OpTbzqWaFzU7BX
tJ7t+MFTXXTVKo63paHGC5mfOfTxeTzcVyI5DG6BDPW5EVQdtSwq0uCp+mGjfDasxmJbZTfDt/xG
/RaUbgCh+uCqHwnauNr6Je2++XZ/HiP5NkhzNcoy89YZtdAyxFDy4KlLPpDyewr6fJ8r8fe+LBYW
bhaO/V45knr/MSX2z4uVq5swAtxdBk9O506Baz3K2/S+3Kq3wyldKOi/unIvTM1WrqYnzUpDTCkm
NCTBtPIbdeE8zQ8vE2fB4mNCeq1Tq3x+kL8YjWy2CmipitHIvmuPxtEIg01kpyuqC/sARNX1bX95
uMT6kLjB0YIam4uL1rWhFaMmuP8DdRM7ONdm7byRl4O9CHEXMACIyckoXGAs24AQVa7wEXkQ/5LU
/WREH8K+X9jyl4tDUE5USB82OoDgDs73QWQTBiqBGjyV8Nm+15UghqjHk4KFGXvVDNASIgJobC8u
Q3J7FfQBRvCERoM7TqW9Uqz8beqiYk8zFqhFCS0oAgAZPR8LQuERhGc+XrWvNm1yFyThA1Lnu+uL
/8pQYB2DHRcuWYU4ZHYnpYiNTYbRh09KsoJPVrSYSksSkHOiFDGUMyOzoTRlWsD4i5H16f69tld1
1/nY3WtrfeXvvz0+TKtxLa/zdXHQj9Xg5k/qcXTf/S/GSaRFKE/R4UK1PK7MPAikOnzSfMl3mzi/
87NmwQ29OpcvbMz8bVAnoeNRan8K9GSPNgqomgWoxJKF2UNkjEapCZoifOobu9oERrtu4A9d/2+m
ilcO/OMmnm7m4fq6y3s7bcOnLK72UbiagiU59deH8Y+F2UXbDBE8d2OHBRxcLfurIFuYqOf6ysuY
5HnLCXXmvwcxj0ms1on6cAifqq26G7bmblqH7vt0Za9DFKO5IcIPD9+tXb++G93xWy+73qO90t9E
RPx8hEHYkyqGGQJerzmYxwj6rqnkKXxqY3grp3jtS0v421en8h8T80yIH5a5FIRj+OTcIySyqzNp
e303zARZ/h4EyTmFvSC4WmZ3K7U6OqjQRHxaf0vW7S7dF9t6l5/ik3Hnvbc23z8f9taadTQfk1O8
Vff5FvWfzej+uP4drw70xWfMdmWQRrUfxkr4ZJtPWSvC2KW055yI4bebemFiti0TRZn6LLbCp3Hl
7bzD+LOONyDykcjxN9bKdMd1tkk2xS5p13Hmprab3/vbJXTrq+MUJOLEACJym41zaiIpHHojfPLN
Eia4Mv0qqaX38/pkil9ycTpIGQmqcvJn8/RVU7SIC8pm+BTmd54WQcZ/HFsN+L3/9psSArV/DM02
jwIlP0z9TKk9hiuo+9100cSrG5TOLHRg+S8MdjOnOARZMmncjE+nb+kh2SpH5SMZ+W6PPvx6WqEa
vc5WKBBu2qO/Tlat27rv+v3/pe7LtiPFtW2/iH1FD49XEBF2uLcjnM0Lw65MgxpASAgBX39m5D77
jnI4R/rWeTsvNaoZlQQgpLXmmk2zJ1cX/4MzBgU9tFonTeKHma/tkK/YgEj6FPXmFvDU7ez3nxwx
v5h4798cAucxcQM5GLgnqpz3VUHSW7ae8lefavib/TSrNz35HPNj2oehcUUcufnbNMTrm5qd/Lqs
8fgCoog8qmjiN0k4B48Ij2B7HS51TTUETx387abqr5PsBLvj2rcRGBwjCJgVJ29z7S9/TUkLRUyi
ZHPjSFxB0Lf6INRrsIUr2ujJa2G/CBAMSZe9gGzH6x6SLiY3AWYlgsZ6RRSIaed+oEJCZUMHAtVm
kedmNggb8bvbSs+ypWN4Gs8PYAyBq5XA4mzO5nAzjzE0C5nU6UgDNwFHBY3XsTISzSBpbue4omNU
rS0FsN5/XTIy9/jbJCUUORMLp9lssrc/fz0f8ImTihcg9omfAdcWMODfv4QFQ6ehmlx+sJC55uWY
8N7cYBitoCmVdjrYRSCTamiMgh2ORe9aAMbLot3qNCC8aqns859/0YeO4WR7hEipFEb0J8Lh2abR
dpFCrCefnoK4ul3UI8gyb7mECra5xen0T081pAmiPQHTDfJlTN7OtsmVMdE4ZIbjYlBA+iP19Cfb
0y/xwLtVfjJhPo3YgZJgYHIu7SQqCuq2j9ghkyFWDOb76luSufAHxNOjKbKoI49eqL2JxnOofZrI
ON0jXpG/tUzU9zYfUOQFowiQw+otUh9tPRleMMwmnpGPjN4XI/P+R5UF7T3EIuptxAT3Byx+7Xco
IV1OKwzyGR3jGZH3rc0UJu2r7WCSzmPxmIBIOFD4s/kLNf5cX2Gq3T5kIp+PWZOF8NzhA+to3ISd
3HgYbXUIkQVBsUY4qKSyhW5hNzM05hTkUPaZwvxsXosDG3shVCBYpAlQJmCM71dnioirZhwmdoDN
yAK/QRDtiW91gbzDvqegI47fk9R4+6zqSYFU9vDx5Elbu8Ftmjzpd39emmeu9//+OVAGnVolTLzI
h5+j+twOQy8Oggi1HU4kmLmqsgtvIWrTj359BSKrKKDSBCleqZTaJeyPIeEDsPLIGhA5s+lWx9W8
r4wixdpL7wkxoM02z0QHYNClT1Ult547zXqqwG7hv+Bv5RIve+yRJyKTXW8mmeZl4yIIVPgYfrYr
n7qk9+sVTFvsBZC9n6gv5zblbiS1hvE+OSDd5LQt9dH4Bm54LSBx8IMr1nvRt1ZN62Xoa8/RXo7R
gwsXPl1oMnZ3NdrvQ5ct+sUm63K/iq55xknnH8yiwpYutZ9ANdA7dT9CMAD6JIqUcCrU1PuHhbvh
ATEGqCzT1oqbBNJ+BmOsCtR+m9fZT0wH56+NNjqlAGTYz6kHx6tIssaSAjGkg7zzEjENBSMw/aD4
BuqfqurzL57g+X1jbCIo4RNcxac2FV+DiQ1/LbNXOeorRZ4HYKpPzuPjTSCsjeiU5F5ZgRuIgMA/
L6SPIA92XUx/UEgDh4b52FktMZlKKsQ1wpQxWcatGQazGSzCoKg35HCh0JjbolLyrtqGrzcmxDmg
TJt/+fOv+FCeYXiMSRtGXwDwQDg53/xEpCoLrffBWJ5f4LiKyxHS4fs/X+Wc6oNvGJYNAQoa4IT4
63kPRmqfeTFru0MFu1k6OJtcIzRiKlVNLgRuumjzDbzlkl0VQB+breN859oKNjgGcUG0cfG9wXe3
/fOv+s29Q2IGEQscWwBgn/Nf+rFu4jZ03aFzWbaFljXerGv7GcHqYz13CgUC1QQe3UCTcaX3+1cr
jN8kvuoPstXmqoHn8W3m1clFdmra1SKekH7QXvt1Gm2c9HDCeixEzDTGvTaaxWax40yHcO2KWQYQ
mlakvfCJF5ZrKx4ziG2pdXN7kSRVfGFN11xM3qSuxngAQ48LU6ygmm9QabDCVKH8BKA6rdF3G8Xp
3nBKg5SPqRG2ivf3Vmd1PKRm6A9ugIOWSVKvMBEBwCzi5pON9z1bCfsuLoWHd+Ir4W8AAb+/FGwt
oikCPfeQJSO/yuHRtkkVyenMQ4DaskuRDCjFIYc8tFCYHV7+w8VyunyOgelpcIoZxFlVniSyr5Zk
VAcUpl4BR4HqlkAX8MlY6pdV8fkDxXjjVI2cVJDnTGSl4D2l8hEqrtU2hRubnCFifVw3YkiaXdCy
cXuyPXis2wrsh8q/0SH3i8mPvItASugTLVLu1Cz8vRzngK6CpW/My3kh1gGZa6iiG5zYcNDLELuw
hcxgLv/8nE5v/OwGoKOH7v/UJ8HJ8WxFeF7beR2bBmSr2rXwY40MWpLXRWzip1HB9T/wxk8e2oc5
x4kQCg+aX5dFusbZq2lAW8BZvQ4H4cXIY2Z+dQGPsnDj/BnPyLMpRSWLdlfIz9Jdf3ez4OCmqATg
Po2D8mxNBvkU1MOqDwj28GkG27mKmnWVm0h3qoSnuH3qs0B98tF92Ldwv5DgYTYFCyhUlWcHB7ja
IGv5oT5w048FouGrIlqaf2hHgu8N7TTaT2hDQZ+Czev7e/NhuToqLK5DPXNepnPzOo6nyt+J6h8v
GRhG4J4QOIPv6wMzzNZmUkkThwfY0ntopHi1wfm+7ha4jxbQRSPDyAvrTxbNuTM07gpLFOQsTL8R
UwFfkvf3F9SZJYnrvQNnc7+B4uHSTC2HyMKASu32Y55d+Y096GDYjlU20HmKH8cKSWSVaD6ptz6+
UHTXJ73zr3UMvtj7n6JDE7Ewmb1DM2KwhWDmt5nZ/pOnfFqL7z9MGLqCvA0dN2IHMa17fxEZktaM
DUKCdTrkm1PIGu2DmpWgXrabiSNj8M8bwce6HfXNL0oAqhswTc6l+xloSh6Jx/RgWPK9H8IdchDB
I42ah7l6gnqLGqBOnbOUdcKnTRxshfjMCuPjTUPYjA8UFj5QPsAU6/1NA5ZCmwkrh0PY5XBLCZZ1
D3pTiqlAv+x4n5JPTonfttLgcZ26PJAgQGt9f8G2O9FtQZ84NIwsftmsQfCtA5fi3gQrn6jGSOcx
WpDpSGU4x2vhBb1rthWT0Y8R5/4/hlNxKoNNfgodwyOAVvDs5wxyBr1T5YdkZjnIZZ4HYwr/7c9v
+pck7f3SwjAbdCLAbyex5bl2Z9FES1ZF7ZFVakKXPsGqGIKt8ULp1V+LWE7jJfK5/Gg3RjZyBRIa
wUdsTQfZsmQ8obrNpleiIIMqYGg912UWORhYIOkDsy60q3dE9vEWHbL4iuTYtKexVcC4Gz+uPVon
VXaPhqz7ohrtZorZiM5L+P3AeCqexT1HI3IXrJ0m5SgXi6bXY9NlYDkYvVJU3jPa5gCJFMzk31jk
hY7C0VN1RR8nCpk8YvAeI70Gxz5fW2BMeUc8apoKRHVbKVuXHUwizNZwFsI0UuT53RIMfAaVPoHn
Z6P6R0kG8uPPj/w36wzsRNDkAsQtgbR/TjBtwglWMsOojnUe2+2QEyRXraEnKfjWYRHxvC3iSvZI
s+X7eFqmbc2VOMLk4LOx3ukLev/uM0Au+MQxp0RWwbmBXj+oNlW+4keSyvpqSWoo1KLks6y53zRL
uAx6lJMwEjSD87qIxIb4WlT86OqUXwyMZFewTWiB1yB6Oo4qJHxkzGyY9ZpH37qUYqGZ8s8P/eNm
Ar0WtJDgjQOJ+GDu3lcSMZh9wo4IAM9vMMyej27W5Lbt80O4zPozl67fXA+Y+SmoEAcVerSzukYF
WSBgpsyOLWSQpdfU08UKmyE6x2TexnXz2TTuI8HiZNwEEy4UupgGozV6v1ugrfdmw/Au574dLxYz
ToU1Ub2BKVVSmG4YAJU6fHw5ZBhzksttX2Vh6VVTQKOsb4oZIqEn2LyZy6aumxKetJ+Z5H0s9U6/
EPs4OqlTSuXZI+mitLFAw/gx8/EKYtj5FgsuX6DUiy5Gsc4FtDrDsWOfwvK/WeeYsp7kkGiWwZw7
29jJEA9wss74ETBVc+FQZG6BJn428P/NoZkh8hw4ODoA1F3n0yn4JM3RlCUgE6SArhIy+ltMSZdt
DFB2V1sWbtWUhlSIRF8vsRV7WDinZdeQsHRgbnyy4k8v/OzjBi4M8gbgf3Buzp0PB38eNDxvxJG1
+d0slrck6w9JVX+D0/Ct6afXP39gH7tJ1IGwM0KGAiDtD8P7DEBIyvpeHN0aq6vEq+NHL1u/Arb0
P7mxj80k6I9oXU+WlejKz1MxxrqK29YE3TFe8++Q0o33IBzLW+4QR40sHrfxq9BdtqNvSpax5JN6
7zf3ebJbgcTnxLyGEOX9d5bZrGcCk85juqZk32rAfookwyZt48+4h6Avf3iHIPsiYBE0ktMs/4OK
TQU9X/NKHxU+UXVBJhaWJBsiGvbctBsVeUIVfRe672u8hGRXeYAh6QBjz5eul9xepRXSMnaOTUFb
KrhfCRqoPn7ys6G+R5I9zM7g0B9sw6SXGFUwpw8u8PrNRMAB3nhRJ2+haYmyMtAJefEnF71xCaxi
8pWO9kltm5cZue6KMpKip01boGEURsFdhW8ZFUFZ64x9y3u72F3qwP1z6Ipfs8BGGIZYFt3Pdole
uxrRJsWCD3TTJqHWxShTdw3v+NydCo3lsYJ140IROUse846HB4k2w9JcVsPR1GShHT7Hsjnx2PaI
o/dGGuPWDB2ieLI0jNUInw8n0yfTx8NNGts42zbcNBOd4Rcb3kAo33o0BgRxsSi8BnoaKwC5AoJ3
mVob7Gugmwd40VVvaIBhG8ZmS1KK4mL6uvoWM6c1FnJje3i2gT+Xzm3Buh7/hoAy46giJ2oBsWtD
dsJXThV1Pza2IItDQbOOS4MCE+5Yu9zDsAlvASMB7otlvdO18L4N2QjhfBf5kwWBaAhzikHTkpWu
5wGmK3E4xCXmbU1A20FGpAQEJTZJV6kva1wlwWaZ0GAWM95bcu8NPWYkykBKS7uc2Iki5Fx0pYEH
TlWKBoljtEKy2Bfs1GNfWsTNpzSbfG/c9MCiMgrDtuWq6ur8lQHEfUVId3uzLHVD8Ach9HcTezUM
04hr14gKRASy0kYxu2S5RUb51EbsiDMiaOkksx79WjqFtzmKy45C9ILeFAuj+yZXy7cwp1svCbxb
N9gC4n2tPXZYcx8OAjGby2CNkKQ+N9W6lIGbb/HxEXWXGKFDejJ070rWp0IXa6vZY46R3lOAJIix
hAy23jdr196A6rS88FVESRGsc5td8NiuhBovDRHbZhd/a/yu/ZkhaJDDGobUB51XOV5jVjcPIz68
b1ZU6TdlswFeU4v8iRhKea2jhIEmXEf91UyGIC+9xNSvw2jqLxhZekmZqY7cr5CP9tQYdoxcJHa+
HHpoNEJQ+Qr0Xe1z2kf2akiWZpcNqrE0ClyDhPeVIOx4MGp57hd083hEcCYpdBMZQeugQ2ATDCYh
RkBd84UbNTz2IiDfB6NzjbOf6cdB69RQbVCkU6hD45t8ZHpEnNvabFWUeN2Gj9FGL6M4LkEEy1qf
OQ++afWo7pi/+kitBbUMV0gc+w4DyuSuXrv6tWPQHFKY5IdyLwU7vej8buqy5GuFabhGyeP5ACG8
df6OKSp6duRnKuqSOuSlljLJAWX5UF5XnpgSuAb0y4+TVdrVNPPgIjMOj2EZmkJANl26iZFr4Ujy
o9FZ14E2asMvJFzdHV4HVl4N0C3ezB4clWhf9+Ezw38zZU76PEPWTWIP64wy/yDc6rvCjPn6Y/aF
f2ezXP6oYTjpUZko9ZTXMj2QyqyvaTxHmLIFPix3uknuljqtN3UUdoBoB7W+TXFCoUW8RaD5ZU7a
5UJElfmRYFZRRq3A5A9sgC91JCC6xsIOehqOWXjj1ehswB+vhj1cmUaC9o5pDPkyf+npXE/hWATZ
Qt6CaajuUa25p7rylufWH5Z93qFap56rEpSTwOcAIzXD8pNnObKV68FGFR45dn3VB7MHo+EwwCur
JNLH6n6AiTTqF16X0Yq1hz2OBTV80iYkp2aCXRPHoezDu+syyrIx+qL9uFo+gW8+FoI5DKhwiAJ2
+6VIeH+EjjAO8gexDMcKUql9baDDRYyKLPHqkB0jvRzOWNNyYev4s6r8FxrzvihCmgpm5cA00AfA
ne/9pfWchAIyRXsUaK55gWBM5NZEXb0RNkCuCoFvYAtodpSCzsuCIw3RWosrvLBVheyMuTMVETdB
xAMYRsaAmohI1xecdeZySU06bTvn1xEFtqr7nWzj8S7HNp2WeCAWtAKn2RGh291SwPoJ689PmaQA
vWWza7I5gVx8MlIUwQwUmSK5oH6wiUw+Cy/5SEjDUwc8jY4IhF40oGe9QhQJHuTW18cgUBW1HJ4c
boxe2jzUt3E+kE0PWWURIrN3x0M3lrpt58K1qdygHsF3kKQjWARjeB25CcenXOSFMmlOoSMIbqGB
mXYKBNzdZHmwcdGaXY5zrR6B29T7CPjyJ/Xgx4rshNVA9/YrKAdzuffvlOOUg6VJrI+I/JRULPAS
YI1nC9sm8T9Gb/9+qQ9Fbh70BJzNVB8X29SbEGl4Zb6un9mp/OaGkAYGxUQAvA/jhFM78zfO9Uyi
ZulI3B3hIfPiptze1Rni2UPPi9/+XLSf/qSzzwEEIagYMOMDUfl8BKRAi7c1S/qjHucUajCUsLFA
pOc/vgoq2FNDhGIWmO8ZT4hVPBtgO66OzYwjbpQVaqfE/6cyBvj7JND0J0AosIPhC3//1BbiVZhQ
T8OzwElR9DZihRpBuvjzvfxq4v7+yHAFPCy4qJ+SvSBoOft21n6MxyWopueefi8HauhK+yItFH1r
Nl3xKYHifC2cX+7s2SWwZq3mBJcjRUyDAqVawTbeBns5rsU3e0L/YUomBtpozcG/BzkZ6wKb5fvn
iELgZB9Yu+dE5XcwIwNXTvFXKexPz/SfQK7n6+/8WmfgecVzaYLIm56n9jqK/2L88Oe39Yv9dP62
/n4zZ5hD4MNQW8x4fFfwX6U5HUu7mcrL16iQNKN+8dgUO2xtZbBtqCgJ/USgcQ4JoHtDkDraROyz
J8u1c34SpCA9krLD+SiGjvhFJfoFMN8C5WyhRGD2vlCglKmOw5hC9CxQIJMtUM/GM5HRBj1DfCeJ
WbvNn5/Lrzicvz2XX78L+wtqYQwqoYY462KJZk3l9cNyrFo2f7WIWaQiRiubes16aYeoKro+rB7T
noWY4uTjJbzYIfD3jLtbOpVsYVym74ZhenC+kdfjosdyGUhdMhgfPP75t56tkV8/FULu04TJh2Li
l6vj33bDFf0lqrpkPuZr6pV2GcAomdFa/vkqpxt+90AAnZ3E02jqofZLzjOYTDSFXjvZ9Lig1n5g
rUcKoYwtBGC3iypx6t/7yH9rTO///UefyVvP/vH/V+2qfnZPo/75c4Tc9X+BxhWf2P/5j370g8L1
/77VzUvHzPjyTheL/+ff6tY0+hcGXDBwwcL041PU0H/UrQn5FyyUwXU8gbc47k9Ujf9Wt4bZv2AP
gdP4NCfCuOT/SVuD/F8Qo8O24qR4/fd/+s8ve/eGfq9sBV3hPfQEGiBqpVOCFuZOmI775zoYC8qL
iT2v2vid49demP1cmhqQzOquI9YkhYzdfhh5s4czBxzwpuabiDjZZlNckGAJNr7W/U2fzK2kpkow
FYHjHUjANXIpi746eRPYTOf3NrZVvYHdfMqoG2sn7wXGFNNmaKIY1ZmvB9hFaspn0Qd/xQamsT/i
GPHu62xhLahQpqDf5GP7dRrT6WaM0tfU+vZBdi0hFP7YsqNZ07q2SJDIUdskvxySvJyiscIe6NXZ
QxMtJ9prP5NO3TjYGleGul7DCH9EQsx1nrFsvWARWC7IICjBpbZ7lcEd1CBjZI/sKVvEg5sLTMXu
03UmZVyZiRI23LbwKgBHKrxqKtAbIYQpLaIjFfVnpvcRTgETdyji1tpPSzn3vOyAPO2SbhXURzpD
YxAR3Vi+k4IMZoshShfTnFS2L7y8Q7TlVMX9swH208HyyBgfLpM1x5wJGAhmG2sIrk4CktIAzcdG
tznCVmqZ3LWInKOk9d+st9zw1qDbGtpbbRdT36rWgZUBiYd+1uBDxNHIbwz+SEthqSX8S7hY4LoL
aZq7QAC7gfFA0/40QF3iAlEPym11AII7nZuxCcqT6TBgHBM/e1pnpnB1vSIGhrgVCA023SBw2ba3
8eKel8Vvnmwejlfw6nwemFOCJjZqt74ifGtJpK5iPLZ7whV27LVERMN939lxs/hDUEpYywJ9S7b+
ZF4QuIre3TdkF8OAAZokYbaNtHoHu/mRU+nnp6bQvwNyZ+ONABiFxgdLZtq7MW7uwRQCwOPB489d
wthyOaYGI49yYerWxNgdRw7nawcQIa3rCP6sq1QnFsAqwbK2p1Ebg10L55m7ATfyUo9iNLSJeqce
ZNuszR6hyqwtYWPp9DaWLtVlzMMMcmQPfbHU8O7hMqYDgh/iIjAplCVefWlnV8E2dapR7JupmLSd
knKN5w0+a17MEVmfkHnTaurNDlFl0h78ak0RaXFiQmLT6GHSlDD4w2dIhEWO/R18lDAU7OCioJIr
t9bQMynkrnfRPFDNlu9wi37r4GkBrAKA4Hi9rhwuxflrIsJ5K1Q60krn16nPqufIISoZVp9qS1Tt
4LjQjcLgO2KKlTzpq3HXT7PX/gzwMW2xppcZybRczcW6in0Sd922EV33FK3rwmg6W3uzzipfaYOt
R+z7aZjvwWnhjHp8yhYa8m5aC1aDFTDDgqScV272XkDaRwQap0/1RK6TQIH5Wylv2Vs9Ic7B8as+
7MxA+yEH9NvYpJ0pSybkxro+SovFhIPcwpjN7DI2TmDzpfAY3M181S9k8MZoB46taYvVzGGwidgc
721gxQNBFCh0VEarm7pHQQNJ1dLdB3awKHNm1Xi7EbPu16n2a7FNMfIFYT/t0xhWTksR1VG25V5b
v63oSbHPLWPZtiEM4pxIHjzgjCEdPPmWu4h/lTlCzncTA4xrGwsI0dMcs8OsEvPG6xr2WM3TSw60
Zz/ALqw00gd6JqDC9OowPMAI2+1T4EQ7YoJw17Jal9zPHII7wZcWG28Z9eUq+5xcDLn6fnLv3ufL
EFylaqkXcOTq0dFolnw3qiqeaaSH0EE5LXNsfSOUgwHy1vHAEU0unXsBaTwoQoOYQDxYLDMmN30/
nXC5uZ+uPKUtgh+FD0QLuJheKfy11n1v0/aWp5H6ylPjIIfMzU7YRmNaxPQFomcPYWZsU87xAV5Q
J8dNU8Nnppr1EZHLd1IhAdebsouEDxmgMqTFApL5iv1V7w1C7q6RX1JEZBLmol7UDcD7mAxUYggd
00aR2UMmDYYtWdkOfNwCOlnQ7sQBJAaxvYaGVl95nruL82bQNOOyNUAvAwZXBLRPyYViLHkQHqK6
Q8O6b4iEa46gASZIKwWtIsyHB+tpSbtGAeTX6ohVDuBwSh8wwIPZkx89IKN6ARbfDDdVHv/ki/gB
zCQWRQrXpJI3FbmVnCcJzetuxkbR9qtCWh88+Ao3hB3yeaNHHFHZnnUyLXUdzTcDUe2hawNkMgFn
3YQeGa6VD9QUxIoOp06lUXpzG6wvvdLlNLZlb3xbxmrldNSQIFLWmr3r8w4o/bAAmgaUrcUELqzW
4QBzAyhhqPLWpJTVGm3anGtaGXfdB+ENmdVjNfrruHUm6rDDsqSqvqAtyCOkOLWBoB2g0MrrdnKN
82IIPGSgYxChqMd8+331p+4wssy7ZGPQ3a0QuHgFR0jQQhE3qVkBM2G5FokGTzdlHC+yWbFr5p0w
/YPnrzPlJBRhUdWD4fsGx9jLMqq2RUJm2OhdxNLlKeDMh6iFIziLBoH9a0rx4W4jSAy6IksG8rza
jO3DLkFOEkxmv6jJD4f9OLJbOKbiYFkNqNipkQWCpMj1zGq+gRHb9ZylXg4JAjIpOY87uBkgVeCb
gHWZX4Dc5Wdb6FXa+wSyr2hTSSJvRtEm4xXxzTxTM6vrfAimb2ktNFT0BhCTFvzeyH7HbSdKLru/
Ok5KNk3gyFaNGICgdcN4WJkgM8X84Brqn7aiGJ2HYgP/25UmLa93gqccBpQhGAB2nuMiq9sEp6NE
EBGOSji2zex6aMJHVgWIhzqB68OmBo37viF4OVtWoVyllXTytfZHYSmmlTygCLEFqM4iWM0XmYLJ
d8nyFvchgkiLEqhkqHbjnFgLC3cSjYVPmq4+1OOS/pTd9ACp04gI6xCpyZeRQmVV4g1C1r8ui+qf
I5WquuCz6fU2b7P0BTM7cqMsjHxohKK0um1gl6QRQcqZpQqxIzMGbV4IS4UAzqIXXDNvxSwKEejb
WSdm2E2R5964n3YCG6j3zNo+KxcspQvPkGCLNAbo1zwg3+HWxH1yNwX4aLNQlA082a6Xvs/2hsOq
n/XTF900eqv8gHoLNlNMuPx8QEoS6yI6Y6WVYgZ/X3LF8aEkHOIjGKB/mQU8s4slIZgTQ31zb/zq
uuuDZYs5ZXVVtcG09arMawBKWzHvVmU9UtZNSxAH1TZj0VRsUeU0x7Wkg17XS4y52d7xJvCKrBou
Rhu4LdyONPWZ/AkUPKFchMEtIzq9qZbJIVxqqc0pH0bBzANH6SukI3oTrtLckBZ6ehh6lTxV/AHw
VQzBTwJza8yYrmLhBzu8ZRTtYRvdLCFo05hzPemZsLqE0NDsGTJZN5wDaK0TXaCKbf5am+WCiLYr
yWzMc+rgJUInnoWvGEW6C0yX/Te8WHVRS57scuc9oOWYc/DsGCB511dfRpXOG6Q25N+HwSfTtgHt
AzlzLnNH7NyZ3Y9NFeyXWLtN37rsCH6tkXQicLQvuajd6+QRdgwr2X53q5sQaBWOu2qScU1rFXqX
eR/KlyYUohjJosH5Nb76a+07n28iOJjHIaqYTceHvfBs1EMQopnarRhJymsbptgpEU2SrGXuuPy6
zhPiMsN0WvbTygEsgjK45peZpzxM6TEFwFDashEGsFYc/GSdcgRMwx58BzGU7QoHdAE0ITkn9U0W
wBvgpokji4Au0bHwQnOYyE55OLti6Yaou410PcwFBxaM0y6BvqhClibQa455ytOcnuxRI51zvvHU
gDweV+cuDCgMQoeVhvkYLDu4I6libIf8VzjbhBAIWBgFQOZf+dRO9xK2L9G2caj43Aa4Ke8WCgWj
XuH1YWL1XcsU9XU06EvsBK7taD4o+7J2I7wyLKsXcW1W1lPbcq8gFnPqVMdieJCEzT9EilkMlUOO
MnSpovgwYnCKwtKCArhRg8TBu8zLTTtEkTngHEFYh4TSp9p4vXzyWSD7PTQR67RNgtkfcREks8+b
So/mx9CQ3G6dU3e5U7s0bFqkzi7mawKVoiw802Rf4mDCzs61hDEuQrj0nUp7cVVVLH5tgQSlGOmN
0bcpkjAqgJK8jrcCmffjtjUoqFqt72FUja84bPIXJtEeATxJH5AQidgKEO/HDWbzuSwnG9c5lD8C
akvA9hiGNbk3xZtWwrYV8iTFvC3B4dVQn+Dd74gTdVHhVG0oGwWHJfNahaeBLSYQ28Fx7mhn86So
PSei7YiuMfk+T2aINgLSJ1USNUbPCJRIJuQPLVBQL0HXLhT0lfihhTXcsG1qsHWvWYPcymQaazjU
aqQ3F13btm+6ihPQpHLuH1HBgJYAkOhUJtXiopsmSEXbun+dlxSsLt9j5EviOYk+a2q6/JpEor8X
uYrljsEGFFVc2MPenoTTtkIiE7+J0anllxzBHjj4jUrI1xxTIIQB+Mq7kQwSE0QIVbeaeKxGtCPr
j13dLGy71OP0ICt/fNWwdirUGlZvYHdNW+EvGMLmzX+xdybLkRvZtv2VazWHDJ2jGV4EEIwINsEm
mWwmMDJJoe8bB/zr74qUqipJlZSmwRs8sxqoBiVlRudwP37O3mvr6FG6hWoWHKpF81CS3LcYXZPw
v26bBk6a5Ff6YnXyVki73CSGUFbQKqHPISa80YvGLK7zy8lfs46a1KWIxD1KtnQ8MXHdxFLV+Zac
X7OLRIzddTt16/SwtG1/66uYSfCsZLazZjaBxwYGRXwgElMO1PUkloQp7tx+kwvzkoGwfWsX86FM
dIbg9OrrwOkW83r2WzJK13idhrNUUBUEsG6L5bL24Ucayhr10Bjq7CHHaVQd/DnTiv0A5oqiN11V
WJQqSS48pOiUav1igUWRjgHyX9H0vPPIdF7DpQNqfLTsjGlrZ0hH7rVZd5cdnZN2vEwVl7TrIcn9
PMR+YfaHidvWt6TuZbMtUj3eUudylA2yHZ989ItaME6ac77knhkR00JZ05e5drOm5cApBaiVk3C9
dXouV5OnZ2FsW4ip88zGEZs7ezoxw3VfFl3gaXUTlJpTP7rWlFxQgnh7n/vKXW9Y6XOZLPYp9wX4
mMUlnbPUinO0FOncweYh5wpniLnIsDAr82JuDZ0yp2qQi9fDQffRk2Q2v0O6ZFdjCqDZ13p+craD
cKnjNb1C+WCPO9MAOHpXtqX9a0rgJwjpbi6rnZ9rxQ7Cg5vSqJpngztX7fcIKhKnvvbGTJGXXTYO
CbDB6C61/4oWt9IL9tWueJ5l1V70Hc/d0W01USHB00hkCPR62tmxFxEREod0se7ytrnTPX5aX7xp
U6w/oNrhmTS6L2C9aOBo/XUt+Kv08kbqya7yoJd6cb4eJ+o9gFyDhNkqLuO22gnP0zqq3a9jwblH
6ms3V68UrS9a3t34A+NI03ivjPzCnNCUF3kVNcPyYqYafm533CexugWdycRgKF+6qoYK44oHjXxG
dEjNde81ZBdVT6K37zArHmVpi4smiVNaanginbQ5VstwSlk5lz6LrDfUi2iaJ+IW9dBzM7Gt2nYI
SNUag7QS3zqnMN9Ko+RWMPqAPPvkZTGLqKmLC83HuV369FFKd9kI5nXB6A+MA3UcZR7aE2iergjo
w8cwxvNd1WZf9Krv6MNQdbLa3yX+/8CYzds0b772AzciMahgddqJ2znyFlgWQ0/gOvecnZ7rjchY
TaUU937dqi6qW4TXeeA6vZ3cF8o6+Y/7Cw7oq3jtOeMsNF++Wo6i83epAr2Bbb4x6r2sncjL6XuU
gn3L4E4BATWMVbFrO33YS20mO8nMt66+nGtDDaVAD+MCRblyYCWftC1OmV5IR6su6zbXqQyao45N
jPnz+EQuttoWfTZtiy7z92a+8E6W9kjBNWw0egKpqGWEXdqJ9HG891f3ujf8hoSK5IJsti86+xMD
T3/p7uEz/Qq/1bowUN8cUB4gI5GyO0c9rq4MZ7mi1jKDxnV3Xn/SwIz6Jnfi96S2RZDF6gVG85NB
oDsOwGLfZFp2MTTJ9bw0hNeaV/O42rdWCXdTF2uPGGzySahr2v3QaPXOrjmbHPTwoTt5VsC9pz03
hy7bA/h+9FNt27a8QU7/gML1kFKubmKlyY3RuWdLWV4hz1j2TpqjAxvckEtkzOLrsotGE4MVWaff
POaOqqr5NV5GhAk2F8E149tsStWGFaqwwCyXcU/MxNHQ8jtVlbSR5nY9+sW8vg62t3eS+Cuphc9Z
Mx0q/BhnVrEe6SZ0qBCtW4PqXVdttltn0n2qmitfa4hdjvjiAtfAEKyVsDbMsCbW2ayOYjHbnXTb
s6yp5oBjiOXE7r0pzWq442XayFM8HqcL9c7tjRdcEH6AOUIGRYshu9YqfecMRk+v2bysTTkdPTpq
wdQWX3qnuhV5/DR5JNz7nOBUGzQG9Pi9pA1T+PqlU1GZxhlGPMx6HEOTfzN4fX1o0IBQjZRpj3Mh
w+ct3RVLZGqJx2RFsE0H5Dim3rMVd+eNIZ4bd5YRWmAkDz7N7tJPZACZ+mkgHGOTZOrKcwcWrDFc
JE4xPvvpXES2ne0R6B30sfOCdAXBe6wSV3KPzB0zjrLOTrXdgDFe7Ojz0yitBSkJ36za7Mq33jfk
mUoL/yJrDYWQsdEDtGHmTY/J/4ujcnUx14m56Vv9weeaBY+pJHolb7QwWbUcN+Kwyp0kl/xhEfz6
9by6kZv17nYyx/V2iFN1sNq44vFctO200vzXTQR+U0VDAxpohMur36R5y0kzL91dHhvVtifwnCSJ
9NyVstgj/DO2WBbqACjUbZxnh6bA8FmpG8vFHkadjzC1c8/nHpFUvhJuTEFq2uYZ1dxlbS09gZ2I
ENMsg6Tgrw6hFKnkiHO/GMXYbegz4TjKTOO8o0jZeVUb0ZE858F1goLOXAB7/wHAUb4vhqzaVWOi
uLrkKpxbt4qMTO2sarx0LboTVZEdp1y/Xztnpw8tM1faZ+cEMXfvmqIKSKZFwVKuZOj19kVWDyJY
02Vf+9NeusthqKr4Lmmn9SJJcqMP3cLaJw43yNgqhsdW1LQMVX6FPW+Xp1VxaZVyjHpzLi6yeXSe
sq78ZntKBIiPYFZ44z1StPQLoyA9TLu22EqvPyz50p8l6fCld6t6k/bmoafD2eLNpE9e1Q9m5i6o
V5tXCGKv7VCHMuZGX4kFXF4pfy14SJqCEVuglU21zWx2WsWtkeukRX+DKyl/a2HOPErTkGzLxO4D
KV0bHW//lkvt2SUUrOyNM8E+ss/s8o0LDge8pp+ZXbUbvfRx8eKNMNb7pMKsTLf83rFb5wlipbVl
7fHmvSGpN/5cXCK1f1WeFG9SqLN0cZ/jrH6Y+EI9w+A9dx1QrLXdI5HbIya+nGP1bupzuqk6ENah
zCy3Ds1lSvD4IYAcJriKOk1ze5t1RbPtFvAmoqmbJGS6Fh8mtqmvlj495gg1Iq/zvrpx/sTt5FdL
TcdiydS2M8cr6sJ1M1uCjg4QA4PmCEJ8Ojb8nXeYlLnwxPx0fa9ebJsNaMo7lxgR2JiNfTlbHpAb
/InmS5kDGiT0wlribeKN4Gebjvg4GplAN6rJHUK7536bLc7IxlI0WHuq0T3KdOTX9LgtmEMqLoBW
etEyamd0YNwoSf3mEX2sc+nzK78JZIgvhiYedTXIwQ96AhV5qst8OKLj0zQGjgKdLbM9/4qKq7Z2
ao5jcx/bQKGjVvIVoDuI+68LkaE3aZ5vmzWRhzmpWxEoz1X3aGmA08hSIq+VieZkE3b11q84+Mq5
Oc50FfCECaGq2Avsphnz2xlHsogmo0eqy01KpreVZopyI0bGNauYvUPP1vFrQQv/Up9k/m46YzIh
gDOy5R6x9KyzI7j1zuus4VD0SpbBZMhFFJd8Ojc9pp2diUNJh3Zb0dtKgrQYrTO6ZiurEMFym2Ri
E2ceiJTqsrAXWq2O/Z0LFPituW5Iki5hsDdbsy68rcSYbQVzN7RXmicugRNo3zLW2rUxrDSz6O/0
JjYrX8a0mkeONaUfgB/HWyPR3thurmocyaU7inDwEkKE024JQVds6jjObRoIfhHl82i+CYS6IY+O
HUIYah47bjaMgeSxi3MCiNGjeoEiIRaORkv9zQob2y2pRIlgZNILjf7SryAGlJZfENNsmA6XTauR
1BRWsi3yuHRheMxqoBqoB6uYebhNZEFuobYTbdEEEe8cP7aqKF5zrQYvwtx5wZ1ZI8xGRwiq5nf3
739VDP84+ST/XMZwdcJqv/c1BPI+e6lf/mfPLaB+G35kdp/+ht+R3bbzC+63E43YQ3OJhfefogaS
JtA70PPFKQawGP3av0QNJnoHwcmIaUlHmvdd7/A7sduwfzFQqwDeQoSGn4qgvb8ha/jkE/rNFKWD
KCVF+Tve86Pey9CKulkYYV0XWo+UQTOe3aKzSQbH4tDVteL0Yc73w7f1u7TiR6r2J00Pr4mTljgI
9BTojxB6fHzNdvCILqoNea3mad5m5AJw9FXVT9Rln42Hp5exbJQf2CYNGxzO6W38IB3C2VjKyjRm
Sv+0vkjzaqfSfAkJtjLDXFu4JPDUXBYUL0vt3Tll+1Mf9R++XNydGM/oGFtg+Z3PosTGm6eVKW5/
fbqe72wsplvZCrHVfSp5ZxDFoap0M4zThLlZN5t7rUAPZjX039k7Ba2qfj3Hi1NcGic6ETP+5NVy
5p+l13zmnOhIwTCXU5IAEiNr7jPnRFek26KXrq9zq063Tp1zz6kT7UzWlcC4qGbwaGqwN77VXWXa
kiJ5aZ+MNCWNzlZvY5ak32pztK5yvUfRHpfLZYq4b4cKYdqO0rLO2sTLt0h/2p2tT9fSWeWjYQ1e
gKIHw8RgzJsCPPizky93f73U/rgIWNonkTtOWz4mARUfFwENP22dLbu8Fn5hH7raWDauEiepezJs
/L4ETWT38sqOK5hT9crE3y9/BtY4qTR/UJfxukjKHIv0IpOgCNLfPr6HZnAk2qW8uJZQqM/LUjzk
ODYYjjnTdnWPPp3LjeX0P8Ou/PGzn1DKPv9wB4WS8DmVbNT9YXbqKrnmPpNulGc8lOm0UMcLwEj5
4O+yMb1zY1p8dDWHkIbQz0KKPkNRvoNXsHwSIs4+h3Tr0zNYc+muyRD2jy5gujM30eyw65QL5yuT
kRe75RntJjvJj4O5EntTq2AgN2trMIUNG3x254XVpSioyvWm6L1dmlVnJpSSkHjLx7E0N1xqe1f5
f48rd3rXDhsyCmzIP+hdP6l8i9Fu5aKZ/rHPfPduFcRSjwT1/kyGedLSflgX/O1UV6ctHKX3H+gZ
5tJQFLgenbm82i/JpJ3hRrEPHr2SqQDGb6AkeLFa+zWb0EORVkhN6bk/2Yw/s0bBOiGsA7Rw+n3o
Gp2Opx+3Sa3o05qsLvNYWwzVRTtf6Gopn2YwGtdjTF8OhFFh0PHJT8MznQGZAGgTTq3rsXAowp9O
k5kBuuZmLBg1RJ7oTa6vlIJ4Te15BwLudJbY/bOaeuv9Jw/4H/ZYurdAIk66TfA++meQS9LYjui5
3R9ppF3gE0ueBpT5EcKJ74bQlWbyDIH3Mu+G5tLNbBd/zDJj7ZuFbm3ttMABjQftWUhnOF1WYvBi
ICkv61hXZz95r59kpnzV2DlxQAjQJRDiv8MGfziRTPQoOBrn8UhLrrs1BRmisovdYZOQF6ZpidYH
c+2e12u73FcNHcK4Mpo1yGaPrbbL52FT2DTDghYu5lFzLSYYdc2F6Pvb/G9Z9w+0oX9e1f2veu9f
X7L8ozaVP/JbGSd0ajV8x2wMOKrpTFC1/Ja8QhUHjEQQ/IhQmWPmlMnyuzbVNn7BrexgTfFxPrCp
8HD9XsYhW7VwRWDCQYENg+HvlXEfSyoArABo0A7g58Fej7T70zGHuTSlqZLqkauabKcBn3tiPlv9
ZF/8rrb+9471/WVsl/d6yr8wqT+tj3sFaw0yMQquCLudi+fJbvGa0vR32L0fVst+k6Zsd3NvcvXE
unvt5Em7WwqjeHGWcrxkxJvkUOoy5lui4CpVjjO6OWxwP/xw/6HA/Hjgfn+b3zdUii4Ytah2P77N
zAY6YWJAjWCrDGdLk9ZDUCk/OQfI9p6kZXyZech2Rk7l354d4oj+RCV8+gY+fUOkYPOT44a3TyX8
x5euc0Nmq1eYEe268laWw/gwkjsdZRYaLzW5dEuaMX6p4oS2fqqPDw0wkwd7olNeOX1klPP6kzr4
PywNOJxYVtjgWW7Gp+ojTwlt1gnrjNbenESwaHqxLd2q+vbX3/l/ehnSQww09Jgd+AI+fvBuMMbK
HsYlatKqZ7SJsgKa/89i7P/jq/C8EL58Son4DNBqnJZZv9ctUVYqf1OmrQbLIX7964/y8Uj5vnyc
E7NOd07gHWqAjx8l7grp+UW2RqBxrEtoQWu4znVzaxKgHVoqHmn52uVPqoHT9/Nh4ZySLwg/ODFz
BY/x6ZP/eDZYwykvMsYyV8pnbCHZtfKwbuZ+nTybTR0HgHeq7VBZ4GLmRnz964/8h+/19OrsILAe
6XZBQPr46krRfhg634yc+VQqN+41rqPp9q9fxPqOE/rwIaFlcdUg/Rf5PA6qT/tH0tLladIhj7pG
W0MJlv4yd5L8wFypZCZFR/Up9le65Yj0LntpJWfKrGz2GFWG5TS8++YyPrf6ijwFv0mN8HKGfpBM
jBwAE8jztJDlAZUaI+qsmM1TkzVy6X0iRfZWTK4GCa1BrCbnKe5miYK20FG4VoOgSZfPWTQLh0kb
Wq2ZQXaiT/dTv2ZRP1rm+dCL8mZhYrHJ09554qKmzvLcdzexXea/up2NtVk063bGvRpCUYWTWrAp
Rznmt4NduvVl2efOxlpXayvaPmf4Ub4jPWrfJ5HTJV5oXiIEWiOpx03EzTm+glSNuZsxrHuuy9I/
WB05bsE4W+pN2SXjGP70IUWkco+NymJupWXrQFilkwUJ31QVeG1rPE1OLsk5qx9ml3BniuqS/2ax
3Yu8yojdcTD/TG5y0lmtzAXbxKSXOQxt6KFc2YJunh8cy11PIkUM7aq0iTzyBgQGw6xeEmMla68f
4H1j70d/19qZImxiam6hF8+Pg1USD9xl5D3lrhBh5iw7z5nIm2rw2JZr2+3p0jPqGeucIZRWnPWN
0LqDxU+4cfAmpU1PkJPV22eiXZJdyyYOlFA39r3WOHsEoEaopDfvJ3tC28IbvW1X/ZngP3UNsGSr
IH6HjaON1znTHgZ7oxONejPvGrvQYQdIeAfx3Tppt8k0rvtO15kquiujimarsqG+mITxAq883cDu
ZKBOObyD9WwyWSa9clxwGaaimxGciN24Fsshz7GHwFkYnt1p3BF7hdNrYgVhtK1qdLOEVsLhyx5K
JgdDoZ9PmcmUhTFwYotrBrG3uZOriBSuFiVW4l87vVftYfZSUDfledoUVwbg5wgkO/0E3Xz28l2T
N99Gq7wYtOkrZv2eINbxEOv1o8APufcSvrHSESiuKjGHJqonWNzxuhFcVgFUGjPC4V5MUdavKpqh
TEcGk2Wh2qAhHSNobPOuEba/Q1+t73w4vmFhE+jspFoQr+MNoUBxYNcQm4rUOupefpUpaYa9blfU
4DW1aoHELzD7fOCSjTpwMPz94EEymWpT3Q7aYu7Tbo6vIcy9Lp4znGXrNF+aaTpHdZEsB2VPWnAS
C4eUxlFWVesl88kyQNZF97Md5t3QWOdrJ3edvTwNut7svKx+rGeoG80ijrmqbzQ0KPc+kutrs9T9
JzhDak+L+IiGyb+mx7FuMtnVoaH1KjL7+U10WrBa3BRM0V47yXJWF9lbPCkQkRg3QiYFQzhrAlSJ
Su4b075oxFKexwVfmm88z1k7B665vtCqXkOt9ph/tDuDLgcTTxoEHvJhc7wbcSbQT1d9NHuSR8u2
q2+JWM+YeZ0nHXjpgkGAgaz5gRiGN83zUL7JVIVg7Xe2dNXVsGjfNBCaWNP9tMQHYK3HlaIvaOVq
4X9mWr3qLK1xjLXt4gyv8YpgogJGKv30GVXosWn6By9DYu245bjVKpA5zmkTXMXeFIii/GLJz9YM
cW/n+tBLTo54B/vpst4YqtwbnRLbRjPLzbx+f5zK60VvvI2ZW4L9AAFs6rOBD+7Z0I8H2eWveY4D
wZ0s2EcTjJBqfZk7rQ7gebBQ+ImbdkJHmvRBMaxPk+9eTcwRok76WajD3Y4AL9ivhAAMvA/f2Gd6
el8P+eMqwaf99VklPlEmqQJwlFPnU2xQAdCF/XRWlUOpIy5w28jXNLVuy0m2NUDvGc2TKF3tnSFe
UmKM6ldn2vvO3GdRiyyOkWMDOma7wNy8zTJY20G8WKDGy6ppXiUDrJe4pIbeYsipIzmP8sskm+HX
xGa4tDE0TdN3Q9kRGd8N0/q8Zn76qmWKaJqhWE+T0DqJq20yifYSSWP1QttJm6KldsS3eqXkztqS
gYmsNGMJFTyDX91SK14mxnNgPxpv5IVz1XahrtOR4ch1B207Z0v1ypIzj6Om99e6SE4JfXOK0G9F
EnPdNFOjNlXSoW+L9SknZNqE3ZANsxSQe1Juqh7pBiD3pri4Qmvv3SK+U/mZN5hzu1/IpX5JNcls
xQUr/iKnEgYJ0sZM3YC/iqdI7xhdh43H/Sr0bUm/YHUlOuqEUmwIhgquNYPRuPkWV27Xbv1ZM6El
9CdEkB2P1dGz84XskKYS9wRul9h+zLG4ZuJhcaKIeeDL1LzFC5LS9C+0Ih2IBTaXBUEGpFGmirEO
/qEbpQeAx9fnW4hIbhVilbDBNpsu3ivuXbRlKj1lSl4UfXWZmfmMbNjpUVePprWMBxB70o962nqQ
+vWMUVvb0ucOZJ0XD4urmWmYTbNfhNrYIEhzzZyAuDipEMF4E43Kc99dfObqYox3rpMIY2PCl2BI
DEzaQaPU+euuBDSTBL55itpGdd+uG8eNkzfh1nOK6yDpsD/MMBDgrors3R5KtnfIRoxQW4Z6pFeU
NcVBWtnuaZSrY4PTZVtxbM/2Gow5Evgd/8zPTNpM5zyryOKIJpOj4spRWlVcuKL34iWo7HqAU+zN
YNw3tb708Z5l0RThPCzrHGqJme0htc/qq+/N2kls1sUPGMjxE8fIUUWEt9E+5E5n9+FSGtaCWME3
qI6gflvRWC3TfV/rbMmNGy93cu4KJOecBm3QCQkA3mUd3HRmqpdhUiSVFSxFOo6bVhR4HNQ6GBH8
SjPhC0z0BTm907Ohd8lqoEfxkpbVVfR3TpONj6lhaDcOBolH/soEx2+aF98mLmsv3VqiCFs7cc2S
R1A1a5mYdqvpLk2oJ/l8XEFkmMGkEPBtSDXwkW8CQXxKOqYCiLp9kKmzdOk/sXFmqIZGPGP8GFgb
sknSRC+LQX4bMsHmpsUTIn84TDKNKmH0BusVaG2WuL2DIhDrGE0gcmG3bOGugyUlyR80FJUM4bN+
IhirUfOFh63rRRug04eLY3KE2RgEV56hQftqxB5fBLHiyxyVRjeTGIR8HoFA0pgHhgJjcXRpum6W
RMPpfSqtL8gfai3OMxk3mw5wlwoqzx/I2LCS+LL39RWZDtwQhMjJ4D1LkDgsdROkOBLAYj42SSGh
iWc+ERPDWCEQtOMJc2dfWP6j0t28PEfybU4HrAI2J7xy0jTw4UKZ2Ab1ZU9h4r0Iptj3a9+YOBkN
rPCc07UFRxup+9dqpRm5nZuqLeAN54oNbBoJXxlxZjIhXd23ckUKs2j92p0vqtGu5KrHD8ovTefg
szqyCK+fLTnk8bYdFsibCm95MnFZyBY2opV1KHe10fsiFKpHxtHW9npcpDkMGyQ88U3njnGJUH62
c6oTnhmUNUS1b9a+7HXUs5pSQc2P98b+aptB23JtDEej0+E5+Zl9Z4k5IaAKWcq1kobKjriije6s
IAz+iuGt7W0skEpwqcwc665eU3+i/TwZ1Fo6G198kZF1Iy0t28xN52UhFBkMQ8Lt5NHp1v7VxyqG
4Iv8phN2YFQ33DLyxzhJ2zJoZmEdbTs2+xC4U/LqsET2FdpXhDoelrGNLyVtE+wDfb0ZTpsVolzP
6FBL9D2QKpfU2E7YC3B77lo9uhyp5xg2U/maNi1UtLTXbBG6rQmAyakT5L3a4t/WjbKsTQtSieOI
gLwLWbbdjedr6TewWu3dvHJx2cRePbzEOED3VeHZaMz1evA2Sy3mcdPzyZ4YQilz44551yEHLluQ
VQwzotkoyyyoJW9jv7YSKI2VT0KcGcMYfzO7xX4HI9LIABD8fD16jfbuC20CG2NiDgrxtMgzr0k4
OevWEs86Eu8x6tDiPjCnS+El6d3cRH3vYY6rvVg1F5XRO7S1k/Z2kuC0glI0TP2d1YPS5+AHa4PE
9RW2qNXgaHLrDNGFBK2+KdeYfUxag5rPEFIV92DABon+aWmTvUtz7EhqdX7T62nHOYD3Bll6raPC
aYvJwDNiTPhqEsoXtS/suXyxkmHZJhJIWAAfm4MJ5DnWOjdL71HCJJRWTlGOEXtIQ7TGaBnVPh00
TLPFhM0IxryHREW1tI8COisq6tZUfjEzDcFDM6jmFtX/aWGd7jJMuL7gVpG3ozNZS5h7VXUtR19S
b3Cwwm91NSy+0uHaFGZZWb6ms48xsKn0fAr7oR++Fvhu6YHntrXp3QbTmVencxYQtpwmGzWn5Y3Z
F8DKiuWkWvSRznKHgUHNVrqk62s7m+itKlcVD+M8cpdZ3JETXdNmGzLWPJfdWY1GNv3iVCW2BXDB
T1qFlDNICK44r9ypFOcSkOJVQbPitl9qM49MM8bl1bCfpZtysst4W814LzbjUjbdBgu8d8dxgXi9
8JLB2mhEHfjbzJEkPGgaIXAuk4M4MMw2f1kWieWmxgrrPXAxyoYw9hal7glxMOu9yIbk4EojfprB
KRUbiwOJmRwH5BrRrUTHnAvUcNOUj86D5022B3VZ1YpxWQ6hGQ4cWaX54vbDdjTM+FGMNid1hczs
ppxE4UUuBcTE5GAE4Wd248ySpog7s2aiiKKsWbsnHDmZ/x1O6l+2kuQuhMSQiAJEPCfVeOyal8Mk
lAhxpy8Z2/6gl1uL/+NMVfR2trWJBhBfTcy9IJPpu5uZHISygq4RkG2JuM2hnsPhpfXYdfzBLt+x
5bGBmAXmoFP1ggUxQf5ytHFGwx6pmfmFf12/f2Kc/Fa+M2QBbo3swoTZ8LGjZTr+Qk59gvnEFvUX
0058vI2k0+DehVqwbTrb+NKKyrjIgQPg+h6JNq3aqcM8OPO4lP7g7Tt/XvZ9i18pEEiJUHkOumFF
iAeMtzzzfp8T/3fw8g+fFuqfT17O+vf65e3lR/nM6Q/8NneBNAHGg9/w1DHkluacMKi/DV5O/+qU
TcM4xjWZqhF6/6/Ji2H+cgp6Ju7DA7zDMJff/58CGuMXQusIAKZDT5fepQv5NwQ0DIR+6NsKeLcQ
1JnuuywyRg3e6d//0LddkbnUrdvloZVrOSahzok0qAs7xJjuT9b0J53Gb6/F26UggUNq8Yk/vpZB
zWYsGKzCTpAzRL4bPZjYdkJ/WJ9NbjUbE2N7lC7mdpVJe11mVhnWuLtDImCJmwI4jM7ilOWokM4W
NY3VSg2YirTpTFYNOx7IjbYA9LGaWovlsoBvpWybKgSbtpNyUSj9Rl3W5Wjd/PCD/3Ri8/2TgeYW
p/YHiH3zc/KzWyeOX8S8vNKMcjtavr4xsLnSB+3R9tIbCUqsXoGaKrH961f+2Pn+5yt7Lo4QFgVT
4Y/fqbMoJt1YnkIII/CyZ7yZSucy9Nev8j2T4t+d7+8vI3SiYVgjNk56j/X94zJppG9kk0+pL0U+
92EviBzDzT+FOkBHmoO91Ydm7lFOGkYSfxvjPHlaW/WAz211N0ahOXdYpg4MAcwz3LS0+ZB4W7+m
0stuFl8hKDVs2U/YoGkb4mKf8vPFM/LnvF/c0HS9pqfn6ljnVleM+wku1sP3D/j/Yu+a3/tx6t9R
z7XD/2yn+u1lzJr6/wO2EVvIn29i/9tX73X2YRPjv/9tD0MB6HxP0gA56dg2uSX/3MJs6xfbpvMN
Kt5xGBWfsOj/nh3DLmOiC2MKfQiauX/tYMyOaYUQ44tFnAMXuNHf2cEMBEmsvn+vTlKgEIHQLrZ9
ghu/a18+rk6s4OOquVMeYYfIaP+3aUhTbI5albobpkWEAHUWc97MHe9xdnnEGTnPbK5hnhWXqVY4
lGBfuTzs2WwerNU5DGly7mK1K3pjN+LlaNpuJyUQ0tVa7O0CpLRP6uprgf30HPYJqn2wIZUfb6y+
d0LDz8pnq/JHZg3D1i3VTey08IFryzwwTQamkLwYRcZ8t6fSNZbp5PcB1Osur0nctIHNtXajna4Y
uF3vCO3bZfBRIzUNX7U1SzbIe+S+E7l5nfYGURJK3Y6jOEuYTl9mdu3dOnk13chc5Ru9G8sIV6mx
W/qOyy8z2gF22nFq7oa4uT9BmyzuKTcmSJCg7nIqr4m9dolpTeFE2GNcbbZ5TBuo7h3/fgBUnMSt
wL5fXLWTBasfNOJWLVb5Osz6FrFovp/dCdpLNQ0bo465/GjZnl3gCXKG2BgW4xtVLRcz8fKopnFW
GsgKy0yOZ4jyiRRDjX+OICZoY+9+sDXMLNVIP5VogNXsd5U1GzfmMDmRb7FRzFimzVXDAvLUkDUR
9AsXCKw8AREpZCkzExmV+9Bqw7tlTjO+aN/c0HdCxdXiOsCWg2f0TEi4IhUXBCNVz/EJUVCVJdRZ
TKHAuaf/o+5MmiNF2i39i7jG6MA2iFkRmucNlqqUmAcHZ/z1/aDqbsvUl1dpd9GL3pRVWVolATg+
vO85z7kzk5ITUNlGwG2r5oF1jUhKDXed5yr9GXKwwr+mP/ge/YP4clL9WmTtc1mzNxcc1Q2c8Y2I
TkK1dWBjIF1FnAVWaZkGaoJ2YA+JXGGLUo+UDPzLlrrqFoHiK22V4c2uzHZfavlD37i3Gu46Qk3S
+bpIsUdXHmAp6uEYjnFcLNvfk0n9ak12B88RV52aQ/eUF8hyQpODX1Rq10aYviMR3GXTyFmsEEer
oi5IYsoMfyC7DAnEM3H147Xv3lL9sWrSx2ahsptp17/FJTXQMMnUamwGsbLlEF6ZbKM53xbaNtOG
dk9aEzxEmoRHoGfTRjIktw1UPZT8WiC9PLq2yoKABg4ntEAzJ+jEEL4nOSMGVOQDfEdrk6SNdWnR
UgzowSI4wFK69srZ3EdDE29qO5xu0VLRL9QLzox0KUATioVbS9ftwpej/IeDUXbuDdA+cwKwBlbu
opiiKH3OWwESsskfZoIWAuavgATJXexG6gb+WP1cjt4YACLPH9weV3dcGQxOI02DKfcYKETjlVZU
UJ7sbvvGk2cnisr15MrixjGnN9/OhrNnV8WRThSQBCNNsOsrWZNEo2hRNGLGJImoPl/rpSvPiSMR
xYVm+wBOHptTZMZH13XKpwyK53X7eXieaNdCNaqnVdo63T8U2Is9hh5iYprUyc8QeOYbZsx0nRgK
7wMn6vTB0ELjKiul26+Lz4N6MXfmMmDEeEuFcLxSpRgugFWVt+7nKR/fAif+zJcgExKqLkEXihj4
ddrNu342nQ017QFHJSj7VeuG9isFjOTY1ZyTVhmNrQEM3EzVtmwKky+zsX4kcLeeGrfOrS3OxGrT
Eoy2MaaU6hJ2+b2pEUOwsr2xOLRiRANWVrq/Yc8UPxYdN4O1w1j1uq6dRD7hDbeITQiSNHHO4FiH
65Ha7D+thaU0ycfugCJWvaWyoiFYqnDYTl3pH8ADMMNoMnuzO9cIlNtgiBy1Dhf5gj3ANS4oBFpF
vJ0d/OLU3EX/WBp8qa2DNTOIZoByrj2T9gkQfkuOosHPHOZ5bVmNcdF0NAywg5kHXcbjjTWP4naU
enNhx87wLn0q6yDiKYhOTS1WbJMgjyW1dhg+K0Qu/HM4dmnnUiotf05tLPc6PddTY+HQLozBBCBG
wVSLU3lRGhr2SKbiS9PRvGeMuqThlmrYUU4kfLoeHMpTWlpUgZkX4Q9JpRievp33r+lApcI0I7WX
mdHe0D8YMDgBAg+Z4gKT6MQA9UG9jUWcP+j87ZuOTICDcAY6l3UWbjPWVVoQn3WyyaDIMRXKeQcN
ZJw6MF+v6rOyVhhJsi5yRz5oVC4CpAs0CelK8Jf7qxhd8opkA3FSNFnOYavR7Sv8CaMudFHvMGFr
DNiXN/C8Mc07scJoRZmLBiI2GXrUdK7pLSHZpC4PeGpuT1VGObfuY3EB87p78mI6MZGjZzdJGP0g
ldjYRlMPly+Hw4ZdtdyOXWqv21ozMCpV7jMkrfZt0pL0PoKkf7Q607yA0cjfTvOGlORxqLedcOpD
TBgd3z7ep73UnXqL3y6/1qIOzN3cD5dwAh8ckHxY7x0nqNEiY0y2ixu2RO5apcOwG11brauC2S6v
e3nKOlq/YQYfMB5md491gJJS4Wl7L3bNbZRV1usETiQArAe+wFLe1tLALHnR9GEXRnHqTJyDVuPf
aGPRPziaoLjattvRIjekUi8hIfGrevJjXsY27MvxQL/r0Fj9XUSyJwV/Ar+oOq+E90aC8oZa8poc
gDXorrdqdI9jkWZYdfO1rVpkpaGxxrRaBX6R4gSLFk+YhByuNaa3pb+zi3vxHPUAzirRh2d+fOA5
3XO72KTtsVv73aKWqM38vW/n7JY8hfRRjdjJO2pKz6EAO+xq5VUxCbBqqWGds2nQkXbZyZMHk/x2
SpWD/5VuSyUGPwBRCYsOa9SRPcStTUE+G9hvJY61E2O5MVxCXZGaXBV2vC0aL0A1o6+zIcH8HItt
LrRbUTSIZ6V9G2v2C8Rl9cyJ8qWgGnJyEHnsEdXt625P8vHaI1fLxvN1yD28/ZY3B+U0cLCDv0He
QH2AWfChyWIdUy4KZIm1Se8iCx5YCPOtLQNhp3tb9QieBF3yysZlKKSTbLxC3iPcqveu5rKJyMJN
NkGKKWrAYpN89/hu1SBvx+Kuc4e9Z4sXAEQbZBeXeMfBMIoIheSE7dDZdf5PwgZumyYrlg4zdSkm
/XUPtUBiCIi9+hI0+kuXgAob9P66ZSXN0j7fRlTFWVt3ipO+Z1njRnQg3hMU1hdJXmwzHWSF2foP
FP+p3LrTh95SRe5FTrWst0mvAOTADjXFU0e3CI/MzuvFpmQXTdwXNsak+JARwYn2cFf3dKGREtTy
EmD4tnbGDzhsD53uzGvIWTN7IzpiUfRp1DwJ0io4/9V1UPZtt8eC01CIM/2dkyAkY+3TnnVlJDvo
ziw3LdqqUuyqyVnP/mSt7Cib95o+O7de4l4AvwVQb4c3lYkXcaUsXd+pwZlWnQ2kKjGqq8jxyqPT
8rjKGqpNMtkXsqEHV8RM6F5MhRSu8uQZ1caQ+f2sVbRJw2q6m0w0n5Xo2LzF0SlH/Exm87zz9eRD
jRk1R7MXB+RANOxytATuUCI7H42BpUPMT5E/0pmgjXyuqSZ3WNvFK8amC19Lvb3yI/diOcGXyL20
6mlogOxEYzEc6FqiC7P7Ge95Zx2qpml2TVNqAWM3fNBDSKF97rtXHZQyEjGy6tiYU7z2iVBYeQll
llqSb+nUlb2LcvA6soqvXL3CQJsr89oAY3O2XJ+Db9fJ27B04meb5W1rKn2+oB0/I1oSXoEvX2dN
K8fpHl6frDdmD7Gv9gEO0Y+c6Yq4fTBaoc1GGkyHPWCkbKfMDuyGzWhrwEEBnpb27wM0rIV+BpVF
ztdylqgvqC0bl5UPwcWt6/RIt9yA8RiGQS1LYGODbj5hqshOWKbT65I91toolbqs4T5slIYpvHbo
N7hV6q5MK9eemQK81y7LnAvsuVHgu6SSeIrHM5hWF0xT9iO02AKLYuEYuFLbR5JgSEf9LCKMnSKE
wF8bjySe7NI42bjmjhCSpyoRR2/+CBGHUgX6MPVkwC8OJ6gzMXR3xamh922m0Tk0mYgz2E5pFe48
sEqZ5t2ron9nt90eKiM2Vq49vDR2mGwbxPBxdj0Z894Q7Kd6AiILuWh+rSkjZCRM+10zALEMvdk7
ELew0ANYV/uBNqXoCE0x5j4wlbxGjkwie+QTAyuaaNgvmrPnKk8QrxSEJfVphZptdK6bBNKrC6ub
6TVmMx6TRdqHeRqyMIjopw62b9O1ChqN6Cv48CKrOcEULpkBc36TdLG4SrT+3kHTZa0aDevaqjEt
+dKZcFFXhRrrIMylfKMP3W5ILSyQ7bXyudV8iHZWFZa7uh2TXd52zQYW1PBuFhrn57IOGQfT0J5Q
0gEGqZ3wrNXpuAX8VT3WmZufTFk9ZHqq7ijFj2uJ/U9bldHYnlgTWSzwqB67duD8Zwgrpd4W+hzM
J9udaJ6guKQLY+s/krbTDeZqyGHSqCFEenq1FXLwPkbPRpDb2VjbG5zE+8wt2l2zyCKcOkt3TZg3
pzKhkD46dbeLi6E8uCquHjXOtysjrdy7scaAQVOs32e96nfKxySbJmG4l3Ac3+ByYoMr9eaWEFTa
Z6ZtXNDuiZtj7xT5TiwyQmMRFGaLtFAO4hkIxg7oDo9Nt2BkOLQbFxGXt5F+Ojz3lahoY1Uztf9F
vmg1i5RxMJCcZYu+cf6UOtKLsi7xD7I/X5SQDtiip5aZYqs16CRV2ofb8FM8WfQlfkZB+0VTbCbz
OvFOFfsvTuxD3QRunD+BW+6XL9R40bxFolktak0Nil0bNP+KOBc9J6Tm+jgtGs/YK/Sfboiaa6Ur
4CHmogYtZgdhKP0wgmcWtSgSenvaIC8Nj8WYn8Xk1u9wI97tRWc6L+Ch7FN7uqhQk0WPSk833YBu
RaQ653CAkkW5CmxZu6dDnX4ki65Vd6N5V4ae84KuhsVAU/lNmXfmham3yaZb1LHpp1C2+xTNxot+
lteNlDZcVLX+p8DWX7S2xafs1kMHcyM+xbjknW2oHCHQLahfsm1DtZst+t1qVM7eWjS99ae8t/qU
+vKg1Gts1u+Z3pnXcpEF27Yvz/4iFR4X0XD6qR8uUZ8yEBAVC8+Z1v40/TCj+aV3wmv64EyWWnWh
crJFseb/W9/9f1H+/P8M6G5Skfzvq56rH2WU//j53sa/dm+W/+ffyqdPG4alwSSp10NKzxHg/1Q+
Pe+/FrOZTcldd4Hv/2p+plxKM4WdKXmKDMKld/e/ezem8V8GRVIkvhhe8BVSyfwf9G5+92PRHPT9
RXDPPsvA1iOMpSz6S++miExYTZqf7Oe0sreUfghqjC03EHOZ7yILqtwvz+YPXQ5+969lVhyFuqVj
C6HK6tHm+BozUFoGs0pZRnuUFGNgG214b/dxcZjmPj1PXqyzOoPk+f6ivzeosMZxUcrOhkEhmQrz
p87xl5s0W2/o+sqO9ko62omAoZiVX1grjX/9y/198TAsl6KKjBkJI9TiN1l8Ob9cquzRENfChAYE
5PDkz7a2Ru1lQ8jIsi2wIggjymVBWP4t9vTh4fs7/XJ5Gn0G7UAH+Td29sXB+fvlya6BJOF4zT5T
bA2HvLBISZu1axOlA5ruCrIyOxj7ktatfEMS3O6+v/6XdBiXH2CSqGHYPHSs+Qzs339ANjDVdMKQ
+7BbXnI2mg8g+ZPXDHTJOp5QRjNpx/ZFbUoQHrLbgRZzUDmOJkW1XrXGnSu6cecRg/s8TFYe/aWB
+GW8f/4+kw8H5yGtNvoAv/++pHJUosg03ksvRrcF3WfdOqPYe3k/btRS3vzLA1m6Wr/0FZYLEiLj
LX0vzHNYzH+/oNYoqCiqa/cYB6BL20jMjBV3JqC+hRUHyUqmtylgXKwS4abwTBWi/nKn01hlmdp8
/2u+9OBcj3avDmiBGQenHEiAL7+GWb9qFoXqHv2ITf2jifxq1bsEsUjTgKhjNXEKOQ/ZddLVP0VS
ql07iHnT5hOJlV3oxbe4f/RXasqktcEsiqiOWIn9GKmuPjRLURGIqoubfVQGp6bB44OrmF9ORSm1
QxF7AzUjakiUFqrw7BqF/vr9LX4SBX594MstopE0eMvLd/j1C6yVMipgsQDwKBgbq7mUrbVWCj9p
3ghykdx6fKxI4V3IJIZ/qecQhyQnlFPT4ZRjDVYHWMntW2842jWExfwudzr9dYTItCC+8ruUDMsX
DzjvwW279Kdl5ArUnDJ/dLOG02CkqqZDr+6tR5tCPDvtcoYBV/TEV0R+fvf97f7eu/33hfounTN2
oxio/8O63A8hB70438+Lmlx0KMXaydGC76/y9avhmRpgOHQT8QHepa/ONg8xVjcy7Pcc0qJnbamc
hQQl983svHsLY/r7y32Zr5dRitiGQBomMmroX137Lj6seG64nFVU4CnAGfPDRg6949+i074sR/9e
iWmSID6a0q65/JJfputiNMvIatt8j7grOgMZHB9Soed3sybbY2cl+V1hQNL//va+TtLL7S2mOptp
iCnIXP78l4tiLvX1XJVgpKgPvVHj8zixZpIvEfuUQYBnLKzHCZjfS6aW0kPjkHz//U/40xOmoYrv
Fo0/nrflhf/yE7RhOUTry5msIlMocfSKcdOVaGVNSijn7y/2h9HDm8RiSV91UTd8uVhvpSiTs6jZ
15qb39nJwEybDO6uYrexinOl/vn+el+FT8tbtSzDxBxJj5gH/GURrhw9TaRfVHsd0sIc2HSKoPa6
FZo8m1xVaPdaNl8bLn2XWEvDCO6rl5zoDVI26ePESw8VzRP870n71ommeyvMGrJVPISEQyRCO4W2
ql++/9F/fCNCLJQcBj8x4b+/EbrJmTApue3pzjqc9dmZwIYoL3xcEfffX+pPg55TuI9TG/IMXKjf
L1V6iWwlt8R2qAnPhtka564dh6NmSu8ImbW8iK1e7L+/6B/uDzMk22Af+4BwneVH/TLi5sGWmQm3
Yj9iYNm6VhmeOaaLfemE2l/iNf/wfZGbhBOXi1l40r++/niS+QwsnmCWgZjYQqTpqSD+fNPbsr3p
lDEdwMsrOvpd5ZwGr4j+MuD/dK9cfQlktNiJffXNkIJM1jOGvn1hw/wqMB+B1iRMDjSb/xc/+nIv
X1a7BW1CwDkH72VV//2xskEXy2RZ7G3WrONYQhNrBaBfLIKz9RjhPErXHv2Ooyb/+kr/8JyRZIDh
crk4I/fLOJIepGGYEfU+kSReWhSibslhJQZidPGXp/PE3JUMRCivwKjz7eWEQ6y/H1V/GspEUTlo
lzAq/8ernlsPFq/nANWJdXwbFHwPgwrJ70zamyLSDGeVm/nf9nR/eL3MmA4kG5gGOlE5vz/zBQqg
y5bJM0pt/zLEDEkpDi8JWl8Rptvv73B5iF9eMIZytH1sHwVxpV8mz5oTkocZm+YRe7XLpGge+vav
u9Q/XARwCGOVDTxUg6/shCX3FLhdzIwQIY9fgeD2SU6JqLB8fzN/eHImeZ5MzZiKfP/rk8upaqEk
hY8w4nt5zBIaT1gCsGX0mVXWfxkbf/g0FkQYJynX5xz99SjSVBQ3UU8TFMMd74rYT0xykNnRzhSi
L5Aba9fkZsGMHjSBqOn/VgCu/309/z3e63NXRqXK8Z3lZhcM6u8jREtZodRYNvs8I9O26e03LWXV
+/4ifxj7FhJOBr+Bkv0/1nCf8BZ31N1iLzWHYTizaZipYx4jNRDrlEnM3Ykf/W3z8ofFnG8dugF3
xlL19QA12zH68zws9mRi2I8lzd1rjz7ZvWdV6T4Vxd++8KVw8vUDsDjJEm/L6gHD7MsHEAFcKCD/
VPvUsvBmYa4KiYdPtPiDj8F9YGLw8c74/vAw11547ZeDT7oWcRz9KnJS+VHbRn43pCangKac3B1i
CgtnyxC/OXbC3j9z1GAFbAvoznjSBxqMGXdfSbO9Z+NSP33/0v7wBYDeWHIoWHup33xZmyyht8ou
ceiaNWJ9AkqEtXZhlTzRvuyv/sfXWiZGFgaTd8XZ8/dR6JpeTTcwY3MrtAjTzTBv50ajLrnUIv7n
lwLlwvxEW5qd+5dlaEIjRuDclO8/Kx4tKPlAJ7RkbYdxuv/+Ukvp68uAoHgO/Q9mE4cedjG/3xZJ
VdqgjyEf1xhxolbCQt9viHpnwDJ7hS+GbN8GfTlfqXxi8ekmT/zEu5LftdpQgs9knF1PXj+flFsX
DzZhmhit9Qoje6VVb9//WnNZDH6fv23mIHbalOuY9MSXlyDtqXWAK8k9lf7ooh6s+keOH/VE+yLG
IpIk0Vunx829cmREv4dQkKBqTLQIbixxbttREBu6umkqhQyOHITbCtHzGmZBeyRKz7sZvHLc0URC
BBCK4mIAXvqXSZsD1+9TKfUCtlJQORyHk7XDU/8yn6Vt02eZmdcYzTUi6FDZvoSofItFk4Ekmuyv
hRnViuJtYD/AI88iPFvTLIlXobJX+Cs5eh50/tqSyYagN3sMGs+PvSD2NPsx9hIs0INtklxdVcIt
dolr1ZsKciB7GjsfCSZABRRulU2IAlrCNCJ7asqaH7HtEcaS6UtAFQc3fEw2ahsbfPtFlmnujZ7F
5VHSoz5P9ojAoG9kHDhOZF6lZIUgJGpdOQcNnIdhh8OvenNiggvWVSiStXJpwHkThppuTt1j6Gfu
g0FHfnGjorazKx/MwbgPTaPdjNKAiUJ1Pb9Lcpip5B5Bo1Bp3r+77Xw7Z+WHblQkMk7ujDrdoFmc
+R3tzghPHLb6HxhItQNgahsEeuVe5qY2c/99fY/t7qdPoNXZqn1s0a1OIIxN9fEhthyEYFYei4MJ
5e4sPW3udsSm0eAr0/wqimWORmridQxlqN3LakqeJxNrJopF8EOxM2ofjtnCG/eVDVIY3Is6OUnu
3yfSCq9KGu+MV7tEgu41GKRqhWhT1a0zbzSybNZpV6OUDN1enZFJ+UhxupDAOVBp+ranBxGM9fBK
bobzxkCA4aWcYnppEOMc2lRi2OYUku260ELK4zXC2ZRDm96ya87RvOb9C3Nn8Y8xKjDJOmz6vMjr
Rz/qCcNwOjhKn2EYmZkhy/eG+Edhh3et2z/6RV4QimLPvr2FiFjBa0Mde9US3r5Kx9xvyJGaO5wA
fovdLU/yahvruCpHBDprczbtwKv06lqTZXtKWMGfyLkg+qAJk6NH8/6gWSWAxML2zpNf4D8rK+W9
CFsjK69d9CSaANU79M9uTT4GneH4CAngZ9r0zjZUo7UvaCoiDfHu7LH64SpV7EtWgjvVZ829Q0jK
nqxj8pTMarRWVVP0lwVBlxk6RSvetIboiWKU5htHlvYGKKZcEbOZHSnlmYdIikW1Z2ibmZPsSQ9j
vA3p/Rz26bpDG3ukXouPURDSsi5TkwgwA0dVBelqk7QhIZxVNuI6T4WfxFuwxtM2NCRocS/1CEaK
KWevItV33UbpY02UtJtzgvImXYUBptg8YBHbGUrz3kaZZBx1SDKEJDMHpE+jayrJBKlnD+f4nEen
bkZY47pxf44RphB/lOT9Gv+DcUAxMmF9xx96YdmmFpQJ9lqjd7zXfkiZrGn740zsEAYzxo1D0aSL
M4ns4kcsXmfUqvNTQ7d+N46J8Z7QAv8IIyd60HRRvc3yJsS1xjrPzLkz/C7aQjNJr8Y5rE8YE2OA
E4VK3IATTxU4QvLf7oBIBXENIZBDfemCuH2rm2TclwTnHIdZ02/xdkWvnaGZmz6nmQu4bj7avXBX
fuOwDA610d9K1Zvv9NmxQFN9Xbf6qLZOaT61ukWVXCslzYhmVDMd+VifLjIa+zGm1ZrHVQGECEQt
3Ydw0LonO+OYF4E66DcwKsoCg73e70dlTv94xI7QZh3ZzWSDLnN6rEhuVkUKbAY5n3U1OR5TtlPY
400Z+vMT5BVj75SjuR7drq+vEwuV8KqTo/ZmpBPNdd2MaVL2xWMdx97FCFs7kA1jbY2MBIOoBbAk
wItntUFfZmoXl0m6CUct2dtsZo4Oobn3mhM74BMdeIAMYrO+dkor1oIpxr65yorQ3ka6yoyN0ULD
XjmD7JMt+yH/NBaAAMj/xs8R1da9U+NQAUtI1A0vz5RkxNb9LsqK4qfgsHLXUxJ6a8uPcchoMcAG
eqc2aW1chDzZcFJMkGs/tZ2b1mLyHd3QDWIEOUGe6+6dNAr/QqnOW7mEuaDgGHom89iS4Q8BOOFK
1WlJ6GFP0h8GXTBUjt49i6EYz0ahROD08YXTRPm+GFM9KA0r21qNkQcT0s3AkI3c8dl2W+gH3QYv
EffqmB2e/17bGoWwD3JSywrCHuJ1EEKH60R57g6FgZ895xoMhcw11R5vC0S5rquLlVTTu6PV3Vkb
c/swwRB6cYRL04Rg4Buzdppd67n1XW46BIAQaP5zssv5sSaPbCNluVOmmd90rv3Ygr0kUmYYAAiN
JEjG5jgxe1Wh0QbEsXKnIcfrFzu37XPnORHhF50AdZ8RBj4iDjo4E8G9q5oaLol2M0G9NbB38iVL
I1s1rZadit4G/j2Jpjp2ynFM9IO6A4Fn7Jc84Dy6me100VKjxS+0ipUNrxkOasAN9+bg6tswssb7
ptK8XRh7/cZzaCKhBbvU7B6jJTJ7Kt1lory7mZj5aU1RM9RA/dTefeyOxQ2YuVoGtanFyW5QBrvT
1rXeY72JtnZutfq6JEwd9IEDiYBsQ2NVx9hsw8mvD46TVWuefn6ydW0/0W54I+/VP6CZTKlk2E6/
E+FAAFDcN/mpn+b2ZxzKGMZs7UQQamxZ0wMZOJ6tIxebxogMAHxIXn7kWmdc1iJ2Hnq/dJbs3T46
9YtRbZWgdGQyrfpujT2hFsTfiO4Gd4S5n72qOpjoqPAPJObFhL0PypGIL+vJWoZ2N180BbcJYYLj
Ecm+xqoVBqp92/rRcg4IPC0vg0lrcazCQM3Wg4CiAdqhuNVxkG5sJ67px9ZyvmDCeo8tv9zM7FYu
2jKSAJb68kc/Rgx4N1rXldYflPJ9xNeyP0Vk3gegd4AJKTfaUAeeAm9cfHS2RWzc0DzpDQGx6dwZ
z0mLUFWF7qNBikfgZdJcUUXSyQDSXeuQjKQ1TlWRYfT2072Yq3gT9YNaoyfT9skw+YtFzTqFbBHM
YajwaXB0DCJmP0KJWPc1OjdIbWV8Rxut2KVRE59nhfaHP+7LLWJ26yqD0nRrZcN8qdXTwPzlKwqB
iwua+KS7hn6cIhkCAwtubVqo+uQdGPvVU2w12loNTfg4prK90YYqJWaycjENLo+odbNp7+BxWLuJ
aPZuM0QbK3tm9WMWL83IuLeNbGbbDytnRQGYg4kBAvgctQK9ThkdSYj54cVms7JaNLsmaKy9UVY9
eWMSEbrWoPhhg/NBGlD12s9lc9HHzVNH1u2L2/hvbT2x1XaZA4li2w+Zg5i6MV6hulTXFvPCpoyK
+dbNFEKjMNymppbcxN0MKqBmM72LJOnH5MLOYDzEsO4QobEJ4WDd+Ko466L1N7ZQchPKornwfKg4
cZX72ygcgqJNm4PtJsmZQwgYCpc8t9CaDBSmc/QEKCBCnh3f2lZxn0/k0vStqo9zqeFZt8Py5FsE
+fENqLUM7bcOZwh7uxFvjsk/2GxuSvKcXpISG0zM5nFtNCIk2nau1nKOvY2WAu/BSpIjbC1ILUzG
dmOSVsVGszlPaYf9plGPAG3IH7WcjhgwHRuEDukBl2GCVpk4dF/f4lxHv6qJh3QqZpIpNEkGn2vU
BHdi34A7FPmbstPEOc1VHBhz1e/6QtN2eEMwZvSFi6dgLK7G1Kn/qUtEpW453nVV+Ika0rdxlxRP
3RD1u4Gjz8ashnvpjyZNntp5XDJuz00UDZsWEvs5IhlsrSMltsvpmOu1fjDzQSeMHS1YDIZob8jI
W6kC2IXU6vY4F5H1DyEh+laJFI6udNmcdd74YNsQlHj+deDWNqYQLE9obK3XJIeChttq3uRqYIQb
YUNJoNo3RToTTAcRjxwuQjkJry8v/UHh0mygo5mDtK88ohAPRpz/Y7SJelShtPfM6P0xbIhRN/Bh
bWwiDt8G0nFXQpYxfVAre2xF1/1ADVfd+NC1noldwfjjlLuu8KwLNYTtGqVIs4JA0R+13ij9fVJS
S6jssd5MtdXy7vLFpxT35QcGvgSFH7wlJLNxR5k50fe62cSXvoglCdosuroWahst7uSxmdhNx33Y
b12j0te8sjyIa61hCw76xR+8ncUzXbE4eEg08G/JVgVakjkbh+TiNPNMNp/4obQpb7bFkKVkWPv1
7ZjlkPgS5sKhyJpNTXcceShzj+AMQx5vUZ0F5AYOpp7SAj/JSkjWEjk+AgMkc5EFMI6NPcF8adaf
J5Tj167oxQU1mmY7CWtmnIpjg6WmXPvWUF0ZyZJOzw5wr7GrO3gZ6bmT4kTcon2+JbsZ/5iSw1p5
HopnwhrjFbCnfa6RkzbqtcGkInWS4uZTXiVv+qSLy1yiY8aweNmXbPB7bf5pS5UGLqkv0OP8lTmY
5kcVk0PTyXK6gdeVb009Rk+YTNpFjomC6NCxw4Khi+4h7M3yhCZ4WuNDvFR9/0pPABtiqz+VGSJT
ravydUcm7cqshQpaHW1pDraEs6zKbuq+Yt2mCI7CD9pgXlvDCkFfdzR6M+FgLsOdbiYxX/tIspMd
+o+DAbEiT5N/MmeYT7KlXknmyewGZDolK7tX086Z4+Jnz95qq1A1HAzAFNdDWoGEMJlzXZ3Nyqpp
aD8GklDRV7vPdAgOubaB0Vc8aG0bXnit8LZZiEYQcBJuNRUibB+j6QrJyBsUpWndzQkmxCZ23zJZ
VwHnJmPvx7Z936EnXJWFqNdGV/lE1BWptUpE7rJ8pDNsRN4WyIUZ7GECQc/3T0bWYXZwB2LT2lFd
5tAnHwqolSwoVUiKk5UdB3rhm1ZMSM5B+NzjmdhN1dAefDtGx+73zQ/VwXvQm/GyyvE1kqZYrXAm
1TciImRPz+WjaQ8lUVkuST8TkI3ZG5OjX4Rim7qIQzORYO+BlNedmrBq76ZMDUFXcH4Mhnz08lU9
JtmFFZJCE0Xxx4zfe9WhvIXaK3SwU31x1EPqqkC863FLsLa5xWE3r9MCSqNRYqf1qGOZBMqtoo44
hTztsr3p2PPHyI70pIWusRlmNLuJpe4sMuW2tJiQxSCHW7eGW/20QnytltRadgd8eZSQHAJyaZBc
p8gDUPQwOz65yTjsHLs+dlksL1U0mEhkx1c/a97jJHW3xKpV+8FpJkySvr4D81McR4SwWOxr0b9r
yKvKAANt/5D6U/yUe2kDEPEjbVzOmg6adzMs8aqXoghccy5eokomaxBb3bHpB/uIrri/ns2JJWSA
Db0xkRDvw9TwsI0RsbrTC8MOxuUsX8dRtaVuF95GA5NXGM05iQRl+r+oO5PdyLFzW7/Kgec02G6S
A3sQZPQRCvXdhJCUEntuNpvt058vsmzD9sVtPLiDAxgFV2WmlIpg7Gb9a33rgd2VVGpdRWEG3SuI
6nyiFcO15aaQik9SDo+PwEjTcWCUef1Od8O06xsVoURRxKf6lHwc7VQHPPmfLUGJQzv60TbHUv2M
Mu1e5grQ2irJ9JNj+fFplAW0UVuX/qalAUrnhk514ybhhmGAhAFjQoy1pgPVntscHGkjGbI59kx/
qhG3OkRMranHkAqDhtMxI7gulOOCpdsZH+U4VRuJUr138/w2cVxrLWOO4MniFYE950WQ5USVdLnk
ezxD4Fcar35eSonjmsMsFWtc8ICakRqZN0K1+bRyjN4gbQfYed2n6T2aFRMB/N6qnjkOum4OeNGf
RGgJAiixXhUbvs14E3ldtCVQ2d9MtKwHZkJFfVHCFsCJRbiG7qU+/RgIVKEiksiqUMw2JBvWzSKo
uI1gri6N3x9Hy48ob7NvqUNtUWkISnB3qp/0wYYTpk90lcP50tZyjKYXhiM0mzjcpKUumh+qk6sP
EifZXaYNc0C1ZYyzvU62hAatc496/VoJCo1WMSdta1WCxvuu49jYXhOTfl2TxPGvyDWco3tDz4u9
qxnHWDov0KFwkpe4sdOmf5KGkR8LG0SqT1ogdBp7WZe+p94G0QtvO0dXlJcNHA93ku1sR2JnD9j6
87Cw+mZr1UV/njClHWps2ZvEtBOa/3gSV6RnvbDpqAE2i6hbu36X/phemt5oQ0Ovk0mASnDiO/Q8
pUdOBpLYu+vvOjvWglYJm7aXRecMq6wnJAX/AyqDeWwTegecYXJvfT9mYDP6PIXS4xzez1W9ER0f
Wa5ThNsoarxbolTcTrOVU0OFouPEbX89iznHDjAlh7bc6j/IkxKLp/vd9lYTr+GDrqxUW+lwwH6l
THUx91OycQvFhw2jnbnNcG44RH3cndmsMX7Ty3FslKghaRGc3PVmXu6vyW9z5TboO43TRa+Lm8h9
5g76/grMejbQmDb5kg8+J4mkZ2kdFq7IOF3e2wiHYZbSEg9kE3C3izUe8+lIWVrlZi+097QPRms3
NzEMPTbCbFziYGIlk5TOaPDv/DinFDXOoC/EcuZrt2Io43CGm0SlY+uC5C6mL5UQGRJNco1mGyCl
IrmMl0XT2jsZ5bSuRFX9mBlxzmmimrkLDmQ0mkQMx1wALgviTPWkVRcfgNWSG8avEfrjCSBY+amX
Amk+EVN2O8wULvwuvBSnUhGpXnmNzE5kc5n25w3Vk6E7peaLTVXfT9fnICwJfVZHyB5szFj3PY2m
eTO6rca0Z+vlxn3SQZw259atNDMwRkfsmkZ3f80pDtqFdfEnnmXsHTmHiZ1h2eyrk2YkUdD7xhWA
m7fVsRak7MO005pHLU7sZ78o1Zde1TVqIZx5WH+KGenIUvXedxQ90wfKX7fP6CqNe/xeORDUZ2rM
mh9oE/o7b7ILci712/VoajZdvxktiUwoY6JXNNmRYLY0bECYC71Nx5UO/T43d1FimQ910XY3M1DP
kp0xnSsQZVTmJV3JrGrUVcd5Cee+FSb91Rbsx9NTRS/NEDSyxKdr//57WdHgBB2dr9mGA2bz1s2T
46+IC/DPWrHika/nJzFc/0KpY3R2+gRINAOVaDdP7vQkIyi/27Gc/UPWLkuzMkWfN+e4cklf4fVJ
O5qGRwwTkU50zi0Zk6bDkHQPQ1bTw2FTdLKho71KILlaxYOlV3G+J8eYpIEavGtLVt62MBfLygKJ
59soGyaf+qjPYLh0HUMhNoQE02Q542fzvag8uhDBHsDqqW3dl1TnKbfnBenmjpfUwG4Uc/yvDXvD
U5oZGwZmnCzKjtFt3jHxAsqNuhFE1Ms/IGnEr8jw3KB9rbY3vTHq77JzuwP6eQZWIiue9SkbcrBp
zJlgR6ptVM3qqxt7dWNQIn8QTtanR59x7w2CLF8e+AZJuuvE0lM+zyk3+ohcPA9mgEEfI57f128w
2KOzn5HNohsee1YzZDsvEoxxK3eOPw0tzk4kyPA0DHiCh3UrEJ5gpXNBWueIlkNQ6z5IMh086YNb
1vBaU4i2ZUjonqcxpm79l955/N/WilLC0Zb1jCIAOK5N65bFoqCgWfpO85hRo/RF6MZ0kegsKp1N
bJmOtJpHVE2Ny90sRZh6Ob31OJzHp1a32hfiPrDbjMp75s4gaLuOafkscv8sW8H5ACi6YJOvNFrU
O9YrxqacxyNAzTRq1nG/yZIMt1jnmIE+aZwrFQvpDZ8DVQYT4mxOmyxspJVlgHQHthoxPOgtj6QK
OVT9tQbj6EFKwAGIgsWT1Q6Z/eyh0FdE+CzeiCZzGEpQbc2bCRDlOKTYc6257aJ7HBbsu4jB5SXF
3Ro21MGc/cIvbn1VRcXGiNBVVwSa1ReoB4kAWgK3wMEwJwcMYs6z1ZQ8BJ2o3wpTiV/CSrJTAugd
GXIeWR50hetRabZbrgpu5vCY6QiemTHofHgKefWpZDUc7tApHP8xIf3LMNbnCdTqhjeh6pkcbTog
AVAwM8eCeQnU5jkefKPcoVGNTxpgiZ2OweFiMTAgS63Tmjvy4LItROfEFQUlS27zmPte0h1Sp3N/
cdkZy1AOis9GqrAgcyBYYF75muRkprDTbTlHA8eQICxlsKAjvhYzpIU9eDez25NISe7ZihrQF20e
ZXua5LNd67lxe4r5fJTByIjjPSl4tHOmVzdVzqdzdmS+AQ/HqpvP8SvTKV5O1zDn6jJ23syhI4mX
tc7EKNv8Hlz3GNB+yCpJou/RwHIvCDuTD82un29Vc9G5oSicwfzc5ZurmcXhkl3RTGLkI+s934Qv
6lOeUlh0q6xG32wfFBE+RlFRpjbZdWWu2AA2VGxPJ92hbtmvZH1fpdXE5Migb4NDPTtQLvhlFGcq
WrNqPgvda3kN8P3egpuQzntetAUsjSwRiKjo6leFijdpKgu1lWAp2FXLUnjBbGaiuCRqGraNauRe
12oJil7TD2pJeC/Y5GoR8AYjcsMgpMtg4p9hstC7ywqfRpfCgdwQpovFOudEkkVEbzTrmSulvi0y
yNNOrCX3Lc/3pbk2vo7EU9YqcYadFhsMyybO1EEpF14koJ6lOrqD7MAlVxVKa6V5kXaYS72YV1Ly
wJlgTG3442Q8TZOZa1jlDYdtHZV0mzCuOTEwXbxVBjYVUjG1IhkT0wJ7s+qbx6k2+CxewTyXoaYQ
htdB7KLGpy7aokM9HFsJxNfpnINkngBNyMNWZBq182jzdG9zCp9jzmXS+QCQdj0lE3Tb1fF4zsq2
G06MQtmylMBkXNm4/zg8ZDt/Ip7YZ5OzyWKHR2VgQhvUHpMPks7sF3oyj0+2rgTnxpZNioYb/I3W
XDxw0NJAunsxD6/KfGaUSU1FSDC6BRsmp0PzyDW+v8zNQDSyTuxplXQdNv5sMsDrq0tPSxyoTbKb
omJv0LQJC3Q9aYe+H7sD0gQ/jQNQvguQxrXdREQZ+qM7sMZrVUevbaQcO/7DqPb/ITm3/ZY3H+V3
9++kMMp5vsC3tNQMqr8+ypL//ftvuf5t/vF7ur/+/mUKfcIP9fEv/0IPBljVu/67ne+/u75Qfw+X
XX/n/+sv/tf376/yONfff/nTl+Tacv1qMYyzf87IYVm7Wrf/Yay7foe//cnrT/mXP/1uGQWS9vX9
S/4bWOxvf/aPiJ1p/Vknb8X8BfcR/uKrP2X87tRf/kSJKFk5gfsJZiAgRJ/v93e4mAlUEV0R9JgJ
SAjLxD8idjZFV/xHzJCskbblOv9Jwg7P8b9agExWdY6GpudydMSB+juU80/WZ51CepPlpAAIIAdv
p2MHOmWz+Z3WN0k8v2b0ICVZRw6VKbfR1a9sL3shRvHBXj5vqwTxIS4JdXv9LdEM9I5OcLGycDTM
DjiK3n+zYFZvytzYEnm/M2b0VKe5xRdJGXdtXyTo6h+ngkrSts0+T1oooPVGnzpEoh/wDauyLrpo
TS9E+qCUKy9LctDzPbn78iFPHHjKZeYgt5aBxnjM58p+L5t2TXdomHvlVorsEl97tzFrgJGSoBex
opwTuP3ntIQUhRxHdTr84pWqngrZPjflclZ5fqb2GwQDaJ4UWZSOxKBMXfgKsrIgQnd5SDuguDhO
Yp5dZhR6le9Lf6A/Otr34JdUbPnbzjaDNLW/LMULGLWtwcX52qUom28ukxx/ugVwUxtohqpPqulP
JSJSkhq/sMvsaofKnUwvX7jEEb1KjUfyAtamj70azwxwagNbUk8Sei5bbVNM40vbWMEcL49NXn8z
xx5OTNUeMey8LaV7cMop3liZ+auC3wyNJAmnWbur0ugorxV1hKVQBGuEFsg5/g04FTtUnHY3+GjC
sf6OWjSu+kfq7eaaEfwuuVEyFEmm1dI154U/bDClfLRIlqzA5FJ01l/HhyzSDjGWX27JQi3GzL1P
zOIxae8LCMKrqIg4qaXN9JBOFCfCdH10TetDFQNDzGwzSW1cwcqC9mKoZeNnFIzT/gxB25vrlZa2
N11rqgsIIzscwJJt03IwEEiRNTtadgKzj3dJW4g1zPi1JZUbeI2GruUyi0n1wthOI7nD6brqCt9t
1qaueaykkrlz08OsH5N3yjVK+JZQ+uvRvXXQEqd48I6ap3lrBVA95gemkIWLpmkxKBy80g5LeZVN
6vIz5Qo+Gku3y+t2Rx32jTsvlx5P2cowhy1reITOGO3GLMaexGU/SwUp8zLh7kejgW7KT+lWHrAa
tGpcYB6dHchxgTlE4s30ujc3gTy/cjll0VR+VRqi6S6R7h2H/Jex4IoXAS6wuv44R9aWxzxs9Qbs
kps9CjYsPh9F85kRGYG4u4iQcbX9phE54V9tlDrtwcgsdipf6xGN/BzsW81+z7ZU3jryUiQg6ejX
iPz64FWbDMdGzmE8SdZ+VO6NrMdPprnJjZMsd11hzzvg5NEla3eEkGme75f9XKVr3W/LVVvKb621
Kc7m/Vi7UOQsy3+PXZ2zvApJukEGTt+cIWWRQmFY8aa0AV4Ee431P8yV2QSZPc074c71znHc8dYq
nWuCp46B1TQFbGXjoaio2fZ1JvvJjhGejg7t/tiLdfZNGd/k2fLhzJF7k9SOH0Tyxstj+k8KvrSI
29Ae482U+YdoOKWxae30jG6QrCyNe8xCGsKBVmO2snPOeSPoRIePmD/5YR7DMrEJ5wxj/9UAmOkB
P2zq1tnCfZOc0nh/ZGl4/L/6azYTK/TAUqwK/Zu2kgOwk1tKFWxgCUAqzOnDV0lFw04RwGDRLzTr
hXSLHKNkDBReNy4h4INaPjJxRZOHZmw1f3rnqspM3VwYmVkelKyajhDS3v0qKyyQ/9344mXLKRsb
BIFFr7BFgkmKmldrSrZ0nYP7zub7IZ95W3NtR/UwoUUtTo+VhNsgphEKTMfhJtdOHmOeDmBUCNp8
eddz7aAs950GeLw5cXrTliANXObga3b4NyOF9aCmU1xoTIbt6csHy56jIMe+sfLs5awlCRS6onYD
Gqd2sepuU3qZeJpZ6Ot+eNSjYTXijqzFe8wpcZXUjXN2GW0u2uuUuFaQTMuu0Thi6d2Hh/ynmuGR
+lY8k9OLxjRirTfT27XKiDQW/F2A+2ncQEjX/DNTuv6msCvtoHkqXFLYgxOx8JAZVrp2qqr6koMB
2pdYHh/X8SNd4gRJd7lzUVtC8qUgdYwfY8BzElFBEUrX/OomPHMifh7jmTYxPZ/eUbLLjcjEC34p
ZOwpuhUDjqTYPvRm0XDtnNNDBHKGFsZG3WIjfLBLQE96SsXT7MfVfvK5hRT4dKV2HQDbbIVCNBfI
Nny1z8JRPfp8+cZNsFm57ltV4Umy015svGWtlD74AQGcUNPTm9Sobw2tO6ZS/MR1Mwe64LJT+fYh
zXieAeCkIWwlm1nt8FVzycUMgjFBo94ndpWxbYT4mjvVbnxnth+wDzR3MQ0kK3RwjgaG8uI9XGM7
tKJaeypU2q17lMu1BG4TZo4Ls/76pDEnqp/JBatzF+X9raNzrl3SsrkRUd7eT+iHN3GZOns5dPpd
PHrJD4j+4qTEXN02KDMJsYkYA7mvXGpDpqTE87nYJ6Prlk2ZMCqpTcfd+00N0YrisU+/i6JTwTbC
kSLXAmQsnlbaYozrwN51q/4FxJ/8aBuNYmpU9XVjMETpkklfI0bn994gVQjsRGEnr4pyRwtEcZ8v
kXnxNC09FIMXZiZaplO0zq5PAaX4qQ7/hqFu9+N7aJZ0slSB7UXUb1KQE+Lqdw52WXYXVbbmcbHm
D82P1K/cxyMyZaC1/L7rQxYKlt2ppZ9lphWnysY7HRL8etTL6KufxoiSZs82rtYtN8zUFQuDk7Y6
62NSH6287fDTNPpFX4rkEPOpZl1vW3XrlGlz1jvKcaqi2Dj9hwMDIaKeDMGpBLJ6ZSqVZtLjI/Cc
fN02grmS07bt3Tj52qG7jgunHlyWsXCxwqppjzc+90lK/Lix+EsaH7QYzDvDEMbpMosmCWvTkeu+
SMWrmuIJSlDzgXNnCItZjZ+jw0CWs6Pcqnh2Bs5h1piFhagE/Nd6OZhu1NynPUc6haXkDbsOwjWr
InODVFsgRcj06CY6t2F5E7n5kQHLxopCwR7mdx+DMelbCkm+ilkPtFmEYy6O7txyfzeLPVWP6gn0
4k3BS+x443tWFkdtttioi3FvtmN26WFdh66K0fjwQgY4264vLHSVUt+icJqhavWTxOrFomIeajVi
Im/zk8cM3gXSB8pJ9scao4NddPe9pQJroLjV63huaYTaLEk/bnHF/RKTYQY9qbWnORqekTb6wMqt
GPhpUoLFSXYWxIqNlP4RoR8bUW3Ki+bLsyw9OE/2E908PVWcfvMwjeM6H8SdnxxHkw/hEmkVfnOb
MUul39hdIlalX29Kb7ptmG/o7dmQOefQMQobirJ4VQsZoKnJJ0cDfSiNwDbnfY+nv9bdTQ1OZxtp
yL9xZzNbjH/3XRzKNHpeFoRFt1baKptFeXCnnvpGBs93tLmUa2FGW+r+MNAlzzQBNSd3ZK2sE6Mg
1F/Nr1wqXtmkj5mopxCn3s70fhqyRxfMPPF+kh2PPr/3gyY3SGQo9+T6uhCjbdgK9RU3cNh6/3HK
45MctU1pCZhNUzfulKavwOutk55WNH7ycrVYGWLrywQHNEg5CxadH3KvuzWnBdgpV5pSNpfIGw+u
ggjqNFH67Y82IxX6qxt13VzUs5E02sny8nNFfda6H6mEQZN1uierQ03w0+GMpfQ028vBWvqKZiBc
TmaRP/iOlgS+OswNtwxXViHd7IeC/sYh0BVDim8KzlbUc07vedsAiYNcZhRMKzR63EaPx6hXuOLa
NiE0VBIXmpwKpy9nb/YuLRarhg/xuhbdKu1a8LcxX4L5Ked+YWBoEzddwbe3l0uHDxoYMH9NX21i
puUveZpZp3ZusvqP7MZ/JC1c/k+4nX9WBf56Tr9a2ckf9T9APLjeov/3ysF5/qjKj/af1YbrH/hD
LgBl8GeCOILIqDB06siJlP0hF8DqMdwrFoR84lWMvQoJf5MLTO/PXJiveXIEf0KSVCb8ncjj/xll
wXZ8cucgC3xXiP9EL7h+939JDOmUABBl9X+HWn14Lv+ab0qcvkJJkESjvZW1hEywGV2CrDHd/1uy
h56G/yX56eK8JiNGe4SjU+Lwb/EkG4GEDGVlbqd4wcvZcc9aNpo5QHAsl7a8+D2RvE1fgAk6wJxR
8bpANMM/lSzjdYnTObHgAlQradfm/Zy47YtNa9kcZIywvvTRbl9R2GtgybTPggdv/bkMkqpGUG8H
zHgbaphLK2xqu0jDZehnorR24vYBqRo8mAaDD3xis+nQApuzYIWNSGI6UV1I5JKWAhMICYcEWOG2
sS3lALi3mQlMtI6i5Gxi7lntCqyP8F8rCc+bkS6XzzwvopPNX+ajTCwO9lpbM0mU46x98zceNSJO
RfMAo2FEpFHct72shjILqyDa8l2N01SwjFJFZkNhV8W08eZclBQeOsradstMqcGCk5niIEp9ONrm
iT4GLZXTWSjt3v6CO+sDM4crwol8NOlC0q2FcYkZO5d2qm1zi93KYTHkPW9JTdXxWwJm1sFmoCF4
2HELn67LgFAGWVMNL3UaNYBYzEQ8tjrBnhUZt5JFOorbp043u2dzZrSZTAWjrXaxqOAG31lJgkAO
f6XENpb7JBoE2EyKOxdOZixtodTr6VMDRUPpnxVZHKBNG7Dr2JfyItOxxRrntiWuqMFAaCiQSKrA
FPgOYP3lDFacHI9nUuvlr8ayJ0Sn1l2Mle6hcAnGUI+OvEoA+eQ1cSC8LDsvAvbBZXAxUTGajbR+
5cW684vyM1jnc+b2n13b6K+OXje387zA0BtxGSVBV3T46xmX9D8ufehIQMXo48Hu5nRPf2E3HjxY
1M6eO7o2fTuNge2dmav5Mw2ZsedoJAm2mSz1gXJcjvTtaM7fyzijkQx9k9srrlFXrtzQimNkDYvk
SpRd28QxdYOZyTVav6gpgiCaDhPSUR2BbCSCKvT9PKvuq4PHV6xoF8PwV0Z+4m8UqjTQGGp1EVni
etACYrUegdUyty5NbNClUmt6fy+8PntVbWaWh1bXshcxCeqNoiG1rZVTdh79X3WCNFEnZRYFMYxh
ClsNOKvBzPk+2ZoxUsAtCEZqTJyxzoqAi1BfnxeXYuWdE9MeV9mAAZgveQ7pw7Se7ucOIxve16uJ
hoe6uiNGJfiw+YX75WYgYta4qPng9kg5/JSFjjOTcIRHY+nUEoCoM+ofsP8veLudUbJjZlM5Eaez
yvHTGgoo/lPJrRHBKSmDcm49PvKmfnWipmNKbIbY/S9pmcnZ9Zh3zkWJ61dgW0TTuZofQ9nHpMWK
lnLCla8biFUsA0q70XCt3YjEBdC5eJgPQ9oJSMiNwmbZqA3MpQHe3mhrWtb8FreSnFHRuGiDtqZ3
TPn8UUBlxV0ddXLcy86m9HWGuXOEpO+95NiQqbRyMTpwyHSMU0wly6EGsPzol7byQogW6UIVdqNl
oYZf/YkjM0GJJs5wMAESxmRJwme40T2SD+tZmd2vbsLRs59Z3qAm5fryGuWoJCsX2QbfJ9LZU1OI
Kdoi+eCmiwUuVxCJsBo3rJyT2rU8kROn7WJ44dvymoKRlTX3TS/Z9ryZ2KXQdHGImT1loZ43tlwa
MTQ8DYmksEs2MWjLGvd5uWYi5F58w8cC3MoGB5QoS2q3EriLd8SMZpy1NbmyFf2JNrjLCB0QV0RP
b4tbQYNczfpA+MgRvcsxbqaaNqT1MH3yJMXaHPhq9eknOpcHvdYEaIG2s2nV6OtOBlPn1MTA3PqT
oBvPtRKUaq6TUhKhKZsOD/48+maz6lXHNhNntVHsRZKxSCdMvt6XPIqMtbL67Fy62IJWuiOybTbW
tr5p0sEv9kx1yGK4nrF8eUMnb6u5pNJWSyy8wG1BG2WIdlQuG88ijrlJrwPCTUbg1V9Rfpd0exJr
wBIF7Ca56hqztlaWAhbOkHAk82OO0wvqaOusDMT5N5eCDjPMCP2hMzL1o+Q8mli4O7pyQZxy8phw
FPNkkLMZOILympb3niivOhrLrsm8KqOero6NjCLWyUne88nvXtHRqRlUiXAa6KfTcEHjyCPq1SPz
g2sfANcCR7PY+spnHJ1lyfADg6/DgOhNDsXmqi/3QAAL65BSrO0fK947asEnoyvXDjnqk5IWupMP
5p0ZPCWNWHXawnY3wnGuLXsyJk5GxWRNtMqgJNLrPSKj9oL8voE8gIYktBoTXSQtbsSdtlAquXCh
e4jyxEi5f0BKCTAQOguhOWqOgqU39Xup5YBChcT2BGNdz09TzcoZ1v1EkJc2uCgLbJZ99DBViTtL
+iY9jOSg3mLXVh+yaszhWHEX6ndj3Xg956SiqdYQa1nWoEwwip5Yc9dEZ7JnfY50uABUdKKjA8HW
LjZdo/MBHm9F4q+IMBRR66l9xgC8EoIeUYldYSRXsRaYyfo1W0MLiN+ky5oFOl8v2GMuDicjfW8R
HtRx5KatWLtmL3hluiz6ESK1kHWdZdzZeevz/hV984CLJB6uQjwd6o3mc+ChC9yBrztSLbhd5DhA
7V0QYbFijZQcWZ3ZzzCcZ+5qHke5dReb3oA7zfA+B6I87Mt+0W6zzioPUWW7B1TH9DjbWqZhpsoy
AGTNMn/juZqfZM5yrMv6UygbKac9q86EaD3gA2iDWXrtG2kL7a3Dh07BekkwtD0kNujT2smSPUEd
PejTdlPN1rSxpcu4m/A51n0fSHuxp6dSHXpB/GZFcI9fVaWhfzuCEhqw1y46ofmbCR9Ld5XjtrXx
zMb5z+IgF/U4U8PRGTEH4+AIiypCAOmXhbEAeBV+dEvrnZNRL07BwEGyKQsKQbVgoZwlYLEXT9bs
7srev80HJvlFZLjrXpdWiPPjotUI3UasNkUsrNtSdzq8gD1HIC6//bxw+khiNGPINV7CDbp0lfAZ
EDNbKJMpwgJosM4hM4p7ezHy55qoz4rDSotbTVD/jLaDMRbi5Qq8ybKeEPTC2uPSaPqp8Qm+xQmw
j00WaoAP34k+ACjJrnjzyopFHb95abNR4PZtGOjPGx4u2udFY/DygEoiPA36enSNJkQxToLYN19K
jXRtRyU7MuGiR6+jSUvI5Lr7nhDDtCt1Doir3NHtb0wT5U0DeX9naMNwdTv+fmvZb8NyIhHvjnkb
WD1c/C61KaeINKs/L/SPLytu8MWHiGP/Xc3q0LiatQL+LjDmpzcN+L4V3ebRjbN4UaDjriH04AZU
A9jQs5nB74AFats8kW3oj0AD6pT5EoOH6m7JlbaTMYySliKEcnn36TB9aPo4P/YDyQi8jLTcps19
tiir5SSYDxjg3DxscTtscOw31M9XEByJtbgwuxf5IgmlMj9pQklum/hOV5rPXQuTjzMRYfEevsCZ
KvP80VqsU1P3C7/RLRn6M99jDQXQ3jfP0VjsezCVd8xhbRyolZD7Wc+0bW0zisSbHfaS5IilNHg1
jljP3XIDy4MHauFsMg0svNbS4SdAcVstpfODA4Y6oV7N92NnvHOAT2OSRyYxMUUSqNMw3Y9xxUtf
9aWiX3fQaQ93+6dJL4s7GIyc7vLa3/RWFqGksAj0RlP/OEqbz3ZrIkih0IeY2iS9H+C8WLGJJ4jG
a9cDAu5GMQldW1r1qLME53jnqiRbcT0Yd7Js1plXUuDQsb7EGlHC2mIW4dDc0nIY1YGFBgRrgFtX
LA/YrImDOALK93Lx+rQOkty1j0BO7tEZ7wwC4gxlLUQuCwC7mEttO0Q4lnvjxfLTQxW3v7q0WC/j
lZ6No3edGsLeakO2see+OMzJ/JjzsYKA0B0N2BgESmYs/9mb35h7aTE2ss3P2eiEXKEiU10N/WNl
NaQbIXuAqK+J/CSN82ONI+4d2nfWpQNMWvEEnmnoKNaePY4b82qzJyvL5cO9DtVqA/ub8paa4cE4
rTDrMh5lS/fxo/TVidOdua8RvjdjIQ3SMPlmsMtnKATjfhBXBbFH1WRcDHW6VfjiBrob4gWVSxFF
XqVWbG/TAalX05ZPG3tTaiUUxgBQvLAkvSfu8Ch6zEtBzOwfIDPSK8VZuJvOfpXj/e8Iq1FXx920
KGogGvYS6C6xsSp/6Gv3VqXGXdXC5te5piD2N2V0k7riln4kbaPMjKMWawHPm2V+L87cYrj0dH/r
+tV7V3ZHV+94rXM+XgjmLxbC/HoyoyVwoW0cNWNU7wghv1LXb7c9BAhCUxXQ8zg98dmJVpTFvCHA
72J/uJXCA4zeKcqy2ckcZ4OCORxbkx4f+LPXy9hAIMPulwfbjV8xMnN7aiJr55nZuEkNzf/orbwr
V7TF97irqa7dFx0BDu4HJj9DLlx+rkq9lJ1/IpfBFdjyNph8vhc2kwSgeNuFQmr7vrYPw8Iw0S+9
Ww58cVi5OLpqmlBcV3HxMiihwVcXtpZ9FsxaUcbtfUGW9eDooALcOsNgy39ySiaXbebRctzL1yUH
H8fgsdBHMqSR8WYaiftEk+KhGeV+slyxLnpt4uzAOemYQ+/eLFgEQ8uKKNhBhyTAGnH5qgoapCOx
VS1vueMn25EkVdqNcBQo56nFUfrlWzRNxGld8aU07UCb9C+feeuxqdXFM6H3rxTO+KOmGXexWJBD
Z7JZop823Bc2re3tDFkiqpq5C2x1Tm/M2Nq2AI1WDRFBIkqed+G8TU+vy9E2U9qrWfFDibFo114K
/yHXi/vZjW22otx+tTiccdgrdtGsP3puerfMVEK0Gq8kbCRI4m1jB5JYPUGsn3gZT1BR460JDmJm
K6M9zxlnruPxtEvnYlwVactlT9jTziDwGXY2fVieWY8ngohWWC3Gy6z6ZM15zfhv5s5juXLk6tav
ovjnUCATCTe4k+MNDz2LLE4QVUUSJuE98PT3Q7fi3jLdXaHZH1KEBpIaPDCZufde61ucX42AIQ4o
j+aAe+GMFZuIOkDWw6t0VbnGTmhuiGnHB1J0/TGykiZY93U4M6mnatn4uDRustTMr7JoyF4S/BOv
YdRPmwxX7Wfepu6la1ymJmN86+XWussb8uHCzL+eAWD2qhQb1YQzozFaYNdTMr0QDpH1u6ktkjtN
7QKbwavMuzTq3wQTisw351WhrXZb433ijkabygqJH2u/EhBFsKgwLiVJExs00sVLGdl33YArkhf4
CrwnwPmcwKhykScUvp5f4iKd3+Vs8UpA4ld0E+5UZKz8ZmJpIvKLNB0N7GKXjJb5rjsIAkNKKBEy
DWukDPVmMrQ74X2eTe0eXAnpI0pIVArcaifiuX1BtjraVBFOdSp80AGi2HtYR89V0eNDby96Dh/a
JOHnB9nr0JUMoB0UtWH2Najz2xFuUqIBUeSiuMVBYr844xKshIpGpNWjZY4D1e6MoIQapAJHdLEj
OmWBJHDFIfoni7v3KDDbk0G/BWoGuWvlaRDqRRvtvpfK3tvWRJukaLCh2rytTbFgegjHSPSobwbE
HU/+HF0baDU3Hi2mVUbxtasGyWPpWw/veVZY94DGKY3HsGXnMshSs80QmTl1RoSVg4zx4DNnbr1q
o/jOWvKaZBc9m6JLOdaa3qpuNTyd6VR73cEQC9CoRDLRB4yEoqS9DrrhNauMd7q03cpsahJSBo5r
Ofr4jZERUT05Xswu1+dfwwjbJ+L7S4o10vCNnNq5pNtgoOBmLAX4qfFwsm9alDsoRh1kXoH3oQf0
vH7eBDiR40XCjIF6cgcEn3RnaOGRKId1uLqiDv3Ctumi6Tde2e+YNTVcml+j5JXJtYlaKd1tIcyb
VuHUDPI+Q54BbGA1Y8PEEIrq16/wSsIPmP1MUKUzpOGTP6CxLXYB1h+WgzpknOXAKImNZmvX8YYD
1qN2sV1thtDtwzM5kfN9mFpHAu8ilE6dH69ta3x3nWrYGR4/DRzpdVAXOOhVe5T2+AgvKZBL49VF
ftKvNbTWbOauzZZNH3ma832fk/GDj75dxVF1O8jOMlZ9jQ+mXrJWXMTaWxgwwXoh3OtNorTcgXhl
j23D5c/PAS0V1hZnAtIlEdiP5cwCNUYtMzU/tg5R2cwbLw5N7N0EZl3MMr6q7P6BCKkN3MB9IbpN
YTnTOymRwHFb2hcopWi/hbS6EdSM5vKj+PNt+ssgRSy5ZUEgcSu0OWENdLo2A+112oH5RPurJ1n4
dapEzgQpm9muRt6zZKirg9EhKiZdMcILy+y5Mu2U/mRmnhwrPJUhIXZENn6Y+YSFlaZhp/aT3z43
tOkutg6Np3kg9WWoP/Wq/wa7CHEQK+lSNrIqTRltPSlgwXs8E4gOwWNte/dMNzwMDKJCsVdAPl4p
fyA7rexee8Qb6JE0PYgxUrTeQ//sDT6lUqvofwSFS7M26bDRNdQmGK2ZVkakZ0jniz96M0q34QND
4i4vFnMfhN9jxxx+k6btey5KOEuDfvSLdN+PxfPsR18hgcwrPOaHgJLxyyQ5TmXYFOpSaBglJLwD
sJpPnuk+ZVVyrJPppMvZQtuby3XfCEbKNCuNaDE3ky72ONhZvk45D6pS0ZnXLywO9OtC8cKTnLbS
FTdky6wZOev1aBF5VxDsuaLTpWgBJHvZNmciHLElJQkO89aiP0U6pLkGodpTmOXz2UdDdNI4109V
Xn8Efos0R5ryJQ3/WPTCvr6Ke5zFeopfqdLMbT9JBuvTdJUNzQvkc1I5+ggKRxp5d5kuh0vOrlIP
g7uqaMyQaYf9oxQkCsL94Njp3My0DR6Kejp3iOevwYESt5OK7gawxAOMGr7iCvHSYkMOO/by3J/u
TdZUdP+3tAlv4iaiSoRltV9YmZ8C1/xAE3FI7JEII/Nm8um5kVnwqSqkuWYBlmu7656t0scR5iON
9Hr3WBOpvGIJNRlRFPukbhJsiPplUqw1CKPu/IGAoz5sj6HD47D8Ynhye3QJkI5ZabSDig8LLD73
R6dKJVU2mAtIVfrer2AEUUhUQJ1mcRDh1OzQWN4RE+advW6obtxSnLoqSZ8yWxVvTW2RNSoxLBG+
o3cxGi9qQ23TInW+sD0z04UNEa3NYsp2WA+bddUkN6obWuLuTTjwNqtgVhaERUP+oZVrZ3Z1YwQc
qHZS+28e5DGqVONgj154PZi1oG3q+9uM+QmRrjH2IuAPZAvOAq0Kc4oAxf6W2Tt4rWSs9jQnP7mY
cTExV/PGt1H1+N7wNhWjf+WMsrNpaaJkGtP2NStxzK6F72W7uu16pPRBv6dNQDjPFJxcN323nBTn
w3Dw/frrqOlzV07TfKqAyui14VHFECkkSeZSjVfhOAkscxtBX8OTQizlmhdS4/Bt9fRMCdGT2Jdx
x6qQs6ZtjMaMGtnwCMR0FiZHARa1Ykv/OpkmIJqElLIRA+966KrpAdsUFG1h2+pMg4XWHH6g/EU5
1NxBaVbfZmcICcIxORvSOjeB/HD8GyitcC/Ow7Gm2OUtmspdQLjactLXjO3I2Bzu2f+6dYlmYx+L
7KHwcn+d5NGXSVtTuAEiCVRCKZIUNz6jonjttM3WIawVZ1YFab8iSZFzLQmEM/I33rN8vlLsmpup
4bBZ23X6IWfvJRHCWheB5a1g5L+1fcxnNVprK2r0enba7JEg0HKTEelziBL85+HctCcVoQHr3Ykw
rzmx93VEmw/yZXsfljOCtTwfrkeFzJRys9uObabBAgbhriZG8zmnCmlE/NUPvUUQ2uxDIVBikaYm
R8O5hiwhDlXHS9sbQX4UmdeshEdG0XbKkX/TWYrsXe8UwUOpG/VZ1Ol7NMRfpjy8053wt21cNyui
hA+1GYxrcjNLTA9SnEc3/pgzPEplMHxzguKrKXlfzdB7wDZUbEqISI9hE4SvgYgeGQ/eEF14lyap
86Tnqdukem6hXlSfGBLyII35mBfWTT+iVw4x95bkucpnpNnPNN6aDf3NbzPcNB5xs3cqysZVXHlf
ogQfXQU1iw0MeIo9ooXEt8n+aCdLY81ZRN9M/YhJpotTda+wXqotLPevqNe7dxO5WrXuiD895oP4
4sWB5uOFzGnHgCWqodw7Tk7p5EdXoQcPockSEtXAPzdJcl8zBdyAtJLU4XJBs5CH6koFxM3iA12R
xzZhX3SM67xvt6lr5oh21Q6ywE53dEIzc6c6fduB1bhFPkMzMZ71zh2tE3wLArDNAYY2/buGe3Tk
4HfsG+cGHI5et7XRVoSrxOOnAef9Cnmsv899mPOEXaJB9SBLFZNy1rouSQVjS9/ZQX2u4Oyu4CZ9
jEl0bwjJMKBSJH0pTm2hd08lb6+8ngOb1TjRbuQ9OYvC2I8+ile3O1ckmgVrIwBzgAu7Tgib6x87
DSvIbOMjwL4OYkpKZls6qrs4ixBqzYekTKoDeA9GNbM1njCYWSScT+5Wd5o+V8Asz8eqdA+uE8Vn
PwzTa8pA+ho7PP/YJd0uXIKVR/0140jNdGH4pJmnYN6PrbfBthhy+S762rkrvZPpVtax8XM8//3R
IZ8QOV0hX0AKJBCdzJzIE28xJpFjmAMaoqGA8qIGd+ZEOBrK6EIbcbjPy5rqL+CMRjNXIn7DSFbf
87d2bw7TTKhAlb2zIldik/Sa/KvXLroiQSjryGihC/NtiIeRKfrU+pQpJceSyh2YDQS4hNDWEnAN
Ssis302h84E6cqnhYwS4u0gHTNJLj8I7l/WeL3Q8TVORXhuSaTW7MW25RmHiLVQDdwS4PUr9Rn3Y
JasXTYcvmCCXTGVlXuMNA8FbasN9bKvSNFgshLXXY+jejU0Rs484jfpq1TG0UXdys29+U/QHxmx0
cDI+QBIgYbKR1bAmyNXdFLm6KtVonNs4/9bO9nporH6NUI9kaMfmzOkh6nyYZfLs25IhfOpGW+wx
BwaB7J5WyIHVzAgIzXzN8XVMsJxT/AdJXj4BChw/G9i6Xmo1fp4HRaq2lRH25yM8POXZzCEOXxVr
f59MSAicxI4u9VwWJecuZAcr5c0gITWqY3MnUxcJ+9ggqpsg9xEJX79AmkLyXhXgcwCBhBUjD6Xu
jULSpJEMpl0U7niRGekk3qurUcVtmrScH7krLDdjTzedPGuOtaIkTWhd9E7+uaoUbcM+SBzq1GiC
ZFHU39xl8enmcR8n+CQak3+cWakt8lGxlYA3DjMkl0eteH821BoGgdqpH79F5hh7LGuOuw6D8dpu
OmPbYiVdZ1ZTnqQO1DMzJxSbzfSc1012M5O0y984xKyIlnXVJyFsCaPweEppa60Q0Novdk5QOZDD
honLOD+W4RhBIzOrDa4/Jt8BOxkxrbq5C5IuvO2c+lMQ5CwlNUNg+BOOji+KjBlzK/VgH0wRdXv8
ebyYVQ7SU/aCsAo/XIKFmrGmyWpGR6TliOGMYt6P5KOfrcngBDPMcEuowy4VMOiUVPV1Q4zBUXm8
fQmQIbK+tb4yWqwamaWDR2QkRBShTZ+PiVNVF4E45QTaaKcaBaWp5xzFYh0fpIZUvApF9+SmpWD+
Dt/TZncjd9f4mnTiUA/mRxIG3cYywruoN2saeuBaIhOu3wZLb/lajx1H9clZehOZS62ZduEDwI5k
wwklhbsizQct/ADKm9E3n7WBTSHNmzNiaXkt+ULfYcGFL5z1PbzqMm+4A1G2NxtJ5FfeA4scPE6j
aHBxYQbOUDxBkGk3uaGjI8EUcBQHg+jVBu1D6wHOgiJGJ2kKr+sZZZFkYGa32ZVhMBZTrMXD1uvm
4t1qO2PNCL2HWUCuokjpTlqV3Z0pz/u1wKLMwYxZt9NGu0bq6UlDyklWLKz1JhjTaVPO8bCrIWzc
eK43fEskYyw7YjJU+8FSsAc4WGA9fq2AD0G8sBY3gWORHNwgHZZF9BKCtnmmK5+8ddK0u6ukcud1
gzr7EXWMfUo0GQl8Bkn0KWA9O4wu0LOqGL09cUXFkxerOUFj3MDnMGBfuq1vVmv+ABJZhyAGREJk
Y3zbaZJi/UwzmU4oF+k5GCDU/VcK5HpiiZvMexDIGl1C/JFrxfPKSbHZJhZKaQsa5toaofwTQajX
nWGlH3kpui/9lEYHzVlvBVHfuk4GMJLBhHpJtY9G1roX1KfEBtONAIGUcKbwZqsMkCuNyOObCf9t
3LTJdhYQjjAC28Z1hzrh0Ue582SomIGrMY3wJEGcshfMAt1SoNrrsUO4zpA5kJ+iIE6QYEkTOa3s
pb4xRDzx3SOAOHO4mZGhtyPjz3jGuIHrKCceeYiM4WSqwf7szP4yrqrJp5c60pg65ngdRywfa5Ll
0HP1UQ/Ow5lm5oPgs6Nzm7XlQ90UlFze6ONDDs0EWjWedGPjuPm8acMKI7sYMTQzCM2jnU2d7jhG
dUKbEJtrq7E4vTrN17Qch5uoECOSZT6JvA39KwME/9YBaLDS1uB9E0nfn0lGmMfV0KWMWCGWriIl
wchIGtFVTq9Yhs/mMLWXOqAbEXbeLRoKTC6glzH418aE4FZ0ueL3zP42BPx7pcnMwxTXLiPUpMAW
5MgC9ciIZLsIMZ1nzQslW71qF/7PpGK27to5ldhyWArlDI9iuokCfQ+vpzpJOkNIxnAreRk+ReT8
4IVICg4MR8GiitDp5m5xb5p076RDNhcErbHijDF7w8Goion9B2DCit6ftQp6yilBL3dd5x1xq3a7
2CFEtSYe67UBzoVcSyJvoWT7xAii2Qfm7H0Enk8uqSoQ5608Aww8b7gOv0RUPoufJ1WgTaLHRLXA
EXwmKmsdIGNY+j1wqVJCT1fT5DMf6Uv7zJg1gxWjygRdB6r0OOrMHWdPzoDITOA34LVY27CT0D+P
nK8QYWvKZRRoj0bQjCc800gH8HKs2LriWxPl0r4mSPAL2VDxM84T41mgkFBrx5/9z8x7k2tTQXtj
rTD9T/RwKYdk3V9HbSjoWaQL1Vm0SiA79tF1xMFgnRovFc/RKKN7snfVylDmUAJ9bIw3Wpz1ORTa
uUlH/y03m6c4RvxA0PC7xmp/GFDBbao+T1etCZMmEc0nXG1bgCly46AqK3eYN9BqYDT/OjDGrBg2
0fO17qlHz22XXAHeZiy7IG9W/tRQqDoZUbJe8xYq/6GkbX6csQ3iy4quB5dWkhu+AcLoX6E9v1mi
9W8xeLC7QSrpNibaPYZk+baPkq0KkmmPCfmFw5l7P/eV8epHomPjyzZ9TQyPR56ekc/mzkuCxxJ/
/FbJIDzkzUyNgmocsC6UbPKIeEktsDLTWitXE8eVfNWBmZ6G3sDhaX1kbFxH4MoI9ctpOfI9Tpbf
3RDsW5zLwT55I6I3GGbHoSGtNpb4Kr0oWgWdfQ1yp3p2J/tsAACPu/FU9BNNjAkPITQKRHLIjuEH
ziWz5JphJHWgLOUVxehkrWs90TGhlUwjYFSglQexRHObzcH2GUz4JXL3hBTdcczupzF6gLs9btrC
35Mz5trrsGG+Cgo2Bg3NMSH/MqphvtVwsDDd37Cn52+6EcFnFhb0M9Cpk/uBlukxCcvyjthi/mKZ
Caeg3w5B3PcwS0phtTSStBW7twrCTranpy7PtU7ZduirGcN80nlgUoLwVaxM184/dbYFv7ZOjeiJ
00J6Cor6oynsaOcEmQH2y0wxByzJW9GqcuV0E7sFGDH6Vy+IdvIbZ4ww85lDTXRxR/tzXnWxLNgF
DYpePnLTvrQVxB7JSe96sHL9WMm44Xjk2Ky/WZUhE65G0upRXeJWxqd6jqNmE6NPNYoXq8Q7UNml
AZ6fyqSkhkjm8rYth2tY39u56gDydEgCS2uciF7P7FM4uHV5Qdw8AiP18TThICwiGhFDbDW70Fv2
s8gIppYGQAJ7oWlTKM0sqoyvwjTov8XGSMHlEYEdfy3pz8/sHn3JCj+Du8w+SiONs2NMdUFN189m
f2tHbltvdGCVT5VfjXcJi6f9apVZ8eAPcftEbHbcbMI+wsWcaclz6CeXdDn4QnW1BfKW3zW96oyN
KIM8f4PtGqXLkuvE57g3VXyUOjb7Y6zRQexAMc7BMW9KaW79YqKqoAaDWYaPiqAA8vkwsNXJ6Pow
Oss22zhoO/OdETvSggjh44/JGyXgAbXakcd+zGCDRDMuv4s15jTB0r6lZznWIvI+IQxz3uj143h2
K1XwSKp6ekQyyEgjamdAe36km/Y9Y2divzQYu9EOI90BmF8/C5qcjsTqNxXS29Rxb3tnbJDw94ze
c/vXuWH7vpQ6TR9a6XUPsa4Z83s12yx7DUP+jaLqFmcnjYNpi7xdWhioRwKUEUd4M/Ms3fr4vpkY
HfowEf4dLYqWmoIuPZC5qEU6B5qCz8JAMw7g2hOFTZh0XoJx9UIt32LLsD8hxSTsXOaLRlIHwiQW
PUDfuanpAZrw5fQ0MdRTVC1WaEp7jXXH/+wg7YkvOqSk4S9W2Zs1RNXFbURkInY11IA3qqDxTqK6
9ZEm6CJRVXj6tsDFCPdJzJZz0EMb88rNE3aCkn5RevIxlS0dA/DESDonm4pXdxSbIOXltJtiNEqH
2CzDduUg+jMPWVS7086jmVQDJtNmdTNWmXi2TaLMVzN2tWZfwEum7dFB0NxD8JzSNS8RrBFWisaD
Jd8C2uP8hqjUwgwJi3WYZAMWJCZ3ALNy1qFIip3Q2ZTD3MYfZV3TInJbC9lWFjWD85gUSUWbVFjx
VVp20lnZvAby2BQlbHkmTTN6cGvKI9T9c9ad4xm75qakcnNucgYIxk0az1Nz8GU6l9uBeWnJYlPg
W60Gpe0DgtcRRHYVWU1yGCzpQQRmDElzMReMvpKq8p9bq3ehtHmOVZzjKqzYmVEfKjjdeAPOCEcH
kFbYSjh2c+B9AX6V0aFLBCCllLmWpCOQarW34rhuj752bGK8XYJzVrPdG+LNx1PtdZQ/daIuSUO4
6rNFLvL0uQXyH6A8qsOrQIdjfETeOI8PHAAKTuNJ4HULRKrPOLm56ME3ococGwiSaY87gz1T7ntu
WXJN+ETHywsMwTlicQeJUMCY/VoOnRC7FrGT2gxxbUDvKpDEPSN5JRvPKRjxsL0iRFtzOsUCUiZT
nW5oU4efIx8lMwJIpuJPvGbDXRCkZbrpy1LPABbR9V4nSaKmK4cCdWA51eErjZMcQ1vhgxq22sL9
6D0xqmevrl083n6VFndRFen8qM3aXHraSDLh8Siegu2YNlku7Ea8mjGSKjCQNm329FgkqlIPC0vc
2ENPsoA3VSXEY3CdU77GIhIyHsb0E26Z52UR5nrWBprEhd09lym5eRuaLXI8ATNIp/vSQsnHDsv0
kcPhiHqX1g5jiJfJIX/qqUT6NhySsW/Si8oVahUbQlu861Bh2jwD9K/7MXMk3DkyXwGceWHzZpN7
P24aTNHD2hiiniSi2GusY1iXatjQrh7uEEeP9TaJYv+6D1UzXtOk7kIUw6RqQhlDafXeD+FYnAXc
60ek3AzPuJccYAzTIWo2CuPAvxv6eUyxaduoLR2bo8i6j6M62tNO0tO2BU4IJN2qKKWQ4Ldfxg5G
JXd2EaHGwN+R/KCf8k51GCAq86vW/lRySAoPo2m0Do1y1/SBf9Su2vY4NvqDXZZsY04j2KQlGv5h
HaRFxwvCluusk7aePkdoXKv1HJkaizbRo+0eMfLY7XDTR+qUgMZQO0IXUk4fhh2QQorngBYHw+J3
6lNUUHk3tuW69UuRbS28uN8chLsR+zSZLhvVjt6Tb/jdpZACKWWaVqK6njqcqkfeYx3v2qZwvig7
s9KtSNKm5ayXiv5QUkp/4zaNFfNR7X0tsJ9+UyB4kQsrw75F9qP4lrnWfOPHTbMf/MEatqkdx+lN
nEIZ29L67jqChcLURSQ4UoOglpTWPSdyVtX/WTxs/5Wb7289ej84+f7R8/e/EAW0+NL+3s23irr2
yw/ooOV//6eZb7HsSeVA8EFhawvbIYDrTzOf5/3btUH4OOTAUgbh9vvezEerGHG0RDIGwULwf2qK
ro0gBjn/dgjg5V8OoWHYY+R/Y+ZDVfKDm8+AL0EqJTCNn4x1IZ0bhR9MHmyHfkFhA3uJLV9DqzGq
7EDiVX2SC+WyzkFYrel/0M5Q5DxPS7tVLM5oT38yTPs5UnYCAM4vkbKk7QhEDV2/l0Bqd6M7UoT7
lMaM22Ood1CGeSDLy01EJ/PzKMroFXOZc+8ZhMC6jNLgJC0qGAEhuyhJzRga+qgttprwij3HPjVk
PDDhcgWeGgziAAoQJ6x1YrZ0B4jiQexAtXCyexl+qjwZTDij8XxQ5UUBgVCyqndCldO9U9tTfGvI
PJZrw6pSpr2162O6mCfs+I0ztfamSxukx7HyAOhkIlnqjPkWreFwsnyEX4GV1mtTVSmiWie/0M9K
X6FETieb6Ncr4OTxwRm7YY0eEycIQtZiLXByfQ26Jt9NS/OtqueB40JUXDB8j+cwSwEjC7nH3aCI
V6NtXbkZCkjRkqtBl4r0LLsa5WEYYnThnB18zmy1QpxReQj8GNV7h8m2GWalTux8TmOjOOgwVFcQ
N6sz9UVzR7H1UDGmOgRB2OFvMee9j06cwQRNlVDZl9yxxm8BU3Z6PtN0rXTTnwhSmrbgPdRj6bn5
zQzgA0mER0SRRbTNJvP66pnIevtUpehPMCi37nECSIHSpXTzY6bVCA+sFzcec68nE6/nzp0Xx0qh
57uZN5O1Wac454lVGTds8s09Uhj696JfWoGNT5VljNG8J1ynWI1Gqnh/zOpcJe0BtDf4ZSYWR7rx
LTBCjW8gNNWzaxFcyH76bGAiO9MnUkvEefgc9B0GoJmFeqV7YEn1wroIwQCuiauIDoobsMIOSfBb
5jwnrOFA+CN1cJ2OYTqRanTDYK+ihTEYPhHMkRnU4YY94MYPKi8YaKrzY+hnFuoNVovEghBO5ZE0
jng7xZ7Y+7XCQlU6arrQFTDOVqeZTc5dx9BUT3VGwccEXR5gCYN5pHDtbgfHCO7j2YY1PNuC3ScM
UgjdM8P0m24aw3obRmCUji2Eeo9GdGKhgEJCcs6jTCwok/mTaxuuB04r68tDF4biCiCF+Rj7DpSE
OKdZzFmLwaTtmkrc1yA8XUZPZJK3O5ImBJwP3CAG/88qpLuuiQ7LIrs4DeU47vLQA/VrCWXcydCl
fS+luzetPz67oTJRONstJ7WkvMSSdBV+ZNHRwRVkG7gY9/YWArvswA6db8WgkovRDchmzSE/p5R8
mICQ4DO14REBxlNVtMvm0MPYMUXtFtWT8WQKK7+k/dKdH1rzXtmFZFFCr4+bBmXFysr94ejYvX0E
PiI+3MkP7kIRZPVmKlv5iIim5WSetlJsIgFUdBugPyjgxgb1TWV7IoTyLci8ps0v9d5wu/FbR1D4
0fGQn66a1khvEd1Npy5N0GQm8SIjH5sGN7S0oCTNUhh3hSPdHR0elHx2BKHERBWPeptTMP6BAboR
3kcO4bAPx4F1OBSvrZcU6Hz8IWemR7PCtLyazla8tD+TwVO3vFzTlSRNI6CXOdPS004N2sqsEx95
p8T1n8aMqRrOVmcLv+Jtmya8c04Fkj1ldC5o+/TyaiJWQKxbTxPBUmLB2/tN5h4DUljQyw86vUZU
7F6ZfYUvOqXJwsB0AnAVQu3wxwjioqy6jAygpoUTxeH2iI+jRr9LiveZPKTmKvMM2K7QKie+xx6V
MDXsfdHIJzd24wfHz8bPpedUXz1Ojgi4bEMe+mAc3v/7o8lfgwd/OJf8HcDwf+GRZPHd//2RZPf+
9k6awvvbvx5a/qP5V/Hxrz+OZvl7E5MW/CcA8fj2f/5n+ef8hzvgLJxC2/Ys5WO8tJYDyZ9HFWG5
/1bSYtG0EeSCJuA88h/ugDD/zSmFAwRV40Id+O6oIvhvHLCG0AWlKRzH/K+OKj/Gqnr8A3wyvE0Q
hRynPEf+dGCJraQATZLrC0IYCpZ2G2pGqvCq0kwi33r87m5xLp7CIv/7hOT/XM1VS26xZ3M+W45N
3zEREVoLA2KpvpAldag7a6vM36TA/0g24AquFELZLk4q2/Q52vx4hbGvMPqQ1HixAlOy3Qz0kGLk
ov/8O365a660fZ6psIFtY+z4OYzWcw26TaimYQmy5XW22lZ1hua7K6NthRsXIJ5Qvwl9F+KHQ+Uf
v83hB/qceLmytaAtvr97TP3jsvD85sIqSLZ8kH+U7kQqBGmOxzofwLIIFR7tSNHUnuGGYhCHNJQD
/1/988//ORl2ucsO9mrTMi0HdYb/0132pTUYfmuhn8ljb1fMWGUC5n0vhnbDA1wIyu0UNLKKwQLN
/uI0IsR2P3g9LVOzF8dx1Ho7YVk8u3bgrnp65ls65WSrj/0LMocC0xWombzqvD1Nvx6ogaP6syPq
4D4wIlp8KlrW8cBziLwsnLt//n1/vCX/P773P3da2Qp1s+LDUD/daaI/JkJ75uZSRX69s+zhuaD7
Q7UsUWGEbUjDrrTuOtqjaNZdWHzMGvAjVsFNkFg25ghGKPSyH4POK16wTEy3QcbU2RkdspGKvj3+
89/7Y7Wx/LmKlQIpnktYpmfaPz0OfB+Mi1hhLgL2CbEOnYtwCOttbQ1MxGqr+s3z//UjA/1sUUJ5
0mGU6P50e+wUs9KsVXwx6W/PeYxPtd38809akLDf8VCW3/TjNX76xCyk8RMNiPjSbLNrTgD2DmvA
JtzCE9vkK0bLW3lVn8Cqr373dv96N13h835LIpz5t7v8+u8WKXQ6IJZmm2SzliN1dBXn7gLGxFxb
/+Y+Wizwv/xInzMzyzn8F9P56UfKNtLLkCe+tDtnH98nj/5NfuWceN/FS3KFXGefX403cg8Eatc8
he/+xb+7Lq/JBLxppxXzD/sDIlhwE//m7i8vzI/vP7fgu7/rpxdKIwqNKz0TPzwsp/xtCePRqGGp
ox9JoDVEuKST6PLPj/yXt8qTHhAcCnPWFdu2fyLgqNmoJAkqI/McAr809oSgiH5zx395tn9cw4Vv
Y5p8M9ayxH73bJl4lmaOBfji0G8XtLXJAKRBeDvqP09GHGvAJ//FTvfrYv3TlZZH/92VMOMngVNz
JaTQm+JkH5LNN3tdr5ub8jeb0S8Piyu5nBZoEzhKunIBEX93pXACCu4EXIle6NoKht1A8SWmL/38
HDc9cVl4wdzfhMz/8nX+cU1b8Z1YnqCp9eM1VTozogXDAo4/XyWSMaPrbd3o4vkPTSqYdv9mW//d
9X4+OBjtgonnehHKGDMtLmQh7kLx4UAFDn1yafRvLvhXLyMHM7U0g+TyHz/+QFP2lPdOQdjrEI3A
ZhfoCtlcv3kdf3l0vsPCbSLIt2FPwcL98SoQ1Lt0sJvq2u2rVcRYsooxshkIl7Gahh1Jy0V0pN/8
mzfml7v5x2U5+XHmA3vl/vRuzjS+FXGW1bXhx3cmTLw2YB13my3C1Vc/JXiaMdc/f9x/8UsVgg2o
UspyzKW/9sNLio9cqGD5pRUIHfI6j7TGdg1NCzSYKJqyuw6sWuMf//mqv3zuWCVdNmWPMxMfxsIB
//7TyGKCLAcmfdexCjaTmraEHrqJwJiff/vnK/3U8aPhyGxOwBPn+OnC8Pp5T2ScW6sIo/lFXYBM
nIZrTd7IWj6SX4wSQ+zLbb6lG9eh5rF/8ziXt+T71frPSy8XFfDDfLXc++8WgLGAOew3TEjm0Vmz
bW7sxIflS6XJ1LTmiv/8U//ycmz+pjBpurHi/Hg5v2fQjQ/TuoQeydbDrYc6Nx2mc2xttayokv5f
ffUX6+jP3+Efv+27i/30BJ3Yw4UKb4eLnb3/y955LMmtZGn6XXqPNmixmA0CoVJEpGAK5gbGpIDW
Gk8/H1h3ihmI7ICxejtlVlbXjLd4wuHux92P+D/hTXIf/vbvp1LFmP7DJlfN+bTJiCcqgagLlEa6
zbrJqN8aBqoALluZ3OHpDKF+xIWd/8okAs3ZDJEPlwJENL1DWliolBTVWxZH8Q7ctrK5bOn8e6lY
4QLO4xG/YswOUYpqxQRCVnCoEQq7pZfLdFrKBxeWwHxf4fV12VIUlXcAFyVptgQ8aRgDTSDx4wuK
vqWnSfkytrn0ThmctS1guVwe1NxfYc7goUqtJ6tbotv3dMWpQGP8MbbKY4j2s+T7RwrYaYGXaPmQ
H7tcspt2YTt/MkCeqb+ni3c5N6FTi3lBpwJ55+qoKPS/1VK3h+9MWYsHIKw1Ftbg2epgeNwzZVNW
dIPC29kar7Is9Xq3RJ0Wd6wqNHyGCLoklnZ9+TOerQ0OG0UiRsi13STMOA36g59wozylB7Sqjk1M
Iru5njL3/zsLs3Ux1BHtui4WCsNcjUhpwwe6bOGTb2UpMo6HVYfoojzbSXnWGjItZ9XR4PIGnAXi
jRDkzmUj0jS9J/t1+lJ/rCizXZTApXcRC6iO6lN+JII4viBgQMugdR98J3oe/0TrJQsXhjZ9nEtG
Z3dTg7rgjGql6hhQRxnQKbd24cuUhJ4XDH2yndi7IhkqIlDqbzrGx3VQWZQRm9N6Q8idNykN3QQm
wd6iG5WWa6GWQJa1Py5/0mle5oMzDE5gk/NYJT92uvZ8T4IcaI3lkVZtZL2MgxLuKsRoPfTEVlWz
4AXPHvB4DMskji3JGk9UTZ1dN/QRVqmlaSUTqO3yOwrQrI1yPV5Ht6AnttFeubKuxjfhR2fa+c/s
5fJYP9tnH41Pq+vDPlORLi/HFuPos8BVuIuI31+28NkMmgohRbwwZ/5Z/MlFL6pNsMB54vhauo7A
I9CCHOA5xoM7pG+QVRac8CebQptclCkxjeiezt9OBPRMuVWE7thLkhOP7Z1uyTeoHDoStamt3BE6
VDdl9Iak1xpwINXuGmUK+8sjP9//mmKAfeHc4RzlBnL6bYUypbatJDFPzS+yRq5T93vN+nHZyGdD
5cQRZdLBXA8Ii55aKUqzp6DNGo4ShZ10PtI8TgnXd/O1P3R28d4+l0+psHBHOD9yGNkHm7NVU0lR
AerZY2Qp6vfpJkmSCePG9r9bGN3060/3Inllmp45t3nBKersGxZjQEQzl8ZjgqOhQ7SgFdqRfxhv
yG6liVPdKE+jsb5sdPo7L9mc5vXDnnA1ROYiEUyHr0iU8b7kyDBctvD7nXvJxOx4UyQSMzHyzUeF
UJFyXdyijLhuV7wXr4W94AT73g62Q2cHmR3sy23yy99aX0BtX/4ZSwOdHYFgED0eCT2VI35wJffk
OPOFp+nvC/bZQKcQicGdwTDE2UExykbUKH01Hocrkfz/Nnv2f7Tl3p9KBe1uGz+ajwdpLdyL31GG
Eu6F+/BQPlMX61hr3Xavm4VrxVmog9QFARV6KjV0/qmumc0tAEXdKLREPEbPRB0IzeWAoe3mEeUG
4+vSk+7TvfnR2myao5yuHEOcrP1qf2jKXitIrtk08NCKxNmswe3ZZcHGXXiISJ95no92ZxOr+Kba
KB12k1/Bg7bxN/Qq7PU749p/DG78a4iB4ku/sFXP/fz0ZRFvNLj6ameBXZTR/cETsCn+Uo2biN7A
faw8clgrC4Z+39jnawolAINJpKEZ+efT/dkUWsappQ/H/pWq0G/Gl/E7uvcPtGUE1+ITbUtTgwWL
rVmZr83u77cM+SCJlA1hEEWdzSgdY5YVDO5AUhedeWSYx6Vb4yf3AR5FH0zMJs+gNNWA+j0cxSva
/px+M/zKb9IbeVtdpftwr26jHU2CyiEN9zSKNwsXrs98wkfr0zR/cH5D5ydyUiKjFqNyCExd2BRN
rP8nRqhgmq6tRD202RDN2KR5t2zGo6CyHVC6qIqXy/P02Q4AtvZvC7NhoHFTCDDDkLIvn0eA8DFN
a0UiLqyGT85BIkXo/XK7IcqozrxbEDRjPUxuvLEO1rBpwG9Rw/CPRP7/GJ+dvsZsvessdo5BnkMa
KbzTKaFVkcLiwR0PlPIcBo8azqfUr++H8cYS1PXl73Z+951uSwbVxpaqS1xdTm2ZkH6k0Eq1gxxa
K6n1n3prLwKidV0SlL1d1vSAt0shh0/8JC1UJncXZkwhlTWbrWKIkJAumuZQ0IiZj2ChLGODOuOv
hq5Hgy71GhGzNN205TvgWgeUHS+ddnN56OeTSQrNoHmDJLbO2312NOg+pd9lJPaHwCWDQpfjhth/
sQqKCgUkYSltMWXFT2fVkFg1RKaovZvSYbO1k9MtIFDj7R1pv4jsvqZGW/Co4En3tEVtfeJVqMu+
ibK/N72HtmzWOYISl0d8tknInACm1adgBbl9c/qJH/a624akQ2ltOiCMwB5UczInWuFt1AhW039g
ylJEcyp35Dk8m2ElpaY44LJ+cLURaWwA4jaEVjpYIOn+7RLmpU1ECf1vkuomyb/TUcHYFIPGE4dj
N44Uw9QoKv0M+qdRCyf46qqUqNReSDGc7ZrJ5PTOZzqnDNnMn6lU25QUEgzHCtF/osO73pIcJNDv
iKCsBrneo8S5Hbtm4f42fbQTxzBF/VX6A6bIlkGI/HSkWZAbNMJ15bGVYbpBCaGbkpa6NSKsMhLL
4iHodQktyCFb2CqfLF4sE3aQ2LLknufFEWS8Cs+MiwrL0TYLaAhONaIAPMs9zX8nsbP2QnGDxCEL
D6lNBNR12gsvL6lPRs835fiwWDdIFMznuYLu4htFeYxGQQQWmKjRGlhLTvuHVf2gDB9JwTqX7hD/
X4pKyNPmnH15YgNsX9wWTztjZltrfREhi6Y8lhryZzZVdPE2Q7XwqEFtuZUaebg20MS6HkqKpvIG
rduuHiWHcRC0AMa16kBRoVatOGNJ95zgwtWicnfcBBM3cCybfh+Vem8beVJsL3+2swPeQPJxcnHK
FNtg1Z4uGojwo1/GVLYFndWsO/RJHDRfrIUdIU1hp/kXInDHs5ckA1ZmX0iFsNWnFhGiMATVK9dS
vta15hX5eOm6BdHrqON476WU0HahYiL2WhZ/maOFjEr1CaUfGrVM/M/sKBsD1O4SJLWPeps3+7GM
000PJGfhc55vfQKi0yZQiHEQqJyP06JkwXSV6lhVUCCRC0m+dS4qQYh5dTR7RIh7+k2wM9u4O2SI
QDxcns3PNgH7EIkn3M6UFDidzVLtCpTT9erYhaq61dNCccKsVbY5yTgp78KN3iJ6JKjI5V42PP3F
s/nFnSumKmNaPItzm4Lb0yTd6YcIzLHdWEqxlauuQcTR8leoUSq7MrK+/6VN5A9MPrIhcWCCqZ19
64SsFtqmnsKuexeE26BzV5IoOihadV634F3OzsaZrdk26bs0EZocjptFRzS64dfICNHwu5TkP/uM
v81MmUaExhT0dE7nL6OSVaL+Vz5CpNB/ekQbEX+/bV4uf7jPB/PHymyV0NZT1/Scyse26HcguVdB
ewUkfeFxfbYWGYuFR6Q+RCGBOc9P8TaiFXmM5GNXbvRxNyhX6JzL9RoZThTtLo/o7LJG0JKyXp6c
EtdUTr/T7ybUQyzSq8qIXhMdut66f/aUhfjd2daebNCzQUJ2Umic5yqhv1vUtNbi0VetAX2f6Cmi
R92kpmRETseVMpF+U3mflv/gtv/HC//58XpqeV5eQnCokUYLPp+gUsSMvNSOe9JKGL+XSfCQiQYE
nwpZAmRf0CanV3cIlavL3/eTdcmLg4YvheYU8exGw+kO/LTPpaNlxBsD5K1vvQxdCGvuHqrxwl47
v/9P4528NKWC3P/n70G6WQ3DDwqJvn7kKyB4Ugy9rnwZjbbwWe1f3ViGqPQIIMbpJtHfpqS/IF64
1Hy2pLjA6QwX6hbVrKdLKk0A3YW+LB21UXCq6g1NIbRdfyA1vrB2P1tX1Glwg8JhaTxWTg2NkWWG
dLdKR+UxbDdN+VYE19mP2H0o1CMlPpcn8rNRUSor8Z7hFCY1eWosEKWhimhJPaat+WCM4nXXR7d1
iXhSZCzsl0+8DDUaf0zN9mQfBn1g9bJCrkZ+8HR509T9dU85++URfbY0p0cLRcrcZPiGpyNC0KxR
Q2nEM6OouvJC65WWDlQe1eZZibpdoQdLpS/nIRneptzyRD4fq5NX+KnJPEHpKJKK+igGifkaDxKU
ZzRSr2AA0YuRJOUed/gzRs54bQCwXXdpg+xDe6PlaGW6IkcVOBpnzIBrIufl0+hdfYceE2yR+25f
Ln+e8+CfOT2yFBF3/7sscTbjWkTTJY2KNadkq0AWRXzKqvN1VrfoLJS4ZJWr6HUrI/ziiwg2xUbe
roeJqOO1MA8hLSh20iQCaiCWvLn8487nzqROkWNCtCRuDfp0a/zw4iw5Hroc1exj1ZrWWq7Dm5D2
SqfV+nFNL9G16Yb5+rLJ3wWwJzcVsobInfPcppOOy9rse1i+XHfBVO/auYPx5pmN/6OL6vhx6BrB
s4nEd299giLoahyT5GvWBIpu16Ew9fCQv3nsCzM4wOsGZZtRTYqkv++GT1EcCm95IUrI38PeMGxh
sII3+sYRwexYJJZNb6p8H/o1orwiapxXXVhr92ouC9Wq9OIKAS/0dsKVCGsGEStEu1FqRFBnpela
dUgF2pBtCSrCV6LnA6gMUzDe1FDu7iMJASy7zpvufQA4EK7aJEy+iIS1qdeN9faZ4pHkvesalFrS
IvGOfUc64y+9CilZCio4gKUpkA5t4nQe6buvqBwBNIzrdrx+PUBQQWUAnMv28uzNfcrc0GyzI7eA
cFyBocYUnRoOphkfLUTvLluZfu7HJTK3MlsiKXGerE2xoonU0Bb+OquyBa81/RUfTRAgIHbHGadT
kM51eRbuUU1a2mmPbo9xEh48P9n/lh6wylBfJQCiFo6Y+YBItVLpyC6jp9SiPHn22cKUErYcSdVj
4BPZGUQk8SqTev/Ln+3sICO8SoCF95VBfTWdraeroNV1xJGFgCINv12XVTfJmxsPELI3GfJoQzuS
jjTT1RBEf7kqeGdhWJ/uJaRWz57+ZqcDz6Wd8RhCPszK1DbQHG/NheFNH+l0yrBCdp7wBp+T4/N0
eLznKGJTUoIc4JHl5mjSlZpRwXP5I55P1amV+VQFLmRXFAyOiCOl68RyX8g9dJvLRn7XLJyNZXoi
Mh6eUPMYcqONHUJ2Ie/E2nXi0DgWGWyR+id53BXCvWtIzbvcogsOzgIn1kC3ad/zJ90uR5n18o85
Xzbcfcgek34jbU266PS7DkncZL3q+nd0cq5SS7+KQMKNESVSqIfDJ9gU9T0aFQtb4uzoofmFzlLd
INw6EfrkU6sqMtIDqaPgjt5FzdoE/ZU2rjx1n7xcHt35fHK0EXqYqsKnAO9sPtWkrFBKFYK7WKqF
jYgyjJ1o8lLo7yy+wguL54/8uz/pd83h6XA8PUbd3pM5SRULPbqI3sUs7IZN+1uBCJoU55ZKeKf6
BmTSIJGMlPPfDZRf8DvxwY1PJAKmzgYKY7lo0lSqjy2l1yvkrAGq1Um2cKmcf865lZmPQYKb+uZM
rI+95R21hAJ/g46c/2Aomir9/qbEjOXZ2kBkNo57YrhHxdM5NiMxzZ+EURIXduH0Wz9uwmksHJYa
eQORC+V8CRpcekykVKdNaADpRsgEBgXAJrk3g01RFcX6L2eIK5ZMpQYl1Dgqsjqna0TJ1VADM1Ec
PR1QaP2r0J4uG5im+GRAvw1QrcxCwB/PdzJ3cz0TW/TJYxiKVsA9hhSR//y/MzI7OfsyZQVIGAkQ
vw2Ll258LADnXDZytsxmI5mtgDTSSk8MuAFI2Rs4JaBlw4Kfn3s97hhMxp9vpZxORlL4OihYpTgi
Sdjv0YhHlxcsKw1vbr3ulpJZSzMzjffDRTsD6RhTZFUcE+WLFKEj1F0TwFj4aHOXOh/S9CM+GJFy
xIzCafrz74xn3BdAxgxe6AtmluZm5gLMpG1qWpKK49C+KxQcBktPhKWPNY3zwziUgP5VAVmro0ks
X0juDO2LZP66vMCWbMz2YhwLSRDG2PAmAqj5TUmetWYh4r1kY1qCH8YRZPpojC1LLEStq5EozYpf
4sV09MJ0zAtOu7EKKxQqimNrBitVRQpPDRZm/MxRnu6VefleDKqsyAsZtoIUQtFDSZk6agA7Sv5+
eVY+XcG0B8jm1PBBJPH0i8GC8il+ZNvztFib5Gq07s0YlLVhPbjaQkrk09n5YGv68w+zg+A1gDuY
RsemtFaNcSO1TwAPnMsDWjIy2yulIAZxJ09+DK23WNmJJgyj/+T5R2/An8822zDIrFtl9dsKgLNJ
EL8SIOWIAaCqv1/SFFBOBAti4xycs/HoglxalSDi/GF/qzkwIyuy037Byie+mWAS1UQ8aFWeS7Mb
adEAC8hR5z8qFhljHtd2niALh1obWdUV+Li/niTM8YahJo6gxFkKrlBc8vETOqT4OhK6ilAapQ/2
spGzoOrvR+0HK/P11mtxTDCoAAGwnl4uh/wuug8HW0QmsbWBYtz69/LSw/OT9cdNkBIKbqdkNObd
yFEdyILsN8wX0At0f3/qTeuocboQnv7UzIf4w+y4BtbhN2QiuHiE4KVA1QiHqPlx+QN+4oROYhyz
A1tWpajWBGyEbrwR1ftSeqpq+LdJvLAcPp+pD6OZbSfk/Lq2rnB3HcIGMuk8ezT7WyDvr1mMsEpm
ksVrtiSkHzQDEXsrvGoNZYvE0d+73ZMRz84oI4sIq3aThwprB/Uk9PzoXhflrZmnC6bOHqTzkMvs
rEICPZNoUSmOlb/SSshkdv2lejB20ZMbr5TEIQ8GVg3AV7LwtT85vj4O0prt9UgS4ggmGB4yjJ06
du12uL+8cM7fZqfRMWt+Y21SQiZTdAyxA+u1GW3pHWAuSuGR7FjeJtEWhrSwUq3ZbgDekg0WpRDg
9TQnGm5lJC/DKN3AgV2wtLDv5qWXgRbhPQMsBTIKxcFVEQGdip4vf78lI7NDOUkar6x+z1Da7xCq
R2JwL4YL7vGTk/9kGUw/4sNp7AqVrKINX9D40G2ltgRq461lxIKE6FBK3vbykD49YP7s8HkMWsrL
AG0rvluL2ncfudQAb/Mxcyz1CfTnSqZTuNGW3jRLy2LmVtrx/xmljh23cvS7J7N/GauFZovJK8we
gXxJcmY0dk8d1tPP+PAlLRr30qbmel6n2QakM/KJBVqLUAqsfEOc7tCML5e/5ucWDW5s062N+stT
ixl5ugJwDOdnbjluGN7kKWKaiNOLkOMiy1oVaKFfNnlWOP4vf/XH5uw0qL3A6nSft3SqCqtOee1L
wzFBmiClvMkyhBfkPeQjpbpSFptYz+aRbk8qExHjJPNEaGk2XD8z9BhGhHao868KbOmarlx0YR1q
69eXR3n2YWeWZoO0rBAQceLph1K8cwuw8RUDDHmq1sET8lsO6YWFbfg7tHKyemYmZ5tdGfROl6Cb
HdStI19Vz+jfkzPrUVGpbApJbGPnrZMVGZln7WpAKJC2oevAWcpnnGX4lOlnUMBDCw2wLUudnQoF
ylxxO/IzgufqW/cLKta+eigfvXvjIV/H35o9gLs7jJNCcxbT359O8Afjs/Ni6LvR1WWM67eIJFro
h0hgl1ZKtWqvKye567fxU5ba/c8l+ZDzVT0Ne6q9pbCGK+e8LDNSEsWsINMd+tJpWzCOzlA7pbAO
6rULes6Rb/WFJXbmd2cWZ+c+oo0DSAEsFoN1L6dfpBEuvNc6pfs8+kvTenaSnBqbpxtFK0Wmt5rW
M11gUMdNo3B6S1xw7ktWZtMXC2PqlhFDytBUD1GSJHWXSd//g635Z6bmtZ4Q6EQlQXz6EICMkeuM
p5a1U8oeVidiPUUJeqRceLB+uiypOGdhIPpC7vTUzYLsK8mLudohhs+SxFChI0eIr/ylJq/Pv98f
OzMXgOY4fLvRhECAkHCgHHJxKxcLD4alsUy/4cMhhbD8KFWZhQ/NvsTgndGDtk0arFJtwaGdX2x/
r7k/o5l+yQdLoysqWUW+7BCVtnhvfa8fU9EObuR9/N58714RzzATu1m61S59w9lZ32l9L5bkwQ9p
tfbLzo7GFnbV0+U1uGRk9j4AaO+FucZBpAoWRO5gEyY/q1BeX7byPzilP19w5iIEkTIcS2bdTfAM
9SjkK+ub+YOXj/6C+n4TbPR8YQdfXh1I7p7OWVZRwc1TQDsU2VaxrmPjS0XDAWihyyNbMjNzFOOQ
q37sMUmal69kOLXd8Jr2jgwS4rKhs+vmyRo8y3WJtGGF4LS0Qx44aObjj6bG8C2aJSJStNnqsrWl
Yc38RC0KYhaZfL1a/e7q6lVevPP6X3Wl4lw2dP5QporJ5L5naTp9Q2ed2YmaGmlV9dqhp38vbFfJ
Q49GmR38sFpHtx/j7VIn3eR6ZrcTihvo36cfhET3vN1LHSgjL8kNHywFhgRAIfbu5TF9sqewMOUJ
OYGRXJwtdotacUUQsCD66HjGSlxthgxRPiPSlo7eBVPzO46Q6K3q02R0SPQQ7fl1CHNQCX79r8Yz
r3MwzVgMCmpYDqKc2VFVOjpc8sRYWuFLY5ndieWQuiZQB9rBmFDKJB7E4Buc6IXJ+XzBUehCSndq
NJyHs6AYJWkN7/ogPSYH97noUYrgNa86GirYMLbhV9So6S+Y/Xxwf6zO/Gw2DmIGnUE7ZFNp0pda
e9WXZPg+u3ez7v7YmK27qQFqBI6kHahUu4E+qK7TR+PgO+VjvDGdyml/hd+0rbJKNvK7iLDr1+w9
2/0nS+XfP2Fe5aqCIVKlYtAOg9TwPrUcnqZx9nTZyOc7+I+Rmc/NpMKF8sM4O+F58L+N9de/+/s1
ti4y7aRYcRKTkufp0REVolsHXtHcVeEIn1G0fgq9uNRneNZvMjmHqe4QLTjKEM9KUUwKBqW4ktq7
CABY76D2LbyZZtm+RiCrvqpyWoSOqjflSxgnhEMbH6yZk7hJ60TQGZ6DTqK0fIjl7k3Sc7jalGB4
gILoZn1R8qAIVz3B6sFOENhK7URA0phu+6JeuMPO7/7TKKj0lQ22E4Ufc4krq1Hy2lPj+s6HcPKl
TaGbhmWREMk0/FUqJftJxnNhL82ftL9tIhzCeWGh2Tc/2pW4SUAxK/Udvrz9KXVht6ICFjhmh+ik
livj10hsn3pF219eF5+MFW7RpHRJfQT1JrNLbWhJNdl+sbtDEOge+Hi68cGsOF1DTgEJM38rJ8bP
vzfJl2UVos7Ii2621IeYmspu1Lo710R11HfbnwKbSlVEFK7HW7eJ2788+Pm201T+2+DMCYcaQryF
YnR35E/8dRcLX6xE72x5oB2rqty/fI5gjUGhcQoxCkUYbXbNkMxcDz2x7+4s15dXKKWHD7rbPQNU
c39UZbukWzK/1Uzm0DiiQht7VFHMnDAHjKzHXtrdaQbKQMrQ1I6HENwqySLXESYqz+XZO7v20kZH
KR2VqlS1kR6al5t5mlblvmAqd7HxCwHwBw0NzyhXd5HI3c2VnR5mlNwlt2GR36hACi6bP9snVNGR
+EJFhBoVtJ9nfswqTU0I6bS7U4bwrVcrbz+IXr3q0vrZypXCRi3YAIS8pMJ01urAqE/sTtPw4bnU
uXoXD73CqEPppR/Uja8p150g05MKZQwgWkU5blmBegNWZkdg0SNwx5fHPj8jADIg+0BthknjPVpa
s6kuYxMy/Gjodxq8ZydTNMCHsIMWvvCnVlg0hCyhgdBWcTpSidktpza1u1hwi20K6YVLHj0cl8dy
Ju43CeuS9aMbFN1tTZx34RhmpjRZIwT3fa83T3JiQuJwO1c8WqMLDblIUv1bGlY0N8RB5oOPjmtT
WsFpyL94qGTei2XQb8Oh3ntVFm1GTyyuxlAIv//+mf8fFPNfCifBv1UDnW/1t3+U1g/fkp//57/Q
MEx/Bh/V16d//x/1dUn7bwXVOEQnlcntTJ0N/6ivS+p/4/HoRKLjlnIukxX6j/q69t8AfqbmGRr2
pUmCgD/6BxTD/2eKjnMGTXWIE3zmb0Axs7vw5OiptyUURCMUG8WcZ63HXBB9VeqS/UhbMQC4JwE9
4DUYGSjm1vDcAb6zrRDljz3swWhvAFfbjWN+GKxwIeNw6pr/+SWTuINOBeQ07tOd1FR+lLh0VOzz
qNtDw0D2SFaDrxrspQXP8OmgpwwD5w7C1XzqU1NFFSqiTzfEvhZdmBLpWu7lm97VFWJvvrTJXWrR
I6+DuC555WoMMnikZRxuRhn8CxK+1sL2/ld7y58n6e/Bcwaiso+fluHtzNxIIFVaHWiWsKsLARba
UDyE7s60pPSxTaJ2HdF1HDV16JR0Q0QrStE11ckof7m2YL9tJTVIroe+6MBbVN6D5WvfvGpYJcW+
5eUpVdWmCtq1a4XfYEShjJPpfvXDHQtVd8ykiux8uFHrLepa9a5BAhkaduIUgv7SjIm+HglFak1y
FQiG4zdPDQQuu0iF/uByKx1XmXyrhntrEIJfktwZd3jl5n3CVNCbeGhcoYTZLchO4403Yi+CTIfM
noRfmv7atw4e4c91GAJSMcPHMaXTXPagoLvxeMjaZq8btfueUXA+tHH7KEl9fa1mQnFnJiBepwLr
O78ow9tB9yPEz+HX+mNeOKJfDu/+OMYv9LCvtbaxTW3wae/LoLEWyW2hj7epZwS26cMAH5LXTuMg
bjsztEWlsytDv9V9a5uBHo7RTTlwAZ3oXc2da+RPneKra40O8HgVQjNZoaAZ+atE9l3ayugvSJOq
WJWdX641vzdXEIHda6NMCwS8LXp2cws+HXdXfUXvML308fgWup5W2bSypCCABG0ldJ1MGwm6MI04
3Ge19JLJmbZqSvGqVHPhVijHHyCLvYMBERhEjAXA0htsQUtCWkPy6dbPTkbxo98mUA63cKnNKz2m
IadwM4jHpeDB+YhA4QQ0WeZWIe+zDGGfTCmPVdzmTpFm2z6tv4dWflASNsaoPQ2jdJWK6l4hC70e
kuQNjbTn0q9fgYSrq2ocBgKvOhldvQt2acJ1mCOmAfLSSNdjzB01yplXv0rF3SAmwPP6ZLSjDLR0
VJrFbVRH6QqE0hfPLww71gT/xpXH8CFTQAvVsWS9d74n3FlJ0lW2UVPGicyGeWWopf+9cqmXDvvG
uBVzDToRqgrKW0UH2bVXhPEV/6BDYEEkf+8LLPtwFLwXqVDdB5oAXH/VZdrwnqLjiSCg6B8tsdQc
yA3aQ0DnF0AcXeCjGZFsPVqtDyQ+BilsW4ALb9Nc0d6tZICim/dyuo/TvL1TRqHfW3qfbmvIDFe1
VJn72kC5sfOE7qFWqzFxgEYUu7EKIo7sYfxVRJ676/LUAQOXfpcbSX+h8738pjVxetdaXrdvRl9/
6Hqvu00qdbwNxDK+SyKhvW0Sb/TsTsiza16a1k2VG9l2GGtTWeUlmceDOZT1Lh/E4SkvAuWupqfj
VgsHkPZe9z2q9IKKKCPpfsaycqs3qf845pIAb9FIETGQdlJL4Lm3rb5UBVvR8vp7oYk/mrrJv6Vi
/U3r86MgTkSYfO23grsNCwHYbdIG9Upt1L1WvaUdvmtVKevc8ht7TPpnlALdXSk1/YvRS1c1z8S7
MX3Rp38/H9tk1aA6LcTXeRwmeKbqSZHA5DSDuevjfp0I6q0kaK+qJ/DcGwLNsKsJmSy3XeGY6ttg
DOK2VosffBLFiRuwqiCx1rEK6yiHo9XJjR10kZOiTbORe5ha9RXt05sqsce0PrrtuFOk0GmtiQLG
msxGpD+EL66YX8vJVoMriqeVMhTb32O3bla1ZK2yKnCkfiOBRLaDUL4yjeSKxoeXXAH5w8M78F4M
wee61u6brgXfoFwH/bjJNfW68w0aCDdd/lIAlxiG1Yg6pY6auW/ItSMDOdaa702H/n8b1duxEL4U
uBKgmZ28iwwY9zE/r21uZTCjYXglK5HjhYZT+uWq0L75prjOGn/niam/k/Vc31WFZEMaXYV9nazI
8Mt7Emkw6ht4ZxP8Qml2o/II0hr9P4GCsl9CJPjrgSo9r6htAQ/bis013XarTo1XbuDeNWq51UqQ
z75fbnzDd9pRWBU6nrxO+CVpoK+4gNKa7q9DC9SQkdmSAkNXMFZCqdqBeO/5nW0pubTWp5NmHLfx
8MXAoTXhMczVawhkdtx+if3gXTF/6pmg2zGKC9u8RXXV9VGW62+BHT8KfWGsdYvmE0MSiEVUzpiP
5m1fCXbvyQCeXdIaCVzmHGFHW+uUQ5lK1ziQhQfBv8I2s7PcRAzHABZJ4zGF+qe3C8mQKD/Vsmgf
9I3dZgFXJ+/QqW7sFLiOvNSeU1KLJMQFBCuvcl+V17VqvspDBSuz33Jj3FStbq0tKUM6CDm9GphH
kqTRwc/60VZT2cm9woEYljmdKGQPvHSluwZRZ7yi+q6F/rEYQZllofTq0rbp1GIGz0na+X77FI1q
san06ikUKPRt24Y95ZetQ4ieaQjcr6Kqtvc832inQUKXllySq7J5AGomrzvFzZ7LWs0h1bXpV7kS
oF2G2dWg+F/EoSk3Wti+CKieiEF4FQUBuAFZfqT8bKBlzPNvsx5+RK9CiAUZ6/qEpjyNMuA+upIa
YWPCDtuFkmQhUMbJBAd0WFXcODi7JhZW0q2RbZceWSsQ79Po2EXaulRqczNMQzfQv1PLHskYLd10
rfXQUQBqF1I/2EUV4xNam8vduGoE/2sdCzeBKtmwVRzaeEjCD9ahBNFtBvmT2CWvftPptswD2RO3
WfVdlzvBHoXA3UHCy/ZNlueOJ1b5rq+sXZXJOy6qr+1QH4NI/hmFQ7cq6aHYmkDcbDcbVl2hUuOK
LC3EjGaXg6yB9aU8eRzRpVi9C67PZqN3a9XEb2aWAT0sQKHVxRaCNCS+Rvb5UtyHS91LbrTGe6XE
Wdy2lVYihhOFvKRjKHam+liWNfDEoDhUCPnYgFrENY7DW6PKdCdrI92oKv9Cpj8bqIDZFtCW9dT8
/Fw3erWWiRHImShDlNFhCqXDllofLr2jAoEvcSNuYQaFDJksX/UUtayKLn3V8vZbXhnqU1Ym770o
FZsh0WInpMohbZu1aQEGy40er6KsA7jyA3WHnZDibcR+nRb70Ci+qzTPNtFwH0viWvC5xMEStmvf
VxzBr6+ExJNsDq9rH1lS23BFZzQ7GDzyfSU2NVJTwlWUZAcCtnD8atZALDhiW1OTB7IVovPDiNz+
0Acdop/xDioQxSjBQ6/otzwPVkLLgdWHL2ZaXlfSo2yle6//4fnyTSz3Kyiv27hd543mQI+36/Rd
VEdHQ+oS9eJbfMI696JVQLZA9/29kT16vCWyjqi7PqIDqdlmKNI88aoAJ4SHu5YL9yqhkqhqqpWe
3GT12uyBMEt7Ie7vo8J6Rh+sydmHXnZHbFFJpa2q/TRKbaOQUBRuTW1qLdkqanTgbnCTR+Za9w9W
Q2y43A5tx/NlXItUTEEPFvs3gHQNVc9F1NxQuxvl7SaDSD8Wb8Bkvqn+t7z5IQx8+25E2+X/sndm
y3Ej23p+Fce5NjowIxFx7Aug5iqKpEhqukFQFIUZSACJ8en9QWrvI7Ll5m7fOcL7TptNogpIZK71
r38IvOyb0hCOGzex8dCqZqNhZqmbN5XebSZJVrYmD0TfjvG3rCJaMvk+LcQqpTupvqXjRGuwWUrt
rMxhJ+RpKt//yDb2DVQwwSBZPOkMmK3elSX7j6E2E/ZJGrmk67mBJ9NW83nrvhTTxrPoYsz2pCIi
5fPQ76b3k80rSqmSju9kTdRHwR0mGrStzY3wk3das6lN/WyvKSCw8PzGPqW6D6tBkofN1BxQ3B/K
HWG8YUqhWrq3VvPklMt2tshD6Pbawt8hCViQz2wOQ0jI3Xa26WzcUGHR5qziyrHYtPidEJgTlOgw
Ghs73u4ARh/6TRXk2Y5K+b3TOEEb31GEbYGJN66UezIfN5OV7Jpm2Ml5CLsiDqroU2ks237ZLn62
HVmBBXbe/TQeZoxEMerf5C2VOXZTrvk4xC2JNxpmPPplWMQprnnpsbhvPxC5EhKdeGVm+bVuDNvJ
cQJHv8xlu9fm9jxjYtnn9aZrtcMy2Nsl2zIKfU/YZWA77YUMzNMg5o3rnt2E8GhhX1XYN7v2dWZ+
QaMelqWxcefq1urZtNvHsboGNw2W+MmBupyPV+lEDhJ2+I6e0jxFhMq/U0UPAs6B3WF2FZbcvLDt
EZE3SOz3YCh50MIwpzSV8CjkNs8tfV/m6W3VittE5fcpRgFkwVswbnr6CD2O0VErsratZN7lw3A1
lkuLlwG16UwRNJX1h7KNvzeluhrjZDmhkrib7Ng/R4aycDrIy5MciCUd7udIfLfM4QbKEHLuvWbH
YpNq7bnWKQ+U2OvwDMeYWmHQimfctHBy5UPCe29CF/rcB6NrCgIky/1/71wHVDH38mMTte27RYr6
qjAb/1PTLMY+zrK1Fyu18pjaBSYrA857pUr9Y1fk1o2FrfOX3IjEOW+cbG8UrnrDrsd4PQPEWHkd
pKOsQI6OE6D7qvyQzaSVc2XGR6mAbDBeaab39IaKLEpD8H/28hSt/ckiqvkoW31A04pLNt8qZfNa
e5po7W7Ktc+JfrQ8Yu1+qh+NUPajKdLW/ihaOyV77ZnqtXua1j4KPwVaKtnk2nuNuOCPBOZ034SW
pUfOOtgKMWGXp67t/HNaZvaXzqNSDVBveFfCwL+vst3kKWfcdLI0agYndWj36rbVbpwsj77GizIf
eqVl72Up04sW0yv2Rn+f67Ro2PK2V8It9dBde8tl7TKXxO52EaMcdIyTQY8/SUI81bxot4U/9k8q
r4e7yvI/2qWJMwaJx4G0P8XgsEGp4ptcGRf0FlZQFcPj4mZGYHcyO081dhveEF0vQOl2mW3nxQK4
yJ293neEILe0uymkmkCZCbso5pqq8z5ORcu5ZDHcq4aBxRlXfnYkv7v/lMzdUIftVHjbZSK4PSix
jj91tNxeAG90yLdCw2Z5sE1y5RPTwVhy9hu/u4XmN911a0tXr81dvbZ53trw1T96v+lHH9iuLSH2
J/5lTJb6rH50jMT+DlfJ2kYWa0NJ/PJ4pdYms1/bTXttPJe1BTXWZrRa29KB/hT3iuhQri3rvDav
KLKbwy+w6c3PIvnXeMYVk39VOjNApCbV0f9DPF5//svcwPM1OO+6Xhzxl/e3seN/GkWZbltpHxN3
9DaMaRLKWffh7y+74n1/d9lXr4zm5pYxN3NxHJu6DSuHusrIO4s4SnH791f6Dcj56xd8rUnqjTkp
8tYojkkyftXidB9lMDT7xftWpG99K+PVbIKdgOAhHXMK7iUwp/7qa/3XTpU0WX8u1h2HV12c7XUX
Uut+VK070+CO5Amuu9WSWSVpFusWNsedsSdNx/+kj2b1J2fqHw0K/o3Y1n8vdP7/oXDXlZ3zfx4j
hI/l1/rbyxjX9Tf+HCTo3h9Ivs0fYvMXKa66+QcAPjRnmk7YFatvy/9OcbVJldfBkwyCeIhBAlb+
c4zg/7HOeGEsgv9jwO+Z3j8aI6xcul/eIAGzBCgdQw3PXSlcPw6lX15cv+nKpTen/sDL052npug3
eIy123Qy4ZpYVvuOra4OzcRpd7mLqcAsirck5a+mjqRKM2XB/h2pGqwAneycl7tHJWTK4TCpQ5GW
qPxmvQi1Mmvx4E1mrw8liB5doRy+sqCLeTerUT+UgyjZfIkRfShz5y0RGDZIr26MhweawwhHGCus
j63ry8/kOzHGpQIHqxpbVz3QMmxOAgleSDuRNOWnaexjevfaSwG96iLM+wRf1ZT0l3Ez2WYrcU2e
xiYcSCUad7mmISabx8qxH0dMfb87Bsl8gZmVdIeVij2JoKwFbLLVtGBpVfeX1oxhqMq0nYPKJhg7
UJZViYOKBV2QWZvFwVB11xBXm09DuMbcfZo7TVwKr322scL6jkl2UgXrQsLpqByjeJtiq5BsFj0e
8QgSQnNPVV6bA9IuNppDajTine4PxKH7o2GU5K6LKT4b8eiW+9qZhmpNzO6boBNLPQTmosnmlBem
8c2DbpiDvyc+X6nljNmadlR2W1W2FtkBvcQPMok0Q9sNk181oXCAhgNcfZoyVHM+fisaUwQE9DSf
Y6tG9WMW/RLtjIRAKhIjHfLtVUszBIWm/qRJd4g2fucbWeh0Cxsif9QLckBp0mdanLIDLU74PE7c
D/7e6CWRT3apy6PJAGEKStucsXJtxPQI9C7QZtVVV2/FSLYd32ECb6gYmQxEk9oVTYNwfGjddd9+
XbrBZgpuqDY95K6Y5CWzjFJuAW+pI1qntdHc90tz0zUOGI0ftUkZmgiAr72on5+j1FL2fpon/WPV
pnEFtj1q9iaKI/2oWq0uL+Mc25/XBBioBsPQXmy7zTepqFysfLBx/rAWaWrXRlp2u0SD9dTaJRbk
WoF0LiVg4MFOcgYqnc+wCeOqWM838+Rp71JfL+1wysDbeTCL0+yqYgSUSY2M+z+Z7tm0GajR+NZl
cR6ickLRwoOugeSltINMlXAT28lYvvbNOIqwXyYNsTneXONa6PQhcrfxXiqXl8HXI23vuMPc7s0B
r53N6Hb4mNlLVt2zm2kygDBST4GYPDMPFcsvzrZaZSv7fpFYqFzSucKIoeWUk0FMrkAUdgOxxUDV
1cjsbMxmKkFNtlGQNRP9NH5vRtBRYt5Jd0rG0C9cCClJIebvYJzLZcndptjMQpXeVq/quj66jhqA
b/vSt3bAcFiM+FPvIMKl+7qo2Ymd24nqjZjUiUFMaMiZdAxBnfxRIOsLZj35gGvazsvQ0/o6xGEx
JdsekP0x0Ya7rDfXCdORudFXOTvD0VoW/WqszSeFsZTbnvrINq9I9sGgadKY60ziIZ6n754Lfm92
erKd3LLdtdj/UB5v5mic08DhnUpzdxP75TedMMvGw9KMGzQ76WlR3a5qvStpzGHD5r9xy+nWU8Ml
89QpjYz7uiXZAnO1ytaZmrCR4NS3Y0ATGHVKo6fvZAIzOUnvdb973+fZpnYUrtV5efGm5YRVjcsr
EbngNIMbb4yxNr6rFB9IoTdnkzAdIZzk4NSnGuJR0A7kTxoa6MHGVt7E38kuzDpPrZcRNIT/SYEB
j30vYnAf3yl3mD2FpT/m4FYeUqPa4y7rvbetbLyjk7kO86Y9G4NebJw2uWVY8V6vW8JJmnijFv+2
FmO3rdIZrKKcibmfpi9taTynmZC3Rk3/kMzOx67Mr8iWu/ZKYk2aUeV74jPzcOpkFNYEEp8r276u
zE/OWNwkqXFY6pk4IkP/ttCjmjg3zPRHYVGLUzNZkwwqM8vOidd3V33B4svHMv1g+PIhklCTu2Kn
LVa2AV/tN70tGy3wF5VjEMqsQibTtlMloXBWHYXAf2HO3PG2S8qHqLVuna46xV77OEzqFOuZ/B5F
Vb41onT5HOkT2JOdmtukNLDzGhGydnpT7C2n9LdtbL0ve0W8h4v1xzDfdTFONkUk7rXJBNqT1j5O
nfoOY73ArLVso4/b2UihlACChbolv5MZmm88e35vS2PnzzkgmhGxwKqmYcJg9Ud/wlBdm6xA88pN
7/u3Ml0+jtkQrOWCYFu5oFv5YLjlXcSOHTCoByRbLJ5L7IRGl6vHhXBBV2bXpl1pu2R+Eu03I/Gx
2mmvsHaF3CTnfRf59QUH51odsOjz2cy65pM2GuesNvEBSOyDL6Przuy9LLDSZfg6zzgCk+tkhW6n
P2hlsu+G6l3v1/OXyZDAYlK3LlW/tNtKH9oPkDDBcq8MRkBxobPeDAdbet2m5yyKcedX4AoQwD8O
cfPZn+KLJ27pKr1A2e5FWvGlKLwNsLQdkpS4rfX2hNUTQKn92dKnS5fbQENVhjJtqSZErMmO9AYA
yLTPDlqiPTR5cRm9+Hru4+y02P4nY8KpOTXbsSKEJh52et7JHeaFza2eqvZZSYCqIEtVdcmieucY
IEdsYfup9h4iM0+umGNcTKvGGlWXD4mVLaGymIiBOYdxuth7mQ7pvlnhtiKbcDQdSYhKFq0NVdzd
V1I5QcVzpasVUXGvIaCUWfxp0fxjJdPPDMePwyD6LYZF7taBvMvp7pSBEzmZFrpub95OencjYDog
39E1aR3YWK09Wigg+w8+vHbwKAOEP0+2rTHsG7Mqgzb195wouF3G6Ih9ouOiDxD752PfdAcL7sp5
0LoHvxZ1UAKid5PWUyElmAoY8qb1IoeB3HLW+LGTRrwDkto0QAoNTk+QcYT44VyWcM8bE98YLysY
mqSnuLVtzEm99Nvsxee+rcvAWsa9vqwAry3iDZaQOMZjnQKxDkXX4qF+8zGb7UO0pFcmSckZs6ea
wIJyGbdNHKXQI1zjiS947bZluccWfOEsdx4qK+4pXcT3RmsBRK3e1MPYmrBVi/bukqf73K3Os9RP
RtYZ58nVrinHvI9mPj+bY3tumz7aV4N2FcWeuJnqfjo043Jh+61uUkc2T6tdbTAV0bUoHBkM5H3B
pQtF136ArrFbksmmB/T9ix6zN1CHhhAyDhxebTj4xMp6EaSSWXSBU33vumIDyq3bw4U0Y4qiQtZh
bVGlIatEMJX08h6bp6ORuXiaVRws5vyYaXV+48TljUxRG21aObLWnCgYM/3bbIxbO35yVXLxVg5q
2Z/cuv1QcXyFlj0c5qz6NjvlvFeGvYfyi+amWk5daVzL1k8+VVbKcUQ148mqO+vS1MJyhnNYJvFj
b4uFbd856sqZz41anFOXizO0yK1mc5qPZf7gJcK5m7vOpgytO/mhmBoVBWYzdRF7dpM9a13NbCjT
iijbKRyAbsd2TogoKJnkhGWcKc7o3LL2dgdqGxR1kzHuGzxvDhKpNfduXYrPmTdBbqrzuMPJsRPX
rRq171kzm8NB73jjTT9VDHetfgQFMrXcDqsuc/CYomKk7ClSIfe57qXUW3lXEIxUd8snUcnyk3An
2gBLGz/Hpsh2elYXX12lF89VsUwPTcSsSMq+gJIAYftijRb5GcBGNvwJ0hpXpgaOLO2UjWyNQ4UX
TKuLJN/4yrMfY1+jcifLhNm4u7jWMVfaqppYOp8SM2eitJ+tUR6r2me6a2uJlYSFGrMoIL092WII
LeQVep+C98VLgIajNvNseKhdc5cTCNPuPLsa4l0TTc2jPS36U6ZzBY5XL/1oxLYYQ1e0uMXUoPDH
CkNX/KPWXFa/jVBPGjgyvSt9IYsdHAhh7hfciu+k1P2HQU3AdWmke6EZW7l5nkWTT3AnyiEJSRXk
CzlLwu1kWmwdqWBTnBJjpXH34UowVsxj3duKXjCHmHShbvx8llTJmhmbYZdr4jbto4kSCuiKOVvk
w3TV9Jk9gxKp2jiOxrqrk4y1rKxk+WjX0Sj3emRoz0YlCbPIq6S/nbPJyDcdRSAzJa9Ks81ilrEV
AKROBaptrQe3Tibtri2sr1FilRe99v1NP9rHSZSau5We1t8UTpN8403v+9CiDojCUm/iJdRbkX3t
S/bFsIHSvVdzXD4vQix24I1T37+jJyFfKyX4L9qmi5NroW+M2FvY+Gtg2aSqkRmMmY9Z2HV5JiF1
2fM7q48GPL2rcaY/zVvbgKRRt18b32HKlbdzpl3LzCo+VGaUMuxthj4h5E9F5tYlIhiHWRcWciCU
65eHyHCjz+Wo+cHSjWkVOIuIUbrZlNghJpZMmNOkSb/mSWqmG1FH8ByKKodLrI82TUMdCefT2LuJ
t40yv3aw5uiHK0hNVbVJ4gQe0Ihzr7brIkOkWyvr++WTo+fOndtUg74pqph+pBks5pN+Ikp10OCG
NJuSculeT2Vy12Ru8bWcRudzIg2oA9pQl8MxtiJg5bHtm2fi01N9o3Vl9KW1BoZrMwzC74XHeCJ0
0nr4klazdDeoQYrP7FCZ2mKDhytmXug2Z1kyUZ0MjmiehqKOnmOYT8zQrdVBxk+SiNOotI0KLXfr
o6I0myTdlGMM6SnGaP0xnvP53lftjDQ1a3xO2Dh3qhs3zmiClwmin9Yv6W0rBjWGtFppGsJZww1g
Vm7zwcncdtwJL8sf49bJ8VtoBv/sJMs8hXoxwC3sF1f/zPWXjLpRUcD+Anbd/BX8fQlXoqsw4Lxi
FY/7JYYIwFMvoRIj7QdFAEV30JciPWX+RM+Uzv8sCu3Pqwhd4Ejv2UhIVonHL0hVs0y62TRdd0Bq
YOwgrX2O/bzc/OOv4vI/0u25hEHK7cuLxNRTfZZW3SGbKkp8IJePosvyN+TPr2Dr9YbRGFIOExK6
SrlfsexVNzWzZ7XdAX0m3VGpnOu+zMaji6/5G8D8X7A1ruUR9ORhCYJkyX39jVIvl3qF7P5AQAJK
5Cat6SCxJjUC4Up1RxZJZEMlq92HZMacMpjoWb9Z2ZyVuBROXhPmBOS8ReR9NS5YbwDEfvy9XJPQ
JCyRX97mJVNkp3tpd+DV+CpmeF4D8zpXPM1u/IxaaVU9vZUHv1KvX0CdPy6KoABPCXIxyG1/eVGz
Lw3p9F57kAwydnYslyu7nIaTaUbJaco687btRL41a+XD203SwJfFcpakN61Z3t5J2JQKuMaM7yBD
geyZJVNQtuJx1wjrLe+P3yyR1Sfd5IlBOibW6OWHtUxClHLVdwenMKNj7VqcuHyvPef9W/kWv3l9
Gd2sVthYYkNLf3VfxlSJ3qxd1jz/ycYxVB56JjPEf/pmEUXgIlnxBB7DpvvqKtmoGSQZLnDVWkvb
UZhCGBCc2n9/lfWv/ApnY3sNXEtHBpqMAQ4c+xebhGbljmwFhIcVcQ46v8fPzaid/maxU/shpSW/
xw1/ekML9dc76KyCVLyMSR7jtX61axQU4KWCMXNYXKASxqtY/KVZtQ4M/jVU+Lf2WeSNq7gRc1x8
ZF+Lk+tZ+P2EG+4B04l065lVdtU7U/5GSOxvbqH9Y/gkEOmhtnqlvofakQhvgCPRi2TcVfBk793I
GI4ztOKbNkqMQCda5h/viCRvENbmYVkEZPbaWNAXzO90MXcHU/M4JmlH4Rzb0CpHW23//i7+dRtg
I8T0fc3FIcTrtQuJk0Hok/qKLxRa/ezmGZiubXdNAiHV124Ht09oDqsE5TdynemNA+bVHJGdj10Y
3SRjF/YziFwvF+hUgFU5HVcnFReVfBRX12t6ah5YKpJXOJ86b2Ua/XUngVJgotMj6cFgpvRqmOhQ
6ZhOOg2HSlXmvmpqf2c4uoTODQX2x639R9PBf2/0dy2fqzsAjGd19Sj/c73AUy1nUO9E/c+X/+x+
/jt+rlf1zot/wBVK1XzbP7fz++euL/jVn6E+63/57/7wTz3Q/SzRAz3VUGTXvxandfWrLMhmJPWv
V/UvMqK7Nv1vl8cq531+/vGZjt/+x3+sv/JzACiMP9bzd01e49VFC8Yj+Kkk8vw/HNOiCvAITfo5
GvxzAOj/QaHDaIGdjN/S2Zj/NQF0/mBItm6lro6QljQB+59MAF8tD6iuzOyxwaboQZfE5vlyQUqA
XZPElmlrtINzCwG+OSvXAPvvsvIt3/tXi//ntdD2wQRAr4nr3strpVORV6lXTcSyFAkjC626WqSk
exgkpI3MNH6ux58P+Tcb5u++GxrwNZyYgu4vS9+bXB9UWQK51l0M14lKvSypGe0Gm4JfHvhvLvVq
V/nx1TwCEJGmrtqv1/F2dopUwIRuurX9yL8xtK792kdzf++NpgF1u4iiqzYTNRSjrO3eikj/3cUF
Jc2qRvthav7yvjKM8bu50aYtXUN1sDwGdEG16BWMsLS+YszZ3ehmJo4ZuMfT33/vV0ffj++N5EuH
qWyYJHyy6H+tys3YsDR222nLUKq8Mt0yP1iyT9/YNV+pcb31MsxJdV9HDAuR+XXKkFfMhTPXaoLl
COm4HlR/EWOd7WXZmHftuqTitJIMrIo5v3E7+KVwy+abJRv64Y0S4zffmLEw68m3fULLX5+PkbJV
NpWwYButwYGpdjGgS+r6DQ/cH3/ml0rmxzde6/Y11QVl3WtjzNisJ4YYPFNTkJy6w2rfuCxNgX9M
RnzgF8hwJclnI7O1nVrc1g04WWOMsgtlvHHzXxUEPz4J1hTI5mEiUCmuq++XxsuOWx9dCJ/E7zuX
6MQy/mCr0T5r/RQ/peOQbCrKovf/eF2tjQubEo981Vi+vKgQDeIYhv1bPcp4uD5twey/5QP5u0fJ
AyS3DhHlXy9CDpOXg6IOW8bsUZCvajT2o/+LBQOdh6AZXWd/ZaN/+VVaZkDJSJLxtrH85IzyJwtV
5BZvVFC/+S7UnnR5a9gMtIX1Kf7ylEwX7TZ2lgzcchTxnaBXac3S3/39Y/nNWrCoJdDfU36SV/zq
tGi9YqA4JVBWdcLaGkY8YNrVp/XDTOG6cSal7V3PVm+swN/s46jwEf/DWyBJ53WHYuWRGtK24w6O
c7nDv7gO44E9Ry9z6419/Ec//Oq9YyUg3OWl41m5r3gfRSNtpIDLsO1TcOXAr1LrkZwIO9tg6YYf
hoEOo9pPxgCSrwFQFWHtzdkzevLuOjGyqEGi1MTTUdTk7+7//u7/5j5AEYUUxPHPgnr9UpAGbqWA
nGrbOso4laNf7Yy690+jbSZvPOjf7D88SBAdvJbw6QTXerme1KAPXT2N8xYXj1Cz5J7z5T7VhpOh
xxdnBAt0Mm9byuScI6D/p3ssXa9HsWuyw1o61g8vLz70kTEbQuu2o+cQwGtG5bYW9luN71/KkdW6
ggOFa0A9wljq1VUmv8XuVartouHvWMtmDmBOgPsv8bi3xFteAIjD+YMv1hbdBl4ONMAuWmne1JcX
HPt6IRw5q1FseJYKi6nom1CnpsCgI1GRFSYiMb8R8QMEzwS2QJ5Grgx8aulBunfJDLKCuGM17vA1
mOOTqfeVCcHe7S9FaZh0vWqonyLyrIxNL5iM7oqCaWRQ5l1uBaSf2fZWOXBRwmiCLx2kKXLLwKsj
I91FFdyGvZ3Z3rhRzJkmEOjSuk1QJmShJ0r9g5cJBvS4Dyafyr4wzNBMOYw3fSmSeKcKpFVhZ1i9
sc0c0ZkPsH8nn6gAR2QbnPZTa+MOZpbcVLms5/OC9764aSY3wsrLhyYRjHaWPMG18NG/zBBMGJrO
9aGyB4ZC0NX7u24ysjuczaY4NFEUK0YAnl/eVUOWdljoAC/IoK9sJ940YmCLkDSVcWjHhioC1blx
FfYM+K9Fm+YKL4tcopCwwI1F7zaPBaGWXqjXaaWHkpyDuxoDMLR/jpc9RgokOmijdH7u4jKrw0wv
uueITCW0AGy6+kGLbXQkjA7SS9b7yxiUPGtnq60zwbkZAGWJjCOKEJbY0tjvzH6J63MDX76+4CG+
9HPgChLreLqNZhXvasaVWOuRhWAF4Aomtq8ik4jweg6OjedIwwpG3vz8iHaz049mpFVfXEstFbqO
HO2FrFr/a1x3xho7bJKDWC9lumuBu9VpDWl/Z1qMHJVCiwdvyYuyLZrJTLwf/GbITp4ytVuh5aBB
dVRTS1lTJYaNYE4HTaOl5ghzQ+l5MImuH3aqbVImJCL2H6WLpmXfTgodkobF5whvSaXaacgb2+Pj
Y9sSVsqIrpgVzdEZXZIOXL0U2qnhJjOqJDc52/m2iuqzNWg6c1m2nX4zzZF9k8ex1Z40s2HsaXE3
7wlvnOqTwO543lpL3ioSge3+uqSHtjdxaaQx001NfsyzaTaJqosTfVvFpNSmQ5ReJgLTO5RKffWd
GmD+yGaXVERAJt3neK7sVVcZwfZRZm+5uySPmnjflgJY1Erq9EmBt6NQqWb1aBfSMRjxUFwH0VIy
NWAHYHBdyOIudYFQwVQbfBmTLFmyg5eoZufA3HDvJqzmrLDBEmTegDpG7rZdKTM3y0T2IUM4szYg
TVu9vfMdKbVQSqdTrAi96/pQF53mbPTBLuGYMeHvoSjohTjWAr51qLMpjAjKi0Z7Rziv7J+8uIFk
0k0+QZO+28sH6dbu9CmJq+52GnAkgFRlrXtFYjHtKWUEAU9zWOm8fEnih9HMxhXmpEIcrZ4AszRA
Oq8utq+ijxauMEC2cVaIHUR08ye89v9hhf/AxOOXCuAvuAKB9PG8dOrxBRbx45f+RBb0PwCyHE5p
g8EIEaNUhT+RBdf/Y0V81vAHjk+XUu1f3GLb4kfuaoalk03680d/kost/w/yEMFoDXSwApjK+CfQ
AgjH2v7914nnAl5QKTLpWLEuqtLXGVuzxm4vXTs5dG2LM4mXLss2jQptH/WmSafYYe7jFrb2blJL
f8itdjziaO9ss7rRDuNcyfPYDsW3AirAdRF36Y0R5XcYf6MmkrbWbFXWGEeFkxo8I7dXV1mWt9+b
aYFlBls/2jhVYT8PmGkwUxsYIPZ9ad/z1mJfOnXJEIfl1LSId60PjYCTEdQySm+8qWKQ2Dkp2hs/
qhCW0NQ/GY2vnbJBtBIzbDvHGILN95qcYtiHLhNoFNZtUNbxQcc6YNcXxTsP+vIY1MoxP8o0s5+N
NI335DJWO90kmc2c/OnYTF5bhG6iZ9sFA4vbMvEs5LycLG3pdR+TdOhQ+OgCcsD4ffAl1Ld0KOSB
hpwyO7eQiG/6Xk/u8cUqThgVwmlSY/OEUtfdUK5HbN7J9ZwsXkjiHsPXeKkOtlJfU5iyQVzIBZ8/
hdGglaU7r4Yp27nZDnbVRbdWbwhUlNhN4AwXux+V9tQ15bUQHM4ow/ovWuFrm6yP3UDIUqFHjL90
Wo5z8HJl2AD97vOolB42mfF+juQX6WWfpIoQkJtlEriEVMHUXIK4hyNkVh4GGBh2LBVCmgoD3WDx
2q/jSgLs3aDx2UYlhIjP1Cz0vWD8e5GkV1jGYdixsDFV5bl1a3Xn5c1Mf9ofc9/ZVoiRong5uKXF
XQSc0edD4eYGu2d6StzYPlVV/G0c1WbI/JTTGXZR2XwxsmybzPm+K4R2aTKFr8E8yiCpCYQtxDPh
ehgjt7e92dUHJZzHXvohzhQCn33fCfQStq1lRX7Ql/MhH5NPcPw/JI6bcqZoLEMozeIQ6RYa0MgI
M3C2o+122CLwfvUHPelgT7qzF2Bqv8ykPmbmk2QwShhW5K8qSKbEw62mAB7y0dpnZgc5z083Ojoj
uG0q3dRF22/K2WgxFV1JbjZeF3tEcOK+04t0u2DdELh2/n4xkxKXmYEb1ozZU5HoLiQnCSGwybSz
35o9R0BEmFwEv+48Ov37dB1E6bMltuD4wy7TlDSDvCRwtLKcq7G179zRnD9R/E77aZyOKX4vADeI
uRy3OTpRqt4J6AQ3C4P2D31slR+V895J5mjvtSrbx4Xr3+Gt0lMPOd68KUXa3kh+ssVbqDmin7Vs
RHqEoTPBbx8WdwpAeAD09KoKjdKAPeLK/sSA2PjuRUN8zPQo7HWvP9Sii6/1BLfGWtEaGyrtugAJ
9q3UG3kifGIJBYSkR83Lqo0mSco2jYvZO9Uh78r3Y2wUeGv48zHqGvcKjnO8cyJ5KKC8hN7UXjmk
M4PMKP2hanstyMqme3SorbPCCYscdTM6j41p9eHSI1jXZ3WAVnTQomjT+PG7HHYub0kFCz2XPuSu
66Iqv3daUmPs1Cys/v9F0pntuI0sQfSLCHBfXilql3pRb+5+Iexuu7izuFWR/Pp7NHeAAQaeGVst
iVWZkREnCYiqcCTVrt8KDOQk9RKOnOXIK52vOmo/8hErVx4WrOD5z0QPrKZXJ7wYL9bEG0m7nBRS
YbqYT9kSHpup2VbVZQ3S51kXDzDfTgOmW0dk70vVeqhnOgUEOm/yIvvKZxGhcd0NeZV8zwuVOMgX
o9/8NTKySXGW+yV4gHU9VAtuxorDOVIlr9r89P1OnIspL25U8a7SFo97MLIEqy8SSMXXFArjRUWN
fcYsNySjGwJ6bvfpOjlJba6YbhmN1D7OHSVqkm4szjZyNpNCoQ580OuGC8QxLIME6wGxgbA51GAE
NqMpY3Ods4NpvhrjcGc/mSunQX6infklTYLHzVhOe7aXN/GweL/MfPrwm3K/YIFLfBd2lnXvQyoz
Swy3zM/GPRheT8Nn2Q2fizGyY4uzJak88VCENm7XRdEw5e4ACkjcnHpZDpPbd48rbsO2LLeEpZuN
iMLwFdfcR12U8hJ4PfbJX0Z7PxDTaT9QjcfMwE6zGezTVm0JsV0RVTdOb3DNRP5joSRuo5Lp+L3J
WfhDdhK7woOrpvFUdzxCUflF3uDuv+nI3qklKVM5fjHHqsgJW/+canG+ZsPCdtN6R7/zoC8N6ldE
jHRTlN4XOWoiiyml4NSYv6R/7kFAPWJHX/gCZ/LmWZj2mpM//huieXjn6eAgzP3lAS9/m/SFbvZl
MRyDwRN7b9B7YUY43rPuwXXcp3Upkoa68q2NnLcgKovjAPs0sXHBJYVygo/U1Od1wHZP4f6RaeNM
2HWbumQMFD1UknaTOpWk7HcDy+g2Q5t7b3U/u0+kKuqntbf2IQs245SOaOuOy04v5Av6cvwFE7aE
qDsSvsjSgNScv83Ant4/vKtIg3LTQlqimWXWuBFsaYnbcjjkXWAdIESNe5aDb8q8iTDIg1LwzGJi
hRuEm6EN2MQkP1jLri9NUd0cnWN/X5yzbw/jfljaP6XsvibyQJ0is6AywvS46tddJvqHBiIDg+TH
haKbtDypJpbf7YtgIL7u4a8vw6PTAr/K5IL7zlcuf1aYFD7IgDGlvU9L67nr2MnUWAbJhaJ7kyzn
s8SIWXbogiupJfvF7217184i35BtBerUK/NicdoSjbY2xtzYN2F2zSXVcx6LEUrZkPoMsWdTvndO
t4KGmba+XOJR6BHsR3Bggh+3UEG2Uk3RRg6k54EmiBZTFt4VN5H+Gj2WhASAfuwaGamT79ZbfLRt
HBnlemDJ1N42cLtV2sOq6mMunJAUdEY50Fn0U8rFAi7SPWtGd6VoNRmkdUjc0fzAulEklt3tbTAb
JVaV3exzM9mhfHDd/DWdMMNRwl2NCIxJKxBW7poPdDGoWUx75RYyC0c4CeBhTcdDA+1mDP1w45vj
c54RRxolmoFFVMSFbBWHTbXLmBRvW+sxDUW5xRakt0GUHqsyTzfOwGlcdRF+QdL67mC+oHZcfK9k
9bxlPdgCcIvVdNFFCrpCUZofrTWT9JoDVrJaZnUg5dZsBfXIVfhUTVPwkLPtMsyjw13gOOLxqmI9
LSHecvWKNgO1W9dfimr/OBjKizE/3qrM3gbr5J6Fh7sOXz6uajsT5lFmYGpcpodJA6b4Q4iu38z4
cHlmDuxbSVRd2YnV6+JvYXoj1rw8OHhukYINQNfDo/dnCtr2tmYkE8ipb9xSB9uBCotEHPCHmsM3
COLQeKEgBZkC/ytenRyLsL9vRPbvDg97NmrC2GTGrmPVHdcGhqeb5nEqIUpR9lQb3KHLzqyrfmfN
odrpZj4aWf3XX6dxO2XRwV6nr3q0w3Pqpf12pl/YsVo5+60D391NyrcIMbWEgGziYAffbjHySXP9
GuzcjSG4pftcOOM5H03YcSsF26j5WhGdt96izv92yELtO2+E5WrdWXMrOZ+iN2e+IoYYX8w+JdHl
RM3y2Kn+0+uwDpKirqwv12uDu/FcxKGLgpRb4Xwo/HVPAXYcre4Fr/Alzxdj66qie6lzV20DfDc/
UwHov2+95mKU0bpRAlhVOYuW8JggYFEN68FbLAScsbP/jsQCiV6w1fEEjua0KOsfcvu3tZIo6aQ4
gyRgmx84kLxNn1pZScz5Q7DHbNkeKu+fo7k1Mtd5CsPlYxRmuFmxH5LQgbpw7038e6CsHBpUsGlU
u8q1/2RDfYjEvF4pEvdY07a4CUlILAg7aemfG8O0toMX1duu6grsYqbaKMIcuuG4qZ2/GYAbTPrD
YXbz/siWS/fJmLw4q8CgOdnVIPa/HYOqeC7K0SVMyvffW9ge5LxOvN1XLzL5W36F5m/M0xDcpx+y
J9ZTNSE4duXyztajP3hgb4NwHqyO6JwRWDNYPwgekFe5vNjolWC7pegg4oBWIQBBYICdz4vl6ZND
FfO0htMKCUOtW2sU2dkTkXMgISWQ+9ou6VE4HyZt7Trd/Usjsams5lqvUOWZpIB76qnUuM/FtOoE
9tR0/zOcraiy9qqnVP9yUlZ7VuS/Xukb4d+3ebShkZ3+5cGUvqatsG6eavSPk8tqE0WhfrCliWjT
WxhTRZ/alyx1JgmAZkq3C4IalZeSIAambk9wz/nOodecK2S7OCsoX5Q0nmU12uA/S+gwVQR5o8B1
Lv/5LEYYMLTEpcdHUNrVewZPd1+qKOfUkPhA7yylFBwOsi+QhhnlppBpoqLJM+KqWI+OCPdL5rAo
j9YkqeWCAAtPiKRmdcAqpi5YiI+TKtDMTTE9KFPInat90ErdzAIwTs8GEsUBf9/3SO4vbqwpYXa1
xhPrlY2ueFtzS2/wVkpAxoM2r6uyHqo2PxIFHfaSzQgnTwgZ2ylKbzRQmkRqK4IOnGWfDVcZTVcM
8LtQ25vIYUKBRfqzWQfCZ/8tiIxSKAyur7dSO+5HqIsXz42gmU8Mi8xQW0ddL3/qjOcQMb35KdP+
xYMkF3QOl3UBGof/FRErJwdUug+EBGgMjsV0gGyxAQ7mG9WVWfNxwefzW0e2BzDS+sj68OBk6oEW
dd2sVf+3Z/ZGwGyDmHpvLBECmtWKZzYyi8hattoKxKUMUv/ctgIXNtCoZGp6Z9OUkPvaKdtk3eqd
3TqbN4PZzEPMdHbnTYjAi3xsx2ZX8W4SeURAqW0fs5Z7h97Vx8avz2zJyGPY4/MJQBU+ZANaqmeT
bFJ6bodN0NXWFq5yGSt8mE/zAnXQUgJ4x3hHLpprdEXFXsA8Ek4a0+V5CBz9MzSFn3Rk9JJZRtC8
Gp/CAB/pvPHFxKhB222/FdKaY6i06UsUSaT0tAqqLeqVusydLV9hk4wXc7lj7hzBqrayDrKbnXb+
tlwxm9FNtnuNZ+MYVq4+lO0KXUdZmMHCAurHkK1b2bv23pTl78roPOacwuXZtQJ8/swIX2S/hmdh
+f3RM0eKFKfa2VkGbHPyqvOylB+Op55GBj13LRpUiqX6ly6QF+VkFL08w3HUo3HXswmhyQg0NmrV
ndQk9Eaa3nos51bujYUYELI4CY05hDSmrfw9Xei47bY19pNvqh+3oKbZyiqMg9n5gs7HWma2v5I2
Y3hhWJn94ZM2czfw9mQiK7Imc958zanYR7hxycPPFKHTiUi4oCHPLVp26FP+YLQ7uCnppnMNcapn
ID4A/G04SKDA4GB8ZDOFWlX57UFTiSUewj3IS+Nrltw0tbRf22U8j3bZ7KceYYbsSEzAtr3aK0+m
afknE5IHcKACJbsHLUWTauzwvedvA4da2Hc212pTXSfxo3yHy0go0DNT2JDkIpApA1QSq7TfzEkS
1RV2BTjGm2MkzOVoWtFVD1wEmTPbQB3tiv+WGSxxVFLarEOnfHObS2u1v4aMKNySweCyssmMA6tz
9qzrudhcN+S7SaO6tc1pEj20vllvhhyEWWXWuwaP2NYUFFJFUJ6MIXIYIk1NvHr5VWrjGzryM6sm
/05VSdJOvAayyN77iEVaVmfcI9PwDdI1t5/NWTzBL4TrpXyue13puwpWk6K1vaSdM+OnJVixJ/j6
FgS4o9s6cLatGbBwLDyzGGwH5ihKqOiXZHHJo1UQFKO8oNYR4sVS9mPdzte8yogND9aNOjWLpeWZ
Z+mH7xAZjN2c0xYTN0wLggLCZW+QDJ/wH/3qoGoxzjhy8z9M47CdB3/ndW0ibfcwYM/f2AurHkOb
wHV5CHz9mlY96wcCfF07DDy3oPPuXykUMB/sOGwad+ARz+hnIV5qQeIx6kT2O3VJmFESz8Uux3Py
KbJpgYQG+Q9pRewGZ6AmG2sqC6hKDExvFoHT3ySUsuu6kNngH06dNgEPpwYMJt/7K1vunREcsTfy
f/QyazadA18rLX/quTnSBlrJnX0sVrXzCw0hcKrep0IdEGSav2428vJS0W1aoxK7qnF3zWg0r3kv
FMn2MLgXn0Sko4lbhAn5w+zNwabLHWtfB/OrZIsifVGvPvgR22PruL/QeHl1jUBnCDx4E7pt9inO
gJ3dh9nfZtE3WAfg7WcusEAZu/s7knQIBvFgIyiMq3rVTO5iAO0p53sAHxQQGMoc0qaEIkTAtXl0
+LxRqJab7fgIg9mg9sB39mXT/6DEZFurWoLEIY4OMxJilddYyMC6VF8dxyF4/fb1DhUgQH8rAvlc
qUUe1iXongkL0lEt7ke9zE8GPPkHlU9GksF5ZPpm6nuuqL5NdW7fcn0/Ppt872oAzlJcJ76/bDYy
bhOLG84BkbXnYB1PY+ABTiiWo14btdEpEaIFpk4BZRSgg4HmVTfbzFKnXo1bj8f6DcpC8Edqb0Ck
qtD5HMRWd4ouvqn7Rw0pEy0Xs70h/wBzILY67RlZBrs15f60MS1U6xrLOv9CPyY0Of/jiC9jOqzu
oW2YNgKH1dLtGZD6Aa50WPiNXUVxLtJukwHH4vYik4ch3+u3PaGTgwdo+2CgBedRP9JhLvqpq9uz
GlifDCepppPQ4zGqZXvU+gS+7ORlzJ0BU8MsjQA1WcFKVcRhH4sUsalMLxnGfuatgCaMYU2w13wZ
cFy3NXE+Slpj4zIdOPETqoeU7tkbUKt7O723QhoOJD4COpX2Vo0rrELdGFTonX4zUjmdo3Y9CZWW
5zasxQOFIvs12/It08iImWerJIrm4HXo+dqAcr2Ud+ztsIaHXEVfq67Ek+14+7RjR1rkQv/o1vNS
2r+zYHyyl+VfRJU753Cwmzo9dUxo4qxBxvCRn/81qfU89NZ5RNKMTEm8aUx33T2r5gz/3InJZWrw
vtKvD4kzmLfRtR/bVZu7JRrzHYaZaluU1GIKeqI59OnZJYX+GHhGlQyd0/zUIVMMe7mNQhDp0EsS
FRYV+zLKIZYeecTcdK+4lcz9IlhbvI4cT4RLw23b9Zc+kO7eK0cOOGiTm24AoN2l9kEIE05duz6W
DW87lyprXrW5GYPPMWjlpeng2BWtxtcw76oA7dynDn3xSQI8icxwtl1KA1PX2fRY9fnZxJGF0EUn
UzR31QtyuqinFxwADyml5twiklNHTcxgqgMoPrYDp2C9A7DDAdQP3Kvvkzk9Bz6OH/YUW4Mpdk1A
UD5qi5kgt/NkdH19jrAC7PwcBaRrgm1OXWwbmJhsTdjYtSjEmGr4O4PfPxn7Yec603WIjCM9KiqL
t/xtnOKv0/thXNnlM/dldayl2Mu2T/Iq6HDikZl33rGMmP/Q1cB7d8RXaP7yv+FkfBLJAzjYWe6x
J0C3ITo3bQZFxYBxCev7s+EJuXeK7jiWgPogOFd7JYPjDL03CA5srbiE/uAnHhr7OJoWUBXI6wzV
m73MCuALVn7t16p55BSH01iakIo9lV48xL8DxM/c3EdLPyA6/WoKW5wmRBy+hrPzJungY7LqZwbQ
66bq1l1BNnNnjWN3ob349ivnhfA6fnxTvCg/TCjSrCZLStYdkpcbx1tmjZDacgFgbIElHPY9NMps
SDSFTdZqSqqpSH9jAPVZE6ewjUV80WwLSr4V5Zxyeu7fp7mq0MW0271AwJ1emZNeZDE92mMe/KW9
vHX1al2nUef1g9dhd4sDLyt+57Z3bCmd5vs0c2nFpRF+eltk62+pNAf0IG/lkJphyaw5DJT0Pipg
PbJxgyjwFAzmt4uXdTsXdY3Yrw5MCoBSd+6LTPsz8uTK8TntvWjkQIWF8dtwTXjxNi6hS9iYiVuH
xhFKE91JD9hvo0ozok+a/8hsWbcp7CB7hf869vUNcZazYELDzRVaWNbdLBtAo6zrp6hqDyRl4lQ7
JMdHaNMl2f2oJCAjE5QxWJOGsRm6O/ZSiNfG5tmZC3KspaUUhlTAoWE60us55bvnuzSsqtipqYRf
SjJ4sOtn2r5N2lszI17BNMEosHd7UyLho6jS7WJnEluZ1rtZtQdDEkSAO/S40APR+tobAJAaQ0XK
1EOs36BCoGJU39bYix3noCdxTmmGJybbLIbS2BtGDc949HZqza8dXqGDqxkmuEYr2hixbIqLSYXH
sjfwIKXrQ26qft/OLr+O6yrO0ygCPsznUHPK1V73kIbDh4nxNLYWD67/EL5OLfPHxfUraKv58pwP
frnP65SlA1HvnbJ13vSWG72bTie2GRfapnSAtgZPcupPqrWfRya+2LCgdwzIe5gIVbhZpsCi/6+v
ZRo9yNB+LCd07UwRHaYhkkokxNDTRDukpjNzPVganm8orYbQfzrgikOiWrMVJcFwWBDmhs4L/Hs/
mcfolAkQzCqoN0iM7Gd2rSvdPRam1j/49DCcNxPbFcRiXUCy/KvZvh6bMxVK1TAT8aNdOrWpm0Th
mrE5wCN4HkBn2Clsf/uWIhH+N8b2XY8L5xABBjo2KYUO46cUAB1FPZSYuiqfxkIaSYj35Y0B7FmU
9s6fMYkFxRNX5mEI4VSnfT1f2okELHJJ0OJJiwYe/8Uw9/Qi/LiAeevGlJ+2N9kvYAd+KbnqJ8+c
oYjXbjhsy7YvBDwLy9vnEXbUTsmw2IaLBSAocsNnIJaPmR3YNA2g2QvYXE8EuJevnkTEbwgw5jk0
6ncUW5lQorKQ0wjys5Nn5N99fceiZ7fSnYsEq9pv23AfLIoTAMp8spsI0K72GgjpGv49qlJs5NMb
DIq9trFU4QtlBOwdqDSxbt9HAtPJ8NlZHdVtnA5QMhiRPsq0ui3DLG/dZCJo1LRL47xvS0SIysNw
sMaFWXz63EuEeZ+wPD1CZylBxI5zB1FMfE/ObxxsjJXzEuyFE0HdGL8992GmnFJesOuW9Rl40qYt
CudU99F6iKwhj7NOgd1ks0V+ystglzkDCwbkeQYtXS/BmOQoXLe8tX9Cq9NXYy6It99fcrn8ROzW
U+6QVD396dr2nEgTe87SCt5JCENkJQttZN9Stx/CPzSL2lsi5fanc8Wm+IlPLktkpI8ruzUp+Swd
7SreBsYP0E0XCwUwUgwoTGPclK5xjMqWDU0Oxxj5f6azVfRZG/rWd3Jr4KarYP7UrouOjZOml+UJ
XMpWr+2t0Gl4ctMpit3VOXmS90MvqXPuHYYcbfcoV0aN/0mttQxRKyPvye1A16ipqKHFeEYS4LNM
IrPjaL278+o8nN4XdtUlviZgCG+7edeAWrAJgm6zreCce+N1nppD6Fff2nOe5QiSpWDryrnxWI9i
QFSDe9bzh6kZvDhkEuidE4pM38dV1lBwBjSvns2pU4gDAwZI031Lw921wTWwantrmgOcOQgDiHVG
tf6we6VPhh7YsINJ4XXVWY2lBrD/ETC5w8aLWYfHvO+cDxfMn8+KGCX2wgJKrf6bRlReBaelDxY+
tAl722dBxPJjxqHIXduyq9vF5LGHDccXqTbe3SoPnpc0aK7FgKS4K3xaaxaG8a1t7fGh8UB/iMk3
nrAtDp9VEXiPPfT4n1QVMozXWZcXxAZzl64hI4ulm9hwKMuW14U97cjwMd16QeachzwN4bfOqfs6
KK/dW2rGxWgE5TZYJLYdr1oZkiz+fjG98sf1V71xWBUC4Nkemn1bODB4qijT+ylX+mFyqnlv8rXb
WU7uP1aycX4J+z63NbV8IGFFZRP03vc84wt0LPWNaFtuljTbVYyHYMcdutl68OCBXHi35GVsWufL
tBbzaSWKshstpwWnpihrKkHLZNQb0Apik5flul8WrKoeizVvTjhZPzUOuq3VtLA8lnSh2Bv2wG9R
+2luL2nlf0Te+I5jwGaMmu7cXHe7zlXuH+m2x8C8mtF8XYDrxSMm1a/Cw59dBk9sZXlhs8+Hqm38
wF4W7GdJ0R+58j5g9W9pheRY8FcZj6yv+dcILR6bgmWcGzWnl6hX5cNihtugigA2MAYJul1aTRTW
5tsgQ6ETMDx5Tnq82GDaGjbaUCASig4YvZMxdejYBuey0RYWYj2fC2s5E84V980w0VMrhsRruboc
VlLkrb4/VjgvC7xbP67dVRt6f/wxNkYDLoKkYFb5ldu0s2pWmj5uGLd2WTjP4YLekPdrvcnH4jDl
QqHOwZNjaOgfkevDLVYH0Lt+GFivWYtld+klL5rzmGmADa2GaVyY/826YXxcBssiAipbVO6mLxBu
/l9We8nAxp1PBe4QV4hkduC536oONkHt1YfwLrVkqxInPzCa5L4D9ERutTrpkUFY0KPp1mOmT1jT
jCMEufCj66HpN17HmDpYIN6XQf2M4X29A4iNhR0YPOFMA5q7ZgyDaqBiFqu/wDunx4mnsW/wBk92
8y1KWW8ng3UjgR5YQmLnIO4bxz1bmHi34bCYH+vq/XAtfQVOdOxy7V1QH7jmO8fwfy+5CM99BU9D
IdBcEfcwtfIwX4xZeNcJXMZLixzNxwsu/rlyrTdDQ71PEGfVRU2y/SkW4rkWTnAcqKM/civ3ZwFE
r4kbo2ivIGjqWKXp9FOMWfni+dP0a8armyWunJZ1g7iJXm9rwIWJwFn7OhNZOeRTnx+Qq7CIi/EG
lrB/hkRknTse/ONsLe1x5Fg+N4HuL1HuYjbyvBR43VDPV5LQxk824NWCDSn+mHloHnJbamZ65uxw
/Y45wGWdzrcms7tEF2utttUwp4+Z29i72mABQ0P+JzbHgWsMuwiNVvVo5Xzyo7zaFM9bmuvgXVkQ
zIwhyI+6RKCp/VQ+91h6k9HH7+IGnfWyWHV29MZ6ZERFfxPP/iofWU6UH6ZqWfGFKQ133hG/K2mh
WVgsaplKcDukkasP/Hcd4M8+4jV7P4ORAx2SnbyalgX6znCyN7eCJpSEUE4oxLJHjFnmvfZbWmad
gVDHRoz6TzCxNNDCZnltWzZZiPaKaY3P22LLeLo61dMa5eoTDH37z5Qj9EwQ2fXB6ezp6mDeQWgw
M/UrH8Jm3fgG28osK0NSbqZ/mbdMbA1bzS0i7rwtegxzHmurb7brsJ2jqjGJzCxWVZVHKzmWdXEo
Jot+X+gyfWa5mEkvx6NtFo114flixUtoBnG5onkthHFwFI8ObAVR8YkNc8hPEIlPYwyWaxMF2MLQ
SOLe7/MjK8LWXT46LHebm2lney5gSN0bFIRZlmQq5eeuhoIlaMEMoC5V70aX18/8TuWZzs7/4/m6
N5kT5W4RV5AC33AJFKiOmMYfs9B/yoLhwy3GapPhtk1ASYJya8PokE1WeDNRy2D0m3b5mK2Rut6R
2l9jPTHyLdf6E3RqyajQiR58GF+HwFrHZGDXx3PvF+YOoFb9INvWRwrrxUaZPvpfMLaXmr4ibp0a
PmvRpjjlyuzJwZKOBUlmB3aNBogIU/2cpsa81wQQdoXVMEFY2+CBNcT5ufIgVmgc9NsC9jVbO/G8
TUt2GayQ79WsPNYGhaxqqZixxVHpiscul/pLeDOq4NKx97cfxuiPSuf0pRZ2/6aFqpK266JvoIHe
v5I9YM+zs8Dd89hVt2XyVR2YKEQy5tseHdD+78UQy8afe14ygJ9GVj/1qvJ3gwHdNjPubsKoLx/Y
4/VeRHj+jbIKfhfT3G7uDc027TsYbKnVzhfH6mok7xWF1Kvk4+K0sJrqnl8zpb8DmOofI8uwX1dP
5Saw/5y9rNPsWzYuXJxW9LQyvOZr6x5a29GJcNT4ryHptGOLN6dJi0bHEchLCDIhD/A988dJzT4L
j+ohSe0KgfSOgK8w3T7SvGb5wUCFgituT8FNWJxeQ22PO9iEAfLaQimXtyiKKmsbeSLtwHntDg4B
jbUdf8ZQdU5MKtA6S5eZp0IFP66GD2RZYM+bgTRumCSwDwr8Mrve5Lgb555lr9E6XVyVwl3rIJMy
rBvdraGl+SuVETuFKBJHPTw7vUDIp4U1+PYkIp+fu/DFWhzx6JXF+rr43nAZMl1lm9Fz7z68pn5e
KhffpmKFUsGkYTtK3HiugTafW5Wxa4UezpbSxHRyx0milMJOEQtFT2u6Q1n1coyt2RPnmo1BMJjp
7zDDiaSZWv2R3/fXSR2Z9+EejqfcbCDJ+OHzsgT19yxxgm8C1misq4uQMtTmT+FpG8GuDpc9ZW4P
X7j5B9mSVVlD0YyKcipqv23lG4nHeDZxfQePiqeqX0PeNU+LN3V/aP5xymAnFNI+mvl3q30Qdnii
lrks/oFIrllmp5br0vksG2p90IoB1sD7dwroqFUp/6FIn4ZcaPRYR75EIsVyyHTYfCsYKvPRjEb0
ylQPb6006+2iMdH4fuqZMfdl/rd27IHaHYzkS45jc1Mu9fwjQdhsgA+af9B+sxujH4ThtSWeM7bG
Rz5x2Fbpwron1iPiNB2oNUPHfyhrwTjAXvq/prbtN0GKaCe6KmQ1yERR4bfr2cNdAGduYILW9jh5
TIY6sW44QhiD5wgqRVs+G/yEJ3wZduyUxkgaPVxvwgj93cQe+7vVi9hP1NcysQ3hJSJ0APAsQJat
Op23Gseaz+CNpImvZpdrBZJoZBbP88xiH8fsbktOEYxNqOBHxlqXrKyd3vQuXvGzFj1AxyqQT/Da
iNPBeWbZiDOhivINgR9W2NOLnaOJQhcaPFJGDM6GfpneDHv039wcNqtaJfNZLxvREmYQPDBI5wNO
9uHkyr75nlxKT38Za3rGYdo39lpyLXTRW19P/g8cqg+VdsveaDNrW/EbJmKahzP1HfZ+Y4AI6xvI
QnQJ2Q2CGKu8agSZLMh5s6KFbzLA5194l8SFZoQVXdVaI30W94Lzvp7CCOfoWYSl8dz2eU4+EXue
gP99M8fuKxyw2i4rZV0gjGrLw8+SubRlBc8ykgxjL8RL695Hm715H+QP0semhQeeXqpgVVCli19i
8E8QdvsrfUpx8aThfyopWWxXjvlfDF7QHSWl0hGw8/JS9JaBk3i0bCbvKKBPRYPnCaOAAac0rRDK
nQGudz62bOXEzBJ70VpjNvBFTuIQOYyKebA/3ZHtHVla8A7kgfhjLDNy3UgblVV5uiNumD65PGr9
ybWRNJF6tfjldDiivCasr2Eb9sc87UweOTjYAIuEMxxYCEH+iHYv1uwMw5ad+Y9da1UJoNESq9Zi
ups1C00sbTm3HzGSN73O8stAx7sFUdaf/QEzMGj3BTerbYXx2FB2zXMXvloSmcnILcYF/FuCAlFU
PRYpGzHipmeIEiJcv1bMcWYGNFagTpOuGxv9bHSSQc8sLl1cDHudEM3eyUd0TQwLDFkKbVVvkxCf
wUrDvFsjb/7EFous0xa03ysQfy5vuw6Tsl2sQx2UkORYyepd+LJH794wT09zLS1+eHrN2Ghr+pBw
tFCtfXjEsZlO4Xa0e/eklD+8pfzoZwIx0//YO5PlupEs2/5KWY0DZQAc7aAmt7+XHSi20gRGSRT6
Ho7u69+CMitSQoqk5R2/SYSFIgIEAfhx9+N7r70yqrR9ppmcoO6SCI0FGs1NXoF1b/Cr3Ikogdbl
INIdZD3QLLBhuvbZHbGvN7qp+Beyj8R2cPzpgkzx7KmcTH8dtgCGQ2ifayidNhk5bDvZrCbI2PLy
RcaVLNbt6Mxn+Hp8qFWz2WoQB3ZFjjoroe9zn5pGiGXSBGtqheVmUHzzRmuV6EiwVHcxRlx6DEd9
JyfU2GFj++vJDtkbTohYIR1H+IUDFtIXpaYoq6wR+gNIZwMDhZJ5gVP5l7J0i7uxMjNiUXEjrTK1
i64MU+Oot0FBtDWc3JqPoLBhhyRffxFIlG6y2h+ReDBjYOw1b2PNkGs6+eqXuOk7iOkZk+Ao1Rsn
wDnMN57dCBd0agUX80nEQbtrENdcunkW3fSsLU4c39N11uuUnEx2bMwdnKoHjhptaRA42zwx7Ru3
t4cNOXrBfcXC6gkmOq0LYfmXXVCOu7iyHFJAzPizgeb4tccruQpQ4MDZFDkbKCPbuYBPxlUaZNa1
GBv7C6HE42owkgRzzBgRTunERXhwYjt8iIJsUujU0hdWehS6I0zoNacO4khHmJQ/N05vA+EM+7KO
o+fJAmdCCMH0NahEgajBaC9ipbcPTT6LrYwpGGktd+pKKjQS1YgbV0iW/5YhV703nVRedvAQT2Mh
ylOUT6wCBLOhMkDPnGzN2ODjGJDKEwTJ9q997cMhvugNGX/ruzQANQCfHTG66a5ZsETU9MYNky30
azbcEk3eVwIAoIwauoYvwKVjWDKnvWipG33HhfuJBeBwaHqzXWUcSXxDlN6QlhwnRz+yrQZpH+OU
WdZRsWG6XfiCobfbhy6FzG0wQdOia08O7aQ15ZQTah9DQYPtBYspssbEGsSxx6XyhaV8+OqianyA
LiDCvZK55kl1AiYot+KkYfYkzQbHLLgP4p7z+1ZT3IOwB2Mz2vxE4KrkKLr9sGeTXlwNOmaboZ56
Nq0gK/e+ZRdsh8yjMia1zmw1tVs2IvadBnE2F1jNAtFrL43uGo+lZrWHQZKlFVhReA+Bm+3/0Ji0
KROaM1URojgrg44HKo3Bm6XeDPhuTJA7dMNKRuZUgWzOs30/jD37B/80O5c5R9f9mwjx4w/FqeiS
tFpICrfSYzSqqohvWxumlmBppwu/R2ZuHETROTsdKTTnMW5+0OKgXJsMoTk+wBpOFQOUVZAkObye
91g0VsaTWVfdN9/V/QfyFXKix1xO7Abbqb7XxmTvzBCFmj7UPAx11D5N6UCvRJ/7wfVQ3/xVdJyv
jtXk7kFUxze93YmefD9S77Cquve2jNNVSOv7QO/8ux5qAqw3hYz+CgBl4ftkWfhq5IbbSemygx6r
GNh1ZCno/yq/OjEB6beCZOjsYGqR8WBVMn1m/eKsK9WpN39xZu3WhRoGB+m79SErRfsjnlDfoGum
UGYFUXUc6SM10Xq51VWo74r0MXhXA9Gjslb2eRg0xwaZ9qZs9ILe1vRac7x/bcGIIFc16znOkbnF
atDRBMeqRpbeS85B023CaQQuwRmlnrVGycEvxz76ymc1dKmSFnwYE8W4rPt5H50k/SnFgHyIQSSy
1Q44fHFADj9NdsnZJV8hJ1Ysi25ZSVw5bSS/Rm4y7MDe1ttRUcL7qEWUDE6Wk/ZBIGeMRUVyRoXY
3kFEtulyBkjTBtFdNijPVspKsq1T/QS0KTwVUDYeBhjSODYyg4RXEqjz2ig2ttoOuzgew9u/RNux
J4faemgmLVmLSnF3JaCcHey6aBWVaHxj7YH5idP4drY5tH6EiKs2J3YbStV+C4Bnb1ItwS0hyoxI
6CDnC7Ntvf5Cdci3bF2mHbQwsZFjppervwwzcjAqChdbjCx3zF3areDE8lI3Q+cqVHyyS92ufAgQ
ymz+ihDfDIXaW3vCLON9HIaIQRo2xn+1TUgkikjDw4Akz4sJ5LhXrBHAvhH3+4iNzF7OARU/Lbv/
373835CJ3nMvXxeQof/roqhff+Oi/fy//pmMJFRijmZolaUyg0Hk+z/7MqE7sxPZAaoIVIpjFv7N
P8lo2JdVlWrtuDrl2tUMboI5uw3/97+F/T8WXmioaODuVJu//if25d+JOoquQWVz4Oks4CN9F9Ed
4ZDzk2vTyGKVqO1DZ1Kvf3kWfwCGvXX1BafHtnxOcPxKuc1j83PGJ7kCY7A779ozf+QXBlCjSRzY
tAI+UVluEDo5AKlt88yLL4Awgk5Blemdf5un8ZcS4iBdR1xq5935/LR+uXPRNTRcfO686VkI0hC+
wKUmPqDK/I7P+dcLFb9f3DUngy5HGnyiz+FvZa8UL2lOzmjAccnxvPufffC/3H/PT1CmiR+hjXK4
KPpkR2iU/wET7K1PZoEkckoKPMJS/3ZKsVb5hvE4tCpj7m9g4R8+x7eezYKB03AuN41R5N7aXcFa
q2ZFyvQZrp1Q/eC7mYfNv1AAfz/9GUTw66Npi2GYcouD+ADSyVXal+WhNhuN7nPUMt3NemdNflVU
O/mAlvTG4/rJAf7lXaSgYYeWntItmPDrCWkivRbyPd5/Xm9dfDF8TVfkeQ6x7FYNLPzvHfin2nx6
/9o/H8mfHtVi/CawBaTdyO62qbStXtFemApSoo56++hMJDXjBGYhntwk1RyZZKG7PKTym+8f7XbH
Xwv3G3KjD37Rn+TCP93MYryzWSdhkoOLWwneqcd2OQUXClbo+Mpio2qKr/SUCTCaVp1+7Jxnm61+
zpBNK9Zi6mVGrMA//wb/Zv5vMo4IQ0JdOfbaKsWP2R//wWObH8+f7nRRPFjeEVkVdt0tB4xHIb4S
ELC2eCJiuMBGqPV45vFrKrWDsGanyHINOoGsC+joucuJXPUBQoxZ5s/3sagziLxjpSYq5HaOMG17
F8EykQtZu9csnhCmL539CB3cWyRhtLpZzl6SMW5r0BVQsPkGEQYtEjXrmCSEn4oVq6b3n5D9xij/
ien4ZUig50jQB5fRbZV12Ldq+9hjPXYqQiMEoro2JRiqJhkqLMs7TUnlKiVE55aYl0d4F5eNWv2I
SvcyIqPCFdEnfVSupBs9D03woDTgWXHg4wM59awl63C8cDTlypZIQ4awOYK1euDM5WuSqRsQdSGG
1eELapVtmBINFwLEUzjt9P1D7cQIqaZri+AH1gUnBFh7Ke0LksXR5BCXwhOLQHrQc7huOrmfDO02
VhrA/NVVXoLtEnp1cFF2hVF6GwEiQnaGYwaI1pimj73S79IhgZwW0w3nUF1Ph5MZlSecyyQGVRd0
L6+Fln9K03IXdIRKjNL3aBqfWQUXNVzrswC7YVJ5escEFw7wLWaz5V6menalNrnBiZJoVv5/yN3+
V9ldFvaBdpU5spnnEHynR2RRV9n2/c/pjRq4jCeNezyWLitzz+j5IKbWwoRZfj7v2ovFl1FkiWOV
ovIq/EKr0PKvHfIO37/2G6NAXdRu4jMwutlm5QHGgf4wIpS4jbFH3NDBIXTh/R/y1sNZ1HDkdKNt
BGPjjb17K430FKuJd96lFxXZrhuNNCy7Ql1MJtKUFp8kCrfN+xd/6+EsiqhiDsQ9i6DBsUlWi0KG
yIrQLnWfIF0887tZ1MfBdNyysrTaw/rrTYqCZsjK6zOfu/77MkNCTQfGMdUejQVzRXxnfejrDwmM
b73VxfDlSDpuHCNtPJh9c3t4ZRFU8P6Df+vSi4GaueEYqaGsPQ3VPl2oyTNUDsPPubjhLhZftqOk
bddTdlJfM9Yud77OM/ussWoswbAx/OZi7gF5yeB+I/rDXRWR+sFa6M9PxXAXYzXVyZ8xiqj1ssbZ
5zWa7oaD4Q+K8VsX/7cxOjZV4nBx3fV3NHMm/C7NuDnvkS9GqW8ONU5ThypT1eEBm5y5iX0YT+9f
fX5x/77WAfD1+2eekbWGIbBpPfqDkpidYtelyV2VxBecVP3ojeiUt8hETTqw/1HIwf9NJOTT//4T
G8saJzWZH1aZ/OB7WoscLef7v81bL2IxaN3CDpIe5Yun1yXV3oUqUBjG4f2Lv7EeI+T49zvHeOsE
UYkFpGvt/CXPTOXzZE/NKu18ZztVg7pL+Mxg4lT6NcQ+YAIVZsh1YmqfWDJUN3ln+rvJ5nByIDHr
OlURXuYlsBkFsOgKYU9/ycnl94STKo5KNevMD2hREJDP2MOgqK1XOs5rMGC9IF/ng2v/eTNGis7v
j8SXmV+7yJQ83U6UQ2bWNp5x+1EFU2D1aX0pschs01Jtju+/gzde8BLkOrV9RgBi1Xr4M1daDTNS
a4F9nHfxRY2wdexXtVSYakfLXyvAXFeQz6MPrv7nCdFwFkUCrjlgSjm2Hu7MCFGemV0YfZttGqlp
Z03ogLZ/fxsyNjnjtJLaCxXI8O1gGaBeUF+d93jmd/LLot+vRNlGIDo9ux11TqSa79aIgfL9iy/I
7H+XBWdRFmDAjVnEMalHvpFxVNsCR1kffYMEzkq8KqdtDGL26BBAdzVy9MEppKi2achBy/s38NaX
tSgdhZ1SZa269qas+VSU9QWpkz/Ou/SibhCPatR11rYeONFvpWp857zz+/uXtubb+0P9dhaDGzUi
sWsz1SwuBnnUqtGiQZ+77FcVPD0BdtZNiUdhk8T2kxWGxqavCGVKKFYnBUQiNCUsGu6E2wt3uryz
s1y5Qpbu73pMBexuRgWYlJ+t4fExHftJvZ90K93mperu09C8r4h33mhTX23AqOnbTuE8KXRCEwUS
tIVOa7NDS7d8g2xc7BxYXnBkqgrtrVkeQ5xLK4LmomvF5bSEA9Bmk+mT85xw2s/OD7m0wIV4V4xD
++wn/XjSKrPccBIwEjeufpNjE6/V3o43IzGnwOu1jKMNC7eE5T7bXYb2BG8RcL8OxOLQfR0ifIhV
Fp0529iLAdH0SjqOQ1F5yCiIxh4T5Bxt9kGle2NithfjgRNyx+iSrvTALWVrDnXtWf/0inmVngM0
IXzApR+C1GDnMRXhRyj7N6qUvSjoXR0aTaBapUcpD48YKHA8uVl1HPRu//4n+8ZAsxc7Mh2SZWI5
Koqe2r9UMpQYhV5/FAg2F9M/DAd7UcITvS/8DjumRyteorms0ci5tkLnQBmP2qgkH7ydt36JRTEf
piQrVZscjKasbmTtfyEJ/P795/PWG1gU8SFKkK9VfeXhvBCfnVpkn3J1AuxjJerm/R/x1t0vat04
VcSYRGPpATC8xLv0PU6cp/cv/dbdL2pdXY563Aeskeo00i9aicJ6ROx2ZbI5Pm8itRclTwo9sSEe
Wp4eqQCxwFdxtk4uLbHqw1kdcrJxfp/qpCLJRRt1y7M4YEdYMT7Ebv9BLtYbD//foPu2VUVdybWV
FPiqjOursjmvs0/e1u/3naB1DCxOv7w4XdfmPjxvM2zMp2e/Tv2kWiijCRHBS7v2SLr6SyDc89Ys
1uJz14fBqupGtTw7chGY+UGyinvgHe9/jm897PnPf1mz1K4y+cScmV4VajivMGkSxBn+R1EZfy9Z
rEWJFv3Qga3NLM9UinhTp+21PyrFB3c+v7I/VLKfE/6vd07UsC5R9HkI4crr3ucgJXAxN0hXA3bj
GhgTbawv7z+mN0btMqQCA0ltN50wPWeoUBfG6Lodp1auEWzmu/d/xFtvYjFqFddNUNdrpkc2Cka1
6lHR3dezLm0uRmsQIZMq65GXXCkJTNMGlp+JCuu8qy/mK4fw6QQoLDc++t1Kc/K7LtTOm0aWQSRJ
iBcQYWbt5XEBrRcZdlgaz+/ftz4/2T98QeZi0FpoKMKYoC5viC/z1t6rToLReafn934I6ai8GiKA
79p+yF518TUVT6oxXQgLnxhydf6pOkVTAl7jg7q3yM38e7iYi5FuhEMxJnFmew4+Z2sY1g4EFA1Z
0OiitPaJDIepdWNX8THprvMcJbtPfayMPaiZuJoPMSqo8O8/nDe+RiLPfqsLfRwXZCumhcfiYFek
psDbFcszL76oC7lBCAhbycIjhfgKGNyp15WPKvEbx2iGqf9+5yH4PCyiTuY5sAS+gRCQM8XhheZ8
tEPTQg+0Ao6Em/lr6Hf3hlY+ws1yPg3jJNalCTgKdA0stwTYQWdxblV0WrQRpd7fdJoR3BIeLpDz
OPahKMrPUYMKNxv0Lxw2XImqSs98QotVwsDhvyn9OvewCP3QdZybroOe8P13O3/ff/ruF5Vmygqr
wuqUedWQXgGoQhHBxg68TfaiB/15I9dY1JyeEySMoH3q2cHwIrGLWf3j+7f/xqdpLOoNalcwaUjS
PH9wt5kboysqP3ru+huFfk4B/HU+jNpwqqALpJ7kzPIYAra/K0URX+kKSJkSMhM8m6Ys1wRo1ps2
UIZrFODpJ8hFcE570tR7dOMbGHjW15AU60tH5OouiGgdtuwE0UJo96Y+6Du/7V+HWgBg6DFQbDLs
FrssOu9E3jAWlS1IIa7KvOPhtxAP9HDPjuK8ar+ML0Q+nYu0DhKPUbSHAPlotukHBfmtF7uoOSTl
snNN28RLnPzVLd1nzfqgtL515UXBUftBs1VZxF5AVOzWaKwaj1SzP+97XBQc064dw576yMMzkm21
oNI2QCQ/GqyzyupPo/Xnn/+yzhG5YpYTSnEvs3cdgBBWNTTHbnN55Mg9m10xMaSC4kXMU3uE7BYC
l4E9DT8zrblEm4CDmRtMsvQPHolU3pkQDwI3xLiFmF67Y5xiDLhPsDg75RPCBtbIq0Tod35XbRu6
k/yk1nnu+VPQtf/4sVpgr897eIta1KuKjqI8Tb1hUr/CP4S9iMz0rGuLRQniNFqLRVIkXt0VnJUP
uyLSz3vnYlGDUIAGlpLkiUdKzWWhNzelPK9uikUBwsgVg6zO5rpJy8cB3RwM6cN5D2RRFlIKTIiX
MPNM6+gbXnXmfC4WC5ciS3Ott4bEE0iO8bBlwREBr707764XZSHxiZpgw8nViwp+uHymL/d03qUX
dSEvKtJJa2jm6pSACZEJsEmcA5vzrr4oDKFJNNDQ6Qk+YDTaTZFcG77unnnxxQqhLHRLQXIde2Ma
PGlWiO1k5o+cd+eLUelPvSNwB+XeWObJLkBgLezivNe5zGRLDBX9G6taT4vdZtv1oBgzF+LYWXe+
1JJOdJ0CS4sywCIG2P/8KyDdj44C/5H794eVk74YnH5QJom08oh0V2VPIb5k2JvWI7XWrJyjmtar
KDs2hMxQo9H/b8P2CSAb6XP6egxIJiNkzM2U2wBanJCCeKts1TffRXLPFVIawyI1L3WuYmHFFJY8
0PtdkSVyFNolNhXSZ/hIi6eC3adFbRcJDNUW5tjkUcDL3DwU8tipu7lUN3a/KtV4z59MfBZKrx6Z
PyoRwqv9MhSFva7bK/6lnhgsECAMOONXx/+uOg+arxHPfcNm95LJQEzO93o4kv2woforvCwHQ3UV
h/O0UMg5psDY89MruwUWRPIWv0hUfoqzY8Lvo4Sv/ljyfr81EhoSP4dLzhl2WJtWXXzFf+aoBkDT
ownG1slo4Wb/eIwNlIBa7FuD9QvsP1xOWQf4eBf7r7IrdzwQZrNOLU9+amxkpAKV9DGjVadW3bl+
wD/u5jluxCKQdelNocHlGqon30VpWT7p5jHpg0vJtkYj2T3QrSfuIaC/EuDQ17XnusGBm5uf8U1e
+DnshSoHXI8VIsBW0BK7e2lzgBTCYLLooMomXQfw7oZJnwH7h/kRaoSGsCmT6k7WFrbRXdt+Bn63
UvvxAj/XJg2RD5abpMS3QBqPfHYSC5a+Cw1Y3VRnNhV+bpJ+WTyEPce9LjxFr4kD4m588wt+xw+m
7vmj/9NgWFT9ALgmFnG2EXbb30Nd7jmBgiUvYO6uojpsQWrghD9vWC/mAKcARtChCfGSMLgET/Ng
BNbFeZdezAFVUmHQk03iWTI0SBH1QZsOH8ZVzzf4p4e0mANKObgWODX20UrxnPVANNrsgx7sIkH1
736BvpgCKg6tTbMXkZfz7YdDuCZh4MQAC6WJY303r3ia5BbEWtuFh3DSrrX28f1n9tarX8wP6dDm
6RD7seeI9AdnXornu015n1lO8kNEpnvt4CT5YC5669dc6plrogitcrIizzHc6qJ3MSHmjQ+rCJvL
SkpluMqdOFoHOCyxn4KAZExq7rEkMgLygyaPeGy1D6aXN37xpdTZtkSa1mmWe2TzlVf4IdJrSIXp
c0QWOlVzDIitSJvzPnptMdvgeQazNMY5tKH+BVf6czYGL++/wHmd+ofP8mdw6i91IW0FuYmIWDwt
AEuYuXYApwIT3OyBOqpJ7R4UNyUkUdOL87Zg2qJa4PocfWdIUk/PY+I11YTTxvTMg0ZtWR5sUwdQ
NaZe0hefc+y2map/ef9JvTGAf36VvzwpEdaN4hgy9eZYBM3qvtDv/OBjeuvSi9owSiVpY0OPvdZW
H/0mhl1kftQGe+vai9pQxE3dqti/wYKpT/D5d2nVfrCA0+fK+KePZzH6Nd8pZOoakVfbenYaRhWn
tUnMXwN2gtBNPQpWCkb1AXxYpc9c4Fub8GHIaGYWb0LC5/ZFEeokHyjZRhkr0sCHApR04FYbmgra
oQbAvTK6wNol/BKbXtfyBK515X/wC7y1pV7qaetmJBirdENPgmtPTLyeVBKQAGQBOKshv2U9MyKo
4G8qOYZJx3kCS63eeiLYmLBdb15RTRiJmNWbydMTcNenmIy+NAamoO7YVLdWtk3sjKQeggqM7bx0
6Bx/Pa+2IvElSz7JhlAvgzP5xji03XdVPnfyg3nhjVevzmP+ly+WmHq1NGN+Oxa+0bjXPhpkuv1T
tfSHN78U9NZuUfd0R2Mv1crwboxKuaN5Oj0YVu8cOigVW1Iw622iZSDXgCbvcwXixYz2EXvNUTEo
wollhUM2lwsFWV8js8geEz2kX6E0BpEmjZZtoqavr/s6ouldWNaqs2MswTIkD8ztu+uhMBOgNUjD
qtIkV6jTC8zvVqvtQIIlF32bN+s6yPSTWpesROCadLsQzSFvyFAenML9pKZzcrp2E7akNogBqifw
C3PVTmMKLqWsV3ZYzjjV3C5Wed5BaI0icamErmAlP2L6lpl4MHpj2o16DgA4VaIfiuzjFweQx2tX
dOVrWMbNzYTdHUakm2xdEN87JNyQWaUmn0j3C7aMEHtFGmVOcxl8fBQP6qWPiH9nlUN6FLHibAoB
hE0zv8ahGLc+rv41IKAao2o4nNDZ2RVwhJj0GzfYJ1X1Ejl1Bw6mM64cI3s1hB48hlP42SWw5ok8
GvOCvEJ/30Og35kq6cZqRuLJKhd9d5Orabvv20EeRktamxSBynoO6jkZGDk3aCtYqfawOrMiesT4
Wl7HCowMJfWrR/ZENqEHTmm9GMCPb+K2vmW6XrdKaBzGygi2XDtfaSoRYckoNf4DTqXhxfakyBTJ
NrXt4MZPmugmIj+CTXirYLuOv/QD/LUxoYyMGQjNLhv1Ta1o3TpRm+ZOiW3GaWn8QDhEVJce5Ddc
FqVHrTzIFEF1EgyoBDtYJKeoi8bjOEU+rvzYUr6CEtI3IpfkpzRRexBapayCSchdlNn6pgnC7hAk
uXaMDY23g78amF07Bkc1T+29JbLhswpqcuNWBjEl+aDuWxcNFlFv8NiIodmqQMQ9xZH51xl3j/kX
QdAOI2188q04WKHvZlVmj+N9mqdQl1UlpL8PCwVWQGo5zaqmtiIfA94jWxcFEqwouBAa3vcVtMA+
XcOHnS5d5tDbujWC19byCwzwqfhqBEZNXnLiE4UGVHPnKrDaieJT94WvO5vRVWC9OwPEwUkVT5nZ
COznit++xKmwj3lfBttmTMd1HKpkBuiya36ohskXWqjJycFv9wJUu1sbI7tLOcMbRk1J9rICStFZ
QQzMAAoLHVysz2ZJnl8nh/YwwV051uDoX3wTdm/Z28AKirQcGBGtceptYE51x4ZXsqUSFcFg+rMJ
4MbVw2NdQ4TNBqs/VJE9YZVxXYBKYX7K3Ul8btRIXGmTnNMDRzc6SQYmS88UnhNYk9uwKd1twGyy
V3unqbZxa2ePWpeLS1MxABLDj+TEjESAlWun4tVMnMxax0KVOwQmzUUtadfQOI20a/KYE//QaXME
S6kOycUkTKAReHm0IwTt/Map1MTd6q6OdtQ0s8c+N+N9hqPmoW1mcKspqgIveegMBA9kCYCTKtLg
5hUYqKZQZ28Gv3y6A0NlrYeqn7435oRjBRf2aJEOP6jjDiQKJgTHyTTEr47C9KMbBUgqqwwIA4+G
9luswEfiQqZ8lG5CU4vo8B8l1BlQlHIOQul0IW+dqbG2na5n0zZ102YjjaqHZlwB0B5IhyR3csI6
6MvyutKzbj+1hdiapcRdZdhNtpkCPT/F5OVyZsFvk4ck/9aNIFqEWMhtTYzRZUbA7UXVaMo2K2qa
mIVDNswE4prEqCHYunkvb1UahJshttRt06JqS7reXUe5IPAPoBHIG7t4jdt2emnQxq3McfJhRUdr
WVVrv8D1PuWXJfk3BaE7iMpyPviB+CnFPsSN1De2AkBztFyYAZHZGyu/I7MK9pIafnW6CidTr5qe
CDRrWlEqjA3eArx0ZUvimQkaCsAfwHCdUC5pSjBgFpFDqRZOazJ7WL82YBXLkIx7wuNAwRpx01rX
WlPoM8+h/dL2rXzqia26DJDiHipbDmRx+U5yB53Ivw3bqKNrUsNmN8mr2UjdDaG1+LiyVkauDmRD
cWZD0AJ4QDcF/hVZ2osYzfbrCIVsDau+um6BubBUD7KTMRDlIcKBDoKWk79RMI4asyrhdQjrxhqj
ZlglVsHyZuRcPvfhwod1R2qk3hlb1c3yB8D5+SHE8X9dwlT8EYcWNr1huHEan3VL1IgbfisBr2Ho
X31/HG87RM7rlqjBr1lsOLtp7JQnA4DHsZel+CzJhOXrgj0ITpPaBnB/FcTqFy2Kv6mZfRPGZPXG
jSZu08KYVsbYkcKhyZ7UE/+u15kAMgOQqNPkxD+4Zrwh57rkyyOTXkrzZTJGY6XDtlk7+pASS8IZ
hhMqE0kI8FuQybU3TdY3q2ZiWdl1AuahIKcw0qC/p0IHOYN1YlWGIXEngrVdlShgcFIkmoDJzbW0
iQZl1boaM/48EC9lHkOlyNakyWZrwtfKW9Yz39Sc1KbYnCG6matc4Zyvjxnq2E1amg6L1gGti75z
q/Q4hnW0z+r5NwraYFeHGqmZAaFgqurk5Ge29nUNTmHnJqX6qbdSbcvBXbJNDF+g6lUTsY+gs/Hz
a0h7OVjue0IehdgVjZayzpIKME9h6+GGrE716E9qjpBzrHdSkkZPco+1G4Xzue7kt4LgN9C4ur9N
4Y7uLdbuW5FFyiaFksvHP2Qn0PaMCMaov9X1od3ZiQSw7xdGuy100911efBKACHwRjtKDYBmeRet
owwCLc7JqL63RgfQOTuBTaiRQwo+MNk3bjHuKUb08Aht3Nc5eZvx7M2MoPCdhNaBJC97XKNlHbjH
Lq3EJdq1T0ZElJMRmdVqMhQitTEwo3SoXueV7TVGXbmC0Q94lPyNwCQZkJ1EoQfQH8OavESVKL3I
LM29IqCalnkIKhYayjaTMcwRZpJTVugQwQH6X6SK+xxOsXXMI0O5zMr+IVA78P+ofY9dpYnPlkv4
QmwkP+qRBOGkLR7tkkxmg4UcrdMEfUg9mcqDAXPxhQ6ouq5LM9/lLOcIi4HvZNYuiN1xF5qO/Nxw
g+vG0PLrSDG1g1NU/oMlYa1OTJ+b2d9JBOIdxaTftMrQPVSTGn5zwBqTfjZMR70Kqh2oymbDiC1W
oGAGBkfjRnuRNu4+h/G3xmSvwEUfhH6Z912xq3IbcJDocAq7dUuAm3YHAouFoos3tmxs65IwpeCi
jK2E/mMuTjFrE2IR69wBXVQPry7hlfa6b0bSkf0caMBKMWCiaBSIVWmkvc2KxmUPpTjjWvZmel0R
2HNpVQOr30DrJEGAg3Nf1DVo3ECPxDfyM7Sd1dXBBeS5G9aM+n3cdY/kxvjrHtk/RLdA3RD9lH2K
k4KVBnoRiO/Cvan9Wr6qpGOeAjf6YbmluhVlpJNLDXJwhbWdHK5A1w4hNFiU/bF9lRbgXwkjofMO
hmq89Cu2FOs8Dat5zq5WhezGFbXS58EAGFb7SlWgRdv55yQncmhtQX4n6DtKqIXga8PYJWo+aq7H
KrAvwKlHX6AExntMztZqyrJ0Y0fheBic7Ac9fPY3sgkvEuruhcRhshta8Oa+n7+mpt1CMiO+jwcW
Xo+CxAdfY8VX6l2N6lQbd3VsTuSVCRcDRFKvDHILD5oQlEUjNDi17UmmlXKCIzeNULSceFiPSuRG
24R4Iwq2q9c7t1aNdh0aRNNw4A31KSyfM9V3LuHCsjpkEYM1N/lWVB2A47Egs4MMWL4oFWjwqjMm
nOW5yuqidvWLPgyyVeyQJxbM3t7CHoetEiWvBuSXWyHqcStp0O4GcllaUgaV7B74WIYFIqOzzn1/
l2XWwa0LSOvWY3s31KW1hxSRHavUdlnvynwHqRSZe9uXnysL4HcZESgr7IlYO7rjMLoiYEVJ1WyU
rpd7Iliayx74zAFmf34lB6041G0HRtcfCdpCE7+OLdK/ZSeMh5pE2kuzrSG8IQVYuS2fVIChgrRJ
yhsswZTNAPFgRcF0EysjQUxdQVA4IHPmed9Zc+pgHy1R5o8OMVSsGyz1UuUWQN1EFvJzVsTWCJ5u
yNP6WguDlh0sZ2eVAU3bGIpwA9aHUDpbJnfxyB3QObePWGjCiHenuDCJwdetyG/9nDWtIbZOETiP
VWu38WoYwXs7BOxd1X4/3aQsPtZpaRs/JvoKE0wmEMTsY/3mvhtJNHDUwfoe/D/KzmPJdSXLsr9S
lnOkQTtgVlkDgpoMhpYTt1AXcGjpEF/fiy+zqix71G32JvFCXBIE3P3ss89e8IoJZBVtlPkk/wWT
IPw2Tqat8vy3ahiDSJvkT7ih8cd1THNLIIxDlpQk/4upMELqmJp+CmN2PRLWi1PsDv5prkxrXVch
iWQ5if68vWVLPO61SdT7R7O0sLXUpf1VkfzWlox8tVQMlDepdTsugHZWnluSnqi6a+Top5d5uiIu
Ok82ZFT9jDJRmwLo9Sq3rWHfdezYfU2EpDl05oVKeMEGz0hl1jbeds5YoYKhm2/1wOo21+Tajmk8
P1BKhQ+zbQCaSZNpMxijWpcmHxBTD0TOEg5KF2oBpCEFExhuUN2U15rEs4dwA5jTPBhm4G8cEqGP
VSCWFeRI7zEPKOlZhSjyZkOXUcDd91B3VbKRDDjg+NGCJ8F3HkunIfmNkpP8rLZiYs0ujCjAlLft
LQJxNdDCCC5n85JOE74NFnIg1epPHM99pHto1ckYWGumlPKtFdrlLi0Hvau0b23GlMng0p5AG+up
vmi7VWTCd/WfpJLqDUJyfGKjFM9V02cHw7Ov5XrjkrYKAG2JpSRxtqV6XIbqQELYfKnCHKZyvrg7
B1TgRfJXd5OpAUZnollbATZIec0vqwe4Z4wajff0aLn4VWLsO20vP3Pj+GtSF2ne1uFyp2baP7os
vonFMu79XBubuq3852Ap5L7m+H1qUH9XwUIxMRWkSQbTwqnDCdTWTZmRYljWeypqwoCX3JX3ui3b
tfaYfyg4nnDKzxMFR81yHmAKEdKPv+kQN0vLOKCnn5lppqqg0jhoV7cbvxnfRtdnrI5QQ7qIIqBR
Kbp9zwYF20sNJ0lLYaVmIQDq0mEdmjK46cyhPPcTNIreD2ewh0Ws97OF5aAs3I77oix3FthY4Jta
vdkFl6kUHsCZTLhkGwwfUhGbyDZQvMMI7bYlRKBWu7e2nsPdNCcEcfYqvXSM461ENdp3YNrvYJGZ
PuHYk3s0q2ToyIY04d5Mwki2fRO8+JWwiHdUbwHhkbaZ9gB/ll8qsLc8ke9Zlxd/SOpWUTuItRKT
uR6mASicT6wdMJXpw5Rg5wPGwDcZsYeRQ5QmGFgwfnSjIUoh5Gw7VWebKpk0Q0FanWfPYAzJ4FGO
/b7Z8LB/znaSrdAsPJ6p8FeSG4ZUBqDR6qljB6dTR4Su+wwX3jWkr9wANwGnRbrstMo5FW2GhCiL
fMi9p9Zu7WNVslq55bifp2Z4sJbJ2Obqi6TfhTUP2mfmzneUR2JP4a0jcY0nGvLqNU3iW7fQ3Mlt
N1Kd+dNr35niB6yyzVMx1MFDRuf5ZKeG/ZC4ivlKZyheAKa4d7JvgVqSoLrShDhuwMHjcs+gbyKc
WLDgKJArkzjNzgzfumG5OIl7ki59fLJTK6jRNhikyp9PMsnUeiSm5blAbrgxOZr+pAMIJwAU6V73
c7jq4eVmVfrMNSNzza1/8t5qkJPCYTMWUKDnqn+Z++CRA9kdWQKUzZb9qcL8qS/K9ICZV0SgVkro
qh5AjUWy1UwjKsTsXKhV+hUPyw201EiOaQm5cMkPRIlX8ElMkd4MyujOBjM96A0lYYZ5MH+Abrse
Mlor6gEpwWtr103lgW4Jz+GQuqusNATQGznwOyRHLsMMp8AneZ4kbsTucEherDAhST4497ntbPre
f/M979l1venF4XbdK6tqz36R+E9I/YpI6aTf+T3xvm0hAz5Oby2HYVd1QfEzxAMI5FaMRKE6ZnVM
/JyI8bI3927l+BHFAHjX2ScfeCyxn6y8Akv2WDv3V+CSWQbBxikVgfAEpBwNpyNxgHp+XRUKQiW5
j2szCd19ASoASFLhbckzhQfcFMkm5xy09g1DkK3pzpHVTMVrk4T+cbDp9w4JFIq0TC+L3c0rQdje
ARvJ0ayvNLUuYR+1xi0xrfOZrEzjnhT99NlJuep80uEpsCEUDmHPKcCwb0VgUSl6Ho9XQHBtV1JB
chr49nqCsVXldtEVcs66BduXzfOmWdzTIKuzsJQFLqPBXFHqFqgT2YTSmT+JokyiouaQ4gkg4NVU
5DvDzTQngOXbv6pQuP0eRTuEEewbsRIBKdX0lRRxG+231TZvRnK1JZrqoiesfrQ7FlRS637Ki5Pt
SPIJYudlKQSxLXUIzUWcm5FhIbsbzm3bQqrhNlmRf33uKiL8IUNDgNLWt8PW1kw1QecFJBJTG9QG
w4dGTXE4g1qTvHe9kKJ9Kea9WbTqFYCHcSXzJLc1BcVhnCv7RKicF/Ui8CM/DK9p7clRLPbR7+jp
2tauAblooXoKq3lOGju4A95SsbSYwRFQD3mRNnXeBDaXLoNmWw7Mdeb7A8zE8KCSatokQE5WIrty
FDzi2zGYpt/WAO6oNp+5I9gCDaWACfViZdnmfuxJySKzhrPe3tf5eTHjz84B6JhXFyhd6aowJgKE
77vFJ6Bx2qlENbQnRtwenhGvA89vt65r7xsbZoowwtXSlNdz3xv2YEKFy3CtZ1b6uXjQizwGgQEx
NiHUv+GYeZ9ny6ZxwlPPBtf3wXbGGxyXiybdtQQeVbS3KQmMrVESHVkMzzRP78jWOVlyuu86Pv3S
BehkZZ4bFfky7rUe72KsUEQpq2E9e6q8y7Kw2o7Toh+D2EcRV8tbXNr1VhmfbZ1+Lg66vkvaQeQT
psuLIm+Vjp7aBqKF41Asx2rWep8QXL1SKbdKwjENiFuY1y/DkD7l9LzaXjznbrluOiL9J6N8F1nz
G3c5Tmo2C1nm1nUq86zY6KF+WTdGGT/QYomWYrm3W7M42Dbkgd6mmbY0JNoHRfIyGcOfVDt7x8f9
WocTBVD7gFyQ7VJ/DNbBUiareNJnarpzPpo9QD1rP+GDjbJMJpHowuwmmUzjIhJevjUuGzc1Tw1O
ZpaeIgMCm4SPS28m+Ii4ZiQuI4SS27H0bh41jbch2ujRG+YyGpQkNios1mGLkjQm9V5lMe5YuwB2
m5X5qsyH/rWBDbNxE0m6QZecs8bckw7/xlSVuRktjkmc8QYCMbsw0rlEfZqnm7rGvGtNX63b7zlI
GqSlFwBq0m+/DfVx6ZMBHazdB1O5K2v1njbqTH1+8mb2ftkn9ZO0nFMjfjzPfq3M9uiY8bqdbjka
rDOFGOKHmTqlaY8rGGmeumY0R5gjZadeS7/87kBYctTNtq2j3kbZi5M7BfoY9Gh+dtw4N4VdPaDl
eiss608ZCvuqHZdj17c9DlXGoA1rNCJbjO/KZnVpnP4mq2mHev2dO1fHrorf0T4rUHOfYVkhgBFf
jW2+WZHKejYbSupWWdYhae0rYBM8XxuvtWK4RQ/2LQGhBPq2Vntdm9JDMzCrES6vRWgCCBjr3Yyx
pSTXKhropUXCrRvuM9s9LsBggT8TagLS5Y6I93o1BR8s9zfS+R07YNjYqjntDUt/Mwniod18+o3d
cIBoyRIxu8afzDH2lu03B2ZUDpQ85QGnV0qrZci/RlnlxlFbc+DtGI9JEbKXWLRrfGE5HW3g4xzk
nWFFmf5cG+HMvhI4MUummEK8bKL96GwY7watKbqczn1i62fg03zQJDPTRBCUb1btclgxNM6eOkSg
1eAPMgbYjWa4zC0letFwgqDcz57Q93+N3Kj3BlOlDRH36zyrwWpT/oITXGWKMc3ENL2No/13pHF/
bdfWny4PH3zsg1ZJOFyc5H2EqNlsHFkVu0Z+KRKQZ2Oo1sbUdsiP2etsqSBy8wJMzBn/uBmZ8Cmz
jmcWPlW8EkC34KitdF7/Dpz/TJuMMyGthpNsiUduNun8mO7WwLIObQZqneefckjrVUxxBUotZ0Sn
OGkukZ6htJmKeGoTABM/ynQv9M7cfLxuZ3YznQazLW8nf3pgVGaTOP1OuMOrCJVYlaIPf0j63Jk+
G56kEKIn/h0XFrHs4/ybZt3KhKfxbQawTtqOgbWZKDQjvwva+MFsKLlrpxQ0JSFr+XKrgyrdzDLd
E1cMV7kokxtP2ekutPuXsWtFNPvlDT1O4OsTbRJHE2wiOVCjznxVOWa4gb11udKlYpC0ykrfkbrQ
xvwkIxmPRtswNOvOAP9QQXf3/WRm7SkejSl7Mj2H69NdHA+DhKw/eu7PqGv6pwCAwSYph4Vp0+Wj
scIvUD4fdth90WNcNkZg15FVTuWaDcaHbVc9Dot9Ts0fy20FMqmX7l1c1edhzPLVEvfwlsrQfZ44
rG+cLjlapOOty4CmRmo4zQOh8d667qt9oXpKpwQ0YGmji0sACCvDavIfNbVeVOfma62Nfm2kiA7N
XBSRt2BOaxw2KGGX9cOQUDjF5H9TS87tK1XggyRFake6MBZPMWWsSrO7D6TRRkroOjJdK9v7g37x
KqO7mFLJzRJYWFG9EgDhlE2PudtkL1A8EYbdpHsMBFJcksTjDZ0/f2NMgf8oBi3u62p4bxJ35vwR
gAjggLDcTVUvbyht3MfCUOYTO4HzIGJIwSE4I2irE4k/LSHb9sARxU/Em7noZieKruRas5ZLc3Qe
mrocN38dVUk3h2/OpM9wrtkCz8B7cRN2c/XkzJW78bz0oQqAMhoE0q6oSsr1Yg3h/egvwcluSlYS
kqhWylWfjLKWu4JDMqH2I1EGFm0sHAj2js4ChOcG5u/SFE/QW3tWbkff560Hq30qs1U4kNeXVIjf
YIKN3uhuNEeDk18LBQYIPmRlyGydWQPoI4Dz+2WstovF3TsnqbHxWyd+Y8UGbDl0H7DJPWgRsG8Y
DzMIGvcqiIh+3JysrHYPxmTbG1BJc0QQwykv7C4iYju85HFoowTKgaETRueeEsstz7a9KPJJSKUU
2XwP3QcXQGYycOdYKSmNXspGKcnMy1PnFmPCdJ80xtV9Y/5xej6vrPScJ9cp87Vn9DQe22FZT4Xx
2kz0BsY+b6kmaNKPoXwUvotsp1k464jHw2l4BNN5jb5gPJOagbA0MePMDQQJW3QeyGl7aPaWRjNA
XfS9tQqC5TQlXEQ9e+0hljA1Imwysb2GDHaFTLnqqcy6+Vh5Rr3OR2+8G8VVcnBHAfk5LzlIGepl
HEjGXOYuhMk1PqEuEMtNG91lPZfDHl5TeJmWID7bPXQVOeX4Ccax3WnVQBAFWw0owSMnq3aUvJn6
KT34k3I+G+Uu64Vc+LMC9NxCoqWTBSKBTcFLkl2vKEUyemw7ur4On1lduCflSoUMK4NVM/rFj+xc
ooF0YXFAxEdi4xBfTPkF0yo7+KFnH/qmWw6jPbhn4qSh5yR+WnyPPFa3/HDtRkljLi++7klvynvA
Z35nPoiqzz/czHaOsNepThNZv7rB6HzRJPPxwIAfTunkRdi72CtQTN21WubkBuUzjqY4ti9l0IYr
zzELFGQfMVUxAXu2ywkM1wD1tVaC8bms6w7tkCPnzTrY0YV2XtvCtO40H8rB7sv+1HK6eco4yT+E
Tdr+xNqe4QmSPr42C7O/Ntvw41tYXFSPdcYaG2O9GENyNyGa/XGNpNhZC3IrCL1q1BHQeITvXIbl
ukqznLiYxkDJ70EFK/BNN9irIYQN2BJWFtji46Kz9AIOcvlxlrLnGWlJ89T18NmaDfVFVYb7bDZZ
GYF+7Mhmd3+56+FCxHAr8C8GD4vuuyiAvEriP/lQM3q0573H4K5v2jYot5leKPGtirjdFR1alzGt
qp+S3SwSXsOY+N0aEF57Hp0puevL2DqLLjbWhRLVJgXbCt6Wlh1iaLBreJ94cxyB/62Zgs/B9Yu9
1SFcq2G4xg3A5DYQqG37w/cnWFRBWc2/MscbSreQZmlcxp/aEOPBNB3xJJo87YiYcce1bXcT/RoW
XhrSaHyoAb4JCMsNkQGroPmTcudaadldUsGHiS3ODT49eq33NEXLT1v5458q1MEqTSUCmx14d30r
WOibKf4z+W72oPpCrMXg0PaTcjzCHhURuAg6OZaTbguXY27Mdn/O3Y4JnHk85b7THnLfxToxZX7z
ulRsPmH+lcQi7q7KTb437GaMxqYlnjV05T4Dfzricgf0PVeoSgZzA9UYMOkeJBf6Yi9Zzc4J4Y27
xJSPeZjWz0s7Qy+MUTWqTdEV/rcbj0hLBn89Hqf8GNqswylY7a1tZdYZgKsZQezrsZ5h45Go3Z+m
EcaXWmjaTBlsQtq+4nZwXCJOmhZKX9u0MDYXxZqYLN4v2APNeBs6S5qCBw0DgLGAdYobmKN9tqrp
mtxV2PK2oIeSx66rsQgoA7MAhA8UupKl/mrc3nbglraO5uUYQ1wdauZV10ng2RsjayjVReWcykAm
n2lGE9JM8te4Ko1VyUpgRISCeWrdWGXzIWK/eh25JhvhTewOzBcTrIYFaNbYalbKKLNdk3SfYwaU
r3PbDxWIacfsdHeXNWMHQDu09zbJlZfc9Z0XkfXd3lVzQRfOQZqaak76nTdT37TW1qyA8Amd4/Tw
8jEqlhq3GmQmXgqH2aaaP2xvvjJrR7mlixNQOgdiI1JYB2VqZbjx6RcvMB62YWDQLx7D/qZbMp+G
Cb2hWBLBbI1Ov2po3PxAjNdI0TCmBow/K5Uz07KAOtk5ckLoMuPsJhYeXOjeceKd7bjclKr01n4H
q0gFPAnsz/l74rTtbTUF335vtmd7jFkUuitqHhjmM2u+3iQ+mmf/ZBIC9ejONVJBWzkHOcB2cBOR
nWY0snNp0zXvS23A9Gj/FIVfEETVF+dxTBuOtymZnOPYP474M+mre+OLN8mUBqdJf4OIcAaSM4Qa
p6y6m8XO5rUlgZ6SZ5Rt/ZwYPptkqlvPbd+5/cUBQti0pmIr9lPRme9ZIPVxTkbayQLvEnQL8zlt
DZycWf3AcayGkw1/PZaJcTt6HUxcEYg1DjWLwi/PaDNihlWyVysCLamr4463n2LphGvyMcTjgiHI
d3gs2nIjkqra9EFLvVbX4QXTf7rtBadpg+52JP38JwnqYKdDRKskMQFsQjXasxl3J59tqKLTNton
XY3QaGGRPyh7hnRaTXLnGPJNyt7eTQkwqikZ7E/ZtHzZ9PM5E9o7JIxp7wC6J4cMWt6urnT8kE3o
Ais9esZFNXqMXO3o7x4yZcV7cx9DGKzkDesFf02i6p2QC238Vn8DfcNETLV/B2FkruksB9bZi0Ua
zR4dqcax3KOL2QfKeje0n1klJz7CgToCRvB3NljlCeCWf0dOJ8b8zHiD4Z6f+4a2pO3axaaRCE6G
0D2kHWfcofrNlyU1hnVclGXUL/3y5sSJWCeFcCLHnbtH0OTtUzMW7XZsHfdAJCeoMvaGdzWWWxxv
YO8rjXSSRK7CZWGYwwNCOjJ457grIHXNrZysbKNs345XNLT521XVRn2RsBxaNhxq+pD06zauVnpb
Jw1O4OJAI3w9BnMCK6krj6DLuVqjqZ90PjcbQ8/qSS2YxkRsD98BGhWi29Iem7n2NmKWfBkrOhCc
IaqVN7kv/Gp39NhzAb/a3wkuSq5nr3e+VPnnQi7e8+hm/ZaFQZ7bQSenEvsngRNOuPEXxh5mK+s/
LXwVH4bbBT5PTifXhTZfBt7VjqvrPkgQro+hHzTJqm4HtWmqpVnLCXDwZDSbGZzNydJEjdm9PT8y
KDmTIec6azHn5X1r1VihshpPvN0E6W0cBt6eODTO3q01HDEuTA/LFXKcTnO/1nYT3nQ0pV4plakw
E6gw38YEFjySNXVQnQqk7cHuz6ml51sq6GfhFPOOMFXo5FY8NOfYGp/rhbrWbpYm0k7wqZVnn1ry
sK/A5NVM4zGjFYkrkmnDBzJ0Pry0+g5knCIFKPRVwhqQLfx6/GPaC62fDN4qi2rZr6lVgQ8n1Bik
9ZlftpDOrqi89ODWYc1oGy1DubLj2IG429lTSww8/xsKqrGfvTjbB44vQJKWH8Y44wFdyKjb+6GC
yKpmfFEBk46iBqDXlnVJ/9UDOuOrO0tWdLiEau/nbpmelCCkrqZbx8gdHfOkyMZdlhof+RSkEU4s
b+/VtE6ya3bkjtTE+JQHQJFpijprJ2ZxIHRUNxf8y8+zAei8dev8UJKbGWnwkzDqvXcP68pJFdp5
8wLsKGmik204yRc/n74U4X3rrCjcDYYIhgErbqlWOvKhyoK96V1GSNOJrwDr+YW6NEFbPnitz0YJ
EwnzirUog7nBZCGjHtd7TO9i5efG7ZLXINFd56tmQY7Y3f+k4CN7bxc396bT9RcbkurFZzpxGfx4
I4FrbYI4CW/MfP4CrV2urVoj9nZpwN41lOy26HZ5IShxAFMG32FDEhsQc9xUyQK8cnbMbjuphlw+
dIpN72EC7ULceExavemugtFnD4TumFIYa0y//iOM+/YWdGZy1+CAeE9Vtfyx56p8sk2MGKIfrAeM
HRkL0VCitxsCjKNOXz2jY+wT3x+4S0yOa0z3uDQNey8Hoz4aIRUgvG47v+/zCS8Rmm1D20+K5iu0
mY/FrlNvakxYe4sWLD5tRVg2KCbswbkV4YNl+xgrdzczm0qLy6jvEqS5wxTaaj/DgqS5Y3VncsE5
UgIkkN1YnPJ8tKEYDpK2exyPjwPGux1mL3asMZcwqGf91JhVvuZUP+9rmcaRhdZ+TpQZR9gmUHw0
BY5PP2X1V0itNJAl4jALkWidr6CXCG3CMpARs8UIb8eJg/gYp+EuxGz309BjpRxfMDrZOtt0WpUv
je9W+A9btJBogDm39vzG3jFFYAanJMho3+XUFjfZ3AGAYOBS4bbxvXslevZKMh56qok/HTL+ZXBT
BZzV18EfUQZY1AZ8O5KO6E4Wi38BnIj0o1T5OF7Z9czLoUr26fwV4kw9VgbjhHWGfKg9xnFkqtNn
jXEKQUqPp76tMULIsPK3QBXHlQUciDeCA9iYw/amw7mKFJ9iN4hz8SDMAkuJoe1VOuHm46Ri7mq7
eUN8hOFWAcldYizkS6J/yBQpvkJz6i/U4PK5QNfahc1SHaslm9jPFEVJzQ3aKn/eUxHZkeUU7TEc
SrUeKIxeFrWAb+h0zz4EADVMfIjxVdYddTsyDCBSvByT7eldAPL1Usoy/NQaVa/1O7kRxdTuk4zT
TKWrCXgFHY7jMmp7z8iG5vDqc54JKdGSGQ/llMVLijwcNO+t5y6bibVw5adqOgvFoCInIh8mJ8cH
gAl0Nx0Lain4tv63t41JRW5XVW/I1cXD1GH7qBQ4yYb4o41w6PUuFpywvhzG8zRgpiRUlJmZgprk
CgGjB5b7D8JKHhOzkTuzTOnHFdY7RpohjTI2w8Bp5R7HbLUrR2kd+lrg4HJjJ11Vse8+OkDmzjOO
Oe79NosaniO0HWCCI0w/Jqx8lHwDpPBIhPArD3l6kS7mU4rk4qUPSRxY2aM/o98EXbIJB2e8hVgf
f8R8P0oDTVWcsnlWtSTGY1bD0SqCdNMREbypwxj47Uidn3uoGjHJbCRaseai1z96WNvX5GfSR4xV
89WBzKAeSMd9jHE7sox5OGkL3l2jxuxQhkG3VUs4/RGe5FkI2UF3bD91BCI0o7k6QtMwOs1MSpcu
8YZxHNblTuVINfH8CsZQROjD34s5DBvt4Kw0nXhOInLbjb3rNx+g62lbYjDaYNwBiYApZWRGBP4G
OikjHqKZfkZvgTGa0f4chE7W6aiSXcMTeDHThWmjwezfaBnnmypjInShWD2Yc+Af8zpIcRLI8iPL
8ndtmQidCWuIKxjqkNX8bhjVwmiM6+EN74yoxs/7kDHBwAh9zqM8e8LLcI8Aq/HjgcfBBT3415jj
/xc87akq+O8/r7/zXdUzw0hJ/1//+W9f7X6ry2fx2/3fP/Rvv9P911/fjn+r9Wf/+W9fbEpUqPke
VMn88NsN+T///r9+8v/1m//x+9dfeZrr33/8DQNz2V//Wqyq8m//+tbhB0YZk6b/A2a6vpB/fe/6
+v/xN7wj8WerGJv95x/779/4Jy/NDv7um47rYKm2TM/lyflvXppt/91hKSHjHJa463nXKbv/5qW5
f7ct38ZG6Fqm5TEd8D+8NNf6u+14Pr9lBkBxBbPMf11Y3vjdP+fruGZc6P/9+j/KobirVNl3//jb
P8lo/zuHR9624znXF2eCcrNN/t6/j/q5o5LjIClCxjhOiWyADe0ZLEoRBaO5Ew22nqjOpAjIQ3D9
3wwnm4RAg0l/rUwGTjnTYi7TtZddWvcvviyo0RJVrrAYMLApGSzXUE7ktVVHfECmEXiB4C6o95MH
kpFGbcukNWNgD3Spw3AdqhijhQxqPDlJYgX3g+GJKwzT9uOVbCuMVSXI95mAxtj6oUiPP9MCIwkG
aXnu5cI/q2MYVau2roV5EF4OMzSTv0gltEmyuKbHlDXJth3LV10UW1N4twDYbllf30iyxCsT3Bge
Xdd0WhHUtR41ZB89RF5jbOx42kgKpQTNmzKXHqu15+dokaaO3uSIs4cmYPs1hOeQnx6azpdnvzDz
6OmVeWVGc4IrQxUhA2wC4e87s/7EoHmRxkinJD3VILHNbLrnSScTmGbrYvGbA8ZQI643HQK7NQXM
VowUzFWD6xi/LS7itiUP2hyZf5qvUzLAfxOefHRQpK23mNgVCoxD27glzEmctY42cJYs+0mB2CJg
+oNWWPieKyos1aduwxFwmrx1VbkwmYwgfjUc6NFWU02YCBhV/B2pf3Fvq9m90W3BuIs7pXS8TZsO
KzZeYs6sROHAqeuiZjJKm9mzwghySQOD3BEVO+4ZN5vYwagVpzxDaLezdDjigkQdsf1EPfQkQj6r
OokRCedxBFHfERjCHklwR2uN6LplkdCaZrhEPcQMFNQrp7PUKedmBu7qYzABvH1v+sO8NTmnbsfZ
oGPXTo+jZgwe64WkNiGDKQp9jUhnlTQ6ckOKjWe78OxpEJ6486c9ssTV8CJDrBmlPvSi6vZNl+MB
Lrvke+5LkjcoAfBw2EV2C4p22cSy/sbses2ykMOfkoxbkLWu2HayAMIQWgWAToF6UHHKJq0xUmND
TcSBjOF5yXHzh1D5/g1lhJCRVgzlfmxlzMkX9/q9kwO8xk3Z8QGHYFl+2tBpX6YlzF/NuqchLbXn
3ZGZ6jLH6ATio0qK7rWdC+9rLvmnV6zVM37WtCvP144zduKsp/QuzMa7lTKdacBZZYg1Bx/Wqkvs
8Jlji7aiohBQ3WWedF9dvAxBlMwxJ0goGXa1oSwP1RbAPFW7YijgTLmc4rCbzOy3Y2fqIrue2nM3
utKM8m7grWtzJt4hx6uenKucWVOBr+GbksRMLlahKuBTaWYhx4wwzRtzpCGZCaOmsw7SpdkKRNpg
L5oY3nE5Zz3h670r2xMHIueNm4f3yOpk4wCRDIDMk4tXV/lZOa0FYmx1zpnjUIeMKZzuUPVk795Y
sCai0lsy6z4fWho0MqOSjYhIYtdMBAzy1dxns7F3DOiS5yUNlL8bp77oyESBoAW8OzTlZcFKRxZf
axruBgAgIaAyRqVa26ldlxxOFtxEg6UtzDb56HMZO6e1V+VwXWkKWoe4QKYxTi6xdXUCcKkaQb5P
5+yJ4u/yo2vV5rt2KwC1pk0286amm3uNdQ+GdodrMmh3rmNM43YAGK9XhhwQPIsutupN4pp1vRld
T06vSdKNt8oSrrXJZ/SkNSssJ7fQbU1nD46Bfr3FKG9zmsog/LYWTO+8lhrMsjtLx44I7+j69Zhj
vcQgb7pV5HJ7NecGxnN/qKmKrCjMyzTZVrho3kK042Wf6NlRaw7TstsSc6mtg22Wi7myZUJAKXMj
HkaEwDOKo0OrOzwapizHcxEPZb6RWPt38dAF0NrzzrnM1dyZ0Vy3fbzJGxVXe3/EkLIipM8yti39
92kTWLK2N8yDSWuHpNIhtyozt2kqxaOFVdH36jM9GPW7ND7eBCPr6vlW/B/mzqS5babL0v+l9+jA
kAkkFr3hKJISKWqy5Q1Clm3M84xfXw/o6mibdllRteqIN76o8jsIwpB5895znmPnKWSezjQg9agi
2ukdr/HS6FJHrhwfYDzyB3KLNjIbXEEIHDU/wWwye3OxaOEN6WFsmm7S7lOfYcGCLQCFJP9iZ2xG
EjOzxTQ03aEoUMItPbbOdFHrRD4smyotiaPmLJswYp0cBAf2gHyp0WLxpcoiTNCR3+nJStdH7EBJ
NqQrK+psXCEFQORei+3bnkEk/VnQs7NoxBO8AEaL+WQiUxlgn1mhpbdaoj2WkrWVCTX7Dn+SWlmx
QlVCXLCl+tmoE1ScHMRkoa6vXav+MlKjgvcovL7fYMNj0qAij1CVTEDeW5PUOBmLjnBsF8teQEfF
9uwhmatMp1pDksy/pXXZfW0t8iPxs4C/YrX25G3otsX3uvStjH/bdcmUy2YVqfDRMhjmY0mQ7NpA
FeqjHQ30x1haLcSkhA4G8Ajs05WFnnJiQvOJDHlf0T0bVpNRcxSoCTz7KotcnzvIfdivit4I913s
14ekq+tkbXOAS+g8kYeBh05q5xE3a7jpfIRG0nnxJZLJIBXtNw52Y3JUnRie2Z4sa2X6KMkXyvbd
d+FxXoOj1YyncSSWYBm0vfkSsS57gBwcic0paX18p1aGgKAQ1ruVN3SizF42LaaCvnhXmaqrNT3j
nD4YA4h40ese6i0H1sGOQVU9LdMhbT6PulY4sBiIXcB5YthU3cr6Ib3e+iYc30EuUQ7WF7O3ZLRu
hKPaVT7aHQyMOOhZ+nRDpCuc4cYPn1hIsbAKBpobODhINzgko7MpXIwieK7LLF1Mce485LXAE+pO
cf3ObGGWUPYtj68pGdkuolznIVm2yW5EqwFkkznOCaQGUn8nSR6sqizTZZUkHjpudFvlMnAmOik1
kT3RohwjFGVm2tMfqbOhxK8+0bruCmtUC5lx0FyWKu43Y+GocMkGraE/Bt13DjwSn1FqR8EXvln3
21SDmVvJyUYpJ0cFRyvCek8RYvddtCnMYHhAtpudm9Ay3hxX5nyQU8a+NU0VFtlBV964ntgu93lS
UXsMeJGZVaYFxmkvjyre4bQbK9xdNc34Sc/RAbn1ZH5VoYq/Nvxvs/TpbjE1RJ/K4MyVofgfHKfu
wnfK4/xHc31Y+u1EdSq+Z49N9f17c/dWXP+T/x8eqwwL3sh/fa56nAOi/5ZFzb/1/7KoXVMnPprD
kOUqwd/pv9fN//lfHKk4dkmhBC5YVBVzSvV/nq0sDmSGaSFBsBzOPnIGF/3fLGrrf5sMmZk6Swsw
g0smwdVZ6l9nqysIN1o8Ls3l6oRjuRzh9CvIjcQe4BOZ598TeTneB3JIlp1Mq4Vse+1IFH2OhJNv
qVKNRVFMr2ShUcPdELba3Np1EhAbnAi1AI7V3xX0FFaUVSTjeq4TbDWT+J6P8FjzBf1yFpwvmLBp
IRxdchLUryNHqyIg97up/Hu8+doZZT76BTNuN0ll+ku7TT+Xg0BAwymNZgcz2m0JwvQDhtrvWKz5
pmGENrlj/MXju5DWf0HPNPhOWL+guWqRLU7e5Jhv1J/lDv8k8s9aj+uVKJvg0y9v1n+ei389B1/Y
Ub//6jwgk0M1/8tf85v0K/GG4wr7kFnn90GdhfapgTDxKlPbPI5mHm6B8zq3U1H4TySHzJ70Ljeo
6otJKWpDKsVNSqV0NpveS4AI+Nka25zxQfr4DN25ukRXN5Tp6Jz+JSPs3y8x9ax6bIssuW/cMbvt
RUcKkFvXoB4xCJU3eukYO4o2ebS6gN33gxs0/9evf7pyHNOmI4H6wp1JTr88l1qvIstx6+w+CDnI
6UXwJGJEKi0U8DsNNfEe1DtqEyLaPNyiRrWrUaKv3CSM9vEYGKsPLmd+Hr9djqU7Qoev7zi2aenX
DOkpchgXsZfeM3rhk2Lr6N8nDNVH3R3qdBNoPk5/WvvPuVuaCAWBnixMWYy3vpZn/l2cmSli7W5s
nvWPn5Txx4fEpBVbraWb9HscW129TVKLZAjIUJ3KQs9RXOXTkcKqfjWMLtxeFEqqRaIAV6A5JFGk
7XMjjz+4RZdX9vdbROSubZtcAU/NvA6cCKIGvhB6jfsBpfvWlm3xbNCv3fV4WM51RmL4QroNoI44
aMplGsgYMUUXYHNym/x+pPdC/RIlDiR7P3kZhXiku0uhIIO6XKQtMCCtbuSBYVP/7vWGcx4EUdfE
H0IMiIencmh76jzyuDAsIlf3Ish7ulFMqxa2U7jo/Sx9ybyRD2mcH5SuTw1m9XE60JNlk2+wdgWT
m7/i6uRSox5KwKKIRmM1xaF5U+XheHL9rH//95s1E52v7hprNoo0Uht4r/SrR5d2ZLuJoYnuRdjb
tzLTY9AWQ/c5ECan4ITYhCAPDJgVRYoss85u/vs/XkoWQNs0bUtKNqdfPzPfTSZEH314X2uBtkft
Fa8MgMsH3tLqpuhzTDKIrMuNEs57AWL7/t8//sLU//3Xd3W8LeyPlql06zr8b+w8F52Dn9xzyuCt
6AI8YqUr59VOTv27oQTG6vmlhtlmHPEeZz+MSmEhzsrEJWaKvJxzgbgTWhBWmRUtCVAsRVsbjGXg
BS5GgqiRoHgB7SHmGOVOCwfj2JR6yPEu5G8Z2OnbJXKYfFpI6VaPFH/jp4mYFsg1YJkMGjHEr65C
OXBRWpoZxyiHDrbo6Tj1i4yzarxMq844EhmlD8uMnu+zdPn/NcPt38FHyQP9ivRzoHflc4OkcG8z
Sz4El4XdrnTnDIy7eE3Dgv/+v+/u394tZXKPaO0aVCVXa2gnayvrKxnfa2zx+ENZ4+4Lw/J3pgwN
kK/T+JUcCYa41histdEXH7xc88vz+8NlRTKVZUiXl9u6LkhSvMRM+b36hKyreB3dZP6i5oeJUq94
FVktP9jMjbl7fPUT5yWQCsikpPpJgftl12gcI20TTdJsoFsUIDZzq31CHifsDoLHcy2zVzIMQXno
Dn1OBmKrAW6BhvH6ZxX9Xza6L/zGqyuxTPZ1JQ0HOIR7RcL0kCYSmaWGU6DDf21U7W6KFtRG5/mB
taikHt4hPPTWfZzGtw1nBET3IR6HLneQE4OGmKao+6zCjyJa/9jVLUpNW7pUOjqP5Jo2TZ/NLyh6
dDoPfbg1hq7aC9MK0Dfl9quR46cT7mgs/HwKP3gb/qx5+NG2tLD9s0cY5vUuZcjWV5BZBKCewnku
ui5hlJfl2aIiiesdIYlxFEzB7i2MNhxz4LVMZEzTi66RScaBXqzGrO9vhmDMbxRn0OG//bnwyrAQ
GZZt0zs2rh5Zqddu0JemOOlW3zy3jcXYje7BF0bE1W0gw+bkTHHQ4QE3JO6IxP7678/1Uu9evTPz
vbEY0nAZHCV+X4x1m8wL7CqUobmrfarHFFEKKeQrgznAJq+akPmIEd75lUZHoIxG/6XzvQisLCvN
M6DD/16WHLWxZf12PVezGpTgaRf3gTgh1fuMuXZvuNGPD37nGaL6x+/MT+IQYFDuXb8UyuiiSvkK
FyqNYn2ppqbdeKzGuwx2xm3rJ/5tRCd2k+lk16BKkjc+foad02XxLsAA0y4NYTTfckAya8Nt3Q9e
2j8/F1dXcxGsbD5m+5ql6jPZTIQgVMgfPJM+s2jIIA6BPjDZ1EN6+LqLQtTJhNoTGGl9sJ79uYC6
hq0rPHD2vEleBwPZTUK+LNXufdUT9MnsxG6eVaL0owMzbOk0Foe2fz+PK0IqzxwXtEX/1pkrfsq5
+Yb8soIGMYDgVLXRWYZJtWwDX1hMpXMc9nmOUX5eRjkPFWAxjeYucZpqmZSY5qqs1dYO85fXKXMx
O1UOycm1i291YEpAMya/a4huPlP7DYce3z1t6unlcmqJ81Z/+vdvcUnF/fWtElI4Dsc5WxpUo3/U
og6euQL/Y3sCl1jcupVZHqQosbrW4nFsErYh34ihCHXQNdAQx+9tXD5XxsQu5Zc+FncqzZ0dimiF
7hjhJsrGYNX1NjJqN73Lo+xzBHFYLTojnr7oQ5tv0VRU4LdU+aQCq/8eg+G4v1QAeWTnO9cOp4eB
OvQbFAtic/SZo8NAcviSTqb5KabfiUzbo7oNAcboik5QoUrrxhxL/HwIjDY0eunz98gcceK5Jw93
IM43cniaUap1Z2uFwYvpptu8B8Wu3DF8c9QgKiCPSQNNBXP/NhwifkKk9/fKwc01TcWLxip3GzWI
OTrZto+poPCaGFCKKUJxN7mMBzLtLcUSda5R+6/tdJIH1TRGu42ZnWAqDnD5mU38I3C17NkRVr7z
m8JEVzx0+bNJqOwhQrl327TR9K4C03gNU8/Z0QMtod5TrGWlNMMP3uLr70ZISgCDQyvqPINs4auF
VLp9NkZGpZ8wKFGIDS2HBTlXbkKma7eLhg+K+L8tYmxodDVtzof69UdDbvHkdjYmILbS5rnqq3I7
woRLF2k1wN/998t9oYf/+nLPyzLtJ95q/lLY7X7/RDXZDGZGh/gESYSKKizq7gVNVHBQaT28pxyy
AHBC4FowOkJjSgLPWjh1d0sd/awQA5KK43P3fVVnK5wXBDMafgX4Tffr7QyEutHHoPsole3C5766
avpmwrBY0v5yRp2kK3vJAPtUtsVsD0ONu6yo3G9RdnNJmWuDiikqqzk4eEqfHCG+uXNJ3OII+tH0
dr83WSgIo4izhV1ryVPHR/r8wa2dK+LrizR5eWieMQDgan+/tZOaDNorXGRd6h1gSUTzx8yJs40w
knbrJ4W7G13Xe0q6xDhihOuxVIWrNAegLrvwu9RF9xG7+K83jvWM8lmyCxmXv//LiszPhJNTIk6u
JykPdW00z4ydWEHD3Hkk8y48kEg/7BIzmnDwJ/mXrumofTWcRkqPrEetaa3bKG84liAsexdB8D+6
bZf2pyVMPvFrfjOwTwsvYGLQx+qNIwrm5F5G3ie3L/C81jX+qahIbmBx5gfd1R+KqqDem2y143je
nDQ/+IAj/UdTjx2MSo7mmrCowq9bVz4mewDivXFyi14eRBYWr51XsEAnAR6y0TErhGXczA/enj/b
MPxYReAlnSLbFddNPbc12mSmHZz8zPW/mi0AMNl2yZJis15r5tSfI8yJh8otnLNlToCNLofA/8FV
KCQ7DG/5SJgN/v4Ou3E/+NoAwSrGUZswS1D1stXsYM2gyF+gyfyql5P3Bm4FruH851nbfBQs9peO
FA1tg4773BR3kRT9fhEOI23HGszpROchOOQ5+78xKfEeh8I4Ol6f42xIjlOfhCvII/TOSLnf/vtG
XI4yv3/MXINg9xeU9BRvV2FaTm8U+LKEfho4eABxsnWO2fOH6yPsTBYexmDAy3Fsb7JxCo4iKI3H
ISvz73kbBtPKFrJ4JbuWtkTdV80zIiSgSp0wzw4Y74Ocj69+2OW7yrBrBKA9BqRkRGMK4yAJN44y
dJMDTkiZoBwOvZc+LalrHx7zua3zM736Vfk1eeIGrx5jsKsNL8k6bLwMA3+uEQm6wqNwinCL2co5
Q40yDhWhbKvcL98iPDkP7OrqLJhLHIip4mDsS7ENdXO8rTLz0Q9txAQaTNHchWWdSDlBmhP9dzBG
1hH15efK6uhqDFMPXYDwTxg+9Qsb48weRKv4s0U6DJZ1KpmXjavOBf2D769EYBoI8LTmMD4AECxB
FZsgAaMJiKcxd1MHpC9Ic3NLHqhgYqhhHZrGSTt0TVTumceTKhk3ch3rffa5TH36GSrI1kCvcrJp
qvgsxeDz4hu8WzGm0cZwjQf2vXyn8ah2NgCPPeqd8ml0i/bH1AD7x3mAx6Uz/buAfWfrJuaEr0yD
mdlp2lfkrIhWgrnsRcbEW0OwOetIgcIKbmJmbSPc4XdeooYtZzZeFU5l6tz1Wb5TzBXOKBSCQ1rA
Rpxiby9855MObQzqntj6ug9uEo1J+J7bsIouhXM3NZQpRqH24JejPRG+4VbSUR5SxA1ojJw9bKsB
TJ1Zbk2vGw5Tb+IFmNtgUdv1jATL8XvmBPExjOj9pplHnZkm/aFEz0GEqNA+qaz/nk2xeyRiNyrQ
QXtAqz147oGVvqVx6+45k2mbtolBwEZGcFIurvsUpwROijYcAR/JeyOJuhWC8Nsw1mCY962R73Dy
Ns9paXUPAIHZgZhGvThGUuJmqI1hWQWAJheXf0joCTTkoJKPlREDbGzBsDgRY3rkgf6hGtzk514F
V97EeU7Xt2pgZmjYCl+DCN1CSlF9T96pvrUktolFKTG/01Fu04U7Hx7DwMx3l55x2ZbchstDs0pu
pMeE7msUx+KOboyzzWrU023nZki+Kf1vxh56WV8fmsLPv1hed4duxMG9xuBVysxbssHZnCIYtXuk
pqwS3fO3UozNUwH8GouxRGUga7Wv4gSNBUC5RWyWNSYAkcaHy27kl3aILqqc6GFqmfXE8bK4M8aY
1CuhtH2R5Mkan7E4hmaYL0d6wV/7vMzvM+J4dr7UulU4oCHvMgOYf9gXK6QSzRavowPV1IViZ6W1
e1dm7kMHtPYWmcxwU2EoWoXaoG883mQYFz4+tEIExit2VcA5+gihsk1xNq0auDhLIfQAm45Db2EM
tWBlIHFfmkUlPtVliIwZKbRGHC6xKy5af7uAb4cbAPFU+mLUjslS6r2hR4kfmsFx3vo2+OyhCVqr
TKRbHyT9fYIsHMUgSLXLqhjwmT2zDW0Yo3BhYdau8J2maHrMt4nF+VjqrKV13X2xqgBN95Dl3Xul
apzf84EjasA1wRpAL7FqOusNb3v9TNnbPCMw4sO4tPKHMuEl1IWAPzHmwVtcsfppEXJ+fk+GNZ2j
tkYJ32LyOECNY+XfenA4tsgBpueSAJ21i4lxM8xAt7rV6/uoB5E7isY/aWnj75BvQzmUWXrQ0Nia
2I41QIRKoI9fOGIa1+j/I4LpVPlJRSi3vMIOaNo4LC9hJIe104wPZO2RLKzbxSvWMxbCZmAssUTr
2gJOsxnAWZJdpq6i8jUosRMsLp2Sy91LRtsm5QOkQDSl716JpG2REiW8Ba1E2AnnvzuSCJJ3YE/y
syXr/lvqD/ndoIXqZKe59ghPYNzXvSk31VBbOx0J2s4QE0pBr6nXU5gWm7x1QGOPgH9SLyrgP1YI
NqOkeXbUSCs8mSiZp4A+zWUpGwezecb/CAoKNrJ5gzKQkWUEpaRsB7lnyzFf7JRV3bXyJ7Rld9PA
LjtlZAgvCq2RCzOEvdTmRGdoxrRPxzLfwgSMb2uFxij0R37aOBrFi9CAkQw4oXp+z5w4hLaB7ja4
n9NGFN+LxmMW5xSYO8E26a+5HT5kKEpxzgIwQEJ4UL7l39hxIjZVMqm7xlLWThimvFEw3pdmh8Nu
jmfIw6J5HE0QU26l5NrEKnCXBum9bffRoWsbeVZztem2Dk/u0uEmwQxJIRWhs4Uw0fdp92jqFs2E
yV1TlE7fSamY7roxyX+2HKO5OIpCTWCFjFDf8Ki2SWfR4LN8rUfSgqLYRea1sLVARzQGWKKN3XoL
FxWWURn57G1a8Bn8+K2tyQjSqd8f9B5vHNIX/SllTrtVTTm+Z9R9KzozvrOKJijWi0k19TPIFUbP
rVuGq8Izvgl9qD+JvNAwwkd4KNG1mUviGGjN1dG4N13RLoPKSQFOICkcvTK+q0IA+qi/FuRBxEdj
aC3ARjGRcoxKtoBGsVGm/XfkP8Odga9oHzOSWlslZ/TEEeGjGes2xK52TinpvA0Wfu8h0YbmYDpN
fkqykRaf8MqZns1Xj6tSf6ZHk5xgOJLjF4xG9wXkcA24mVbppdyDyRueSytOv0+exTh/jiDP6thf
1Jptr3KJrFjFnPGMnstZmBEGQDGWzslh/rzIBHatxu3Hl2TUtP1UZPVs+6qOhLKGW441+c7RM7G0
9FKBjuFGQkOk1FyZVk3Lhw/8k9cSD8DU1L3rLjtkGU2ELYqSqC8rq5hAmG6xqNuIr3xqXXazfCJX
xSp6cCLzt2xStPllbj20c/MscwFlQdFe01Pq/FWccKdahXKJvYuMAT4z5T6OVo9IDzzXljLIeNY1
OOEx7g9eO6kYL4QO6o8uUufMz+eqeFYP9L5tf9GTQePXjwN1HkyDb8ZNdPO1oKzgEFHNcqMStkQE
/K5m5YG8yp/0fcmJcq4jwb4Vrxia+VugyCK+ADSiD1HNn054yw6+M9af/drnDXQVYCu47WJPByfY
hxHyMhd6+7FyY2KKFO6bHdaW+oAg1sQZM9XlVyFKflzCbJaW6wSYBInNE/JI7aTy0N6UFqoq5GBT
tssvI15TcwhL6cCHgmzo7FHcC/zZ2nosYbMdIw/nVBjGw0OfhafYs8pp2XWzkzSUTvfIgKn+prda
97lhUnZLQApYRLtkAq30YXJ2ly4PhHHzG6lu2medqhfXYWnVZ6styu95ZTKJBs2ckMdScB4HM9bi
r64bxGXgxLFumhtc9hMs2HJ4ZeUBStbZkoY25Fjwior00qrQv2Bq9q1Zed4fhsl8rlUhHnBd3o+R
fHYSG620Nagd62iH67rn4g1do+rK+MpyZqMes3WTQmM92pG24l3HeEi94mtLOzWqZZGbEDYAgy0s
p3iQnh7vmNuM67KGmpZotnwNnKK/NWIlNoHV9RvL8ezDlAd7EcmMIiIE8uoEb+g3qNwCYLmnEeLC
0sQ1jM8YMU/cjOVWoMNdJAQrOpA8rOp9UMVMU/XtCWNlplVfsc+iEIXk5R0zsgGzVTNY4hvvnufu
AO+20V0exKpa2vk43DgprJ/MLuQRZELxI3MLu99oaAE/lakrok/JqM87AJ1P0CaDVX1WXVBrtyQB
dSDlIzMtbx0QPF/AQTmrwqhdfzEM4zapE7X0gLosAGucUmXtxz5t96bqh2NvAx43o6S8izz9exmS
cwK2IkzOSabYvNkH4jdWRAvXRzi46dIOWczWdivN25HoE3fRF67zVnfU8hBu66Dex1kmXhKf4Dpy
itrh1NW1294DlQpKF8dpUsZbIU39xcCOzX9PDXT9HZRUcGamcNs7NOITFP5nQJveEuYFwlumUc55
0q1MLi/D55/1Q2KXtVr4te2ditBqT5c59aVHW2owhZh857vS5hxrIlnv2dU1vm8z7fh0TLSq8Ovm
fyzSsV6s4DTnO92POANZ2GTQic2FNorocBulnFIu/2jtUW8l88zbp1uuVq5ISZGqiDIJbBwqBKyq
VaWnxpFNk+mjTVMqTcPyNYyq/p31vMfczlGObZif6M2nZj8tKArIwPqkA74iWs0GZ7Qk0L14xfFG
8Kw7hPaPNuwlq9G8liXZfCDIEG0eLDuXB9tu41UC9zPCVRzmL8184PXTnr4sGhSkJKFirROjwTkd
EhtjlhYWPmvz3PtrYsGyMxR2U/BRoVnFO9kgRKa1foZQVZ804TTPloT3YrsI4N3AM39eRl7U/Aex
0VxWScFd62dtw1SMpCDgu1V7AJLQQPDZH7G95x5C1oy+qKEFcweN3xzZOE4AVZab2p2GmzENfrSd
wjNaDuOO7eC+LwGadkaV7VDyezesDs6z3yNKDcKWTYpfcUG5699osZfstc6N4E1SW2kq8R/rPDXv
+GZJDXXdDlW9aIyHvGmbZx47949qk2icIfDXTQyNGzF3ek6FN01La7L0fRFoG+S5gH2bmvSETOP/
8JO3SyfE6CWH8RrXuqnH3sqdOEUoI/a/uZqa7kZVItp1fT34moVgKhY1fDQGKfPNcdT8imV1d08v
2DoMmkVeyogZ9eeDBcvxbAwGrUMntm9SdnROJ0m3ogclH+IiBZfNo50iXecEE+tess5wLmBnaNKv
DoX3IzlK+Trs009aEnBcxUgN9zYy0rUwIvsp1WNjx/kPCvCk0/yICf7JkUUe0YLj/KdCeNTChs2W
dZD3w/dCgGFYILZpzwzk8gZHMU09H9okWEHS0RaXjeLnjmqBP16WTN5xbNGxCAZn2NEpHwFP5c+B
Fn51LCFPUQk5kx1QjCtlciTvO7NFZg/w12CGem7HqnqH8qMeajwMFksDN0yUrva9duiwLpMeNQ9I
P8RRvYiLoz/CmtHsKRgXU0SMBQxAHb933WB/mKeXRVoOXw0A//S1dMrEsfWSDcwHEJ0EPt+IINF3
SnOSda+G+DRVUeUvdC38cmnQ+Ano+gVhyeAXp9IZX34KpxwbrIvXJdYzbaxPAr8HZAOcpl+0OgYu
3FiIaS4So8RX2bdk8Lz7y+uOp8c759QWPuUuX3ecxO6Sboh1bobkKZ7717qdk5NsGiWwGURbrCI+
3ZKy11iNrJAmXGlrWJs0i4Sbn8uRYQLncgB2LPkeG6wtTTjliwTllz33jbd6ZFYzM0vfNNDh6IBk
1RmXGgW81PoK51OSMKaYOHbjfoAjvQDOjel98EqKHR1696YJtPlNx6X3hTiDjtgdKzhdVjeBmuLG
lPIxrEJ17GpKvs2lS3g5ItHpKPGmOYlx71mFfK7mcvJyvGM/olmImI5DKbqZM8RHCHvskt4tmWbq
3KNEeJ4uC3Gl80tnXnCImhzfWDCgcmpRA+wFSSwHcMHFcTBxN8IV44/IxijJzfgqK9tbW2Gp3+t6
hWUm0eJXGY7VLhzEmiA4eaQ5pj2QMMzhZe70FRZSrMbIYDXzrqV3vSyq10RUOJ2R+kGwaoeHS2fb
hUt8sNOeQ82QbvpSil0DsvWUXfRRc2vr0pBEfpd/SgSRgHbtQ/3DLLesCs9fa/ncIqq7vH6IoVsf
E3Q1587tiEMb2u7YohbZKui4alE48s0yneSgzxsfdIr2GLhQhCY9wmjXRTptEeASejWIjbTA2ixg
onlg76igh1QnaQxC8k3ajAEzCMt9d6aRng3a0i5z2q9jqpPvPeZHw5oMgF1YLZhbYLLQDLXRavSM
TiR56WRJVd6psYDrKmRwlCETZDHUvCKND4iyBqnHKb5JwrVkkRpXdMgI4onx63wzIIyJfTsSz8KO
E/XvrWS0Gl96FZd9nkwv9igHSxm2gFLnXbOdhOcwD4ByN/SWuSudNX5j/0y01bCle+TQvCCK6PIu
oR42NrmLvdKC0bkHZ1ltM3qwuzYr1I0qZbErCU/buWW/LjJPvzX0Lnjq4uINH3xwS0FDUSaj+BZ+
/w24MPNrXYjmOZl1GKpwBGZ4iIlAy4M7g9MBwQ3D+BSb7vBEIkd8dF0KA5u4hK2MiMxLu87c5EId
HQ7Vt26umd94n8LXDlnt4fLG/7v5/xexEXMoRympWGaQw191xHFkqRxyPeNGp0meaJ5/w2cG2LfH
RtsZMttjN1bbPiXzIAy6T13XMQY1NWUtQzfzvv9U8JbotLaJ3Xv3/766P1UlDIeUjh9glpQ41yOa
doAEmRTxdCLUEAwC6pr4IjMQIjCBuuRxdGihBxLuU5Se+0Gc8V9kRigtdUFBYyvUWNYsvf5loOgl
MrN7pxSnzg8xuQImKF4vKzJdKkJQw7i80wP9pc+SiFNEU1j3VpEH32M9yVF8pOHm3zfjelhvoePW
FX0nB8D1nyrFsCIitfU0dSoc6rFFWjC30Ocjo+7QFYwFi/e/f+BfboDjKsM2McMRc2k6V0Ivyu0u
KlJfO40ae1dCTzFeDKHufjPMUT+NeOUetHymWPnKvSPTYaYCc3GLvmyqvR3a7su/L+jyMv4+vuGC
mBrO4128IuaVCNgMBTVBM8HUEfTIHC9w33EoTRud9JxNU9c/kq5zt76loA1NAymIvX8eG1X8cEVP
2pQp9Raib0G+h6ZH66GuvIOeBVS8YaieBR/8Tdu34Qfztb/oEBRvke4YGHt5eNcqC72DZ9Mo0zpB
/4jXU100N1oZ0DeKQcOVvfcF3XNz72cR4SlAGru1l2XarRN5ybLNmfnOgZgTgQTwVH1g2veV3lQ3
vQ8t7rJfKAAS53/faGO+kb/faC4ZTabuMuR33UtK8C+vfi7iDI5JIE9O7CTEttXWpgtEvA2xNGxo
KMtD01NdK3+UrwME6U3s968E93Iq/s+eEmF54xh89En+ObDmutgxDAcnDFd39UliUikALlXi1Ad1
9JLnjreNRNg+1w70TtDz5jkdolVU4RPLPdvdO4x5iF5FuHNntJO9V3MhZKEYXXmWXb+3eDdWxKtm
6w/u35/6WqVz8rS5RsTizrUWYRbX9j687lN8mfBcemDhGBevIWX+giuD7UfG5c6qkrcsjOIVmBY6
rfM8799X8ueiobhR87fCK2g511JJai42HZ2B52WgqwOv++bCJEOB5adHb54Y/fvn/UVKjawHATgi
RaxC6koYAuMQi1KXmCcr9yKdRuI745hsmxeRQJyn5KEnqm5HCkXHEIai4N8//S+7mdIZo/N2mLqL
o+FqNwvhf01Jxqc2eAYxXY1NR3u01bF1E5rYTbdnwhDfqlSEpEGgzotlWZ5l4AKjylLtfciLJwVO
7Ywa6aM785cnYSBN4SHM6l7M17/vJlUe5FLva/sUJqhmLwLBi86MgXHxShRF/YFG5y9PgjXHQdQx
7xfIO37/eSOFr0BqKU+kCUc3kpxf9vMwf0yTnDFOas0kCiJQE8wqeymks/jgUfwpEaJtakBPmVcR
y1JXj0KrDDInCyVPsSbbHQ4V/yZTSfZezhFuRiRXxjhLiBnxvnSTyu7MUT3VbtkCUO3tG7/qug98
Wn97Obggmqy2gUjUsK+egIVbsbAK2z7Rs7Ofqyj3EfFZkb8pEBTRyLCdH0IwTwgqPhAPpEALhGFr
BAHWWygnxdogMfhrr/v9+zDNcod/37G/PDDuErcaUTWLxvXmhg051XzLUSdhxHPPuxKMsNq0f4/m
IW1sxMP7pVi+rFfDMDGa+PcF/EWMwuaKG0AaiPFph14JQZohF24YtPKkumh8qP05kDWKoS+N8SGX
TXNIfTiyBnl0/0HdmTW3jWTb+hehA1NmAq8EQVKUZE22JesF4UHCPCQS86+/H7vvuVGlU1G+FXFe
zlN1dbhMEkPmzr3X+tYpX5bqWEratr95bv5ijw/QWbCC+K5PePxHjRSOh1ZuLOr3oRjPSMob5nHL
cCRWhXGotW0vASSYne5p+zCM9JeDmz+UshyvvTYjaLPqS6DJrvk+ppDzwOXl5Dg54520aKfoZJuJ
bVe0CP/+0v3FvkRFhpnL53VBQ/Ph0YLBykmSkJ57c1nj6Fiph9F1kVR18nIquYz9RvFf2/T/NNHp
/8+lfPzfw31iDf3D7flv4Kfr79v3MjPD9z/Bov79H/3Hnxyof2E9wIHHckyQGx6L//In+/JfqINc
5FAyQDSKNvb/+ZOF+Be1N7YDChB5eTn4Dv/Xn+zb/xKSQwIdYWZUyKn9f+JP/vAsXUxArkCfRKua
R4my+88Ld5OR3jAMxHa25GWT6bIk5ZvTEfsFCN5yrwdRi0+Y4PL8N8/wB23Ufz738uUV1g6Fm/XP
n5vj6UjmxEbVI8kfsdEtHGD20pqZK3n+w/24/08h+Udb74e98N8fReAnvh9GRMiBP1QJ9cbwfRxI
Pp+6WZ0rb/waQrE9uNuGa8S1/tkp8j+fhj8g5BiHd+tj0ThrDjfFsOBfUhNlqXKIoKEdstccvQ/d
PM8RbDpMhLJ9+sc/kwqQXZ/zE15Kcbnif6ii89nxLtHu3MlAtbvMSPt9lPUa58XmxKYy7W9MGH9x
WSEssntcHIIuhu0/f16PtiFLSoaddVbVgEUKq1D7tN+mBwnmMzyAEx/q3zw1l5XtDycFLi7HA7TV
Lg8sL87HPcPIAU3WLPrDBFuI2CZUDEHr/E6j+PFTJJWT7WMQQ6LIu/FRb0zFDxe+V/NBBJWMg27I
Troo5G924I9vAJ+iXH4QviJJgfbRxJL5xmo48i8o+uuGDn615M9FR7jGDseuffX3D8dffRhueg6G
dBj++1FmyOinJRLDkp1wkJfZ8iV1ISF6ufvt7z/oL64dlmyfNjhCV85gH57CziuaJgeEebBCdYcx
qIfRHi6/efT+8kOA5bFu0Shh2frzo8cTTY/JQKpJPP+n5xOvk25J8Jtl468uGadSrharIvrNDx/i
ZUkl04Bf4gRyOnbbBvE7BBqFEPPw99fs8qb84alGXXIpEDkCS3gLbOcf1mDprjPQ+Iq2acwE9zev
zIe/HK/YZWex6bhRa3HvP/zlM4cwMgDr8oDdx2Dey+2kf/Rk4QwPbU3m8GkZaKNEzZYUAgc9CbVf
6T0ny+Pf/8YP+8zla1CC/NtqyC9Ea/XnW2YB7w02KN+HwZ5Lyqo20VATcmALJO+VQXdSTea9LhP0
iX/26P/7k1n2XfAbDhiOj0cTsa1e1W9jdWCmWB1XRvyHtSBivOfh+vzPfyTLBrv8xZkG1PHPP5Kh
egO90CatOSND10pN/5Pic7xiGLwdN7ceH0sdjL85afzVlb280pJ1GLu2/8EblhSuTcBRXx3a3AEm
PKpheJ6IJrlq5EBI55K6I8mAU+u9/cMfy/orccnTz+V+UkT8+ccmrt02pd3VB7Ctw5MlFU3srGm+
mWrWx9mMiCPdyn/++w/98OZ7Ao0Lp20OVReSJhXLnz/Un11fXRB2B70ChZyHYK723px702/emg8v
/38+hyoL+TZvPqXWnz8ny5NwNmSPH2zQTbeinPz7zlWCmcba/ubt/3j/QNBIujcYwrmWPKGXffYP
+zbjPIncZyS2boiG1/zu7y/YpffCX/CH5YXgZY4KLMao4yTa+/DDkuyNvkMWoOsfpyFjNmGvW3Oe
stJG5I/3m0iaciKQhZkBoGbVFi6D+SZAG8MC6zS72UmJm62IFYPjACPri+rWPNwtRRq++IPwGXZn
ZruEsRo8hVMg0nRfC9Jydxvkr284NcdzRUZXGnnBssAtB9G4H70p/9rhKFZRZzX1qZgbBXei7L3z
uPVG3KL3toBSoAxBEZszr6gtOT/DuCLlLAfp9NiUIf15I6xvybL6n5xiED9JjVO/7MluHrBnjoDz
GS5+y0uRDsiTPOI2IC6LnkEy4Y9RBsHQjzqE0fleDu16GrLWEDGbIoOOa5psT7zEyafR9JvZGxEM
cDHJZnzo5eZdEO+TH0bGm9IrMRiBXs4ZcqA0DllvJ6jtxHpYZaiwJOEJjZdALzISTsrl54yw+KeG
FxSvaGitPxi9ui9Z5QH1WRunruCNlgTs+qmrzwVL+xrTXRK4x8ax7UjFTUm7UHAzXkAKmprocLt6
0Ep2aKc06Y2YyBAsVIXYklMyyNTb6eDCku+1uUC1aZeNJxpRYPOpc1rSsWdlPiclZtomZ2qzD1cs
BLuqt5lki1IWF8ZpHtBcC4fwWHmbrqlP6upKpRZ0by1B0x3mKuh+JfgR75i12e7BW3GMXVllV912
cKm9eyJa5nt0M6QgzSlT45sx35qFlR+5wm5e+6Y5+cHo/Npy2RqyREg3WVYXlJmTz/DIMtpkoMAZ
8aEkbmDWpXgjodUlKRm5xF1V9W0pCO9FrTHNJP8G3tQeJFO9x6kse6LByQB+x2HYBYjVgqaJMurH
b3DbWvdKtWlX3KOlXK61X4XWkQEmtZ4rlvobRZ/jHVtgd+aAGtcypyr1gWivc1Yji5eGb7h4MzZN
sxHxOFwQJ/vRrCuS4lET7TlsmQDeLCu971tt2cS7CxddR63Hn6SGOMQD0URsosWb3OtOupk6dMD6
HIAVo/3A1ykYbttAF6MEiKNFUrt2SKCSGymHvWaYSD5QR1dkUXK+2xpaObAqvfWVgLGOdkqqFhP7
CVDgmzJZh+5o5Zq4P2uBoI6vREGbdIRp45TBS33wED8lV2Q/DQP6qc2kD0Q2Jv5+pRVx5kqsRQyl
dbkm+jkkMKUdHY2DVVRfnCQUsKAaYzfnxFl55C6ySRFtLa3wWHnhzJLiZYp8CdJSiVogbhoqIbNP
3LGD0ci90NQlnCHgFKP7MAxZ0dh3xHtu9pD+AMo2i32tK+EfIH64bqQrUlOP9SKH5nPotyMSyq4c
gtjfJtRI9hA48z7rSfMCFKjmF4ynaouEl43PDopQ8YVZufqa55g9DqVXrr+scBBwQn178K8M9BmD
0XdpL/TU3JyhbwoRFQYUQ0LgxnCV2hUD9lbJ/rlifSv3EzCEX3kiGm+/ikpaaM5KObJyoVCNlB59
UPsj3MRDUG3bs0/lf9Nou19j0bhZANQc1ScxJnbqH2a7boeokbo69uAEs1hM7YryT1p+egi7bHyf
p8VyImjw5afEFQjAham2t043/DHfHcXXzqmdMQrahkegMx4pikoN2fcpzNrHSeXEBDmEkGG7a0Ho
XJfyAntoyW1e0dbKniTTDvPnESE8wTVpEloTctS85qy8baxREtDpuNs6bOVnU4GcqoPFSWJ6ZShS
GT7bVVS6srka5n8/aqbWTJg3FDFpOU4uCNTEh7pPetm4r7I6gc2Z+cm99E31cyoXQtxWxR/TdsHQ
Qm8lHk6k14PHLjWIt9GWlrrBJMiTD208DGNL47kjfWrrpph7kfH/r80FQthPBIFX8yih5ucTETgO
+4A8OTosxRHtpYO/qEUUhXvGkMK7raxH9YWCOxvCJcq6IIFELSJBQd80L10vegggaPcjMQ4W4JmQ
VuE05D/I2vjFWWEmZTKx72psfrsGA8jR2yqSilsqDBjr+pFxP/nubWUTwUvpwmz30mSB/5oQpKE4
1HJlsebfGkoFvhOZ9teIrKbuCBN2vNjhp3OC9u1mpBxjYWjjUYTfG3LCcb2EcVPXv/CtYA1qUUty
y3+J0WxPs1u+u4E6ZDaYqTx4qvTYMimzX/BR7DFdvhA3dGKU+yjSto1sbQwUpqK49dA3kO5BOHsA
i3JDh0h4DmDXrF+v10uYbZvzaq3scpESFqiQeTj7F0uWLNWRsX8bYbPub3rSab8i0Mn2flnfYwZK
Y1RMya40PX6SKWc8SgwkkSwkfxMAZ87Fyn0am/Rgddt65aBiuCNlaLqZ124zsclY+CJT9E2/twXv
PLGi+s3TTvdLmnpc4gJa+eceos+5VmuwMzWnOwS11Xo00kHljtn5p9lad+O386ztCOtxnzbAvI9+
7VHH5uH6OQfbCaC/o+FV8EOO2LfsoxM2xZ2vcU75xnkNAaHfMHGa7oh3ydOI/kr+AlEcZZ/D0OFO
k4FjUU/NdR7Nw+D/0rKmQQIEJ7E/91jPABj4JULheVq/J4JArlU8yhHoQYk5BrqKAXnuPg2BTSii
WdxHUDkCEE2y6is5eepR5bOH6tDIPYO1NbYJUSAdwt5vC7sS1ucWdJJDDHzMMK7/kVDKFhFN6mSN
gvKiAN6m3o5F6eGcaviHtUcG5756xrNvUB9DqmWgUZ+0MrwN7WzuGZC7e7UO+hOqNe9Hgcpr/jrU
6+zFYAN6UmTGtiqizsbltrlmOa/L9tYKNcbtbA23CR0AJO61eJ7gaP9CdSzezBQMe03UjU2uSvt1
YX7ysAS0Qy6vCI9bYWMtn1JIdzTfPQTv9jRehbNvvwdp/rqEjffgQooHG7GeKI+q2LEc690iYuim
DRMdraXzkgW6f8ZUTtj9OJwdzShlV+K7YJlKt/7TXDZXBZnRERp4/aCHmYioYCRFbE7Dmoih4H1a
GGPpNcFWhkg5Lge1xUj6zB4hFvYdnJ1oa0K/25dYQWLw//MxR+IS2eg23qAakDPfbUDrbe3ywU7z
KPP5FNrbXWCRyb3DCaDOWrSkyaSJlG8mWxu2UXhIWBlhqHyHIwhj3OvbOaYqtXeShJADQNcwnmcY
wLnrHeaEWZrv5m6Mn6oiXLgnPi+AiHMFQMXLImAW3TnZal5Zp1sOmpTD/TTKcF+OiUBtbmwXFX8i
ozBbviajLJ+61mBpSrtwPUPchnSa2Gi056T55pEd9nlAw3ETFCvFarnI+2LELNcQifmIaG8y7BQk
++3ywZnKS3V7l2+EZyBX4aGqg7m88dnTdqrvxnMHlO5IXNi8lxv5k8vqsaSIgVcOSIQ4WcSZlKQ4
xsE0rdBfw+ywbMCHiKs31CsDzHaj6gidLYjysR6bM6AEc0cR2Eeirg05V0Jy42rYlBTXlonWsRL3
BdLnr35nFm/nlbnWl9w3QmQ6FP9oEPEEr9PaxXXFhn7YNje9o5u7ESLtrTUM+2JChO+2K6sG6Pzz
zF06ZKEDhp0isOM9WtVhmKgCd31TEfExA/quIiGtZCMcZs44h8yoBgpBQX7C1yp+1k475dd1neBu
8iTb6S2WkWEg+VpP841XBxJZOyQTKhan8WLav9rEgW6pP4KSLS9vLeezn1lk/AYUtjutsjSN0Edv
M8YLe6sPW65xw+E6c9dLXgtkTX7DWMhiuCOdse3jtZaNTdytHi+qcyILw6DPPktEseODtv0OMJT1
1nU2dKWVwBDPhHZkRmEdPK+t+Rrp8CWkxnnTbTiS9o0D45EcEBO3ubHvZr/4Nnrw2XukqjmWMIT4
mcMmTVkWqTQg9HomoXPcwZomvBE57oiMP8P8lI4UXLs1DZdvWzkil0QW0hyXeS0PC5tsFaG6hRgd
dOzjmvNrk1sW/svLQitpeGSpo64A+d42W/GcWoj6shRZfuMVsaT4OVdZp26VrdObyWrGJ7xbQXP0
t20E71dnJMagC53KviHyV3YAjwlGMPc4ybubfPRLUOS9e4/nOJCx7DChHHo7RXbLDPom9438JBby
9yzRnyaL0m4rUps4pjxN7zlRkfjS9sSgc4lPBB+TWmDPVXFXkEHcd6Y9emp1fhIitX4VXplxKnE5
HQlUzpcYNBxfrE9qTx+IEIS++cqswQbCnILcIRoJOOBhC8va383QCLxdWgEOi3kXmitKQ3X0CIAg
xEe0sCCL7KYvgp/uloZXHF1u/Wat3d1STWlJnGI+nVRuPTcrSv/csaZPQRLY99gFm9igfUWuu/yQ
i67vOkfUdwyxl188WV/ptGFQIBS3xd2nsptpDuUZ+zHUi2x6ZDpypebcyqO1Tbm2RDTaV05Djkfe
tN8Ysl72TXs5OlWAMSxznO0hUbSXoORtIGtQfp28dJQRlpU2aprafaZ4yD8P1UgwWo/Ad9ll1kBK
RtEn1XwMzZJ+DmoZQg1cp5Q46QS85aWyf2VnJBa4wUEQsJZSSdUUGIpUqspJ7xa7Sa6CXuqXudN2
FhWg7r8A8bC5rITzRdAEkycCdydcjzJBhapqJePOIbsp8wiRR6ZvfXGa1V52KN6hVxMx0u/n0X65
KOCfqlb2SzRX0/fV4AUbKfvTkkRC7GIFbhJM7HmDBRuY4dwdAiRR+UTMN1ykhNqyVYu+WB/Zf2Rt
f8bdPr/lU56f8GQ8mwtVmDCzxCqYqU1spKVC2kpKhf/Whf3Fq5oR/XXb10u3fLH7ntBLgVGYPnDz
jawB/3lIQwwwHi4YxFVZ8EMta0JGtiTNe7cNtjNAgxHrIZ1sZAuqqe27xGNN3gd5+yYLMjw7J7Vu
pbKC+owdznrQ1eXsgGJ+/UYGbE01ThHxKanDZDrSV2vquJ5X8SXPLMOxguru1Q5Sf1/Ua/XmGuyL
OgnWr7OY7CfPIUhkpGE0xwgEwoqce1RYaPLb6WhbDhbMrWiCO4ItGxIWB+86yTzCybNsu6SgNC5R
TmOArq0rNmvfNRb26XDLFMUnlwPxuhmgfFuLcUNMKNz9qM5JTUNy6y4HX2yeuy+nCbztOsrh6xik
lPpoeOTZGCWf/awkjzcbtZxYsYOxj/EjC+5nujTNftoAEihsKumBB6SaYeLW9a0rS7xhgJqaMurh
W3wfPSpK0jP69j4h/mVhKuQ6NsWT4xT7elvXaT87m/0zNyzqeySiEonvTBsFL9dYfy5Cu6II7Wx3
xHpLePVeouJOY1YPjN5KB+ZxXgoIYi7uiyZS8N/rCHKs824FNulj5FbgixZGabkD4Zul+DArG4vO
MhWG+o76a6+13x5pKZQdWwGxD3GlVPeeMCee98lUV12U0m+6RVUc3BTryjG4KBSreoD1+z70iNbY
o8lx7i2sL8tOhCPsvln3HCWo5ZbhJlxSUtQaDkdbRK+XU6FbcDjJkskn2rPkiILOf/OiHjk5seb+
uL3QsJnIUp/NgJfGG4nXTsQyHVQJe4A/J8gaZwPfju2CAIiTzJJRufehIhJ63giR2VDnX5LmKqaJ
2AzGyIexDKtn0DD4e39Nmyt8Z9BiNiLpRqpHR9y0iJRD+lBqfEjZqiwaMQsHPJ+ldtk1SlUlNWil
rGtdraqIVT903a7P2v5zVRlI+3Kx6FQpotp/TBdA024kNwnoZ5lPdLS9Khf7sJXdnV3YbJoo2liR
pBcSq6BzuhX7EillRok11a94yDQL6DLVU7RMo3j3ulS86NAnzcZ0YWHFTiUmhT+5HUXkefZ66+MJ
dUCvehp6otrqqHTG9Ad/o3xvM5dSM5kMEQjuELwbb9kuaabEBnlWraHTANlZj2tYZhz8ViN9SIcM
BHH9uLqLWznTs8VINJDdBu4nP2C99l7AhmCa7KRli5PUTU+NiMwX07bt03co7XG9EYN2hksTjO5G
0m3pFNPZmu7SdSXtyApCoi7y0LKCPTEJeGVCUS/Y1qiKeO0bDNBH+LKhvmpGnQo6fpX/kJH66V2h
zyK0Jp2y5ihQCWKGXzQYWae1SnWvROH1kUVzq4qxazCTwmh9yeFzM2nvKk+ur0rl4gu/OXzKgxXM
lXY9ogmWPOz7czNO/CyEqcT7LKor/Ws91yXYp3LwX2ydcaofOMa+AH+ysJkl0pV7dxnlU1C4K39V
irQCW45DdgSKXEIzq9Adv+Z2j7NFhuQK/VgDBBSfAgvD8y1Vr6d3BVDat8UZHRKktglj1Azt0L8Z
Olrk+M1FGyw7j9aXv9cmsw0Jidq9xoXt8REAy6F0bADc36lSLUOMFJgD4iVksihH36elhJJzHeJm
qNkzUV3ObWxPuMFIKhaMEYdTXnJZZQTCprXSU9uKCl3xBCBjjeYS2eF9wGaMWIq2O6fpruTITsKL
rvbVRSkXr2RJYF8aCX7GUURtTwIGgYX7jtAZTImtqetnDJN4b9tLmO4xLfWkojFcKkJ0WMCcSNLX
64jPtoNpX5Z6pOJmseaXD3heMcVXuTobxIdONJWXTPKKaXGRXNcohDUZG1W6vEyddrYrdyiDgs4j
R809zi861K41F1lMTvAEsqRPOiJWfH+Sx8ybvfZ58IuZ+gNRdM7jXzQuzmC7zb71Ys42fD14RGPd
OV37nX1k9K6Bt7a/JifVpDwGOee0dbYYutASRsDgmZTj/dJR1aJsMwEUx7700md6B33yqRyDmmK3
XcMlbjxbYxTm3EO6FmlIHm2CKdVvpW+wk6s+aETcLbUXfoN9wiC11I6hvhJ+Q74svyg7y6YYn4uC
9kiEM9IHz822mO8tssXgYqzk7JynOvEhxqjLaetuyy7EwSBNgoHelfA/e6LD0UfW4PI2TMJ+7HAZ
tbspX0HQJBVRQi6caP8ax4CdHxNnacIbv6Bxw6KWqbMlvEXF+TQpArOIzZH3Y9mmj/R9sTftssVY
1sHuEpcc5jRIQ54pmOFEXbahi4gUycxLgoI+vfHF5I/3Pj2F8ihVYsEIsXxyDLtGrt+BZ8BM5lGy
JS0zFAKxnxbqvZhHh44zvY0QzErAdrHDsyT9/cRzYp+hQ2twQFKVmu2/pMSeHck03B4KuDqt1wSY
01Mvb6IqSZf61PFKDodkqTsCuZRe3im7yfroCawJH/J58ZbXvEk7Mlw7x1726DqaNi6BJXiXjC2O
85FNanb1ywWku1LorKRH08u0SCUj7HoFD8ckDNAL0ZzBdqEJIHLHkQ07ue/xwekue0NfdMksbz3z
BKkR0aS/Kudp82E8kbUDMmRLcese20ZiIB3IBTdHd6sJ69EKoPneIbOFpHqhSb6S81Dukwa8ybVx
ts3fGXvz7mu/858q6asycux6/BWmiJiuNyZn+W4ttHXfedPM/gt+9snnMPxduFlb3K7Zlr57NhCv
HQz5znpMCC58tJrS4T8bTBh+Wz2A3ve0U+enNXS1PHeB1Nt1CBMrPU0rZ8ib0cr88lANdhsecaiM
LdtKtc3kq+J6EXe6zKunJVXEKBlvtfHnuwh6w0tLiMM0cJKwSMZf9Mg4gW99tgXHpadBAl+H1PNP
STamHOV50qZIVJtPQECzCT8yPN13m0n6T9RhGB0hovTEjXVNgAXBXuV8M5Kfa0VohcS33MutjpMr
R9nYwXBo7wKOsryTukh+UrqM1zXIqw52B+mE56Dvs+mwpH72lOqQnTlsbOpHUoLokmvLJ6NoozqN
G52WX7QpiP8Ez9ZTpIw2maQk0VR0cxx4XyXatl9dupg1SjM7ySNE8SJv975MrOaaNbV0P3EqZipi
06odeNEd7wCTsn6309DO9sEQiorHkoTcQ+/aU72H1lg7V+VaVNVBjEBiI4nbkmBE/ng9ncAF8lVl
l6pN3HhNQdFfDJNaUFhjSYuWlii+g8pz3T41o1PNcQ+LivkH0WAjJri53yLtNulL3QSYu8KaIfUu
5FGdrhG/c8xWdCB8OEyED3EsH00V4eEvXsNl65x9DynptSaezYpt4k6yGKiNzfMHxbWueOmSfCYc
TZJ0ztuQ2dcDAmmM+P4m38RmCzJc+fdin9j9ONyWw7ionbd52o7tTNXnYWVmuvdsb/nh11txzSCv
ZIZmSvu6hg3BKz8v+hu+VsUBeqJvTVk4Z18cXIzNpzBjbs18oFyP3BKmNwkPrYwdOodqH1pmO+VD
JRnlJ60gD05voRWPBOelNz0/hOra802xoxjuyU8QWZed9SK8+rgR51qADMF+f1yADoC+2hy6/rPd
cYI27ImoemEhvLpzzQSY2Qdtdro99FEYcVro7cdq+9ISC2Cfw8IP5rOfcAC92gJFdZjiGCOFS1hj
EJsAE9L5Mv9G9FnQHvVlS7dvsRXuYtuAJoqzgWyPWPgzeWkTjvDTXM3Nm21c1IwZck7icnVW4Kzv
OpI+gNy0p1mkVMh9ty43CefnlAJv5I5NwCvaE0EYPq1UQZF9aJndkoBI61XBofHXMq6qMLQiFjn7
JdHJBflfNlt6rhl1/1hDYjxjTJUtDS0zXOovujB1DJhfOrc5m2N3QMEKEaln73105dwEgHWo3PbW
qhuJM9XLwl0espiz+3fefF9NHU8kdlTtfGNW637uMT49enZihSe5iaCMDOkKFjvWJtr9UJT18NhT
4TA3S2rrbVtl45+wIoqrqtHuV4qSUuwrtvV6D8o3+eK37lruudaXA+lWsjhc8OFjNHiJv8ZB6a7J
aVwm3OQVsQdkcvZ2S7MwIIvDnEqet2fF9H3dFYYmUoyoA3TPYFf4nOvKycqnHB8GI35ChWdQFVJs
/WGbpai+40BJhgdBjMJNknMSuRmxzKQRaADBec5y8+UCvROvTbk4w/5STCZXuvMZIWhqyOngwpCT
T6Low7uRjOs5rlzfPILiIW1VdVWHf7bqYJQwb+w8Jtdy/lw69jofM3sQ4txbfpCcLNSBIWaGma9I
ebPC6fPgfBww0noY5Zxt7u5KjTH/sKWc5D9N1SV6ED4mPlkGJF4R5QnQs3i0FoeW6yqCFqt3Aw+Z
GDF1VGNi9GunS1JXorqhIwHAhIbOC5IA87pkkxojriMD+0K1Fw/8qEk7Twr/Jwjp4vPG3SMWp1xd
y78Rknc2ho2mPq1VigU9lGtLRxfQNmIZkdTjMYfl7l0RAK4kk31BByj21hnKMwW2+qEDvyyYl4Js
AlhSA9Qgeq/9nlqEWpwaFD9htFbdWBwndlJ9diuLtvimkUWetzTz7dfEyYxzY2ViFCsduwS4vd+B
ffuqNpcm8Q0C42XZ+x2s5q8qq6lEduGcLkO1K4LJ+NGsas5fjpvX83W2rXW4myC0jQeQYIAFu6V1
p/NScsyL1bhl80myp001QhvffUswP8PPyLySxEUAnMWVGWjHReBmip9eNTMgxUcukCovspfXM8Xa
r1LMVb/PNWjLXYUPVz2MJKaLJ7BkZAiu8sIjYixQvk1IJDzGEZzDzmD93Leht7xfDDjpwfTgifQJ
lcrYHWlm9SO4sk3JKBdiPvdL746Pszst3xj9ZVUMVeoSGTdNmha+nfnvpiwt6xOvVPXFLJP9JRNy
flVDLu4Hzl6UtYBSfiBmgnY0ewrwxixE/TDhJ73QQ/XMfAD2QLZXxMis8FIYne1y11neZV9cuIGt
rcxVkQp3jpuFufhtwXmdP9hWWCSZbPivlGH0G1qocvUNrU4KJ+Q2cAN4mesXok34nxanPqTXfeAx
i4IenjGK6PVoRyVE4Dx2uODyZlVWERyAzTlk3ntBBjZFeFC78NfTG/WWHHc2gmiTRroeDeufLjcI
0e5YjLj3hF/FHV1/8rg8F4kSHHMSGWcvLSJpuV5DTa1YhonwSdXJTtOS86wAirTLM5J+b1BtS2ef
lgCCTxTNyQuNBkNVUIJ1iyWCwl9SYFIzLC0tR2NiVGKIXQa/O7Ku76Z2NGlmeHX0zoIA2cNwnIVe
T1U4utu1ydpyuJBDKCcs2RPXXqwTvPHVJXGJab2a3eutSnw69nPXXqe02Ou97U/+Y2hhuYtqP2yu
uftFGFlZyr5dwob6lZcGUlhLKCpNIN1sXVTlIYQRRbfaipqc9mCUT1Th0Vbpmm9NNUcLa+M+XRe+
Q93buHmCFJ9A1eYqA4wnjlbDMDOq3LG7k4O9yUihPwz468vK2TsFaC3wl6VWkdUHzPPxTOubGaq6
3ttBlf0MlFmIShRj+azMSpXfVyYZGFIz1YyKvnBvwQdZP4lJ01/QRgD8SvyyeicNuzGHQQc06sgN
5ZYZsa6fMH+F7h0SXPrQfC3Y8GBtCJi2L6nZrrAkob5UgPumaefXkXaEGwVUTo9DN1di16pApzTW
PbcDQl8LkEAceO6ntJGfBmaXX3mM0cXMxdxyEEwXne40o1kaCHXvffb9vnUYE/NIsrQPM0ds2Tb3
XjgsNK6q4FLSVIgGd1ra00vC6Z9w6rBLzWVeau4yWHsL+rCSB8wlIeGQS3/9iW1VPCiv9L5pUTGu
KayE4iekx3pXbkvnx2nafKejqa7KeVzW5ykLxPdZ+umbogfa7EQ7+DfJaIMY76rKfbQXVWV3Tact
WocjL9e+oOH2E+9hSRAoLAGOnGktfwpgktY9sciDsysd1FAnv0jkewChtI4sWJwH3LsdIqhtIrW5
Xt38Vi45jXrD0hBygLSc5Dzm5A+8SuMRVmknBb68tCOHmthLw+S8LhMz7xwNTetBb5at7ogbZxtP
Dd9xlxAWDWgeJJx7w+BEbXunNFBCO8x2vKs+ZGDq+E7cBqXwbRQqYIZ2qIopMvptyN9dXuFpxwqI
ZRiVzNAd0HUF1lXfupJ7bHLaM3XqT8Eelot9Kjh+k9Be09m6FbBr8BQ0eRi5hXJvsoIgl8MaZu59
Wzv2e+iUQ8iCuhbcqdS0t7j04GmkWNjfRV2WX+CfsrzD0jK/2M5G1BQWFobd4M/kWg9icxrkBkPR
fwZ/57eQQf4Pdee5GzuWZtlXmRdggd4AjQEmgsHwIa+Q9IfQ1ZVoD90hD83Tz4rsHHRlTbv62ahE
AYm8RlKQx3x777WdxPrd2WXeUojMBPony3I9+2r9Nis2QqRFt+7teiqoxwyyX8ijQqCdD9DR64QT
8MorFearNJjm821G04diGPNzi/kpx2aq19mLObgppwOZOsvWa9LE/MJdoIZNxnxuufInztCi9Ylr
Tlx7TD0RRgB8L2OFLaeufYFfBVpIBNzRd0KtLPtZrOlsnu0d3wezQOU0PujCwJuY/EsQgQfhJFw1
gF12rQWYKuB/K2nHOTSULuWFYL6H/oZqk9IJrzO7x6YQu1cCeMJ5D8D8LydZUBaE18JzNl6Oz4ci
q2qkigpgVUbXE+6rJ2lW/VHGkJPCAgwrI+NmuJX4DVqe7JD9nCLUPXcudgvPGfSObNLKkCAXxlXb
hca1IhCuYkpPEr3k0F/Bf2otzqHc1HIzSdfjzHy6YeTLKA1OSsKB76MtvWXZqSDRu1elg5u744RD
DitnJxNf+QLJ8CA6w+nOWjnBUDrPZVajgBpFPTUxN7PaX0InUQn6ZkF198bnzu6fBGDkZIdRr65O
GmBeRimOnOuYwLvWgxkfemyDHJV8wjSNq2swwwJfp67X4uAHIIoOsYRNsnAU616ETpfba9XTP+5w
itCqGpOFy0f2ldpt3h9g30gJo3EaIT8l3VR9cRZRXdRNTv7eglkvogH2b7ebeEBAbGIVCXskKCb2
2tR96gtN7/cGzhhvM2LWEceA8h6ayOtxZPrv2hMkh3rsxrcMet9wniuzHnb4/UDGVOMS4zSdslo3
t3OhO295klg/kqdYrFugY1OY1GZ5EyUV5Zx8rhKNR2c/7FistLZ8bHgVAbrhqh3DaSGce9LZtK88
vlO3jRFZvktXZPGRJgWFN3OWFaPfkgvfPs5d0EB8j3SG88LXYp3DJIadb3PL/BRT4tsh9AaPRnEM
0KnOJqIj+muiYf/IFM/JxYaTlXOrjfsrRjaMb1ZeIIfTa5clO3hJPmNZjU+XvSMXwy9nAHGNdWlp
XLwUKUhBBh2VOgD7c/1kTbLNk7vFbByNE7DKKu8BV4pgLLHQcxwz9803em7bOvOdih8wo4wk28Rp
JXHB6lXhYCEtcXU1ISzTZolsT3lvaWZhUcgFZoCoLWAFMYh2G3VwyqCaIzepvTrqGZWIAyDXvNrF
Nt9O2IiiZLPXinwMjWmWAQM66t0LwFtzIDeBM2vD1usJDByxFTb6Ol16sMbCnSsMQuaAdNkn3Rhs
4wB71TsxYE4w3H/mbmfOQk+PmLMrM0wBkTYoJ9mSbNCXfBrpTZYbbgVMPFci5aJ+N+i9a9HA0+g6
Rq++k2eYsfgi+aj1/DiZI9UvLRZZlhlynuMTb0NhPOvmdBMoQVvpHDaoXo3NpnFPhhbrQGG6pSWH
6rOZ7VutG4yVy46uwYnxSULBt/V59TIGWsKq3mK3S9pjze2UAQ44uuKhMeM54yZnMQOqzUYTVykX
5vT43xP5qeWohPdFE9fylUbFxDgFZj4TXgyaCX6ZUYMw/Z3BPhloCEkZiBucxwRjanO0J/S+saqq
BznWxnAdEsszK+IfNvjHFSnqftkYdITKd5exIoc8RHtoPqRiS+DzC4ccnv7RMLy3EdeJyyGwqWMZ
wphthmeef11BPdPLoFfwmSZTXGgZp7IbOi+GIC0d5gTTEONHFQaZ1nX7HOJccphLDzfH3DQdMwp0
fP93nUEkvcI917X94HIPe1j6bsa+0sZFatwtI60hOETkMrzXfWGY50bPfD+Ml8yDQopdHJf8jSKP
BlwWOV3fR/qpk6I42nUi6ZZQQQlXAGe8FnchHPe02DY2XZUXpmxdfUKydLKr62GjOWZ1Kue7UdY4
9ioR1MFt6zNPYtEBCUugk/sMQlO7chmSYkIM8hz6EWynHRdghMOMUxxOkA6z4g26qjkrnVvRV9k3
+AYBRbUM25j9Qjy2uQT3iv9wHHQuWJq342iYeDiYHKwB8bYHJGhP23jktNo8BXnG6GmfD3nlVDuE
EFN0n76e1byRRYlrcT76jUE0YHFUNzwoXR9MZkmOKL3+VTFrsZCIRJE385eQNbe/iKXN1fsDrPS0
9aNx6hmTsYE5dhJaxgIiOALdkRrYHrKZMnYlZhcjaNPEAcfYtHXwA0jpJy2rp4keyG6cdMBiyzwV
swzridaCeZv2Kgmyzahb0n2M4zjNKf4m52/JPQYxZ7ovLVNnq1B8bcGT5WbxuOsQVihP8NqEuSgw
zw5irvS3fW3lr20xIANneqI/jNYifjJSMVTz5KPzzbZGl7qDSHj1AGJ/BJh0h1WDrfg5H/xgO+nG
0u2EqRUfRtc6V7odgjeahFNFIEZQ1xV1VFQyEuspgd6QJDJIsWS0oi8V6va/pkv/qbT+fy+K/z+v
MJyE239cGH76rCXV4BDW+nn/mxJwi1/+Z1O47v3NpabJ1Q04NS6lHP8viU9q+m86JAp2Ipt+Nd8j
I/VnU7hp/s0hUk17ONVDmC0CImd/JvEN628B2jwxNDivt3C//88k8f8abdOIC3q3/xn/EDVrai0L
ADEFe3u5w/gi9f8iX0aS9K8JsH/7o82/RsuKNKFpdNBKJkEVkQZzwMRI34tPpKdYNp2Vmo91UDoX
Q+rB2chz8v5ZBT/ZXDgMiGzJGHgw7e3RvDFMr6yG3ohw6aw58sDdRlQFtMtKnxz7MJOW/eauON9L
o2SsImc/vfZx4G90K1B3S983975IxherXahXG93unbro+rUFePLkt37/vZAFCEdiBQliv9U85Fof
PPn9AhpEF+Mbfsvpjj0WDucyxO8tWiMQTIfx28SqrKO+Z8WPhKb4mLmata6lYT05ztD+ChiahnXW
jxIHlW4AkkPToatKVv3ObGHwLQItnsYQp9sLTLrc95mhbRYnjtclx+AiFFCprr2OT0iXJILCuRBB
BPGUgRPmiV9VEwybgF0aEv+QtftcM7KNdGdByw6ZFsnN/ve0iCIc4injFMHeYQc1812ao+wdQWp3
12qyJQIRGExxOvsszDw/BpQSJWE5Wck3OdLx004Wka5VEKAWFd50uWEjELexpFxyJsvw6qiiwzts
boK+jc8YhMCGgxW/c1uUTWJB8/Q1Mjd+HzIbBbzPl/tKxMWGO6bziH3eC/n40LeazHzy8jQYkG8c
fxfMKuaujkI/swkLppceQHVNnzdTphU0CVYtF0/DF3u+IIdaAtNYT/xsD1iGvV2GCxZ8itHLH1Ob
G8YjNGU9YzjxX8AXY4AxS8lAiE8weRoGJ97GZuHuVGEyq9Jtjb4DVahI8II84+txad4QyrqHTDGc
s2bizLlYLKs+NZNPReZpq3rysx3fQn7srEI/DVwZy3BxSmGvhwbNCKSOfufAKrpdtfyCamttjH/w
b/Q0KRr61lYIZFFGl8Fu8FPm4n4/PmDy7MIkSIG+V+6wckdf6mvArvHLUs/teqy4uBLxrHaYKOxX
qFDJfT2Y2UduLOnZoULpzqRsQzJklcVuKgczigl8MwnCWv7iupP/a5RyqFY9x+IQJmtzTuYi/VFO
Zoc14CB0wGbRyWe1tXc/D5O2n3u0/XhI8D+BdsJnU7q/hbTTh6GDnN6kItsynYRN54v2l/RS+5jn
TYxnw8Fo25Xtgwr4woXm52Rmih5cdqAF2EKbuIuod6eFmJsjVwC+v9++3cm90BC3V8QA+3bVmZ4R
NghE2AUqzqJ01XgNKE04Z3lIdA9Xpyhzqliz8WPmmPymE306ceIAUANl+CXTkSeR78Vd7pOkqXFe
Xnuzsl8COScULSzDp8L4anBlcGXk8pM5qCXRnxyex/vWpEnEUp7Q0JcyUkatahgRgwavkXk2Lb3W
T0nDNu1Vk3Fnz8Jqjw1Efr4oOhYeNbJNkVMO2hn7HpB/pQvF+atSgY227dTkhrjS3lMU5B15FLhH
Nbxf7mxNDyZ2HjIlRWC9G8LDN4dnw+RvUBhHSyce9vyJvFIoWe/urE0vscZ9Y7KG6XloPD48Zsbr
QpWTuxqGZboZUaCwZ7PPeFgfANESDmyLwnrTAa++JXZhbLNukmKlus7ZD8yloslNiZp5Qh7tSXiR
04wOhse0PHi5hhid5eNbgKcipDDTiJgjGO5KLdp4nDnTszTmg3rsSfnT8dWPrHJAA56WSdefZ8tl
ygT5pcVTb3CKxGLq7cuUQcPK173pPseFcZJpx1eDqpV8p7OW/1ig5fuwhIC70WKISHSKTsY2oVPu
YcoWzJn64nePmFOcsM3MZKuSXN7lhiYfyMWqfT/M/a4aFmDDg5bdkW9yzpSDB5GrKXXFIemv5iVp
5gfLSOhCXMgwkgaczFrHX8hYjwO/jOMIic7u1qKOaTxNmrpZ+U6dfzqGqTomFjF2SZoF7rLOxh0t
qtxEWWdm9K1ltYvrP5mb7ZIVDXfqMu8eYG52+3aynacpn9RO2Zp/6vRyBktrm1e7VXO2LiZRvoyF
rk4LTpQPesyXCOmJCmljtu6YQSEVjCpZTgELwQNdsDe/YtZFfLRYKsfikcPHR5bN1mX2ihmuCBFD
jLXK+XG1fIoI3xaRkYvgOa5cOAJ2Htz8LcVRdzEsh8HAMtOoLv9qmnTc90wAAc3l4j3lQvRijq48
gFjXiUJhbXhOi2K8T9tU7pWcl1/YNbVwANp+HqYKvzBWhIrES0LIgy1vPBpImlvbsiYW4CzgZU0W
HGpTB07Wz64GB6eNarv2aXS84FdqmiwmPE7pi7ALMzRajeE5i1ly6udanfRWLN/Kll6w0pN4oR7Z
C0KgZ1qoj7F6rydLg1BPM63m9/NmxH5K/DOjU0zLEd/AiFDW0Dk6PiwiVgLzeTXeMeGKOcaMTXCp
JU7IwFX66eYA3CuuBPxCAhGmVBazHyjxlk4DjBak7jv2R9I2wYJtLwAIt3L1mYiUTS4Vcry1TNug
Ff5D42cZm1iBwNoM6d4fO3NvaV35NDaTdXbt2j4gp3qkS+aWCQAbD7mwtMd2QEhj4yWVAfzXiol2
Cjd9k6qbH62Ril3uN0SeWWSq4mhUoxWTjm2CR6e38gdbGdUza3O7xS6AsXyiyIBo50y4OTYCTIWI
FIDtnbrWjzGa1tkBX3uQhDJP3owsHWsoypyHcBjHfR+cY7Cia2z78BA8p47vzNjJD47M+y88HzgT
/GzTwmjMCDUWpHqCwb2mU66+wIVb51ja9mnhlEsUrOTCLZRhLZyB4mmH1QJNzBTfuLJRS+KB5sSi
4PbEb3kMilwla6bfNZMMP3gkxJ7f7uYUwjVAIchNi7u2E95hpimOaIyDykn21v2wEzpxhqlHgALj
jyrLSAkggOyuwHdzOEaufuTFXbZVktNnkM7poc8D46eGdIRZrA5g5dAM6mGj64aTcj3yai4ugndK
FHPIA7UfYW6hmCWZk3NZevHOK1HdUR+s82QEct+nSpa0Xnj5GmbriPDvzuCqGeWWBwr2NN63AWM4
Bne4BHZnvFIz6p+szpge23y09kUj7atD+RV+YrN5wGvk7IKa6PTWaXTtypy258ihDcsWq1WwTVk7
7iciaI8iKIsIO4lKVzzT7ZOTuklY2ynZsUaSJXOa1k4I5+VlGDd2T5GSqz770QDkIdSl44ixZQWL
9wtu5ZGDpGVHWBOMPUt0fJ0MfXwFRec/6zJInsd4zE7QpfsPJr/tZnQrZ4+NmVxu0bjfsa84lNjy
CiVgszSEt2rmLWGTlbGz5qDpPWaSwiPFg3rws56JJp4aapMoy4JaOGgX3+F12CQmOHAlnXhNPmN4
yRcgBmuZCqpYwTk9ZFZcfDmFmXziL2mx/dC7x5jYXB6ImorNiJX34ptV8FMsogXyz3R3wvklmOg5
bk8HkKUxq/NGdvtVnQr30MeY6VbwHBgLuNU4R9js1St1YfWrXuPDhGKIkZ4rHTnnxc+br05z43PZ
zjQsd52LviFjc96ZzCTul6oVJ8iSJa4mhZpX91JVG2H01TogVLurMsSTdSxm4o64OXfLMHThUOX+
BUlxPCLHu8xcsIRtUzM2YhJzhLJj9AmLyXvqPvu1r45N5fjHprt9R14rvLUxc93Bpp78wm7V3YM2
JBQzTe7vvBzspxRq/W4SSIOrwkprbQORXTyATsguhb14awwNPE6wNl7nOeFVtcbKe+ZcReyPXM65
Sk3YZiWeyNM4oLJVymTiTExFUcBEpQvxyhqTt8WReGP6qKf8LVL/Db3CX7eaavWVB1ormsdFnBpU
4K1mVFQCYUh211W8uJtgsJZnI8iSvaSN5t6ZcUoFmVk/dGIExhH4DPdGfQTPH3dALVXLhFcNsj0A
dfF2WtpnRyqPYHl4Zq3t4s6on8tFIzTJNW1dO3lyCjSSmKbSzB9vyOS2dq32LWsc3GM9PI6miM3f
FH/wHtqVcxmTlK5Kls152aipESevmMYt4a7hmvrpxFbdJaT1TO++G2TzRJolw03at8CjLYcqRhte
LOti8tusc+vVXIwcbs5szga3kCmle4GanJS+RuLOPkidCl9RD202Djayc4D9SgTEFSXttJblpnUe
chlsbTAKaxLjc7WWS5BEQ+5wBbV04ybP99abYbS0XlF93a1R0WY8Rx4pslgV7+iw9SuqPxtcbuvW
yrAJwtWug++QQ51Dukj3Ca4I7xu7Ns1NjV6sGSpWlyUxliOha51PecKKn5sjI2kiHM+4EQmkcG91
tgtstp8Gp0+/mm5OwwDR4GqS76TTKejQlmeneu4oB90PQRy8xLXpcSvN+3nd+jiPWB5uLgEsgDEj
aGdAqSQbgcPJNe5nqXtfSMrExwqD4LjDSfcCC4Bo0+g24r6U6LwJMb0Ri/K8cniSOHBPon+1ROb/
SpC9umM/U8a0VnjKGGon7idM0JKeKsO8h8btPVd9jn6B8dUPC76KWzSXJV0u8XDKzKLArNFzsKBp
lw+kX5KzSR0GcH3XOTmDx0GavTws8iC7QIRy30ES5J9GXZKMLRz3ETRWEo6CZnoUrsTZW9Iv7yln
0LcFGtRv3xBW1JgcM1Z+pd4GJDBhLQOj6a636JKCMoELwYwpEEzaM1Va3hnHnn5pmAxGcly8O9PR
eCoKitjuZmtAyO1AmlB1arwApe22E/o0sJhBPtENpZ/w9064zuu8XWuUGJ1Hs6sOpocN2abcohwL
qg9yuE8mz2m+d2oiHU43Bd8efsYPcvoYnxe5JPg9lfUcB1LSFCSKJ2AqZAOcgGyLY6hoQZt6tUjc
/4DFkds+8dLLTMXFGqITfmjfER8jNQpsPZz9V5psxNFlhw99huNrzgPlCY0rh3yQjriTlgBEvBIL
rB36lSYuAYqr98ywmmhRcTT5Urb2pA9RkAXWKzMmmsCyRNtxcH5GhVie/Kq1AdcMMqpU1Z4r1r/b
pj5EXcd5kd3Ha/YqoLkx4Vi5mRdLrRMMUBes3GyFQDXIseTdu+cAhtjYnTm8p8xlVxn0lTemDVxX
q/727PsTIIbWq94GGT/RoajIRxnzmTIibn3seTlnr6reSVcjUUdZIDMUl2IK5EZDW355XvEi9aLe
aNZkpFHvDtoD4BbtXNeyuSrLkN+5Vtm/0+L2RbdKkrmq9TjS2as2MxG2tU5+gWE3IMq5mRcuJ8Fh
MmSKD5Qlg1PB7fu2hWqON4WKvSAod6SptLODU4A2mSqAo7BgAZ3N2v1Am4nxH5AMBFVOEaTqxLZG
6YwSOnMvfeuW2zwfhrMUqrwoJtpTaI06Gc1Yr5doIdMlV3jIkLp9vW3uJRIoviXhyx0nE+PAfZwD
F0lp8dRbRfKeFjUDnrZXIS9V9VgqL/jtke5A1cTQeiI8g4DYNfCLmcpZlMyq0uf3t1y/PNTuOxRC
c8sZD7NC4bUbvTGuyc0p6HRNhX+rV+B1K/yxOC2mJJoYQRlsJ7N5MGabI1NRk8zngFy3j5ZonC1Z
EqL9kkOfs5Y9P1ZjIn4Ytejd5krYJo2g3HJYC02b7TDsRy/fyRw0AlSuaatXHgtzzgUd8EFisjX3
sPGmGzzits7JeJURZrvn5hocgy6tMLXoVRMx4u8uVq+5px7xQefoZY0b6BlDyKGpRLzGZuKu/CaD
PEertysO4BmMnyYryis8FKItWVJo/aqD4vTtemi3KwBa7ZmKVf/eGmRmhFPai+W3Fy/zvco9t45Y
APBEUhDCfUZlIz22lufyLOWZkzwOnsEMx1wcWhBhjVTMBmv71S6bcV/hBLsZnGFkuLR7XZMYrdJA
ETo6RiEOQLBSailT0jBNG6hL05KVCmglBpu+ZI6KKvYPbGmYGK+ZwqOBI4mSonXiVH1UtbFjrAJZ
uS+WzRJxHyPhbwXM7RMTB09segudW+CDfSgUqu/gjvK3vcjxiOXtFmiVHUVOXu9Ukeuq8WVyBm3N
NdJ+GTVX++2Tfd26KHlnV9DptuIARq0vlWBbzxb1XU9r+XtFthd8iq7dHOZieWgMWz04mkoO+i2n
w/ndp42LSpdpbVe2emyTOvsWJmH2YvEKc2W6dH4FzeKGXaEhs2fgfD8xScMiovrGa8lx1OQ2Y/Iz
pMqXp7SRPVaDjKKlstK0n5YFrsR/HFQHZ/KKKBC8+aJA9e5nDrSk4bgFmrSXH2u91i4F/oQ9MIAa
m6ZEFp4TZ/nwp5T3zmPYh8tZuxHiSSqbjGExecxUL4KTip9Qz+r3AdzDNyNK7821VbLry6r7vQya
fdYx6n4syUJFEeW/W08f3xxjwSarcqs9UYxuf9SmnB+RBICKeYOwDmWnlVeAR8MWLFaBho53Lcst
g1t3IxP5EuctSnZVtvUdbv3uy3axj+JzNPs7Ih1lqMecSVeLymzoUXXNEmr6r+RxgZgVnn0eNdPZ
KL0AwTBnu0ImdzEmDKrYypB+pJ2BMtGn8ZvZZ3CzaxoNvdFXTzHeJwoKidOtaqUz5GpIZm4yiQNN
b0r/yuw8sVm5BNqh7+N2xnlQ+28UPC4/ajSml1lUw8GdnAaVsKv6bRLUPL4Om9rB1EealJn3LZ9D
l7Dk2AKfZ0CHIk9mbpdn5qTOF/XZHKrrYYxDMoxE5w0jJgfsBdvcnZZ2a+A+ndeC72ND0i+vb811
lAHbrARrTYcItKIQpIQjQR3IUSOVwepKki5qlZ28Q0YU752XLE8mY5jHgKeN4USVnLM0wHrDaGg7
9pq2bbj5DKvc4E7AzYnLTDtDOhrSKS1Xi+sNz4On52SRNPdAtYhiXAYuA7c+hq2ZIO6zs7D6JYlL
qq6hFCGz1bwpdSoBZDv1DzOB+jVVcNivVJutq64yEYtzb1NSzPsAIgHKRrpoNH/YFGR1BnefWA0H
UVT1ZWQqes31fuA8PGjVvshxHHJITV9J8lt3gqR1F/W10UUuLi+5Kufa/sSL0e7gIs+bwu7p6Uot
P3RS2RHw+COlVwFfX9lD3ob8wMTOWBSJMzsmdTlm5UUvY5yLyYAT3rTdC0pwt0vkmG3YEOwTTtmO
EOmsv5aOjhjsJ2i6MbagqEM6OZaTEA9l3RNjSIuEu7BFnsbw6xx+jub/Kmduo2vD9WW7hYKdb2mL
7b+x5frnPh28PMSllRBgZo37HNOSzs2qyo230lD+c9VBcjlUNYrynsSaq6/d0suwGOu++zp73ngS
pPX2RjqqkybtUlvb2KLsN1mNmPdbBckmMsx6rPaMldTLojSdQktXPiudRg8Y3AUNybjt0bkU7px0
w+neVaQcLeOTBO3wyqQShl82x6ccXMU1d2Pn3Ck7ZRJNlmKjgxRgTr9gfFt5lk98ck5zz496n7a9
242pD0iXZeWOqD1HZrYdTYYBedanfDDAwthGH2uhK/vxGSSmcQE2r31UtoXzpO0XBo1ua48B+ppV
71iVh4H1femu3SSckUSDya/AaWjYVIUx/NhoTlM813YXG2ublfarj2elr3oc4ykXF1k7oAkBsLB+
WdCKFHofKwk5aLGeXHgxUK3j4KECZFZGc91ZasdaFm9rSumSI7+2GT9n2xDxhwPtTu2kxHqNY0Vb
uOHyZAU0wWVEpVi2S7frNq64rdb26IjPjI6+7pJqTppu02Ax8dSmPTrHUrkeBRKeQQstkI7pW+s0
gkXc4GSzcfyOS5odLFawx29LMbxWaC322UaO077PfGGt25r1xTNoUIt8cn6PwueYuuGPrlscIp7N
lNNPOmNLxXAeDTo60jqpNGOr67wkiwYyi+a+Od3l+HynCA57B4ZLWeWOeaF4rPOgW8dlqr1kmand
GQU5ijVH7vpaeX6+HIkKNY9dU+a/F0IuW6Kw3T2N1HQQcRPYUj4Ihw9DGBy+efSmo6OZHRadOl9+
RE7Z0grSVc+keEhJylhEd1cNDebgJ1zJRakkIPXiJJXwNt20eDr1ntBE52V5obetJKiTNx4hcPIP
O28k0YVilQ3H0pzUc3arRE31zt3r8FmcSCaqX1klh6tZdzh/p32/9Sm+POOzMGkEIr+K56aLchMg
IAG9ID+S0WmvJKGWPe9tdWm8JN2BUiofEFyTQxq0DGXwu9vPTVnZP4MuxHs/qluXrOsQw7IYSa1v
Pd0tK0prgmJoSX6UU54TbDC7755Vkr7BIMAuNhvyKTPMfEPmSqyaxYEMXjr9kyD2QCZosLUV/I/h
qZuH7BHU0bxm7Fs/mulkHHmtCLL7qTgnbivWFrUwzyXgBchVhXuSljnvJ2dBoJuUuS6KpYz0lHCN
ahrnxyERcQmSakbrWCz0tyxBqsgXv32dQYxA726Lg9ItE47AzHynL6h+z4pqfO0z4ferTLX5HtPS
DRpRuZ+4Bj28dKU0ogm2wX1mydbd8KZo176IsTfH7ZDCfUsSFVk6ACRV2zlzj9F+TfqOvlYJNu8O
LkV69s0bo4gScwsB0W0vwCO4QZBS0DaVV8LUIh6WWKvectD0dTqICfwMp3nAN+1VGHd9AalkhZtN
36hxWNZYEdLwZsB+J9GNcVrWpfqgoarwN8g//sHgj+uwBA4lSr9jzO4dflID6oXWGr+7yqhDYFfL
M95fpW3+cI/8U0aa51rwz7/cfs9X3cwdaMH+f//LX/7tf1KhxQ3V/B8baM6fX5/1/3r6PwC+/85F
c/s9f7posL24oKYhTluGZXs3YPH4LXusNvwXh1iu63m6Dmrc4vf8m4vGxCmDZKhbjP9MGyvKny4a
DDaG7kI/NizLdV3eoX/GRfOHXQaEX1JXN7fPn14XHDv/4HVJCiqs26BVR0/Zmzi4FLX1gm4zJrdQ
N5eSDTOu66Ci8dhXp5uK+3c/o/t//Qv+vmTiD4z4v/f3/gMGG++d7KGYqyNdZQuoY+NJH+tLlbwY
qb/TW3N95/TdZ1w2oZu4ofRoy64PiL2D/dj2O9aaNTCftbt8U5CL+7PaBDPxVfduhKY8YtXxAto1
C2qV15yTjjeU6Dz9+s+/dvOPeqR/74v/B8a9FwxK5EmqjkW2n/Tv3PlVZh+c9ey5XOfVu8NcrPmq
jB/8JurLcHdpEi7jvZ7PFDxfgvl+ZPvxyov2nv3i326Di3rBDnwyzNO51w6teGJOUgQcWERkQhmI
VyOyhkR6OtQf7U/B6O42qNszZ9lV5+pDooes7AjKTNRtIfttnLAJ5WbYTOESEiw/MchZJRs4kmG2
1tZ5WGyqO231C3F3JTdxsUpP+cmcMUdv6vhK68/aMyOzfDbHy8Qe2u5j491tLmX5Uk0HXLue9VJg
YRr1zVhe6awGTcmyVBFlI9E5rKW6I17qJ5Ei2FwePiRz2AOJJ+dmslhhJ7DW2J9dZls1/wBihTEQ
X/oZvN5EefKqtR6K+Q72Rc265+7K7pm/UOH06MgWSXcNeSnHe02iCGNr/9pWByRhy9kZzc7lemTv
JnXfDnd+wgK41dXeUr/deg5NbTWonQDleaN5kt6bH9MR3SFf18x+dmQUm19pOLyAlnCKx3Q5w9MG
icIoZFMGIW4fOkjqVbPBu9u/cnF0JRf9ObS7u+Am9kbGoU4RdIn6MFDK3kfXXZnjSn3aX/rXwKrO
BQqnMg3oKxRlcGsY3hFr1sbj5MEphhAF5e0L9dH/Bdz8vdpKfrDS3WvTbnzK3iazj9rAuI4uO0hy
kfF2ls+oQmuCJWAS2zAGbFPwsWvnbIBXALkjxiTxSb0wYdZuWzohP6d0M3mcXIF0coAJ03JneUdU
UOt14f+CDYcpAYt3n82vA0Zkq6Db/NAHr1JFbWRGaiP31gaR7yXYmQcnCiIn0jdBeIN52dviV5X9
F5B+40Zx///eMBu96a8WvIlRadr7wXDUnsr7/8vZeSxJjrRX9l1mPaBBOBzAYrgAQqsMlXIDS1XQ
WuPp50Szacb/NxqHHLPedFdXZWWkw/GJe8/1d9VO24RPxsk8Grv8NJ7yXX7Uztn/IxdPezD//7Ov
9k9ZAPQChGUkfLX80L1Up/o83ooP2ANrcxmf6lP2Pt3yZX20T8X/71d80O3/A70eiDR8Bhyze+1J
3fk7+TJvq3X4lBzlwX4yd3RuB7nRX+2Tcf+vLy3gLY/P7j/7Lh+f9X/4mj1UX23UzG5vPFWVhxke
CQVcKO3VOUW7cSt36X1k4c4G+2XaadtqI5fzKtnwCOzqVbfjv63qhbFtdvnB+Qbzd6jP7VO5ivb5
OQKsQLx5swn9Iy6pEYw7xBaIfQs212JY6di29GWQMBH2IhUfsfcga2RLUOgsRJh76EdkRd2XBkb0
Eo0L5g7A56ppwdQhXmpLHOEWrgnvcCpWF9AcqD26CYS8Z76VB32Nmr0aD21/UWv6/VXZrk2QxYg6
Ts6w95sD0mQ2bWnlTn8mJqV82y8ICac/I8I8ZgXMWP8gkmMula2zi8pEyH1IPD6ra3Vy9vdmjaWJ
LhtPL4Pj5Nhu6GqgNndvJIhPZ8ic/uohrDKxWu2CLV/gicEVw70lGwh7waQVci10JsFVgg+p3XTB
ytbXVbbrql+H27co/zhA+b8JCm/Zo+V/Auai1saON+O3fhz2ynuieCYQEvhua7a4cD86QOa/6hfM
4S0iJQjW6aL+Dr7m98Fy0ZONlNZf41m9oKvj0tqPyUffMW5Z1AbUJph3C3CuNavodKOCSvfBvi05
EA1bQ3f+jk54cDfBpnoxqosjHu8RpKG0lJtmP+1hCQyvLH2u6iXdhnfjrVsmLh4KHsn0WGw6r+Yh
ahc/jO4XcoWj/8k58+lrA9fjymm9oPJ6zoq+KLl7cY9sjUW6Stb5hg58ObvCm1f6ZWDc5dlLxD/L
5ITWW/XKA0SQlfOk/gnP+2ARu7UXLfhBuQNfPvZQXr1VSxz4LzLl8LnaIjZcsRyOvPS21tJfQcHY
8S2WW4RrOAE5/Ave3FDtXqcn7RR8NMm6dS4B/MTppeE5CO45/U6RsrmX3pR/qb/OvrqW7/U7h6Di
n2Qp4nU9L+pmg/VWMLDzzGWduXSif1RmHcvoOd1LID12v8VW0d5Jd/DCJwzAbvEM1ojfyh8gc4/9
i3ZVp5vNxPuinm0mAPnVtFfGVd0ql/ozPpmX6k27TE/2QVlyQy+Ng76sPMSYi9aNF7N7lx5Mqavy
hrzt8PgwFY/N++6j3Tr839iBvHyRr8JVckQn4r4Dg1p1d7lq1+ESLdXqffS+x6W9mg7JD2OP6L39
jM7pyb91b+jBWO2bCETOyQ7n6+NPwzm/m3e8sxZY5QgL/0yMdRstYvIBqgWj6mZYal8QD0l8XibS
FXJPropbToKtD4+nJ2bKC1dOV87dyDsYc5igmnMd11nlK5YYDAd+8CMUb+qDP7i35eBRKXoaaDvk
LnLV3MqjxCI3rZnDZQtlXRx4Epme485eliH99wFa/ym4RMpL8QFb9tAz7ARRmi2GPwPRGM524uDr
kMjXhOaqJCoYq9FZYcwwGy/5wF+7QbW0iqmW5FZ71V6NjVi2W2G69jpttsgET4yWT9UJK9KLsp/P
w6X/1k0X51wTenW14IlkUxtyktlBYgr9hnGXXXTJYBEGkZuH6wp6cbqNVA8qfAS50jnYyb5jEdUt
mvFiGpu62c/tWScUQEVS3Lhgeqx0oc8QDk8j6qX1qC2HcVe+5rdkH+xbjJO7onzRtffS+nKSD6m8
Wm/BnLyzXd6wkfQjiJww0pt7MP2Bc5nHy/g5vaRje2/y9ItNx7KFzo9oBBExf49NfBzJXP5yQneU
9pLtBUMPaAXhj/LW32ESvvZpmXlFVT3G4wcLCWKp423UH7w5fvCJW/1mv/a7ddXP6nl6yubR7aj3
MPl+t5/Be3vtL8FbBVdkaNcM55b6WKFIgpNCTagvu6rapK3nRx9BujZzFlmU+SViXw9jq6i3YQJG
ZBFRQtVXnHdee7N/2x/8tlTNDBLJZe9O7ZN4lzeKnG56E4rcgvNn3aVDSIetxB0B3mb6jKKnvl8H
/dbRialYiWvxA/asR5bMWudmv6j9V9L8TNpWecte2jdxUTlxvelW5BxQ3GIpdL6woxus+Pl8HgEH
mVeGcNpf5m7lo4oucTvzGVJ94gO1+vFQUgrjgjo6zY/heJhVQWGXAw5afJDb8LlMQfIj9mlfxcI6
goecJzfi2uaSNb2KFDLnmmmr3N8b7bnSViXGOZQm6rLeUz2zxZQHMCtP1c1foUoKX0Dvo7tJ0S13
Xj555bRgFdGWlHrwemB6MiJcBLAu+z0BTGBFB7EcmahmnDCG5++83fjW/INYOBf/O/h5CLKhj5FC
c56yd8kOKuxW6eQp07YXK9A94HyoModgrRqMQV2DC8JwUcDRZKDv0q6zczHbPbYw7jl+pvEf+F3J
WT8wW+fslZuw/jSMfeofMvGFvNinATS3zDLo7bT6Oaox3wEadIZNgk4EwD4eyJFUjYWp7Q1cgumX
hv9Z6ryeZQYs2AuTl4xhuhxJmrjz2rQoYNoVcekv3I0XTBoNT72yN7qT2Z2Si1hG1+TTfCrfjOIj
BXnnFq/RrXgynv05cLX2hRVgsW0W41X7OHMnLVuvfI4WRbUsKzotuNUhFk0wJsmSRYwZeHg/sV3B
drGHFqEj7J6BJINX/GL7QNNcte89dTvx1lvjiTyD+EmnzfQVFBf9ZmKrhnwCFALc3r27kdKAgMZ+
1Y7qvTqjnSlnj40+XccIbHdyx8vwbUxcEy6HroqWfbpFa1B73YoDmXwXy8du0ROv1t1eNeeUcI41
TmMMGzjjklv7YbOzVVdskZxyb4l7Xe6BtKEEYxvJerbZxJtsUX0JDL/P4JPsfXfLL+mvAo/vyAln
E/vgvqOE+4r+xAdAJAha2A0/h4fk1T+BJVAMplCeFmxYuM4/1atDTYaYo3wUNroOOR/tFRklLlPy
eqVe+THbj2WL97/Re8NK8pN+H/nxgHJ+ctXO2Eg7vihvTNufkZjzBkhA6aI9hL92ipujQv6Sv6tp
l5rmRR8XZFKUq0HpsSXm5F8sVHVYlzh5hfKuVZ9dmi6HLjumKENppx3tDXbcciz+/FV+/4/GYv89
f9npE9/vn+Kfp2f/MExr/vWvXw5+i8Vn+/kP/7L8y8l16X7Ry/42Xfpvg7e//8//7i/+Pcm6T+Xv
//lf30WXY+68/gZR8Y+hrSaerP9iMFYQw5JGn/84F+O3/PtczPkXfKv6I4r936df/zYXIwHWEgbJ
W4au6UzAJLOpv+diJsMv4RATrUnrb9/Z32Mxof2LaTPGspmoOTiDhfU/GYuxkfynSDO+uioJTJP4
cPhbkFL3j12T3yoIhVQrO4YiBGlgCQImPGg7oOgqNWmGY0PoSWQsZFmxzXwZyfpm6gLukz1AY+tK
+RyDdVN/ZajZ9hP+b7j8nZyGLxbpmfWZOH6hbpC7CPnJ8njQ3KIyyJWNMdXOOzzsZXcGk5Pk2IpF
vWgg9/GAtKmPTi9WB0xAqB0CFDG1hpIsMcizQsEkGzSZSnRPG9PwgOwM2b1pwJ2cJZaR7KA4Ir2i
F5EquUUzW+IgT5oLdD3xAtgmVnaTY8YFeovYyIApjl2zIVjAZKydKBklXwfzwdDcfGiy6KgFNXBa
yXqSraoD86rCrTHSn4xdHNwIT2TF4A5AW35kiTNAjzUIi5DGGImwGu256sOBPK5eS3HZ5HmbHxtY
TPQsvVkYsA9QsEBygEkk96yuVQx4cZG1b6yRdetEmE0UbvXaLJpNoJV688OMsgy2GPkJ9VC6If0I
5pKtdBIpw5NWGFRcdhFa0TNk6WKRqSbUO93GfSvF0Kw7s4GinrXQJOdYF/dBba1qhQMP/b1I0y3z
dPYsdmCWsAzwHOS6F/uDAjHUhIfwG6Fxo07KRT4ucoJ3WjfIGhhrxAroKEtkZJs2h6KunNUj4OEU
tB0iv4yZsXFAxBHj2h5DIkmWJe63x1gNDjTXc8QCwQdKUINqKHKIdws0KWZzwZNR+juBWZmdb6Ur
G2uM6ZmGgpqLk0fznj5kH7o1JqJaYsRXuluGsHFad7YVUZODuS7qs2mXAWonMxOPw9L2WHMXUDzI
v0PlmM2UWI3dDO0ptTMtea0MpKOeXfnQlG0hdXtjhzJ0VHgCnW3/AP5KBLEI8TiZdD5JObn9QJQk
7gxWPthUMtNa4KNqB+53uz3MWj+Id42TYLwOSDJZ1eZ1htmrH9FaM6XSIjNHiZvoxjMyJJUiFwi3
XDi+RTFr9rmfbVFrDeEZSIJBYFuS1Aqg8z4zsRvkgTZ+CAM1K9tgUtNubZfxcp5ym9ANRwZ+AHxb
ICEe1Hm0No4fsTFGBg/WeDT1iKpbzWHEI9wvB69H8o9sw5hrRXur7Q5vKAkuDv2sxnc+LcYUbDQ/
cj0V8VG1aoRLZIYF9pQtiLGGWCiRrisQYUoUE+FCmGKsif7N4aqT/JN0jTDgUo5cBW5YNKbz6vSq
g38M+0s0/VrhWJhfrSUG1o7wgxNVc+M6gbjlqlVvtgQWF6X5UtqsVQE/T46d0Ewn0reOIf4LxQaS
DCx2VWYPie0u6h6c3V2nWDJjy8uu37zJObLH9TgNtfFRGhPdjOEgDPMsaLvy7sOuohXRWtDEbeb0
6XOPPgp4aG400TJFAw9Ha279q6+a1AJC90WGdUJFqugbiI72DnBjesTJjGglDcVyzkEBkscbYmLw
QHRiem0noSB4CZUM9SN+Q68BClAxBxbinim5zdOTRzFFdaSaKN2tJjLepF1MXIxmVFfrbsJ59UZ2
glIAnVcFfYxfTm+SCI1oXY146O5VMU2UqOgEB5dcJ/GWFaDDq1EbtyIJnXrvJ6ThNGMDm9UARnMg
/wi5WVzR++RBFJhrWUCeTlzSPZWKQiHqrwCUircqCOaTUUS5q+En25up6J8ap0Bt9liePwlEm/T/
jBbIT4jINew0CuuwxFnHnl15D2alfU8aWgDgKYbD5KG2jM0wSPtHhZpJO8zvdVWkchSTTb6Tg8Zc
oUSSb2ul/wQwE60CQsXgxZ6sgHItZfEAMr5aRuOcXAZtyH5JmZnffC1CdQtYdCpX6GxH1L1zzcLc
5xAbqFz0ElVKOKIVmiaWkPQNtXnEQVx8JUqiviUjOjomXRUiYSJop5uOfuYo2Te62ByncjvlSAbQ
2QqA6X7Tge/1oLPbLdagJmQEXfqKPBK/2BVPso26W6E5erothkbljzKN62RU4crXEXx2MJCYS+Ql
UOepyOhYVOCQZ3VO70nS8ZFMCvL9oNVsNu5/YdxwbhOCBD1r8MJaaUhrVgDDSdao7etUDclL8KAw
LPkeVM93QF57QSDKY1Vq03uWT9V2AGn8FKg290KAhCoLtPA6tqmyIyggOKBK4P6BILNHP1/7NyF6
ZT+RigRXROEDCcwaMDlek3Q7+JrerLEP0uwluQnoejKUd0Q7TMc64Zxh6yJASlv7OAzhtKsTNv9h
Q54J0TbizUaghwZ9quo9rtmZ76BpnntMrK6sJ+VogzDx9MHU91K0twa5LodMTwAmTLbGyqVBNgqL
jBFUV6ucZZbAAxkSP1IpN1GsgNltguRSW018S7CkbODkM90wFMZxXc0ECMmt/YZqKH3XJ3bdqi04
O5A3dv5UBu/qjKjB7ebhpI/ptPeHvsQUO6RbkfICGawg2tkWWryIABvWbjq+GNVKuwLXLTF5KBOt
qyQxBpiLrNixW7N0m7pjB2ShIHITMcafIrYFZjFgua6a1YpDQ9NxQlPVuaG8jTEMosUA4Gfvh3iu
Nl0+MRht5+Q5UnoyFjOfwaMVOyc5YCSEuKF9+uio3AF+8o20GZVEqz5x3nRY13QsgXay0MtvIUy2
nmhn0jwLwzkRwGV/BtgekxSUbum31gXnoFiDkO/2ZaazkrBU51KrTnL1I/psIFCMsXpdMZ56o8hO
aVSFBGak5yoS2OcoNen8IIjjcaUX0TDRd7nlYBsM8z2XMUFISOvWyAfUFf4UOE3o9fexRqYDO/zK
3jtFGG1Gq7fujRYQPoAq7TCKzLoosZ+96ogRdg7HkuuSMXgxJ2eRQ0ItCRhdyUKI12Bu8emr0P1I
ImIFoOravSjm0zQKOmkslWzcwA4fpUNJ2mK/irUS4G8l3s22/w7h4q4DafgrK41RAmvMKKBQQopT
g+8WZ/zdrtHFR7xWN3EWp9y3k75sSmxraE52aRuph7Jlk+AY2XkCV4UJhk4L1/nJMiDkVwobqdn2
y3VjDcUBS95Dfh4+ZrlVFURnzoTBsjAynHRt+Zo0zkWc1CfR+cGvsJz4wyi64kqkTEXSTltsehlO
h9gfS9py3hYjl52NYy3DCPWTz1r9Ugm8xKopHD589ZwDxeE7HpubrT+wiNw0C7DlK2nP4QZyNPCy
jIlTNg8WAFUn+zBmY3igAxAmwbcU8Tkgw4s8g1a0l5Ka8EByvLkv5g6XFR8RK0uI1WaV1iZwxrC3
mRLVzh71zrzNUTnS4stn6t743DYgbpK+S8ONMQI/cIESTCBoScTV2744wvIhODjmxEJyR2yAAKU3
QBWOPhhTcgKDwsqhC4V/FEW26xlozCPvdDJvbdyEMA57Rfns0BXs/bTpTrUBGAquUtmteL8ymoV1
+R1OLM6FrWbgmOrqmWNte/VoSypSdAH5pDmLDAkq7VDDGni09FMjY4I+Rgbq7RgUx8KkdjMph9ZF
DJZQD+kBosSJ0bfrbAsNupZ1iL7HpR+iKiSUwg1CTF512KGpDiN735RJ9NoDSKXCdvwVTqb8OPLM
1aPOXCwXzVYhaHiF6K7BXWEwllFnTElI7nw6EBoLV9Gl+RH0lY8APOn2k+COGftef0eV3W/VJufd
IfNsgXg9/wO6+QQ8bUJ7OdXHLE/bRWiR26iLLlvZVTPutbl6aoWmXUsTaZZIE2ubObP9JsPmOQ9B
9SBRQ+oVpgygZ1v1F5WSHwpKr21g5OiTVCdfwzjP8TH5WNVmO1w7rJBvmqjeuiTDlK5T2XdNjQs0
67hwxjzmeazzRROOhkuvVV+DIE43JoGSqAEw6mG/bk4VLlw+pMGfFjW8Z29AHAkoj4gZPXD6XVOy
m2pJYH3rhvajcsJ0byaRhNqUSR7y/L1FkU1VOKtrh4Sl1LXhDg8LsgfURWvM5SqWvX2AiK7twwid
Vq+xb4Y2xWA84RDrsX5LHLu85xGivADl5RvX70eOkWQdRBnScUlto2jkj1RAZWVr4zOWzScHbNqo
VIdLOYniOhWlRYYhn3VtMDQdpZ+cNQdyR9fn2VF0oVhQDMDfHMubwGuLBFVMO7Mlu0WtH/1vJsSf
1GAROGtYz6aZAaM6MX7K+oaQGIXXuDUyuKYeBtHGBeYGlRnv8zQlfzg25s00M1RvJtTDrqFnwMER
dZ+GIQeIiGvHX9nASncatCoWTzNOphTrFqlKVk1QXYs/0xrLo10OyTZv5LA0Uqe60eWTj0OZ8TjW
Q0ZrxHJpDKeLEZfBJShs5QY7SaxnJJ37VgXlDlLw4SfjLsUsXD83Suh8Ot1QXqKCPpEOlRYZB1vh
2RMJ3ujdE5y6FgMutQ1vpeUnLGvS7gZ97bsRDuYOvYQDEgdV0blFBCbMBDrGhwUn+wm+FtNOJxiv
YKmhZNlGvCXBIn+m2e3fJ3tSzz74rX0iSmPJhD17akIZ77CAj276yEPkdsjWTT52JwvwA8PX8VXQ
F7w6RRR+2DpGNrbN1pJHk9Utr5hlIJt0B2dPXIqiuxe4RbQ6IRqsj8e9o47VZyL7ecdrpttoaine
o44l2gNV+xT0xfhS8rC8lj257YSdUdWFYUdqQK28VMQ8LSOzSY+oLwlno4/+lCEFgT0hVUbrduwt
0a+LSQZ7OY/MZlUa7dwOk51hWfiKMvOSjbFgBdSSkpfp5HT5KD8ao5BvdCjjcew1gjsMkKbrlnt4
VxJBgci5vs8OO5PZ1Lk7A+gm0Yio3WnD/Uju8KHFFrftkpJpxyNqmcSPblEGhr9wcu3Ua42/DK35
uTTyatnmgc4txTghqtsnLuzhd64lWRpaUKJBDwx7i+v0EY0MIUIIU9taY3sWaaetLV30LxEYxqVW
Pl4q0hkBJhIkGNldtfbxYNwLR16I49K8MNeDLQk6owuVwvYMm/jWqARQgDFUOzp4c9xioK9XVLU7
15YFFC2OTZb7w+RkXqjVEtlnUNUE0aQpYS7GySrAZtYk0Sylpn5Wqh9sAjsC+8xPwtXjXm7iOqo3
+EXY8lboshDi51ve590eift0mTGjX3w7qfeAEOg9NaOm0AjNHd98vssaosdNo6woPPU7xgRj6ajd
LtISC62j2t2x1qYsEiLljvU5u6oq7jR4w0BDg0p8DMk0e3kJfCnKfRAJQm8sRsoy2lR2EDw1KVlq
+OJ+sIGFe5yKE4BpotJ02t1fAuCMh1cqwa/JgHCXZjWR6hFF26IgPmDJ0BKaEc/i/mHKodrsxJtu
z+VnOlfswmwmjQvmNg2xnLI613XJFpc2CEyklTy2b5EINlaAE4KYCfmlkhbBNkMxl1DkJOUNHjEZ
DYhLq6nud3i4VK+F17dQMTN4tK75Dk9C95rF9YNTOshzE1baOtVwQ6qW6b/wSiZc2pDJZ2z4SLxm
bFwF+kNq+SLeIy2FE6P6iMMiBK+VbeBzUjsEEFTANIxmnh5A/vR7MUjoPjBh0EnMym7Q4iN73J75
svRRPc3DAw2dk8QYkKUNBEIlhc3n823ISoIXHTyQAsGqgXGzTDUmdugMnOwcjZHGNu+BOogbvLPS
MD/rsNQO9kDwVTWW9NDFbCBidXhuo7jK3wg3nY5q2SUbvVYVrDlVezbxgRynKedJHXP02/mU49nA
jtbgpfqYRDg5xFVZbJVae3oaYcO/ks+HDYHglbsgwEl3wZTUxxQ9H2rwiKCUyZjWvECQTKHw+5FA
8Hy3zTKDTCg2qcTajNcmtn98S58P2TgPWz1kLOOWAKnXVhbYq4ioS7zhEVmhtPdHWbPnhX7Qr5Q8
G5YyUOyaec5Q4dnwc3sZG4pyYWbKHAxD8MWMp+gWguJ2mTqba7UVMyCEXEZenKmEPUkDqBEJSJcB
2vFe0VX7GkLFOTiJBOptoXUesGa6pdPjdFUIoFm1OW9DJx6wpdK3r8ayhxIui4fqLcb/2MKiaWJs
JzpoAXIEKoM3n26wS5G5ltCfQghlOt+tE7sdnjVE0gjBDQPHmG93UG270L/g9JyWShvOCFmcx5gz
IWOFdxIekZ9C4f57zHaZTTDQQbeO7DtcEL+LKbsrutozMAEuevPhz4bxdGMMP1abxh4RAfH4wrGP
1XStB7S1s56RIR+HAc1RWC/1rIvm1WT1zZfM5KN+HjvtU2na8A76l7RO3jTDc0ikAaOowl4D8kKT
riEHVM2SwEiB+P5B5Wb4448mEZVQVWLEKdPnEKT6qRuoN/VJUFEq9nizOzVdZmD5fws8Tj9qpAn+
Gpb2gU6W3HomzBchS+cAqUjRaNyxJtgyNF+Cgk4d+KfxpFZWz0Z9DLZSKozHO8HAWFMJyCHD0ljD
ncV22siaqMrmYqeFtRKcTvpUk1wyCS9a+vpHJomwKSOKDjKh89emH5G344zysoq0t7aaD9jn6E9A
bzBmJDmAqL4Npe2vHXUHJYYFxNTo2667E6jlBEOUVWvn2SgFgkANrFgyzKswTlTkTnOyYOqs70gi
w5DEeXSpCxBLTeSIgrpgtGC/iJELfeTlSs1SXkRU7Mro8aJIlYuO+8yleL33Eu0J2tsgUN6bwqBy
IhPpPYurnwDQDsMKW6MCiSF1Cz17mrSStbDgE6eMqFzBMJNdvdHesJGyznYKO/UGP0EVBet5pRQt
La9M6KtkVv5pUy19neNoo5tcmhKXxiIE6LTtsxDZaxFFtP25UbP1N7XPqeK6oDE311zbt1EwjzCI
MlgwTDvObUUdqDZQT4m3uUQ9pogEUxonWX2r82B8qUKjXdQqiW4MzEPC1Zh01MocneshLA+BafpH
aRtyWWniygz9uWLXuyoV5dmcMCf4dsViHzgcz1MEgnW0z/Dj9/igxhNjG5uTRi86dv0xsZr0uxVc
iJ1VjhCxmSjgHaENwhWyLQM6Un0ixUaMQ79sCbG42nFif2ga+N9Bd6jccFZvx2RsPoxeRxvt6zqt
NvlWuPTzm5EQUTFPSbNV62pYCZq9jT8XygPboa9YmThnGWjImKzMdwlRsZ5y03mw8PvmquI4ZT0f
D9dC8FAOs625oQjaFz9G/EErlL4OyeOSFQmImEwbmK6ZmWag6QDI4UYKD3Gl681GneCXAske1nEJ
cMntHhzlKBQftsaAtZiQQAwtGdaVlitfDSOBCzykGuAAB7iDxbMr1LI5ByKb100wxUfbN4d7oDnK
+mEMQilrREzRJmms4Bz+dZ8TVFw58Xmww26J1afeQPI17yyiinXJwG7XGla0aR2JU6IxzW2mMQz2
i+QwyCZYjzYTaVFgUNXUzD/U6TDvup5iMufb+p1tCz0eDkmwsxaJ9DiYGNAGDghXJb6ORci9Fndy
BRnOf0b5zaQ2rpD6TCFqF22uh7uFOBSRFBTUfZMaLb1Ez5OAGwxlValxH/vCPPapOam86AYkQ2Qx
TSinNUx0TS9RvcWlpLYDMaezrDmyBGPoQp7UKU1MPViWWELRBDbvVmtAHsFTbWAcTjFd81ZZipEp
ktqPjLmbzjqrhs3lgA0hJ7/TieEQl0dQ/MzioK8JPbn58JLOZuNrewYSPlFO+Ks2pBlEJ+a6JG1W
XXRvS0CBNRgdLjEFuL1hV2ADOqbrrpFH96hvb52fZk8FqBRsvhr1UaP51NrpCPwtMJluAkwoeOtP
xbqPOtLV27Q4Psw+G/RGdPDsqY52n+Vnp7XFpx4qTDwZeYzXmEhvyLE2maH50G/IrrUObF0yKsDO
YDLrhF/K1H3mSQWUUTfC+oXBVBx4jiHDp1aizDJBY+3KklchsU2gV5ICrgD25JqLrHQWs6oToaCb
6DYY/hKDPMQAjXokGwGV0Mau9AuAieG7ygjtmXpHYXpWvzk6zYirmhXRil3zRZrusKW9mxhGUiRZ
Tkq4Hnvf0iyOukm1PycWiisIzMTCGvM0LnViaRCd8YUY3tQ1XGNSVocZKXb+IOny8vPL8sJSObvG
VUD97yTCuNPYSwFoq5CvU4x/LfKqoM8Lr+G1qaEtGs3I03Woo99Z2zFRUfSBHYxtxha8CwvO5Vte
dTk72akWFUnsaUmDBeCpWZpdpH9jNHdY0ra6358F5CPixH39CkROB/yTWQNMgkIjm3k04QV5TmS2
6sMBD69cTwkVDgbduDZtlRarBvj9c1HzhmdSWcBxGqf8zCYuXxWjDHYKa7BgG1V51CK3gT61IK7F
/sBRRpQPu3X+Pe9IG+LdQ5IVP+jXrg2Ql86KvWM61l24MpkvaDaKPAVHO4qdKr0pUxN+W6ZzAWFo
fU0sh5Z6CLymzu1zzUFytTyy00XDruMaZRJuga/600Er5pJduNYYd0XXySeZCYDclmktuoOZ+sVv
kYvhovYmT31PxzZsFd8yL3USiLcoHAx128VlTLp9k6IZIoUCiWNqk5A2O0V/EsCu5p3KgMm5J8Ku
meqE3A2fhgAj6g3EOjVL4ZDFSxoQawXuX9pX8Kd8iB0TtJBXt0jKUxO2ChMprGA3yNymJOZJqP1z
6DS1sk1bEYTfrSI6mjSF02MC06BFaYo/8KlEvJGCz3U29P6pn4IIqgul2Ubrm/x94uW1Av6GmCxr
TZR6RY4zJR+6CIZ/FPVMThV8i1IxV3xggHIVtUYfBpdEpvqPGLjQH1eiWZO1Qd9XbWylMk8mrcJ2
bIfui5KX6CejfmyZm3QhhqRdgARALmUmNXAYpsXFPKgb6CeEJ0ekH9S6yDy1N6Y/Di+CW6aDpSHz
vJXPtmmJS0JR/a0CmbnPw2C/qgSnQaGNLIm9nk0uyWrhodPBTsDC878LswQ0Armfm6szhvVUsapl
9W7i9G/S6iDJkGXqVTH5dW1GzUerH4yfvqmyTV+xnEqG5lX0HZepUe3MogLa2mRNdW9HYo2xupOE
Gabqomke5dWg6+9FMX4GpNnvI6kRLx2bLUpHuz9PfsicJwqodrmhyUMKKTb1uGUkXA9yp/q9va5y
Htmhp+rNOEUeaPviQgqwvgkVWRxBEnKEFbJs4DK0+UJqyBZ0KoNjxFO5zSztNR1D/aOSuvYVS85P
ohThfQQnenJq9Gulwy6lygkCIoMNJtwcJ3cr6ectu5kbZbeOGJ5MR6gTsNwTMkOOeJXZYnX9ZO/x
jdobTr91Q2SkPkuEqRe7gKNX5CRFulFuFItOKTFXBz0aBuIRIXzG1v9l70yW5EaSNP0ufUcKdjNc
3eFr7IzgeoEEyST2fcfT94fI6i46PMZdWCJzGJGpSmEWs5JhMMBMTU31X9R7UDMGNKi8+yyLOn7x
sRG5U+HCusAe8jskOD8SkfSXpkRpq8UlATxZw51Vx3uInqExeyhGsyGq3vQANihPT7aVw61qj2ov
xLOS4O08dtMHr1R/Ionc+6smpOigUW09ZurUckWzHNqLobax8tFzJ0oUa/ZuBiqEQlxJ122laipO
oFqGG4mQ+1q1g0MMo54bt1Ha24ngtR4Iup/i3pu2jch/TL5OyCA4+ivZ2foH7LHyNa5q+QuKYAL1
mQ5aAqnNvOni5L7MAQPYdlAgRGSwvXyDZN/vcXAuqyC4q7RS31BY+o7ZPHpewGO0dSKrAZvtjubu
CDcAmnW9Z3vpe1rVFvJDJPEJCxHDukl+GCWSXKhzPPmmDfXKaNtPQZKEv5p80FA2MzC1crpBv2uK
Mv8+4CL+3BMCgPM52kuXNd0vcArDr9LJxT5VIixwaYmbRouErOoNt4rONsNL6IOva4+RaDGtd7wN
pwLKrbqRHGLPAe4ItlHqJYhDniHcZUpVPNCKQtXAAn9iKEa88vpJ/xBFI+ycZPiB1O9rh82PigmV
k+2nJH6xMWSEclaXj9QtkRtAZzt88Wrt1pfQuDcmLjM3zjCAIsaL3djOVdiVImixhpyf+0rPYFB3
oqYbPNALGIYe4IOJTlJs5MFN7EdfZBAEKGHHUfMphmkL5ym2XlgawBFLM0b11bb3eLjC0+pKHqmb
xG0Lfoyin6WjtjwBgE/BdKromlSrLkXtaFU6CErq3MrvHNMxHss02smmrtzRUPtXVr3iTmRoz1He
xZvGAXES4EKFnydy/FZO+qG1jfk60DPY2waeqDSANGjNtMyffSUOnmkV9S8WNfpDWHsA7puODKGM
YbxY6GNBTkO3/HNOKwGXBOeLWnv2UXiOeVPlaAErsR/8TfWDemyAG4a25hDKaK7kvRX8zM0UaoQX
plN2KzsTW4S4OuQae/Z24mU8DIo/1begcOwteMIx3tZI4CBwFkZrhT6ryyqjXVVP5TOrxfuKQiJu
vkETGA9VazeU80ydxr2CECA3n6TdIy4gDtqsrRorpr1XbEyCkDttbm07bMNPKRpTR3XyZ5+fytrF
GGxtakeHL9Y01V2mYUu4q2i3jG5Yqpl2xB8sMPGtKnofvaTYhGJJwzTC4FhXleE4lSA3tnRIgIHb
YrrFfQ6ks4Y0VLdtJtsIv0Yq1WzYgsoQ9rsGE7XmVypbKH+eBrpp1Y9JGT1hRaw38ARL60XkoPJc
M5haja/EpUb9ZOJcKJ80gYz3rYKUAzd1mrtduHFSFYlGylZYJRxzf7CUl94ILXnXxqCObszUQKHX
UBL4ClUcpM33ZtRN5QEsWeI/0crtUUooTbP5MZpOFwMDC9ES/TIppQerQpOoM4Lspi6vZqsOdzER
vDqFqsW/AqVXvA1NX/qwSTztLTLYY2uVE/IEBWUN7LfwV8er9T7Th2mtSpDXIcXlZ+oxE1hooIU3
2JWN90gKyX0g6yo4jB5OEG6jgZ4ZnMLfaCUazF4L6r0LVcdtVdN7bgD/Zkh9wunA1FWLbyNa5b+o
JVXfBCLSr5ZiJYLimW7HbhaNw99UKMafU9Frxwa69WunGY049mleIDs3ctnaZjhCm8chL1lzY20h
ehgGyrrIISYIkFG0bDxkY4GqKeoutfrxlx1wXRpM0yNcj/i6IRvSOdYGfWWoHIO0tG0juROlflvs
Lc6SYZPmlcVR2NJu+NConv5LIjZ6qBCG2scD1gc4gVWjR4kCIGa+mnCvFU8W5koNtn06sgdrmhLW
+GCFRe67TYqLAJ5jQx/qX9oSFUDEnLR4CH8C+gyopul2VLXdixLbefKAwqzqA4ozRtGWjwUKkAo0
ucRMQHIlsmzFfRMi0XGUjhM7W7/oQ1JsKZv2g6kXqhEBL1QtMPvgRHxK/kHrgYrbiCDMd6M/JJ9F
pdfSbYp2qF2BUtQ9Je0eG3WBCRd8HaNqML7HURcLoK9Zjk08EjOzC6/hUEUaXbRlaTRv8tFM/c8E
xyT+XNdcvlTVrJM9fmWIZeAh5GF+2zkIf3KtFw0wjST3OTMVw/CbTSfzqnuIsM2MX8AQGQ1MgcLr
lMf/mpHI/xfg2P/P2X3YAJkvgLJfk59h9/ep5cf8R/4BZQu0CiyBn4dK28ag+vq/YgVC/wutARuE
NXaaNNB/A2WLv8CpGpB1ESSgWGcL/tC/UNmK+hfaBhbCsdgr8AdtR3f+BJd9StQVphAOitq2I1VH
SOmYM2j7NyprOA5jaNeN6pJpOPaHnHwMHQ+oA1oChUBUVXijObe/vaB3pApOjUYYU2oGCHDK3ZLb
v24uSP+eMwQZaE+64iWaXxqOndAC9WZzeRTx7jCmZamaINO2l74mmlekBqKQqos+9koXxsbw9jWx
CTr/iDPF1zz+HCf7AmhkciynTemsw2KtxvTs8IM4lB8hmiriaCf3hYKt3xrdzAZGFUQTEiyTds0a
TVkuvDUOmpSNAZ6SLGobMALyVruHiS7yTd/dzLDdamXD3wmgja6j1/in8YqkgjWtFczFdaRDtxFU
8R/jj7IHo+1SjTWhDtu6G043wrnNgH6jezn05F3ozm5ER9HE9f6x60EiBKbCO9/kbB3wTQiW6GCg
nmFa+oLS3Fec5lrHOih1elEq7ixBj6ZRFHUfYkwY19bkD+txsp8uf6T3vpEpNAdkosAQx1gMm2SF
NeY+w6IFOWy5JXD/d+riCvndOCVq/7PihK4zMRQ+ZvLB6Srvah2rJJMuXSAOXeWWwjWzXVDf9U4O
2QxVuVWB3qZdvabZpzq516yHNEdoh1jP8h9BsK+HVWUeNDCv6MU+Vs7nGN5Opj4IJCEFae9DiEc2
xnyHof86Gh/tlDJZ99Vv74f4e5dd2T/vTkci4GXy6vR5F51OpxoDgQFDpLq+RDbsAbQHIhjRNvBv
+1GF1ge3OpqZ28kalpw74PBl9Y+RxW9ZyYAU5Q632VTdBuVNMr1a4S8lOHSl6SYCqcyaO+VtUtWb
oj/E5SZoXRHdO6ZrGcjEVXMz6cluAadxirWHy6thZoD8m0//z2eStlCJhSxCPJJO5wVRwwOibU8u
hpzcVcppS0EfeWQ5K+62HbulNK+se22WR1mO6dA1cyyCNNJti3dpWLjaZLqFHZcJdT58TcLYuw8s
E7RywRlagrEK43afO4TDtjCCnZyEe3na8yJfPIIpTNu2Lct2mPfCgAnN/kJUmT24aJlSj9FvDVTp
UjwlMUFRd38+lhRU6yEBsd2XchAmXpcqiKfJlSEwp6FdqVIIAFc5MKle7baXR3tn33GKcfTBL9K5
vM/b/7fTZSwMZMXQQnP1xrhFRhjsNciwVapbKAgk1adYiHUU1/Qm5ZUt/05gYWSBZZFtcchai3Nt
GDBQLhuLKeJEQR+siXZjZ/tXzph3RuFgd2z2oaZq0KVO5wcODt8Y5ugGWDeu2qyknG8a45X1oc0/
ZrFA8FVwHM4yWFzq20n322uMEbfLjJa+NVyBjaTJBG4o2BitBqubkjziyw+ZEoOGHOg3K01/JUi/
czZYELNMk8Bpkq4sRD0mp6euCaLI5Y46t5FfywZojDp2QMrrcTz6Vuiygq+M+k4wsDSyA1zqVUZd
ZibUyICnJf4Ecm+IUbbXqGA7ANcRYqENTpHWK1aXV+u7IxJVharT8FfVOVT8/pq1MvZ7rI7cKKcz
YtJn40bnwdmdUm1dKLTasBf2r3zcdzb/m2SVNbPj+O/8UL8NWngpNJxuGN1Ue7Aq5C58G+2fzsl/
jdK4slzfHQsE77zv2YyzcNbvY3lmH+CawVi0NLZY2yqbfEA5yI4QGBkV7coWfG80RlIdixyXaLN4
nV4TJn7CAnHj9mM36j096JyuCFq5QAvNK6/xvZ1oY9zBycFfBNLTqRmqP9Dt486khwBddXhM6KiA
YLm8Qs6npKsGDnmQIU1k7ZxFpG79qfdVh1Fg0JobK/nWdfH30aLJqBvhlZPpLHYib2aZpmNKy7RN
TqfTGYWlY7R9DXbUwfZ5BbWn37ft7Kkcq5/GGlebSpsONSK9tR0cL09Tm/Ohk4DD2DZ1Q12gmk3g
XkTPYIQsSZNhTjDCH1OVfawjWJoDsEkXa03w8kgSA0lvAWNuO9zh3GqqPwIBuLY5znYkz+GoltBx
9JFkpouv6g3Aiuu+wqt5an7q7I5NoZq70Yt3sQ6kLlTo1vwHUycdJRGwuQ1Z5uITR6Wc0qHD792I
qavN2Jy+dJ5sSCCUGE3UakP9KWzzfuVYpaS0bP5CzJcq0Rhfe5J5pMVHADtucftzkC43ncXhgpWN
pgkBgh2ECVbjaTMz4pSjGpUgNaX1MFcYqFIYcovn+QtVVmWDMcPRcoJ7xeyCK0nn2SHAhZNLIk1S
QzWJx4tDAMk1eohaNNvw4ZAYB8Ecjdcl2pBlX9mQU4JjWgS/Ln8N82xbO1SGHR2THS4H3HYXC1H3
7QErazm6qpZDlv3VcUHw/S958Td7Bu0CawWLwoOFHmxqe+tMn1L73ozv1fpb0n1q24OufAsQZZr9
korVUzgLQvV7H8FY3GFEtputE6y/gcGjmGGibpM8ewHMkk2hH3L/UzR+7QKKkU99fDfUD5enpr3F
v9PvS6Y7J35wtkmercVKmxRbi2DfcNxUe1M9Ktw+hfVzlI8p/d2q/lpmwH1t9C5f8uTGk9xaX1A2
oeubBlxhrPuq/6SBTPbLJxPsQth8sdtdI77IYp9xrc130HZHZ1uWO3AXsPo7Fytl6ICFsvY3pf3o
95uqOeT1FjVRLzokBv4VT1n7pOBCktx1+o1RvObZHZpTX4d4b1DWst3Wxg4NjQTX+DJ8TfRt23zu
guckuQcKY7W3qBHYFqoFVvBlCL90EwB92nLPk3kwELsJ1yhRgc7vvc34YQZ0Tyu1B0LcgCJ6bKob
Hd388mPuUI9nXb30PyI4JuGHzNuE/i5O1h5CyB9xXMrUx2C6Jx2HS0RXqJ42TuGCFOWabRk3AMIl
KvwZukHUmfuPwnsu27UUt3jPkL4o8jCnogAMSnEDhFDiDP4Vat8AIwNUVIOUnIvS4C1GQnb7oOrb
NEZTYlXAYFOO8KAi+M3aY+DF27A5TN33NPg+ZJtRrIBzYHBl4l+YonSBHoeGWLY0XlX7rjzEQCdh
f3Ybb7hBdFGz0Jg7DDN0+soJfx4wWVOCPU9pSVW58p4eGpLTKc2Q9naD3KD3pqHjUfnRBof5z12U
4K5AXL9yJr63RW3yX0tS0jGltrhAgXfOq2qYc3z+xzrt6HfIBL7Lle3yVhVabhcyMxXlAE4mTV2E
ghlTUUJTHN2+ewB+BZ/S1p8wM4OaMP1AGFGq34rqZWw/DOZPw/wb3Vu6InsJvU1XD0HtQrbIaD5D
2evcVm4g8DWYRjq7fkZ+B2utdm35JYIvnbWbrvsSPM2dsg/KTYrjGz2NTfDEpcXUVwjiT4gE+UeB
T+oqsLfBTXPXWC5EVuz/JjwMdwAk7stnHWWqZG0j5BK6ODHkT5QUcgfe786/75Lbot3j5oLW7AGZ
pgy3hB9d8yLD5wwxj/EXpn7qhq4dgjgwcNn0lNxXY0lbGk9c1fpcTD9gZlneTY0OSOfK8T6Ex1PD
4vlSVfdFsNc1kNXu0D1TEZBi1dD1Gnbt5Hb9nYHSFaZA0CTLrSmPdf2Vzm3z5E2f8+Rjag4rk13W
ad8k/Okm7Y8N9iUdaoy28gru3CwejJpyGGjEqnzs0mPe7gXNzvHn5S9+lmtxZ6SQTY2DEDn//XQp
N3mTiBK+ltvbaLJbYffDqpDPUizzZvLoH//5aJrGGYM8huTOsVhdmASZXQ1uyMUgbx2ZVPH6Eukb
AR7LzWAKXx7t/EZHyZdalHSQwWDHOovcuIrruTo/jtD0JI32FDC8b4AeBksKR4eVZ8digC0Vr2m7
PoMasK4cP/PbW+wm0mRyWUtDdBkIxOnbjUSRB23MfAe8odZxEoJI0536yq59bxR6I9SXSZZJmRej
VGo9yViWwFJy+TMERraC7n7tEv7OQuGHG7oNHn/+cotzVE+czjDBK7oYCW+TqRIz1Ql6hYa5h5CT
fuXbnSdC81gUi+CgWhQ2FmlZVOZO2nYoKla5DXRLOToqZTRuOwiLITGeAcgWMiiuBPblJJGqx0RW
p+xP1R+kxjKwF95UWnDuMLjtvxZ5Dy9V3unT9xLB/CsTXF48GIphdPJug7QbFtBiaXRD5gMDp6yt
OTj2THBaQI7YpfNx7iHr3rELK1cY4bi9vCmWZ9fcFZBMjd6AQX75din57SaMq5GhA16tId0QadHy
jlbIZNg0yyChi95VJ0VcGfJsH0qN09KxuO2QZnP1XyxQI1BRnOgEhXWroEOrVHcwmlzRj4DqlXgz
gRPAXELftW2JPvGkXdkf518V5R0Gpq5DdstF7/RVh4kCrD12cteBWiOiEWx/TtpUjdQamsn5cPkF
L1cuk2UvckhTrCKXXiYHlJdsD8OuwlWHh7qHIqkCRpU4oEMmEcEW1YJvTfbr8phnH1XnEkvxyuB7
6rStFjOElNpMJLIoGMqhAuSD8qEA6eqW8BzWVdH+itM8vLKA30pDvwc3qRukPhQduAQgbGQtNgsM
NkXLWy91c/k4hVt6t/hQ3MrqoyjReKuUlVqQMYJQqgAfOUi5gQdKb/kNbdGp/xbHW4xHAowb1W9B
95E2Ps3nbQhuwcIuNL/j1zGPNr3DlRefU3QH+Xed4rHVPvIzoI3wA6zZQqfe4rLJH1VS3I682yn/
ePnlni0f5ikkhQgSvrl0vZgnNgs0vmWcuWNRPXt9pazLwoTbNiCgZ9mo+F8e7iwwUMNh5cxtFMeh
MjF/69826NAXoz3g7Q0IgWsgGDESCAfYZ6FvkiT5NWEUua7V8LHLzMf/YGSN4UlujblcdjrypAHi
a/IydLHP/BtXAxwtegsNvy5Qdgi+b7EnwDgMLK9zZeDzN8yUKQhSMSc5MPVFfMBFPa4NjEnoUqq7
UZ1dWELBZWtsnHWRXjvJzpoRknfLe9XMufZCzXWxWxIL0XWrmQYIvDWNqtrFKtTep/VwsHp7xHR4
2GZOl93TKPNdO6lzF/rdld3zVho/3T10YuiHUm3mWWjGnL5soxDWkFYDDm3AJVKkmlQFLOFHrSMb
1VH+NsONCjJyr2r+S6fQPaXDGh5MRAmz5MCCn3LkGtUYhOpmjIFeIZKF+ZEPtQVoGhskew7oTMlm
q9qPTnngYs89FAIufi8AS4C4YCpUvtJ8QauTzcSvbEINNYqKAgeKVFPyqQ+3DVQwMh48RBns1uNH
I9+FpMiVNf/eJ7Hmr08coUlJL+H0bXSRJv0UGhxl6PtQG8AZWmlzk3ARgRekrftMXaGWYLmVbz3l
TQ31BwuXK5/kLHDPzXJgBBRS0U9D3ez0GVTPCmEkcRXQukRZTchaDRIRzO6TGIQP0RURU1/ZXt5y
5yufk9iSlv7WFyaOno6ZSGBXTVW27tRMbtsiOAofCPkDk7KIqa4uD0YTgx93sugMSl0Ui4FIMCyn
1OlwfdbCgVT6xlWfjB/5B2KL+gkNFBu3Jv8JNoQ3bvit8iODLEI7s3JzDJcp+uBuHq/1eFWbK/Xj
dOMfhszVUjdFx8f6ya/t8Ll1HoDoROVOakgyNgRsWIHG60y3Zgkpa92ixHpATx+uYVJtMv1DPn4d
kP4MxhV0k5yeqLJO1TUXI34FbgpXCfpuhON8ucaLNApcgFmlRfVhY+lr7Npk5op2PzMCEeI39gqG
eJQygi0U+dLaedEawsScdXtwMlbZo/EwPTbQLnF+eRGf0fsFgRCgSazstWyPsrFj7kz/ZyYhHe6o
PU/3Dle6bk3/g6KW/jw7N9t76KuJc19Y26raVtG6wa1EPRT1ttF2mQop/x6JywZ4pQO1Z8c/RKAB
GYVJ343NAU28WV+z30bf6ujB8I9I34YrVG6DW/1++NL/wnHzm77DWfxvBNe62Nr41gMKM/14mxsN
uORtjKrn+AOBiyL+EaZPKcRSxI0fgan52hF0GiLmWFM5P4O76UqEPjuU5oUz6wY6KmkrXbjThaMk
WDKm3sTCqUeWgVPAxhYUdQyMtbXBCI4TYnzrUOi+i8qUfbiycN9dt3Q3WLxztXxZpA2tfICyqjUu
noybvIpW8P3dfux2CvRWvpZFL6eDBgjMF4BAl6Z/ei9g+jZQAGo+wpQU60+nrzHhyK58lppSH1N8
i0Clts9Qp6mKZMOVwc7iEHk5hR6Ls0mdw9EiJsgwEI2o4etF+Bnv69G7o0K/LSABrowxefUbFkM0
lt2V6KDPN7hFcGBcwEKSc1HSCjidZBqHZQU4v3HTCPSp1uEIbGagWlFYNHdE7fQmtIwZA6GtwQ8M
D01iI1vdhdqaHunkpqRpmzwJbjAKqN2s1f8GayuP5G06svVWh31qqFBfDBtv3cyqspfXyPlbI4Vg
cc4ZvqkCsjp9enhN2Eg7+Ep0SnlTWS2kLtCePTkjlloziTn/3EdXrvfzlzh9Y4ypI881QyksRy5O
LTicskZxriRNK9HDtYadbbfHrtRvaOQohNX0Gtzq7LwwwFBQy3Z0TejcUhez7DxA1WYHJIrCR3NM
lO8J6liyx6C9H8uXP32jcy8IGNm8DDVHXazDMM+7GpO73FU4i3alSjUOTRLiDKLuonUz33GOpMXZ
lSPx/KWy9lSNE1iXNqXOxcXYCWciY5ZDFNW7EmJdvQFuo+4SjNwh5SPoFuF/eHmm5+mHwYKZa560
wmk9ynlr/JZzZ1atoVIT4y81dKg/N1QZ+46apj213iHTwR83dtKjBZdiodLqJdJDfbDutPiPwywa
sDNKi7uqY+rLexwMKCQQSiN1VfxKhwYyKobAyCKG6dorsUooWcKDjX6yNT1dfgXnC+t05MVbh4vX
CrRuGFm4YpDepsO5GYKmJTZ+dOV1nx8mp2Mttk1B/VkQzvAXL5VvuJ4i9NEawCCxa2vup+bW1KNy
q1m0AS/P0TzbroxLWCUUUCUD8Xn6ldMQMnDRBhQBkV5dt2MNO1HJ/Cu57HtvkrSeKwYHBajIxRb1
J3ztlUDPXMjDs3uIDTmiRzHOD2EmBtfABu8sXccEZcTCNcSb5u/ppCLg4s6Uw6uOhuRHaMe/ICbA
ENK8u56TI/fKTU5OHSRCHOg8+ntaoYfLr1U/P53nR7AIgAYixyAbTx/Br2hWcjiiNNJ9K4K5nJ6J
gL59lN3Ct0apo+rCmxzFvVVjaq/mqMDDphGAkhjm1kDtb1GOlGuGqDZta6GqG5Fz4qVXrAMFmDYq
jH98wvLACM2w0Lh68dpOH7g1rMjQgMW6QaQ8FB2CqL5ZbO0qxuxw3FKu6vF+wrzp8ns6Wxgm/WVK
QoBxKblb9iKHkooHA6uOYnfm6W7RMPym9MPaMcVnI43lfzIYYhSoVHOTp0ZzOsXckxDO6iCGrV/5
nN4xPY1Y+9oWyNXRt/3TmYGPRN6ayxui02dQY3BLal8FNDxQbvxelXW2L6Szg0LrZhp6jH8+2Iw4
Ixc15sr+YmZe3cINhXDqUr/cQ2HaWZ7ZrZC+wLE4tH9dHuzsMIK2I+gikI9x3prLxG9UBkBt8Ghd
RDIpOkVo9JeOfJ0JlloqukMa9PaVKKVdG3NxGClIg4kupBoiPbAPaDns8gId/ThrVVzsUfCfBtrY
WCnEGnbGWoBFbqA7x5jUHQ/nz9PE5cweFPNGeBJNC0Ncwa2cZVq8E8AC1GloGNnqEqg2jJDSKUci
BFFIBWMeI3nQm+9ljoF33mJiGQePMumLK1Fm/qwnuRbgHnOuyzPsfIddZqeDDV1QT5CYYyMdEmX6
Dl//Wv3/rY3671Ek1SDDRilpJhPMC3mJppJgj3xdR/MyToJiq4Y5wN6A8rSa9k/wp4rvEHOf4MBp
+1FBrat1tJ913H4ZzekmCFBvUvqpmEV2Xgm8xaFXZ7EdzXiuK1gsl1fm6SH6z5PC9yZJoFzHMl9E
E5SAq95TgoiqpH1nOOl9U3qobtR+dCi44zrG1yD0b0N7NK98fu30SzCyTgmdivosWQ9BdFlODzLf
bGkHsSfCZh/Bb8eqcNxXZfLm1qvvVFDRtQWi2NN8nJuHYBMiB5kfMquqvvn99Onyi1h0F96ex3ao
n8zHOthJa3HgDpHSCxVlaRdxFNs1Snw8JO7Soto4Nf4gfp7vpsb5AvJGXaUoW17Zr6fb9V/DUzQy
YXeQJS8RlKHX4okRMXxXg2qAwPyiIMo5KeojpDz4050yXBnxdAP+z4jc0iyattiRL7ZCMaDUR1Nh
VluMQKhZk8DkdT3lEsG8YDT2ZYdaCpz9f1bc/ycf/RfSh7+tudmb4l9OEvevKU4Sd6/JK8LeryeO
EPMf+bcjBK1KepWEjLca9v84pTrOX5z45EQGZQsoRDPs/V+OEOKvOQ0AO039j6jDv/K/5CP1r7cP
i4mgBKluyrnX+mZD+2+OCUYa/0fOiXUaOOc7HIL8c7rD39mui2QnNidkJbqi3pntVOylRXlx8pHo
Sjwv2v/2Wh7/iZO/u6O+NxRvALgV+HodeMxp0oGoQcaNIap3jdGae5GFX7RBVTejDqP88kin0Q+m
F5Oi50V+YxkaBK45Jf3twhbEST4Qhuudak4OVZlm3MkuLDZCEfU2p3bxAdBieZt0VfElac344+Xh
l1n3P+MTbeiimuZ8HJ2OP2FsrIPkr3eiVIbnyWnrLYo30RbdQO+jFWbRbvLK6Ac2ANFRtHV8U6qj
sUKrJHevPMlpMPjXmyBFoXhOx1pbVs7Lri1aRefzcmoiUNPgHvGElBfttsBOwaqkgJ1HuwhuAk+r
8BdEnjTzguCD16vYuHdjAGINdulLbOOrGUQNfcumzz+NViz2XZ87d5efd14C/z5g3x5XCLrd5FQ8
8BmOyRrCJI6Gqdk5Y4Wurt4h9YmvAgzNaBDHXMTjy+UB31mTQnBS0Y6l26IvL31hrDtDg5I0qBxk
eTNdUiz18HjzlOZagq+fnoz/TI5aviOhWMm5Xni6KkYHcIfaVqwKhARq6ghZdMhVtWtcpIvSL0KI
bGMjFT5TT7UUbbxqks9oJmHckE5G9hDrssNfw0kbHMGw3Po8ZZA5FM3TnI0VdGhKaUZjHu0opq1j
IOi8UcehzTYRMsqUkaN4QjkCgEt6ZZGdv0PKSVjKEEKYHEnY6byyJOz8MfTqXVyj14y6Qbc2I4oi
3lR7V86209N0foUMZVM7pkMnpWkt0ppa6RwQMznrI+yU+9ZE6m7WselWXi3FQ4CpOwQQJCH+dJGw
RExkoYgkEISWaX4wNuihS/IWfUJXMEps6Fiirtem1obby0OdrZEZX4tIIAmmgCAwm2f/HrmyCqWR
pumq3Tio/bEeLEQRkHe48sXeG4VOGnU0XVCDWNaQi6w22yGT5S5DL/XF8Sy599Dtb658rUUuyOcC
WMEmnm+zYCsoXJ3OpsKlIYpKla5PDX3sYFRK/HN0apzaAqPqvlljV/z0kKIzXYSDbOQTY+SZV6Qq
aGaNYHHiu6j1KfQgxY9gPrLVYIgvv+83FP1JxJmPUQEzSrJ2JVjz00d0RlQAplwDhqyUxQYGQHYo
+tr8Hvm5tZ+mTqymAE85w1Z8N+1oOPJWxT6Weu/abasdU7TpjlOWlzdN7ssrhrrLcAj/BR19CTbN
nGtGSwKVlvYViot9tlNMfBOjqv6QdwW6omz1ZtKVK8v87Niah5MkJLTZdYAiyzqn0zZaWqlWtuvz
cCO0wlp3RvvR7NJPVTwC0mgxJTNBqqQ67a1JA9ZqPV3+HMtQ8vYElEAsfH5pt76F0N8Obht1XrUs
7WzXNXm6qZ0xxRQTpQlioLa7PNQ775ZDhj1GrRyg7rJphN5RWHCXSXehbaFWYymrAEXBddgBgi5L
ceXdLs9hkn+Ahnjez9h9PuQi9kP/z0Skj8lOExFgVlPBh7RpNfrq5OXlI5Ku+MTXtmFsIr3o/oPB
6eryRS0dxS91MbiUcCkaWSQ7w4wV7mXFqLuR6PSjniLqCCSsXuf0z157e3LUK6FmGbGZODCgmWDO
2uJyuAgB/kj5RdXKZDeV0rrT7CDedlLpHgof1C1cpPFTGOnVlWV0NiiNHupNjs5BC8vSWGxqBFKk
Xxr0VaNe6/Ydi3o7sazYOdnfXozN+AoZknFzeUGdfWIGFXTGTLYsxKQlTcJLGkeLA1XfDU0kb6tK
hnsaTfp+tES0H1Op7aIki3/0mZJeoYUswzmh663lQxgTpHlLNGRfRs5U1JgwxwMmv7iAZbdWU+lX
2lnvjGJSMuTHQwxGI8Q4jZR62nF7lYGxk37dIQElNSSZh/LKW3z7Mb8HZCZDaZz/cPshbV0iH2s5
UTTQIoPmrVduexlNKwXjD1dgy1etTatWj20yDnukkouDQAv/pkZvb61O0HRxzUnu0fjADvrytz2L
S1CTdahgpDkwBNnBp3NHkkRLM+rsuyota8IjIifFULkDJKzD5ZHO3vKc+xLsOfvnnrqYV9lvEbAa
bQSDpkCHbCnym0RXA3gb4zVO8Fnwg41L0ounoMPmpHx5Ogoc0g4bIUYxSlS5aycUOzWE4VG1urlv
OkDQfzgrW0Pqi+Y45wol52UVhHynDKfJTHaF0OI94ryCwhT498ujnO1ARpnZWgbbD3zckkYedZnf
Ah5Kds2UDz/zSbNvyzrFxjOSdnhE7bQ6mr6uYlmjodhzeezllZNuDhjSNxTgjCdf5oik1V3fI/q8
s+rOK1dtgwePG2kgrrzcgMSf+haesTNoP9QTHwAMyhhX2oPnH3U+yebAR8i25BKh1Jj1RNDRkl1M
JvIkG9zRsflJ15VEMLRve/1Kqe8syjJlYHLMFuEUFtS8lH9bqmFhSyWVebJLQ/TJPKgniNoG9rOM
NRzRo9jZD1XQ7C+/57Od+DbozESb6xWQ4E4HNUU1YT3VoNcva8tVjaKzONFa7F+NXCmvvNFF8RAx
lsVoi3R8hkHaRl7j/uM5+LYPU639bPF5WDdKUXzKbZFqR/xMxq8kwNW47m1kwQ+YscVXZn3+aXVu
H/AvbEDZcOrn//+3V90FyKCSMmDxOjP3YxzaLRSA4YegTKTE+ZUYfBaDEH7gamDTQOG6xYG2GM1Q
8Uprin7nha3YIvEv6NbgeXL5S57dDgDMmGxYkO7UKWG46qfDZFj+KJGJa3kDSwMjW01ztmYxdt8H
STKOQpKIKUFYUbFP2kyGbk9X/TWe8Io2a1P5qGuhiBAlnMSMCYu5Plx+vvO3wGWW7BCaASRUlH5O
H69qE+QIgzrd6QmvWsKi2HZRr1w5Wc42EXdZg6sMTHdKAvBRTkcxS8wnEHxOd42kVN7mQOCiSR9d
c5ZNbir7EzaX2pUxz2YGnvYNQaChxWIBqjwdcyibrM8w4NhJMvkvoWdl93Ccr93+3h0FEOuM2pxL
0Yv3F9cqlxd9bHde0ToHS3jeFoKPfSX3OX9/EHC5YkJ9o7esmYvzkkgQYLaitjtbSfq1YmCC1Sqj
fl9ZhHyyi+ZhKuNrRLh3pqarUPuYFxU+WuunL9DjfCmUnKpRg1yPi5EWfa0ckNMfLkBI7pzPQDE1
WqfcGk5HSfB5VPir2RUovJYrAP7AbLVIfLg8zFlEJWukT0S3jkMTDPsiovadj/dL3mXkAjTsxgjw
eulYrZvmfrm9PNT5e6MhqzMjPI2gPixbE1jvDonuiXIHLAFcfmDZGztXfvwHgziCgjoERc6JxXy6
akqkn9nlru8w3ZBj4N06vtdduZq/NxXCAyk/UpYkFYs91FtZEEz/zdmZLdeJtNv2hQ4RQNLewmrV
t5bkG8KWZHpI+oSn3wOfc1Fa8rHCO+qviIq/wsUCkmy+b845tKnZlySykg5IsRdKifjiIPP53dBD
s9eTG5IAm6/o4xBIMntspo4CALQd75yiOlgLTm5Xw9g2XwyDzzf0W+W0Wu6R/tKp/3gpQxNzEntV
vU8NQGEk1amHWVv0L7a362P5sLunN78eyzjfWzy+06UloStPIQ0bcBGr8kBVRnvNhzI6oxk43aVe
NX8xPXzaEtJ6I6sNxCgnMoNDxce7cmMwjCYRCXxDY7lvo9a9I6vPIgysNrozTXn+Wek6WTgl5fDF
9ujzu/tw6U+nMnO2ATkWExlXMtnOILA2AGGNbdKp4ouZ4vNTxaeAEo80N8rmnwajA1DbBnTFTOE6
9YXZlZA8ikG9G6S0HogQG7/Sin+edW2DMARikmjwYwdZB9N/9iPaVJtzA3iX4sninDmtkXnkvPvu
VkAQOc9SnDyFXabbv3/Zp1IiVHhrBxWvGD0CXIank30TtREBjMTbirQZq6CbyuK5yKvxvM1Hvw2z
OE+egZVXXqA7zGuov0WudnRi1MMgqiYJlR8vdwRwNkNQLXrlbKPUq+ODKHEH3cyNNns7q6jbLiSi
1v5RJTNKjr/fw+ddz1ogXIP+EC8iViA58MOjgxlCDrbKmkOv2S2RtjImRQiWAbhToLBnOLxR1JHk
TwNgyhEw7xKSab7Z2RhpG2dEnR8SjGM6Z/2S4YImYhd7wBc/8WQ4IRmgXLMGfrD5Y9N5KnMgt0U6
VuSLo4PKsdubWTE/QP+q3x1IaW8iztgrJFVmojg2fZlvliE3ULUrOaN5N7IJiINXawZRYWZ0C00D
aERkddjRu9yezS8eKBLXT3PK6h1cp2HqBh7ako9PNI2siggos9qj03EIpMhbr9xCc+jfGiQjKPll
LXNIThi1tpmmzOcmjdU7ILj0J9nhMFzcvp2tbaVPKxeiyiCYWU0WU3Bl/srwaI/zFUWVMYXb0Ln9
Vi8SkztyCAQnt9ou8tAGbH4uxcqwJJAdyXOLsolodS+vj7my820+GNaK9dPcb9lAbLcZ20961Llz
6INi2JWdp+1QYsVl4FkFxQ47JQeMYG4IwVvwR+Ih9+RSkGS/oPWMIxNZbyopWwfwuMyBEeESZezY
y2RdkMVrG4emZvscztJMb3jyw91giakLNX2pXruqmY7+SFUqXPy2I52AMP/ytokrXW0JrkUjX7Ep
vqk50Q8b2NzxjWWUENm0QR/EObSEZZ/mOUnPxijL52mmth+04+wbuPrHVu3qrE6uCkRlfsBtA2WD
RhXtxy4X+NcTQ2FMqHDQa5sKCj2Of1BW2cVaIG03CO/m5FB0cyIvW3KY7ZBZJV8tZ433Y5CtDkbY
LXoU22Ms7WRrdQ2ZgXELJyOcrLh4GayqP2+8iTKcRZzicoiBAl0v2Hm63TDZIt75Jmn5bmJ2xJZ4
Kv8mskH7oTWFeIcRTjnY4MxOzm/fx/ulEGrYtnRKp8CFbP5YjGXm4DiBKLY10x5LeuS6CFvAazjP
WkTW7i93rIQVhWa6DPreBbBNOm89NT906S96Ewiwra8ObsbnQiH92ZEGXTb7HmKJfuHMo4cMs4z9
npRHUqHCsh39NfpvzMkGXlKfGGJib9q3aF6amShzIAf7WFUWRO8JvNcmVn1/3ZYd4Nq8BCu05ILc
jDwTiGch3OIX0IEiRhdjP0ETqlMI9RsDNgbYJbriHnZtZK9Boeu4cBRZxfc6vLwhIHneuIUuiivG
zMpUBQQRzM/mnMOsj/1ErdRa/X42kGxuUxMzNOO/HO9jVg/CHkr41CQH9v0EWqFI29CU6fpw4bIh
kia/2cJhFrdvsCW171KvtbekqFyYXNEjJ0eiJZSXhS31yK1jjeTTd1Oy3A5exfACeunVgaXXzkXV
LtUOB1U+bcyyHsQB5mHzaLTTUvHQ7Q6AMyGrdwP2XADNBPXuLdtVy07TJ98PssTjYM1OhBARQQP1
vs2NFjy7McuLRWR+vp3qJJu3bCSRUakK6dxmSgccj4ZeKPLxzcgJej2eVxDYHGv08utlIRYGPmmX
ieyBkZbd5LFWdyHL2zAEcqwpRNUcLX/kbRZVG9ExqkDXGMZ3VU+uH7Tkj98g8raNcO70zAkNd0qZ
mmI7OUfAOcJ1TIsk3lj5StZShpeQg44+DTWx10Cg8pPcfkxMsxcbXRracxeZ8rUDy4pJQydI04rL
oQknm+xzolVLAl8G1s/VmkX+uetFbsJIWBfAxjHn616ZWbrXOE6qDeLL/NCQG1vdF84yEYRjphbD
ZOyxapkow5396LTodQ3i1p1tVoORv3emkgQcQIQEo7jV0BDusLTGY+2mLMbaJKQIYsAc26KyzXFH
0nc1BQvymG7TgW7Eiq2rRecYDt4dIaka4WNIPCg50fKwpc0iss/4XufpXNEgfzIBm70KVjcXgbDt
/nTT3CcuSjnLPbkoRHj42dg+WTCuoSI1iPTwKSmloacU5btOgIDJJxFn7c7nbWphYWNuykloL+m0
2+1ryl24IHqzAiJEV1LlG+bZLra532g56JmsawIlxuVhTlNZID9NSeoYE71ZNp0oWyJok0GXOEur
kvRHmnvPRT9OYjU35vFGm6cYQqw7Ou6Wdd8k7Wfo+KGRAdaABrcobmQylmY4KshE/aJJZ6MIWemx
ITbgrkaqVucTEf3OGaRIljDTyxrnEk7hUMP3gLOxS5bE4Qa8tBGHNk6i6LpWeVltzalyCSqJmIhD
IcGRBy5gBT6hXphna676nWPM7utS+IIo3szECqGzecl3E0wWguIrw+0eS6cU84MonXHeeiJmTA1G
5/0qhR9/Y2YXeqgD/EJolKrxrqP+wtatBw9OhzcS4ybDYybIgkmMC6uD+xFOZRLnEJuZWiDceyy4
eayY48q0N39ZcUMqooj9nCA2FjXSyWRh7Hxj6dog9Uc84HHcldY2V/SqQ99J6reuoLQEzFszjXOr
J/kzVAq1ZNAsifVT2hBSAiNnprvRe11/oiFSuTsfuC7WprwuxXmNUCY7kOtRDTvJKk+YzdgJ/VIQ
VTYGXqwN1kVSiXI5oEfUzS/OUL8zAv5ziPq9P6MwKaCCY2VCd/FxwzPMbl+Bu7SOM8PnktmtdGnl
QeUNZGNh4M0bKrKgWZre57NBesnOoyaHq5qmh66nnLGxlGSvUVGNn4MU1YWxxd7hXc4yjf0NSZeW
ASeicH+2mudUuzLz1XU1S1kCSPZZxf6+31x/7qfbWbs9Pt1npMMnO2JfZWldNbV17O1oIDG3RcDc
T2L396uc7BJ/PzQasGy90dyR9X1SaLMr306sRjpHvWCLYE3kRbuw6o+eP33VSP/DpTiP2bSvOUnj
kTo5tSPpnFyVxs4xmmh7wCgQFCo7z2N3T3D+v98X9SETMgDBK0hu1838f45iYzMajcxL58jp2Qyz
gSglbW6ZLGy8BP/8CP+vgJ86NCrf067RrNPLneveOXomORKTpfRNYePgYHpJvii+/uEIgqGU8jvD
nJL3qYJONqI1yem3jqjJ88eFAJ6DkZoaZmAtTnba6ib4+72dFArW4WGbq2gQsx7/O016ZBnMXfTS
9lEV8zObp22fd49gDC+6Pvs1Kc5k/px+ZXX680UJeFlDQVBQndRcptb3CmR59jHSveS8Wbpxm/TC
32b4BrZDrLG3TXXy2YbI+krT9IePzmaQUhHBv4f67aRu6i9GB2tW2keohrAx+67dF7a7fPFpf/4S
1uolKZbowCnDfMr8HjWSVyqoSlW07nbcRn9ZqzEwNf2vvu/PN4SbhcMqWwLEdbzEj98BFp0qB52s
EDVyaLJwx+68fnz6+yj5w/2QwEgt1iUDjXKc+fEi8wIkzuys/tjnEtuU9E2qmNK/7nrRfCGFPG2E
MyKxGtKgRcZAk41LfrxWBI9HztIbjmPWJ2dRXBtnFdDp723da2eq09QNrBU3NN2x3np+7B8Ky4ch
XebDsVdOf6D1Z//zR8Kz9ZDwIunAfnlaKo7Rv43GHLXH0gHpUQrNeK4cbbiUdmECEHRBRzp9cV7k
nv3PA4mOFHV+IAn8AHHaQI6NKhb9LMcjG0sVLHMznLFJInpj0eX+7+/480BCs8tFfncXkaGeTKiy
qu3c8AbrqCuTfT8SBbxo8Vdz6amfmtdrUZu2mUrpwtMEOvkAO7+Pctnw7fsFwpg4lmnoOFofUB5V
O8pc5pGCvUfAgGu+Ou0Ybf2ob4nvHeoz3R/ycDJwbnFwN4JMJdomsaf0UU2CvEeAwjtbdNF+kYYM
4C03oebY2tbQsTP++3shAdpE2k5ZF93GyV1QjE4TXaTWsWsd/VEaA0fRPsPYUK3O1L+/mHXA/2ef
sEroVwETczPNX4yaJx+fIRoSANTYIMN06tD2YuO+6Xr273S59xY04zpIimn6IkH5ZDhQc0SRQj+d
hjqWCudUJ6Yw5dmV5mcH1j53O9AND20/+irU+A9X+e0QYPqi50py5MeP3bUTpXLTBR9bTQaaZ05V
B8QhZvXFMzwtP/4edqgJ8RnC5KCEerINmpqic/3MFscEoX66t5tI78KlFWZ/FpkjFLJ0WF23blQE
kYDOIzjjGKG1QCwNKnccsnCmOEmBleX5Fx0iAkH//pZPnsT6AynUr/1Citkcbk/esoq9LFsoHRyt
gchBKcgYrWarOvz7VbzVuMdbRWB5qvuWJVVKb13+8qSLwTZHAkPu8JXG8PO92IQNYEVc7Y+rMuXj
WyVZ1msRCYtjO3rfURDQ4a0qgRDk7zfzeVVi64cnHtUwlVs0KB8vs7S+MTpLLI511ukPnF8Ir5R2
eoD5aW7/fqk/3RHNY/6CkoDa5GRytLSVqojI7Yg+YDzacOx3iJW+ivf70w3ZyIWxp2KS9n7Pnf/Z
07ZyBKNWjias4tK+Al2pbuyZLBFES8MXEo/12fxnUmG4oeli34xoj3YGl/v47PrULKfZjwwUOlPi
bVpvRZUroQ6WlYDvldEsqR/JhizDruq/GOt/uE8MKox19PPswk737uh0ejOpOfmQatBcVCMBdFj/
5zNnIFjr7y/uT5daxdgcGSl6fNpQ63lnYXSxuM+FcpowWnh1iUW5M6+Nfx8ja1Q4V1v/pnH58ZG6
jTm1i4zNIxL0DLBqG5N3HP8vxgiJt1j1+bqIXjudl4uosUSkLHGMq6HYcXNRqEZ9JHueXPC/P7s/
DHouRQA4mw8kBqe9XlMbPHdgu3aczYrypesRw1pHavf3q/zhDbG6oJalSkl3S5w8NquMZetXBYMe
j8MV1agFEpEc7pjLv+oXnqyk66DnUr/JDmtz+fR0VSW+Sru8N4+DA+A5pWAMWE63J3FUThkfoLSp
xxRco/7FIPzjdYlmQNfJe0MU/HFk6MWS0xlqzWMlk5eW6ngA2W7vK/+nZc1toI/ew//ima6xXeu8
yAnr5ILKtgYffpvJYuLTyPJT2lRo2cGs5P9+JUbjepZaxz0xoR9vbZyGosuKVGDvHYzbxvYJJ4HN
fE1V8B/lWT6HfRytdBCRDLm+/dsh/p/Z0Z0iD1UKK6Q5xQpR8dJddv7y/2By/19j4Kd3tV4FoS/f
FtdBgfXxhrxWa/q5YNBD5lFAOOZG3vQuuCzbqmC1FjQ7bE7jSfHy91d26kJgr8VHQPF9PfxzJNZP
nqRhFm6Jg74+9uPokg2PZvzBs6vxUbMk4NPc7jzKraORHXrdjp1NqZN/de4lY0zhsmrxDfz9B61j
5MMKQQECQyFOGY4dVI5OvsuaSU73l6GCzlQsYQ2m+2FSQv9CLbA+ztOrIFrBCopKhB7m+jr+81I1
FdlOPE81GfDwZDVKm4dZ1dHOiLPHIlP6F5PNH26KZQBP6squYy442WV5M1Be21rKY98nOCSlGHZF
E30VrfppDCHRZCOHIsGiDCDEx1f599dAdtKntZpyJzsp4i9X7RXr5sdn5DmlkUVDlBwaFIPfuqik
S5Lo+vA+jHnzTjEdnHXjO1ga6ZR0fVBa/tiFJQ2Bmy6etOeJnc3jhBv0l60cA652pvKWZPBJRVuW
KrfbJ0KzN7KqSItIKssgH8Me6QPJxBjI/Fl0cdnN9QwaOa26O3+kURU2U5FU4RLpJJ/pTSXPRO3g
EpPSorRPfB1U5CJNWv64wvlPTmFODd6Pk1Lfx05dww5eGjMC/aLmH8ol2CtMOy3Tt3U1RE3Ywoyk
UUn38Yfs5RyR2rBEYusb1kj0XZmgevC1yHizyVzKt4RfyG9xgbUlzDJa/HA/C/Fc99N+TNNZD6pW
9N4uLTwyIKZptu8kAswixFjVE4+R6zZ6BEMriLMgI23KxDLfKVQeaDE9D47LMBdxHphDTANjdK3x
HlOtl5CD4BK8h+KwFOGM5PC4WFQs9mBUk7tqQLKwYaOXXCknrYttMXXspUyaGK8lULsgHz3+9YAd
Js47kHtREWFs7ClMh0s+N/eLgVs4SFJJwipte5cW9dCIy8bVyJ830PY1gZ618r7rKiw8GjSHpyWp
+1s70Sx3qwEiRQAdz1CvpeXItzq2ltskIjCOzNR0ABXoKvomrV2RgEvFBXkFzUdq48u8FFHQj6Dh
tcSYRmi+lh/2dlyEwFcV+e1LGm+ygR+98djitxyXbPfFj10QCCMuH0XkRjkSxt+iJdiwtSgutHwm
gFDKyL1XrmY+CulRosm7fniCojFnW6+fzJfcyor3qEfpsOlSO/4eW6pwaO5nU8czihwG6Ohqq+Oh
5teOmI25NjNmBk25d4/Y2AyNx5rk3+JxMeBITJzwEKl51hapx3jNSaVnTDoM6VD2GbtPTMH1G6x2
QhQzPc14CZz0DiRYeK+2WIbzxEQIslFiWIie5jjlh2biWxOkE8jZwVQYQ7l3Wq9QQS6BENAT1mLK
Er4OaldZzUzQaNaaPzlGq3Tb0nXu+EPwLcN0NkaDFp5szvpogfY9w3s7V6KtzbA2hPfDW7rmtvfp
xNRjkU4UM1RuU/DAp7ztZuTnm0pUyZMe+8sFwF56H4kW97ezkzRP6AlQMU5FilgjHgbFL6oUYY3x
Yszvbrb4yfks686idx7nR5piI7k+VIZoq41C+SGhHjEpGbr9CifTo+lo6tMvo05Kkql6mnN0kRPS
JEoQwqjyWLGeNd9ffppZ1LxVXdrepmY2Ppas42Q6aln1ktd5f6kabM+BnzbQTmK4tk8+nnBnk4wI
jsJCg91NKmuSvbt5HFv72tJL85zc8eUpLhItpbdkITKpVYUSIu5977UksbPcOov0jk5Nm/iwEJH9
mgIuBlHQqDoPBOWZG6iR6m2qBK1+VEXN65D3VPGSycoDy0ibq7qyl3xriVa/ngl2SbY0RZd7O23I
ndVN2klbY2qNIgBZXb11eBuS0LW1XO7tKabvXPWIhELpUHZEGNaWgd5OiR1oHfokiC4eXsU6dlqx
sfrS5ZdHcw9dcyQ3kdCnTtJKHNLKDKCqubT7sHsq/nn2rk1GdMv8aXdtSAOlX5CmWPP1XBn1QSx+
X6wW9cLeKDyytzR3jQQDX5PaZEdzP+exm3qvZq2zFtCeo5wwW15JjLpeMFJMu3HL7RgPTbmFbl4f
/WmGIpdreWMcasfiLpalSd5igcE6sCJcuaFhs+cIqdY3MvTKBEO1KSrzmykb/uNRb3u3tl9bTOFD
G69ck4jvO0kqoNWiYaq2G5X8IC1ef528XJrB4qfxJRBWGzCepq3vRpvmVcdmdWLTLLGvwrrrmogm
bAaCRaLgNL/FMu+YvazFeWomBAoH2jKNHvj66DxpHp9G4FNDov+8eNWvtisitbVZ0hJUQq2d7ubF
QJlAJ7t68bBvnTclgbYb0nPZDABYzztiHZ0F4oUhi+rQ1m39WphuytAjdOGlnqqClNKhQ1KYGX5v
792yMOwAdcdylTmz+2Me2zrdj8qwCKT2h3Qz2gudyYS2txNUmdb9aJGcgPzsbJukUlv7nmEdTAMV
287BiRGLhfOUZe895HImmiGJq42l5417QJkTv6shbZ5Vt1Q2icRaRhOPEAUB0rCmFZrnRauFsw7J
GUUBN9EjWIs3FC4NSPeNqY3no6tsFo5k7ORD0SSOeaDeKrSNJbVy3HQzPzA0CSMrQqtqW3evqRGr
L5qQBeGdZzXX1M0KAxe+A/4rJmRUP67klSINgczn5pHTD7HUjtt4IoTePegPzmSk4wHcY55vciv2
3pSBmjdI4c9HcGwFsPax17SnrMw6sdeLkbgDAjxzqrYeGeqMpTq6S23kC7Pq3XdrrNR7ZMcxkh5o
BEQ4FW4HVIamcBQsiHaAn/C+wGKhLHyiqGHemtJVz/yI+RnjxHyXW03+C0GB/z5OBQOtp1F/Ti4m
P0SrvXo7OAqi0VAkLxqCiV/G5EGj7bu1pzylqeZuNJVF71PU5Y95Lexb1Ive7TKomN1NVusET0pr
OrhDi8yCMiSVBr8l22KzpuzT0EoEqEIUl4jteq3VPXgutvjeVMOcXpL03d4zS+nuth6dAV2SpFG7
hTvT55tuHJY3MuKGbo9eeqxx/reVH5RdhRonsvIm2g8O2JAwmxI57IzGr5y9NefmFZ9wNEHyNrJs
S9N3fiO/20n2k4H9JFzw1TzqfZwRj+EtUA0zy5U3jV2k37Mo5lcWhogQ6gE7awNJ42XALjyl4LZY
/L9pPjLAjacovDlD7lehigEe49xAwgOWbSjusq6cLiBUDq9tjxiQ25j9NJjKlufZpl2pQuErRfJx
6UU66zzhudNkLiKMpqrL2AeuXwuNPLaKFWViKIFpR+aUV3TxbdPYI/ISslZvPMZ+AhyW4ACoe7DB
OE6jMduwJSRPzhyEP25md8gYRt2q6lnVN/f9NOXYiBzQIAEqovTXwJFBP7J1nc69JmnUwRu7V13F
r2lmxWnAJoWz3wCIbN+x4XzoSoe028hGtLNy5eurXKRoExlm7mVjWzEPKTNTd0PtTR82ltc7TYiR
VEThYqj0iqwIQQFxGJaY3+PKIbTMJpq+4X1MvuttoV8uelb/HDVtvNLYtr4ZEGCNw6iIltgUNRKh
sC4MRfD/vECHdvhsQccbGm81Lcui3YiMuOFDV5j8dteX1psTLeZDjFa83TWWHM+ybHauRta5eesu
jXelosFAx5hncxygdu3Z36PUiXZDmgwlGpDMf14MyPRnbV7ztoTHCroZB41cdupQxnTuL2TNblqz
Y5KdtER7m+MpDn2Xoq9dl4U4azj4jpsmq+T0qDnxci+GuEehYZnAuRJjsTzCRR02HXnv4peMO8Ku
O2HyDsnS6q5TXYyvEaRmgl2l39HfWXp5afXAzENrbFwn7BsbseYArLAOVdOy1+uzTKLFzKys2coi
WzwkHn5yUEaUXSBdNBH+paiWw9LVs9fcNrUXC0EVW172dYxKCGTG/VD5bljM5rlW9C+NmA5NNhPM
AAY5iKXaxLPGcE+iLrDd9kbay862vK2D3H7utd2Mw+kxagS+82WYEwJOmpY1uSmmH5hSLlt/Gl7y
oW23CdpaNoH8U9H59zY7getMz8wXJKqQ1JaYvu9uyGrvVkOgFNRN7F2RFGBv27Hb5m69WfL+Vkws
gQhRbaRSY2ZsqVagWMuaMzm596lVOBui9XeTT3B4GfHNhSjBOURp9gXCnzPVkqxf9QiBo/JKuDid
2wjumY0o10IaHhpT6geRa12bXYMINHfG70ZkLlsXYMtDqSUuRzZ3OqvSVr/JyMC9MQYXXrlnpmez
X59lbt9ttdRybwZtGOAbijpI29J/8iz0UDJ6EBQCNmkTLRe+H+V3M5T2jd78ILs77dV0O5nOVYYI
rFnSw8j8uPrN6YGSgqL/mJgS7Xi4npb8R2QiCp1G4gQGgBSOFrpNu0WIGHiJcyR/9DCU07XrLhtC
+e70+BIN6SbL4p8xp8Q8P+rG0ODmnB4KAl/HpZAIokZg6+5DyzZRM4myy8lIJSZhoj4ez1WYCBGg
1KCkvMmc9HkBmw4oh5MKRC6tiHcauoaA48cmUcu2SC4g6fqbXqTVlvYoKHUfj6rkFVAbHdkLqP7G
cxVVSSN2dzOML7FU+bkmym7bG/LNnTlaaDSPLlzyb55Y8fkSEGSTvWtkknOzYyTz3i7UZnEcwp+i
/lAly8ZiTYPqyiLQFDdZLn+2It960QAVb+ytm7SxL8pkfkuLEraGBirOwdq19/vmrvTi9EGXqXk+
Dp3+c2hIbEck522cJenDHJhhpYx6m7peH9qTfetgddqUGu6SrLhLHKGdt5msQlGKF4MNa5igzA5k
XbcBh4BLzOXdtd60/qvr1j8ExbyN4RT2duFMHtptcUm+5N5jnQVuv8zB0Kbf1zzU87hRZVh67cHR
63tTZHczMwNixSlQpKwTJfRzNtMH0XwrjebNG5ZdL4wz6elIOvuNPxNAn3p3yDv3hR4/6t4SIePD
BzE6nGKYFXwCPjZS84Ff8K8kugAZ9LP3PU/EC2yS70khngRVT3KIVzq4k8TkAgycHxFlPs4KOx6N
YbuUj6YVv7qdjN/jbFcw9ZpOzvqVR5tiIuV/KapbGotI3+vnWJPzFXJtdW9ViXtu5HYVOJ0R8v3u
c8elNA0QaLS7Y2tItnFlNwfRKJs7USNLNt2yP5NudWCCRoFQ5PoS2rGlcWD03jnSMb/Y5oYYY8L6
s35ns/EJLEnyeC93ddJ/z1JfhqtozubkGF2wU67frNTx38bIy+758iEi6ahVcf09RxzBd8oXl4WI
73OT4CMN/O1V5NQriXbJ9SKkOLpNM8T/bPPPleZeKdMKBVJC5dbfK6uDn5GUDfxOb7lhWduJ0ruy
0unQsqUfEO2lXawCu6rMo5uoZuN7yvil/CUFuenjeGl2yTRdM1Z+zjXMG+ogjfYg44Kdf2s9ktZ8
HWuRi3ZKKp0fJ88tdVSZFbFa6jQYBmNwzgxRizPf+s44XzbI5kUVYjYcWakp4+CeuG2KrMwDKLfQ
3/zeODObzvE3Ms38MPIE4qiGKISojOdx45di2PtFHQt6MFmjdiZJr1nZVi4rjeGzA9Z76i06NYfQ
KgaqY/HIFmrHUlscXYLxnLBpNF0/ehFzMFFXSXbn66ooL/UuM7V7q2hxiQVIYR39hWmtc0OjdYV2
bAtILddJ0fRPNVJcHqiSnXNFuTDTdlNZmd3DXCU19ZFFNseBCkaxxTCEo7iOUP/vac/FaHH5P2pc
pG4yvbY0T7AVdDoDs/BtNNaVlITIyajwqseJN9H+FJ6cBQssmaPWMKU/LVPO2o4/zkROuSzacf4q
yULPEWZsk6xDN+5V44RGc1BTsu8SIatdnrf1O/ZYQiDRSZkHtDwGVRQ09u/V5LDk9T0xDvuxkv03
kwj9n34l0idRZYMbZM04UX2hOv28xJN7xzKAX2IarfoHdRVTEKO/KIialPcfeh3hPpyUJh4veFCS
9YJgViu0LLu6mRLBO0NWZc3HwsRetdGHOouvKYZGBXNb3t4nideTa5IkW07+U3E0O3/gfNvUBJAp
yqVjSIhcPu1M5p7XyO0a/tOL0jB3GAowgSU7eW9OZXo1OFABYl0yiZWZumooZ+x8XTYvJkYmebAm
zA67pNOQh6Pqp66v9ewzg3HhCwyFPS/nbYIeitLuMk439ZCkryixcZTMqZ5zyvSMpGPFTzs2u8NQ
vWhdzK59sdZvYF48+cx7dMhY7gcf24FIRxSyi2h+um2kC/xJnpvzakr2sH5T6JSTOw1dLM0Gyk6M
f1bJ3BjkN5aE4t2dUzTDLTgtf2sUZn65uIT8gaEvRPduqdahcGYLLUxMLCw45Qb1WvR5YgT5XFBK
iQEEAFGNADZlbSUH1q/KZwX32+ihaIvpxZirKNqYo2O+lRZlijCLxNyEc11M5aaoyN49pHrvTXh0
ivyuW9zLmJLrj2yopuFagJ84A7oWKdZJb2bm6tycOnVKKZXZL00pSEdCe+8By7+IfBYXRiKUttWV
zv7Ma3NpbFsZOR1+CGe5S8tZux/b1C/DYbIkFXaD0JBAuqnx5AyLe+9HVVPtTKMYb4sI7XNQZkb3
YiaOfJTtUt7bkZP2AXV6Nmeij+XKFFpWVWVUYLHQcXDtYUtNxRdtlc99Ds9CKL0a7Uz6KqetW/KM
7K7Jo/5oKS0ifrUarhfL6b64yueeFacidHpkJWBRBEHysdHxf4p0hqiut/px1qQx7tm6kwOc1c8t
0gXIuLlB0K0THUzpi3u0fsXZRCVuJyo7+qKv86mJjBYY9ZCgh4ZyjT7axxZJVnk1O+MCiW6b5E4w
ZoqiYaXJ6WKxk6+inj/3rIh1X/OFkUL6pnfaRlZJYeQ56XtHSTlv33OMe5xYQrazY/PlS9t5+KIF
tFq3PzbJeJu8TDRz/8PemTTHjWTZ+q+U5R75MDgms65eAIGYGQzOwwZGUSTmGXAMv76/yMxXL6VS
S937Z1a1UIpiRCAA9+v3nvOdC9jze72sNnB/cZwddk7mht271gnrDWAe8reyznvakINGjl+RiJnG
sEzNcePy5HhRBS5x8/P38m83FvMsGH0XPRp0TQau317ooRml3RCSuNOlqHmZqdtUevkr2vcPXoVM
GzrCZL44DNIu38DfpoJaS7bNbJIxX8+d3Lhllh/dkrHUzz/Lv43p0PMggeKIB77KAsXx7auMxEwZ
aRIuu7CxtJPNsW/bWIZ8sJATcdyKhrVB+pX/8xf9wZ2KExHBLphAuDnfgy8QdkFmL+1l1yVEUhPb
gV1RA/iBdGT5xUPxo6uIDovURZQiF+3St58vS5S2NQZn2U16sXxofW2cIkd0v7gjfnQVgb0CeOPR
u+jKvn0VJ6RZ1i7qsrNEZlzjqSTmOJcE2wx9W60Lg6OkStLkLy7jH3LUb54JPtCFIIKej2Qyhsff
vqwZN3OrtNayY2IVA1IMZypMq8/0r3RjR05QQDCGyzhrejCNcX6a6Zpal2ORm9E664yJkcR4KaPV
TBz1NlJo5jYqM8pOu9iufv6l/+AaIaBBjAERkuPC9yqJybFb1Z1G9OAjHS9xyVggYnjVLgrZUcmE
gLNGAvvz1/y3VYoh94WKhnaUr1/93viR5DgBK6bCu5gJW0eY4KowUuZycfpcMv79+Yv96ANSKF3Q
zaxQlvPdrdY4zZhQcam70pgB3FWRhMjWKEkfjHas3pY47+6XOdHefv6yP3iYEPGDr8QFDQbge1Vn
LNwJN7FN567Ps0Noop4oC04HFcFKv7icP3gphC4Q5wD3XKSNlyvwtyXJmnNEm40+7YRbtkHjSnzR
RmQPu6Iss19oQX70WjyzRDZh8Ebvcvn7v72WA67cwei77Nxe1C+6OTNINWgmeXk+u7/Q+f7gNgEA
DOcHgT+gpe9zPKnhY9GZA4tgZVkRB+0cfq5TZPuIr9OhiKON9/Mv7QfLEhZquIxsaBe07HfLbsc2
PamXFTALKzKDBBmOTHON25+/yo8WCHBZSCl1Vj70Jd+pQ6VSITPX+GCE6LbvC3fvNS4pRu19XOlP
iiXVqyLBJowitrxx2UwPDHett6lAhejpRjIdwzCZgiEJEVPQMow2zJ3nX3zTP7oWcO+o/nHhIH/5
7k12SVnVrVCWnUCYtuoWUjX7oR9+ce/+6FUuYF0uwkUm+z0aZoxmd5KtO+/CxdE3RcKUpNGiX2mL
f3TXkh/KosPHAQr3nZY7LrQ+lGG77GabCFu9EON6ZiLDsR9xyR9f7v+H7v/Gev23+/zfoPunj/ot
/4a4f/n5P4n7jvM7N7tBFX5hv/+ZYzl+dP0/f3PU31n//4QqkTKPf+JfxH1D/Z1aBFcP7sA/1NSs
D1019PE/f9Ot32F1oD0yL1R5nlb9fwPc5618u0lgKhWoH2EEXpagvy1nqVLMUT+m7dbOzfYGf+Zw
HcdhsUO/vQSmoyg3ql7l9Hd6ia0jUTCNbfS2UzYp6+ttlcGbYGdugrAtwm0Sz0lA5PvwWRSJtYKs
kX0ZjUFuncy+nC7TVH7kcWIGal/kfjUO+gWhOa4RTRHCYYn4Du1+d4oriQSAWKYMnLVRMXAdpyun
CKM72nJLgFhC/cgAvRM3OLctQ6LM3tJsy25clSlIJUf1fiHFCXFFEjq3yDu1neX2zrPEH7kj5y7/
skA7ecFhDfWmUZpmbVU05Me+cA6KpqWqF6kZKepNSOO0K7MVwsNyP04EUgmmzrumiO3bS4PpZMRj
89ToVXjRxUL3p3mhlTb8AmGsp6apPhL0HTeNHguc7EOsvNgjCg1PtmF9glfQXFmqBACSFOa5d2zf
qdTo0CWZdsInNW0ZO823Mq3z50I3o4ckayxWv9Rl0OGqcE1EbCyvsur7Q1EoMJBzeow0AbNmCjA0
OJssF/1xSPT6dTJp8oDn6z4NXO4nBpLD1ww66THt3KnzQUIwvZ+YdHhDJrVdwzzmabIybdV2i7Gf
ceYm6KPiKPdmkMFi1cSifQoZHDOYxpv2Xjdz8V7pRblb+q7+mpkYqr1UIZmOlkiKwUCdVx068HVn
iPYyGbnTSrgWRk9z0GVSjgTKa7Lqacq1rcV8AaxC5HpJRtd8qYf0NqLrVQuXSfZ9WVMqcoyyA4CA
xcbGZuopOIQtwrWbKBbbWOtPhpZ6w0LLOuKodAvRV9uG6WislOozImd+kxhJ7jOHbzzFGIIyXb5Y
c7fV3GKjaBkh9iaBnZJwPZ0EMDmI264UF65NvmzDTAliNwoYubwhCQDI4px1Dpefaclc3CZZdPJQ
wqpfR30IVwBpP+tajo+AiLugwffhNznOfMH/aZ2+GdOYbN08fhpdZh+d0WYHyJirqfti6fREBUbz
XnE39mgrPmNeZC+vpsbbyrIlCGNll2Tpxlbc8lWfJ3PtFLdo8Op1qTAFp4uUq/cDptSqiK9whFtk
MJNeltjQYxhs2KW8wedAxVuM59EI6aj2wybq8q0el+8oSh1MwkVQMMqwymlHABm8/mSxLs4X9mkH
jYHaXAvqyH1sJ6uoMl+cJPrKPJsk9RZkum5+JLZ1zpJw9IqRYHXN7ulL0pTzxBTDZqJ/hhRKoZ0W
HYuF4XAH4IJG8tmO3SC2R/LVdDR8LdHGokhul9i+KUK7fWhchRTaPsk27ZBuOibhJ0A4/qSVq8Kq
01UPXmOy3XGVw9wd8bt5ve2k21rjTrSEKCF3F0/qBf1jFM26GtAYkK4tdoXI7/Sm/BzyB+QFqg8X
jGQ3ambP4PmEuAivg3ZboBI5vodMoHvKbOxcrVe9lqfu3pa6c0aQyQ0yfVhU1HssSw/QAMvzMCl8
dGfyaqYxaxeNWM8am5EzDOMLu/tg3JUNeqQ2unFsOv94RtWbuY3sz7Inci6ew2CQxbQy28w42WJ5
A9WqphjxmISCa0IpGVdui8IyJk8IB0JxY7Xt8DYJvjRtKtvrUZjRRunr9KTS8EmYjy79oeZYtJK1
Fu6zivG5pywL8AsJBCJmiT0gJbuGRVG/z+NivCnVmLwvsVt+GIVqnKO2wyLSNEBWXVKuc0fQwhvH
R7NX6DpYobk1Fe0xr5gZuFrN7ZZyiHPMYfQsd2z3C708zoFTxVgsE9anMxkHaE7Cb7tI+IujVghH
+9ccjVsPVHlFGTYdNKYk+5KZT5BPCJq0vjuBcqj9vpDiviYo8UYX06EskUokk3wbUi07lwYjZ1uq
XezZVXgd2lbxHlah/Z4zaJ09YyjFyU15VLM/CEZgB53S15J5ChyUPDfTXKaXjWseiHO4V0Y5I6bQ
bopIe1/E0q9jM9HWJpKde6nUF1yWRloTnoKJ5SybjrmOhzqMF/u5n5q7plBHzasQxbxd5lZ+jRLA
h9+5wcp9BFBE65ztgyU1Ksw1bE/2HFfLt8BqZu8CWuU4b6y0qBPjKpk6U1vNCH8sP4yt9kttMdNA
1z8eeik4y+bOeLKrSxghm7vg5ltGrQ5YxvKVSBice9k4GNUq4z5r2yst6Xt+kdwJPae9It1o5aaN
6dGb9CVncKPordPQP+d1W3yp2trw0wxsHGK+MOC8YAY9LBGNUReSVJLe+SoKNmOkEKliY4RJlS1f
Il89Nocq1pXrduKDeirqTQ9ZqocwqXwNNTiq6F1VlMrT6D6lcWY4nrPYbA3uRWfpKE7rty7R3gaS
el/00l0tdUvmdHyOzMiAYnMZGpPVG+UlhDtlWMnehKORopiwuvXitM9t1q/GSXw66gRqpJlA31ld
yNWRD2MFfmHA4H+VEBfSeDxKDpNBkh+Ldl8bSkYOuGUc8JtKb4ZkRNToMqPSZeNgxL9C8oiasgnX
lf5VsXsZwExCPM37tEpzVwmL73AYvxRZc8TPZV+cyvlqyscPOY0Mz1tlNFleRmgnrH5SqIm35FLf
Iv6uvGzCiGvPeycbmQpH/mBrqMMay+8sHcxJWLu+YSDuU0wV4Iy7ipMcO4t8VGfldbKakumlbRLs
OaeHWcLSihfjk67N9YIWCLXquDcUsXWz9CrNGO9MgInqBX8F7fx3O2OKmswLDB6XuGyYM542Gk1g
G93nrFp4gq4ts32RhXGeRDRvKkNp9tD1vdBBCG83xQdqfiSazoq1CEFa1LxS5PSHoSfonPTYZOM6
tbZajPFqkGZ2Ew0HdQ4Vr2gmHQRSfbDhvGUXkphG+KnVXBFIIJ8TOWyN6RaRr+oP4TuqNf0YaVYA
tGrVM9BYEcPpi64/lUq8lthjI4hmXV8+xeWAErIsHjWTiGeaE7N+xld9lffzTmWIt08bhJV8LeSS
xW8wAxl/CsuveuazmbHcYIg4zkl1gtZylj28v7gQW8kavTV1ggxRk62dqd+ZWXflJBagf7BS9l5I
6TViiHeyQFRIBbC3y/ixyxVxVy7Op17NBMzfxU7c+GWfPdcTA1UAOO+uvSwB3MJsnFJ/yuUXa0nQ
koS0bwpuVoXp0iCKV2dM0iOyKz9T6UOgpURNbp7sPNM8mRggzaZnWP/JdT2IdnW5TCbK2LVVmM2V
EIo4ZdYdI8NHFPg7UxmDpknyW2OYPhkPMCerKtWTHcfg0RHtVyUxDyT2Gd4Qlg8yUe9HuM2EDXZH
7tmMoqt4dtyEAVo9Ov6cOwtPWbYWWTWy5S2FDxDuDL9FQ3lkogIicdVzlczx2yJ/sXM4UShaI0t0
a80cdU+bedK8olTCjVnEwoe5VgdZmZ6IWz4W6PA8MmNuh8ja1j0kRcW5N4aRSgN/zt0A1R3V3USN
UaJar3iiq9kfkq+pY54HQ92MGHXii/ByHAsml7N71OoF03bDhHA4W1F+yFzzigEttmOJeNxNSrmt
s96pVuDuGMUDzcMjD71IB6ynIGjB4Uqo3qiIwJwy8DzyHUxXujbtevH0qYw3QPl2rVPHnGvmDxZ+
pYgOM7XoDlTTXo80aqplW1CbJmwrnY7WlllHfUeTCbVMploPSmbswSSaR7WuDq7dLF6e3mK8mlea
yLe52yCicw6pot63lDx6Y3xpZMtJoTevZcciWkvD1xftOjQzKty0OrInHdWwelSmpfGhnuwjFnHH
qTYVo7w4z2N08v21ql0njr7rrPnmIpflG7GQVQ06D6tOdKO91AfEB3dC7d2g6+JXQryu0gWvxxix
bvSeqSSs0219b3Vj0aDEdssTk2LrJUQ7aKYqxzA5fuGGZR+e23hD5JanxESUsYF+miaeArbHYzoz
rov06KRMMLQc9ZliKox5t+YqTQYKH1cdA7st7+zERj2uayyrVfYoYZHynKChY2DL7bAQVWNVGP7A
lVWl0uzc9mtrIcackRejBV3ubPYWPwwfFU3ubSsX2yJHBIW4Q+QKciuVncWqOx8RFr6ETI9XY2Qu
funoznuZJdPrYLmnRNknSj8h040COmhHXeXt9L1EKwlhlnNvQwHUi5wEM8T4dt9u3Kx6UCZrOzJc
zQaYXWUPpcTIhK80YlPW0UPZXcoQt1kT4d7vnMqEbWnAaeva/q4YjZhHjPxVMx30dWpZN2WGuAom
4HXVJe92r9zY2rKVtokzQjfQtLl7rdWjTTOoUOJhfoM80+J1nEhfGlyIQp70VHsG39X4hl4d0ad8
TPaSnND4pZ7Qyy8zP9KHer6S9JbWmaJvFFd7lrpKFHqkdbekaaLvUAt+uuOMkORW6rFEvkJj04Nq
iuS5cIrlhv5e52mJ6lutyQQ8XVrPrstz1fS3iSaE7xZY/GtZHo3aaneyHtqVUipfiiH+ihj+zRYZ
GEliiRjPI9RCR/ls07l7Lkf7unCmZMU5ol7hTOBj1NnG0vKjao8pS9FlaF8I59Z0lftGyedtGtYm
BD/nMLr1B0EBI+aTdjoYhk2cudFdAIBatLnoWcx62hujess3j9XBNJPgElOYdwDH6OA4K7VDlM/t
WVz1Pa2PTB8D+hmR38f0B6xE3+WQM0rZoP0pwrtOTOuxrcEkKT1pXr08NGGxtdLoXmuLejORW7rp
9EJdQce/YaS/T6V47xLkKu51Gjl+NDjvUcoS5/bpR4nUw9NbEWg6TQGVXuLo6ufCHQkQp6S2qbxm
AabERYsZVQ+yQs2JS3sTxcmhSfPIa2M4d8zKHdzLGsJfguN1MIHeOCPg61OVB1W3gzqdEQk03hy7
yyrBL7Va1FbbLkrLJ7U5djYooK0ZLaHs22BWBKJemWjHWrGQ9KqHwlxkoMjoGlbieunGBdsa4at8
q17bPLWs0rtRA0EbW1a6iurwhaX2JNzwLgfw6jUpvaOMDUNvRxCQbXxdhfozttAzY9AssMaxO8ah
s69r9UsyOh9DlVwMVFrqD6pSIHKZbrRS0307dSg2GKJ77KtrRfbDTWk0T5o0HpyYXdeaeoIWhiAe
zI2qUVv1cFv7HN3tJO6Lfgj0WveTset5SOOdksA21bsvfZE9pKjlRVqd6ZYNfpQ5nbdg08zn/AZ5
xmcYRpc7BRE3nqmKRTbxFah+a4WgnCbOPjOoyX5kKLeGkp7VeuFOLzS/MSvolRda68Lel3H3iBgq
hoLgCptGxAdMoeMtOSa2YezeO20MV4Up1pEeU4+a7lpdxFU1Q7WL2nUo4s9US9Zjb3qqNsmHqEUm
oFCM1rRX4P5zOqnn5tFI9C+5w04g646f7PI0SFX9uiDDbFM3zJXyKdQvyEAlvrFyHA6zS/3AwWmF
2euZd+wbsrgtigZ+lQiUpmivw7gu96QINk/SMNFxdg5NoD55YSB6nueqC1rDuqsiLuKiT6s5oQjQ
Y/OxniYOHrONRo+mz5A1d2mcB3GYgPxJpw1ujvtWs6/KZbxKE8nhoLjKzQdgMc4KkOBTgss7U+YP
bAbHTmmv4z4L8GI3a8NRcPE4Qx8oingpSrFSsBMFCdeDeTOJJRkmQW5Fu6jxAFQ73VS2bmqo3OhG
UJhGTH0Z1d4YhXuLwQbKeAc9D8rlp/ayuAAADk3zKQFXooF3W9tKvevK5dhZy5p0lFvpIMOcw/gx
G+J1gS54DRbh0DTypA3aGt/MzRANKM5itOwRAzRn4cQxhn4touxIX4DrWh5akXdrN7Px6IxrNXfP
8iLoYe/0bV1BEVVj5THV6gTs9dqFUEv9nF2HAt4KYrdtWJbrXNCsZX/K1Pg2X8onMWHxteQF/Wun
NFzA2syZlvlOqd5AL8Sv0/Y+zu9xQ/BAw8MdqXdT9zRY5TYx1hegjD+YEVNNej8MOVT8Be+XhKYu
VftgiDX7PJrZTOCWudGicJPqobN2WgoVbvWdNJARpgdFOEfbra45eO6L3vxKboMXZ9r9JPMO6LHy
GFe0sHC1U9TPT0OUQDfUqQHqO8tWmpVdPbkZlTYOQq9rZ2M7Tncqhg/ZcvYfwgTiK7SQVB261xzI
qaJ2BwVBGSKzdk/3lAwy1UK6OBgr/nDukd35SzzfIxG9xhKz55E6Gkv2ICUAVyTWj2QXkhLYJsip
qoNZOqdqcTaWdZFuL7V2M1eDzvlq9k3ZH3goVhBFfE0zHkPOBJ5QlK2R1ud0bJ/TmqpNs9thg0aC
ca0R1ge9bQ5ZTJvPFNeJCQhXz3fO4FyT54riK1tNeDRtNPaEp5qZr9EjyxuOdvrlrNy+1jUG+cGi
LauPmyLaqPp8MueSVaAr9yjx0Fqiz3NandI+MtuLHLlZqRT6wqL4XMbkZBuc/QqYCIzo/bhB+zVm
e6cUzOmNHCKY9q7GyiP+BNVvcG8ShON+YFGovNbl/lYla53M8vl26IYkUKq+fqK3aKRVuIpHTjIR
1Tmqv1Uzmy+27F8AGyerHDvnMbzYYdWljU6O227NbNxbzZKuwaSs5raizJKLL4rO2FbAy81+ryX5
54gO78FSEfYK025JTeRLkZkrb8oF7+Wc4IxuO/TnFmI1pDIcVp10ODAOhM2dZ0f8ddvSfsYcmwVz
11UcxrGbDMEiaJ4VDCqnSW6YU/qyrR8cM3zJC1db0X8Bjvfm5tG9KqejI8N1sdzmOoVjQzCQdD4j
KnXBZMKxjVc9b99LtYZ7mgSTiVnAVJ7M1t5ZuhUsY74lIu9xgQa5lOlXoP0fs0m50sd3in6DdJba
0T6oVn6jQ/v1ess4Dk50DNM6qEE2paoVowlW0sDVrcrrUtqpiSXng5pE4iqxktFvY74Fl8bU/Jjq
je7TsB7Zed1ztaT3S5ufmY9Q3joMBUJaRy3HO8Jm0ERPY3RvtbShHZc1hY4R6x3ZVY3QN0MZv/Vq
Rhkbrm18MWvLEA9W2I7MUbRzNilgdUVtIIrsxjXKugXL3VCtZ1qaQTNf6Vgjp/q2HURs0xSFcD2X
7+zeHAnxQkFY4NbV4+jU97iJTfutHzVsmqO5tlWoaBrNEbujLulxyxXxBr2w4ceVeuq4szpruuMA
d03S8cxfW9bRdLBX6k3gJtSuJnrbI74le9VOyuvQZlcyodWtJF8pKR8dBlJBVnPPZNRvO2XWbA/0
axhkurqPi0sPFCNhcjHNRgjbPI0BQeJ+6DjUPTtOt1OcXNT3g69LzcRzpsLRWkLaxO1nT68Db1C8
kiIpDyUjlykfVklR6TeA1ZMtJ/764CaUaDSiqXDZL3HEuXUgdZcULTfxOwhCG2Z2FdYSfEWY3ytV
OdeDSreFuDoqGHUbh7q1ThtM5Yn+agw8OAv+wrhOD2YD1mdSk4KxRc/Tl+sVdctsKeqVNM1uW2DQ
2ct0se7Lxu1JCkOwep6MyoRH7riv4KzmqzYsqzezo4nG4hYhMek0bVgPVoFL3+0QAHXZ5HhGBdZd
RDfjPJLoODClnmj2T9Z9Xqsk1ihhUV+NQ4rLsVJD2a9x1TY71h2aB/qw1hPI+LOKkdDszu5QxbgR
0nd1zo+Vhno9LS6wgOUKn1V3IQysOseqTwvtgi9NHZbnKcfwbuapcxMJSeN+mGml5U4DVEFGebqp
+5zvKtLbt1SVJY84NbAOErjoiLdJ9BVprMseVH5qc4CZKEBqwlwkObAwaAcVLTKKaKuZ1TW8Bw0z
cWq4X2stVRjd0LgGP+ccKnIogpyDV0D+R7O+sKsvZYYWLBiNjxlEoVMMWndVjwOuSWFCUw/Luv2Y
Yd/6+I/6wB54j1k5gDiflrHfEiek70f4B+QLJuotMmUbBp9johdZMCx6VPZh4mdDp1tYOoZ+Jxdr
+BJZTb6z7IxDs9ss6L+6IDRrDv8KJWWNicevink8ckX7tcN+rK+VdCknf+K73fbUObof6i3Wftr1
xbRebAyyfpm300bF5HU9G5NzDJWL6SSqtfZzAjiO57LmkXFRUj8ssisSXwySbpGqKfYTSLUx6LK6
2rb6zPF6yVxjVyDiOXQttdU6DRV2IjMuE9xWndCOTTRSN8kCIn0Y5dgIneQ1Wwrlq4LzePHidrDW
RqtFu1Ar6rXJy5VU2sBvDO7Yt2jCt0D3YzmZdbysmdTaJV7xDEMXubk3Yqn1VSjddt3ziGReGhIi
PVt9fYhoBG2zqXhBT7Xca5pSbQyXUwb7VXiE/jidHOqZMz2MeZdW2LkMaIiIsAVdBrMWO8sY4luw
0eI6HqYsUDGkbGTOId7DCCDGa846jOUccDEU73j1lx3kwoiOOk//lzZO7VM3D0DHKsW9dQwO7D5h
IcqVQW8nqKdklp6SuslL78btlYid/HrUKnHQRrd9wbbVzvusM/HiV1TFR3rs5GCrdqJ0L0Sp9f4i
J6rKSq2LT+wuBh4/ogPWEfrpZOtEkTYxa0olTZFoZvxYHvJyYOaUSzxgRdZjfFrGAcu8qU/mmQXE
okeTYV3UL4mOWF/6OlrZNdPsUVbY5XT6F5tFKOGtWiu3qPz4ChSHZTHUymK/9O70uCiye3Lo5QYN
LAc/t2W0gyk8XUFDMza681o4jbnBhhO7WJU19y5ZjAIeglEHCzxEYpP7JL7pMtmwBlU9jIWqLbLN
wBJPkHxsnAnQtqoNT3sYHYUcOQqOyUSv3RlHq8ZAIF2wN+FyaIzYos2Ic1jzLYeOzNrp+rNu5Zj0
0iG+cjhGgolSlDmQBeYzI0zd/Cv/rTbeIVfg2YYb1G7aoiTGgI2hn1A15Qgc1LG/jwzdNpjJjubj
wOHqqbFs0PWKPY/7QQzTkS4bXNfKVI/VPIWvGExMWiL0z/2qXOaVE2vhVQvBJ6gyuvh0qqki1DR6
K8SQ3boWcNJL9e0cIjcXz82EP1uKAhtDWQ43jd2IreEs5jorp+mxa+I7VGXxTRrJaK2R/IHnNG3s
FwQD0bgehSWYCKLjFNIq1bPSLoNyB9TZPtmj/SLyRv0Y6BXjEBqZ9Jn4PvFn15zXWkJS/NEuXGJH
rDo8a9gE7hcjXh4KNiWL5CF6bvMD80r3TiYC3yBq0NKrIVsCdMImlEysClOZjoDqJ8QQZKEKLJyV
8oSoWgRjXuHwdPpLlyolmqIwrPmJy10cR+HS0FOUMDuoHHyxitLGIYWr9SWeh+OMgwwlrBDGixo7
7tPCmGFjimIdE2ASRNKOEGzb5tPgFjZAMlO1d27MNfVUNBIB9u/xHmSjuZcoXoLMqjjLDOaS4x8Q
6b1RDXS2G2a2iYHD0AYFtSZ3PFx3RZ8iO7AnQjRIgVuheGEPJ3n6Otdld5izPLzp9BF/UBzRDc37
4iqMZ5U5np5xpp2IWKF3hDTGInSTM1XGiCAlKONUZzpG1amsjMyr8Y9Kf8kHd/Ii7perVrR9u52Z
MWagJgp5XmaL1mlo1+JqXoyQqrecR7hV9oI7ta45bSB/7DgsTOLIOa8PIpR4tLbd3Mtduq/uoOOi
NEI6gd0cGqx9TFDsthm/hAqlIe4weV3NwvSs0KqvTbLcfKU0zXzFyjxj9tVq+15WOVN60ucTFe1K
VL9ZGK6rwBDURlXR0W9VorxPKCeg/Y8q+5EBMyjB0VNlT7PTuhF24Exeza2Ub2am6TdwQZlbgcoV
5Pql4zN+Y0ZtBlzWIHIyTvyMfotrXQxWt9XdVl0Z3GIwadEI6Iobn+xOMVY0icv93I/tp8WAyhsr
eznrptodYTBGO5XqNMAKAA7kf6+bu68K/vcfF63de1VzUCSI4D//45s/bT6q01vx0X3/Q9/8m+4/
//jr6KO6qNS++UNQ9kk/3wwf7Xz70Q35n7//r5/8n/7lPz7++C33c/3xz9/euZX7y2+LYOJ/o3+7
xL3+nz/e/1+//69/d/kA//zt/Na+vX/k/9h1+RuAln/7l38q5+DI/048uKu7KvJF8Kv8zj+Vc5qm
/a4Rg3mBnYEA4LH/l3JOs3/XWOVBMKKvp3a/KIL/Us5p5u8XvjhIW2TJwjTRnv7fd3j+U8POxftv
iXTaD3Vzwv7DffM33ZwScjEy1Kd7pEKnlDRHPSz2Wa+eskqslsmmgaE8s6+dJpTueku73dUj1oJo
q4XW4JEt8l5Ooc9eu/3bNfzrHf6D3fVMQEnf/fM3k+vxN0PKX0o+3tF3GYOT2etktMzdPq3VvaM0
ETr2mhGbW5SQ6KjHK6hhyPRIyJ77o2MSj9aITvWKZfhKN/WxcXrdn8Syh3/0Juwm8jTFsVeAPBgd
Q8hZa2V+zzDHXjMsZUFegP5YFdMnJHzojmh8hIW6z4fkRRjLflmq+6VIT1zyx3npIuZf7bgtAURs
i1bBRuxUfUB5HjGZWT5MJ9xFRbWCsntWq+oeJdp9Uwwnu8hszooxFBozfTZAffiNor2PrfqoDZO1
KXP1bjaryKMrx2/qresFCsPPL6jxrQr7Xxf0eysRngzY180k926KBEk2jj/gufOj2EHkiJAD49TK
yuPVkCCMDOvjXKcvVWnv6FsKJE7RSnZIYRhjkpRYbYvI+oB14xXylfE9/qfp3KemsoKREa2dcix2
IxSdVa8j7HNTXQbtXFwIFHKA0DLlPulKLL3Cuqd/z1zXloA27N3PP6r+rUz4/33Uyz31t7uZJrcq
kXLK/RyOZ4Z+h7ZMkRAZV1zkLWNu9mQhcz82Q/spNLh/sXG8oCVJA7lQopp9w9SKjkwd3VHcbODo
vg9OD+27AzVnR/mzUenUp7VR3sRzdB4iBpe/eOs87D+67dXvtP8Z53MAOWqzb8NoOy/0tsx9Au4C
Q+wKcf1GFeGtw3AqomlOS+JF/hd157UkN5Jt2V+5P4A2AA75GhEInVox+eKWJJPQWuPrZ4HV14qM
zsiYrqeZpzKrKhIIwOHinL3XttRnK25oKgWruOpXVEuSZRIzfLWSjkXPoIWkox1dAaHMzu/9oX/4
/FZP1O9/P+UTrW0AYdSM7aDat5QCtDBbZbg04w4PYEf3kuPV98pk+Dj5YyKih6nCnSMDX92y41pW
eXFM+VQWQ3XJMnfupZ84GSx2DZppIm5xRLtoMV+aLV/Wv5e1szPkLwT632agv3/tLHz/bUwBdKV/
pVbkmxNYRTERY/bYL0qL1CJzLl50dtYsAxXbfWVoG2Y8VvMAz3qipw9+Sn05UoMbOUtFamhyfhJv
hIkN1E7CV+J9HjS93uaR/f75uzkznavz6PrtZm1Mz8MI+mA/ZAik/Hc3rfB/ZdTPaerZ9oUp5STD
++9nov95GdK06hDEX7nX8n43F+asMuX5+Bukgwtj3jdVxXVLl801x+Xnv0yfbT4fvYcT+4/M/Dob
kqxETDbBUkQdEKNgco0gWdS99RNspFxB6FGeYr+FfhdtI8ukOqFMK4V9HwOjoeTXUXtMfPVLVFIA
rKvum4scEMQCZDCoqZeyjD9WoxuYIv58PpY5KpYcnWLf9N1rERLMqMM/mLUzEygG0GZhmWws333S
9Rrt3TQsHSN9qXQMzI6Poo7lxRvV5kvaKivpUyjU2NO6coX8cRkHBFAN4fcy1O8hhEwIEXV1BZjQ
q1P1QlCG/vFshH3xzx8wOXWJZ0eU+ylkZxwjNq0xYOrCelQn/QUhA1X2dpMa8bLzq9VYWGtiEjk2
KDc01a9GkF0Yhu8UpL6T3t73OW3S2gadF21lCpoYxfKl2NRfwNP/HBeEWPx5q1lGwzuVbrmPagWJ
Qas7x6lBpDdxzLh2+8nyfM6cy2BAoIpoDKSKFt/nVqHemJpvLdJZ24OwkgKTT8BlSpHblEi9MpkK
GlJ1vSWA7knpo2dq6U/E9X11ifrivJJsqG68qZzc2YmEYhkOao52cDw4KdmOlmk8iuySyUY79z5O
VgdZznIdQyvocARLKwsPliX3qQVmjEBKcKbXcfWF13UwJ7HmiHSgpLLOkky58MH/QrZ/9JBPpvzM
aaqWYM0ChW2iLpNphFKasulBzRbcFmwpgIdAAcvo7ZL69y0WxvcCyDGANRs/uyuqjcUZSnVwmSUj
nVK3/TGkHHEgGMD8qCMcB6lGbFkB0XMBkSNdIey9K4rY2A7+0k6tlSiqQ5p0B2MO2gBg0q+ywDE9
2DbuOmv1o1P08QY45jaR+tukKw5bsw7IQIpYXFPYTXF0fpqcZCfwZS5YlGgHlOo9xOweuFL11QQ5
g2RCQsMPaKLnynWXNU9xYr8EIn7tmMRRzSDW8sW2CHxv6GfMVWBc8Grpf9qw/3dGZWf/5yi21bqH
XaW3e3VgQ1v75WPdoeAqcEAvEHlRyQl0zo0VTCOlbcQi6TPds5gUV6zE8dphK7KkLf3mBpSowmI+
/UvSb8na3Ff9QHLIwEb485n4hBn8972erIg4NciFE223p/N+XXVXhGYD3Lg1BIGMFQ4LozX3dN71
1WADOmBfADmCIgImAJcNQ+0nmwFSZB5MmA2qm3h4nfzkylacTUmdp3DKbTEAP4ICV9vGtprEJjF8
fitJ1nAek9haVSWs6vwrZdBtKnRtOdrVPQQbStM0umlFjlIDpHSXWEfmXgonx7T7Mej22gdAGtJp
//w5nH1nJ4utJLgjDPqu2puQ6jZUv5PHOKNz3eAt32lOZcNxwX6Qk664zKlzMjLVlTK5m1Yzpzec
0/7WiKYShRKZp7Va2itRYlXQ9I6mtIEFpB4BOl242Xlp/ugLPlmyiV+mfoIobg90xgQBS/jiLrSi
8UpmgWSv7NwgB4J3MX+ACJrtpYFOaum7+dGwNB/nCCh7tMRBeOvQQHzoU4du6mRUV/D+QCRmeTPD
vrB3FHHkWfWF/Yx1buI7WfVHlD2zWSvfU/RtVpNBLnPcxNY2rlEWdm4xeSIoGnQWEbo3A3VmlxJR
jb0SuaVfHiEJ39ulRDI6bk0NwWJhsmcG1BZ4Q2sZyw6uyyLEsgo+KmqgaiLztrCyLXQ9skBwpPCc
YnugOYWow/VvGyg4iIh0Y4s5Jd4KGo5YkMF3JQH/odQwUyBPHhdFg5ehGqN7U7Lpm3eNsk7yVRDX
225MXiFI3IakyRUGCB6+ol0paQormRdJhGkLG7Cg5wsVqBUS0p0c45jvaN7Vq9mwqTvrpYlnZZ+d
+16HrnGpJwmKwd65FPx1ZtMLxPzP6UgrY6vl8FrspQIyk3RCdkt1D5ukT+Uwlx190iIp3tl5+z4Y
eHwapSCwdagLz83a3suJXPXKXHvRanMfT+KuiwQSg6DkdCLMm0HvjkaGWCQT2oUl6syp5D+soXlf
ZIYdFck+jp2XoGu+NjN521R7iFR6cEtC4ouu2y+pHtwM6Ns2ZJEzU1oK3ZgMfRk5q7d1qr2NUXj/
+Sd39o5OdiaCKTcY7IxKRqmFN9qI2giErt48SJFtA8XCZaK75Qq4kekFmqGtcNn126RU9pWRB/aG
CQZZ70TN6MqXU4hNSPoXvqszdR9yQP98wXoH07Ru1GLvB1PPB19C5hK1vxEJECE2UQTvApqxFeum
Ibwamm4DP5MsCM9ONUhkGFdo/+TqWulbnXoCOJ+CgXhhhTlzvrBOw1s0FGZO0aJazYx4h85304PC
UhXnyqbZbfGpz8A103SWqRbc/cO3Zf75RFJkieQj0LGQobZpYrlRUxNyaOgc0N/BQFU3teuuSpNc
3AE9QSSfanLAdNyPVFCQYE8CRXjQHC7czsdlMOsUecFLN/tS04Y9rL8nESXWUjQdUrt4uJURWM64
po5ixtk73dwDxLOdCPIHUgeAdBqT6YkGzQSEv+95aCBWqKI3y1Eu2Pp/ZYp8sJacoiYYl2rRKkO7
bwPkGdRw/K+SPfNPbdTcfdXlFKWRBQNSFOsw7A4x1bCkrr+qZn6swEctO7z0287B4kfFINyzu+zv
Gt8CXasl9yZkxcmKXm1y19H8j4jTmpvPH+q5Fds5WQRlokDbaZx2r5XdkwnjGxHXsBgahRyCKn3V
4uYrwPJmST+GLlSDJJcQYjSbATWF4Boc+VUd+qRit7ZY+xPjnYegoyEK3/2MXe3nd6nNh6yPHu/J
mmcVyhRgo2n3uoai31WjK60cYnwv2Q9Rtpyecv/G4uC7IN7gCNnvqBGrt4Ckw52l3B4z7OPksGCV
8sWu2Jy1/Uop9Gbz6/7+K4P8/0Wh/yr8XuV1/rP5/6DSr9t89ecr/Q+Uqv/Ha+vmrSGA/PdC/68/
+FehX7Eo9JNOSy3/F67qlxP+r0q/Yol/qSr8KLB3pimobfPKoe/NTnhK/TPfRicHiXI+xCvu5H9L
/fa/DKZWVdX4PyB2uNp/U+rX/6wDMytav0JDNRprACmQyJ9MdKEyUhLStFVRSsBAtlwaA3ICH46n
23bLGu8HQFVRhS/A0GZwvvWAbXulG+i2owgqZtkbXyBXR2s52d9QjKabKqlvtV5dgFOmEmwDzJSo
AtiT3eXooWHk/rsK9F+NvZviPXtoqvf35uqtOB1cf/Sabrp3TL/V+//wP9b/s26zH7zAPDv9M/8v
tp7mndf5AXn7FoeMxj+7VfMf+Wso2ua/hDMH8en09eg/mgyFv0aipf4LipKuOtYcoEcK6t8DUVj0
qchJZPjOf2Kurf97HOriXzNShWoQGBfXIu35vxmHc/jgRxMcEJqTpdZ3sSX7KCg8Oj2OPPq1BbE4
dCBR0vtofTRzVWrdh34bY/uF+plv6QYPebHR0bV3Ez31yY4HmkARnFW9G3S0CIYW7Kg2jD/HMCO7
BmBUvPJ9l4jXnF4ERTYFc2OBfTPGfYV+aCnyFtax2eOwS5UW4B4N3vQZ0aDl0BYJB2C7UydjqA2Z
/GZ2Y0FIShz3T4NaxP7V2Gg2JpYZ5L0EUEeNa+wm+6cep/Ti0ySKq32W44UfQS0a13hAHevoN6yE
wOLQah5iJQv8W+lOVfZsV6ndHyDz53m6wCuAwWzhVBWigyllVjjabGThRSRa4xBfGrUTwRMNDl0v
FYlsULv02A/z3vLLl3rUR3czjk6iY0GmlfBERba8TWmYuzeTYyZYOAT1oz3U8Ei9zqJKE0sXLEJ6
VIjf6G/NqswGAfs4LvG15VrutiWBJjwOTt6J6I5tRcDZV3QmWrHzR44JGi1tqwrv4I33yTHQp5be
utaqdn6H9sMvruhCsE+Bu9B32l3VwhPepSrMhUU65E79HFXJyGZOtJGgol5JBNFGgA3/a5MpfYlA
ERtQAnZBtUmpwEoQ1z0lpTaN3e89M5j2026TqnwUBLc3xyIx++yGeBoFjCtd/vQGKX7HC3C6mGCA
NkQVRwkVP8c036RtpOnStoMweEQSauY3fmQ6EYBNpFFUCtNGy5tjPGSW8xzrFSbYlqwBQpIilafs
+kZIywvMJMBwK07de781tf6mSdMiusIZCS61TwHN/6DILInXaspM5F9FVdYHzBUOVZy0ZrYmX4Ik
hIdMRk68KEM/0R7BPAp9VeTYTasahzxVgxSblSDqEBh8xukAHXEfTasuSJvr0tbLax/NCZQ+P3Vf
peEU/p49P4bpRS39CllxqRAiIgn2A+XupPPDKbC3g+Flz9VX9aqJzfBltnDUqMFSZZ/GVaUAGQ9S
1RurwrjV8G3sGqcjAyFL82j2NKatvUYNGEMzNhRVh1maqJ3H2oiGs+tmY1AyWc4rurV+pK5NqOwi
VSpnGddqhQk819eSpfIVWSsrByTLfJkFzWzsln01ztSGYlMVvfjSV9ZoLmqT0oI3+CFUTtlAztsU
wNt+hE2nzLYJ68Gu3DxHCR9NEqW/4efbvCxSbqUCgQ+fxH0UI/DEzLX6YV37lhlco/LEqgJtNttp
QVm/liCL9mGLZVaPtV+4bghPS1wavdg1rgxzUp3w9MGSb0m0mBLkfQutSN3qrhyd+A5AL0ENVS+1
20HGTrDCIqDCsU6c6A3meb7L3am4kwWpUtvRVGS3asi6Smo4+qPt23MOELqptYLGqlg3CEx6r9ER
41E4nRBC+JlQr9QgxjtjZE0ZHfy0DRGEtbLtd1kU5/DUFYJFxCSz2tNyMdZXkVbuMqev3rXJ5+mk
frSqMSvRkeUgviOgsnnOAoP/PSaFDnti10OnQL6rLCtjFCpGhiiNtj7yu29pBANrEw95gGNay6Nn
UL5oBWj9UNRtpHUX9kIk12bLbLOSwtcPAocKh484Hr8RaXethpOmr5Kqj66odXbDoehM2S81ZhSU
ViCRg4VeK8F7VJnuta3E1zkhO+lDa3baTV3hSV/UqYkcKau75zLC4VI1hrIXcByovzCpIk8afZMk
lFBCp7CzKF8HA59xCfl5iVTyYEKnK2YnIRXgsneawqsVFbID8rsEnAizs320MYxOzwyRqf7GOSuJ
dwFCsCMpIqX/ILM2A/fg+FnzXk/sObYuGW/OTlLufAvpC2RrCzUMYJSgbpy7NjN9dzfUjfbiW5Sy
cPCN/Jmc8FeDjo8+BwBVAWLygq+hW+oUV46+WfkcvG3SWZcm4DQoLlJHIKUNk+Yvx6kQxaoxJae7
OrZRoJc0BiCJO3nc31swNWfxQSKvQEByJh+asIrA+Nhts0qLRI43hcHtrPJUN7RnXW2jcc2Q6xgO
JGOKQ5hOFbpsq7S6Y+oyIN6doNBhVwSZM1EGsnDbCkOdbeVaBExM+np/VKxJybdlHWPcIgunol+d
hIC54kg9TCDioeRGrDarUXYW8Z4ctqgAR4SIrSs1HJ+aKs6eocOEBnE+RdXutA6U5rLHjyrWRRtW
uANLWYD2D0pkyoPdqru6KAhfM3I7YBZu0UeNdNuwjWdZuWowGaZLc6RB7lV97pQb8IUjdvq2wBee
pLjJVZ98Prr8OS3BURdxdDfKsLpJu7HOPTLswuFgaboqIR+XMbAeVL3bvCiA3ZBckmWPUem3dwM+
JoxoGjzhZQCSsd4Hih03GznQ9EWOF7kUoQdLVe4ataWZL9uAJmwHP7u9aqZKdoAXfE5rRUkpaC1Q
LOsL38l0LGgsmH6/0wDYlUuEc6SnDDq8+nXhWE15LbqAMjoFRkQ4+YTRbTGELgDaxmbtW5QU0duf
I7RogpUYCcg5k5oXVktYpKuy9HV1GWqsUxlDSq1enEDCki41UP0rcqQG9CDlUD+qcU5q+gRh4ViR
pNZthSm7H33rZMo6NyTtMtjVZXuw7NKlcsmUs1FMFnLKarU5PrpVlZiLXNd7dZn5zZjelkEnvhRm
oWOiRR7NauhKjHmOFvapFxg6GXF1rQ/2Rii0DaCikuMKVNTHqkiKpu/f+1Sm1evUNScbbkWL/ibT
FJ0nkOrNtcPbSvHf9NKluutqL62tDLzpJLTibKu0KnXjLGSPhO4+TMV1YlN1XbK5punTDXV8Q1nO
LhYBvAry4CbdpVzsBnFyKMFePxawGuwl+8Vsg9DduYnQc5LpYBVhfT9pVX/PfavfhCNHsJR6loU7
daoDNnEQ/bvvUzc6upcNRN2BP2n6cUWye20/g56xiBfg7cckWwB99r+1aWM3a6wSCmWHIXMfMXcM
ZNfZAYNZAaIYLkelUTMUzSrWvJYZaDwoeISqpeFnegkqKCr6JXOhegz9bOjYadVJdkincMCi1Drq
Ii9aEqEwNg2dF9nF8ObqxCvgGQjJ9tjWXUKARZ00GeCaKqaiwL12gDxsPlgvSuEQe63AY3wT6F08
POQtZJnDNM75afowxuluGDgWryqbFjYEH41AFK2B0bicNAudbtjrDhzaTg/qg9s0Y7PVJguXZ49S
yH/mnQvzYLAfrt6J1ep0QAPGVL7FyJSp0NOHGG5HMxi1O9EpbeC1TURpLovUdG2hJPuS6zCzSMuI
6pWulSAWZ7FlsKFHpIP2MUj+WLlZ3rbboh4iBJIGsCu0sLK079j0CHL/HDOsnvByF8VVHLBlwOiY
DUcsi021VvmbrzM5sZlJ00AkT5Fupu0xyqgpfVESk4iFjiKidaMhqXW2I8TUR2wuomCcJcVN3iGb
2lbIuclUmwMwl2gQ3Iw+hEsDpSlL1X2HZFnRXA61iXK+MbbKUbEt2eyBvIcOOtgyIRtNK/JpUUbm
HFdgG2Vi7xn12Ll01VQUQmykVG4HyyVyD8sBXxAvOwqsxMtc3tNajOrYs/j4qbHQrKbFSAcE7RG4
qcWgs4JpyF+LnCyj727OpPCdSqg2EerEyK1/6hD8chUOgE0I3iqkliGXbcI6gpAqH4RXl4joqJm6
/YEAJ5aeZPAxR8WVz0HKD5vwzUgt68swVLXjDUrhq5iTbKrMyFNF76/ZOtT6uBIK/5Q0L2OIeQdp
9GU+3mpdowRkRXUiJjGRuSDIeKmtI/RlxAYdOX9Us1NuiAWt6DvXigsQjVVpJcJ4xFhPmBxAPKvE
4JqEg+gAomXyGS+dj2mWZiuRpytd4OlEzWJLiVPJ6ZKRSgcZaPYqkjl7IsQmoX/TQY7x35lmYexi
sK+HdUBci7NzzA5l2MIk28N9xb6g1/dA9DP7PsvtIqGwYmU+O1qf4DbSipj8bOZR6ZmEr83BN2Mj
piteqxUeqP+5DyCvw2iDg7srb5RasHXqmGGifZ6X/cMkkqi5LbI2MO6KMO7wIHEuRbuOqFzzOMab
gKb7GEdhxfaue6jHWmX5mohu2o91LzvAQpp4yatJ/6k3FbUbSuzDm6rY2gPN5LaAkVjQugr8VmTk
QbUGCJu+D9+zbJR1scDFn3ZsF/OYUajVA9S6nkCbiF/pYEWqi+uUPcmWj7D9QiNJ4pvqWmerW3Bi
ItXmaERSoG0uWXGH2hPg3JIrwuI69Gtx2eZxuhibNE+Q7vekEVHuN28jRxYVSQPGsMDoqqwwqxtk
kpulfgsWETOH0GQhFk3K8obOKjMJC1USnKpBVbPoRTmIvrVeqq0PNp5V//sAnxQrpD7UxjKrAs3l
20r4woqiwj7cKOoMYDMT80ZHLVrfmsUIg0ugaYP1z4EsWYVQAoPDNIRmzfyWBGIhSDsNvZCzTrND
nqpckZTgA68QWe8cazCP7NeVnAyFRW0U1ouZ1M4PogHU5hWsRj3cBLbSwcyKjLZe6LlJoEg3ZOZN
YmKYRvjRGc4dfwVZOh0UqZn6oGEqqU0lgxTcEHgSb1Wrp7letg4RD8siNbVnOB8mKw9BrQ+xZlMB
qEyG9zIZrNzZsd40wc4wA7HLCRyxNmkbCxx5tSUJ8VXKKrwizDal314RDYaJtlDBJsq8DxYo3Up5
qHCUJSBH2KUuOU44931QujCp3B4AWeHU4Re8M7P5Q1b60tdT50m2TgSdonCDx9IvrZe4xcQFjSQO
3wrZTA+OnWXcZM+C7lSjgS8mEO6t1cnwq622ibZS+jjbcZHxVoxC8ZhY4zt0kch+E3KcSFGQDjF2
PmLQXRoRC+tBICWUkkDEch6yjglDi22Avx4IGvFZ51oSXqC4oBtV2DEGD36nECNTxAXbHL0WufFT
KR0/eEgNokW8SWOVojbgONYyRNgXX8ekZR7rke5Y1CoE9cBptEuvqlCo3c+OErzris6sK1m1shas
lW6iVWsJC50VMIpG2UZJqoU5ULEgMy9I62XCSXxhwgaO3fyacITxCd9Eu/UTRx0PjZ9n1fd6UCWL
Rdo0/l4ZCbvzWb9CsugWUSSM20HlNLZ04xJQDTkOinIryjG4akTgqPhQC3s3OQQ34OAfbGOFCNwP
n1If/9MtqgVDZ4+qdQOcId+/o1yYjp5bt+m1WXeCXDKUwCNwc8BTouzLw0gmFoS1LiN41pQspI3r
lkDrDMP5pgEqDVGpsDNZ5GboPgioAntfigI7cUvuBaatcHjmBAStQ1GqkQTNKcqbg1LZVrFEbj2+
qCD5dhKvDsIXV0bXRZenPxPNtsuMM6/GbCHHZEoPKXlaw6HDTzpzM5FWL8cYbNoKwaKiI0/jnW2c
KOmg6JmZGcoH2/SxFSkR9MekAMPBqRd3716XbVvwNO3mHcZk7NP+IZaWTGRjLDdGmwoID8PQLdnH
yZtQ7/WjId27tg1cGtxDj2SXaXO6qkVY6MckM7L3pLbsO4fa6uvoEKeyzwKSKreVlqjwOICqtZtp
5hDAh+/De3oH4s5oJO1yiIwjOtHB/qJnfYYynwwIMjjXY8C53sy+94JPYmHQnP+iUlUDqyPYrTUS
Yil5kde+dK0bQa2Vun5NkobXsX16Jgpv2JWsnXfO2NTKLrUGynEJ7KA74N3TvqttFN6jdJO9X2y+
F3SIm9ECvmCoBE5vgCPhB7PmqmOgRf6DnvjBF81hcIUOHRTE92a7yXPymfDpUjxaghHhVZBdJq4J
JNKvieYb3yQFpacUfcTNWLiNtiV84dlVx8WIYcX0u8cpSTCzVY3v7yMCZ8nkK83gYJZBsOPFKIui
tpDzIHxIOdzVFZ0yHr/5JCEsdiuLzXO1bJUEOfBcz/kppg64AoHA1Dsjo3bvSVAGBuXCHVAIbK1Z
dUZ/NraVGGolvdW7SO2Hbs15m1isIByp8XWqUb5CwafcYEshqASnyp3mKs2OfmZT8K767LthTuO7
M3YFjgRlNEuWhNT5mWUZeVdmF/FHrbKL0W40uGPDjDIwVa9Af9B9iqFeMcf1lXqGjqTPQB7AU6sa
ucpdO6oWCPCInIH0MBzbYQijJYSk6ZFSvRjWQ4cu7oYAp/4r5SjijzqrdN75sPQtGTPw40QKH1KL
r8RUYdqzCtHelBagQaZr+1uc2tI6/taJuP2rT/m7gePD7iXF/RN1WK85GQtfXoDA0TzJbIQXGiUN
SLTxy1iuR6hG2aXAiw+b5FzrpJWlJxQQqavBUtOnapNMIWZGAAsIEqY7Dl9L+D4U4yv3wk+b+xP/
0Zjlcift44S5qI21ofDsLD4WMFOkekQPc0mB8KHWib/+pO+LlozFpOGvD+qcYykpd2zgblxh70pQ
jqtJ+qtU600ywRzSUu32ADf+OSTPcmwudPbP/cAT2U9gkwyc11OBtbuG+iOdZEGlFZ9Y6//VPD4r
p9fmYfDBM7TnYfObQr22ZZnHGPO81Jh3c4mMvSRUCbxqmlwse8w9a6039HVHpiXMPfDJ+GJ+wJwW
HO816ASzmDTWCzF4n4/XM2NoZp3/fkOSxNis1uHxUW/5CR/0gbMoVSQ3fwoDY68kCmeO8cIrPvN8
7RPVzYigR9NjrmUzOAeWgVjV15xSvn7+U8701ez53//2bKeu18KhRIM1zfbGQt0ECLB1+76o6t3n
V/hYmSPAbf55idyNaiM2K7gNBcWbqtz082zIjgDfzKIdlaWOyz/FpMpx5pIeYh7/Hw2Z0xmlgQfg
E5bgYVNT83RDyXZbmGj0/GcFemcZrNWUN0b4lpFcGqZnvkX7ZGbJHMAIflcPnq3ps8kJEINCrfBK
glong5s8LodDawzLqdiowbe0uTBCzr3CkylGY+dWuJg4PBTfKSFnhEdUIRYFzvDTfavnF7/D+ZP+
6KGeTDZWNSo63yEXCpT9QO4RP8RIr0Y3u1dqBNr1uCy0gkbjBX3euR92MrV0kzYbiPPBy/jYoWSv
G93a9aRhs/+8cIkzK491MrUkRiw4W7eDl6vZVg0DkAPWijfFxOJl5I7I+meWXpASfSygm+No/vwQ
fNjwigZuxLMUbc9F5msOsvPssHpOGm1pxKjmIPJH0S3/UNE5m+CRwFpla0Xmh8mtLnwe5371yZwy
RLld2z43EuYgiI3+ih7diovp+VcO5UkBNcm8sP6du9TJ/GJkg9XUdTJ4ugMBkE5epn/rqCbmyuBJ
5oAJWj71ywtTzZkRY51MNQHnBBV39uCNyourKrvCsuYZYFTgFnP25WxK2fDKrX8C+V1azNlDMHnK
+BYGrxDKP7+JM4uDdTL1UDNKnbhk1FJn9whS8TLzi5KmG19/sCxQhc2FRUg/92hP5ptIQycfVBlz
HJJjKqmHmHOQCTkT2mv/vdd2rsDzB5fF/DKPbJuqYsvHY/jVHorOJu3LZYwuEmjpYh5eOeD/+SGV
vXnd0u1SAnPvuOOC6yyb/AfS80WUVJe0imcmaOtk0kqkOZUVgblex156obt3JmLo0AyPQpuusVzT
HVchwRyHylrNH+Ln7+ZjGSKf4MkU5sPJTpx5Cqum7sm2Jm8SDA9ngFLterom19r4bIPR9XmKTXPV
R7DgWooiTHTm0R6BiVOEjTCCdEO5qbRoqwXNwsi/qgQz1/br53f5sQqYuzyZ+NxWFUmAF//XMGYC
aOQ3u95kIwcsRvI8ZvlkcjLpGypn4/g8AIdlOSHo+uIo/pU298Fkb86j7reNQaCXBHyofEpTfZUg
26aQBWzu2uWb5fcyPwXiKyUBBIUqVL/swqA+e9mTOTIpp6Cimj94SkoHFFCOy+8vmKVy55YZsWFg
8iiqbE2Ca7mK+x8XHvmZ8WieTIkEipJCIJrBG7SQLJgXjaTjuUBZWA+iuiJEaBknKD6xJDuIPS9c
9MxUMWutfn/GVYJ1LNSYKhRbWZfRtRE2K4DjtNPka62N28p6Y+NgjqQbUNWivJl5/PKitY9hq+7N
DhdlRgj65eVwnqM+eukn86etNsBHJQtDE6iu5/cw0kclC28v/N4z07N5MjUmahWW2fTvBdAX33IJ
jriyr8foiqHVivRK9Fd9v7GwLRHSySfn9No1CxOwle3n93DuFk4mTQuMtkxUOXiB/m6k8Z01pVsC
tTwrWH1+gflRffQITyY2HfpcifaJnFFKf8vSdn/mebFlKH3+139s64PwcDKDBZ2uZGrJjoWRYKs/
O+h2KIRYw+0W+kK57pH7WPLXCt4D0aYJ+PmFz43VkzkpiMfMHFp/5BDmdoQKjI+N9N+cQH0qRvgu
Y/mmC6O8sIaeeUvGyeSjW0SD0OgYgbW26PCc66mHeNII54ZC74VrnBnrpxlnEX3r1KlNJrjcfFKt
6P7iNuTMwmyczCVjAQqhcTgIpEIc8SOueUIgPKPjvH8d225t+fEDk/XnL+bc+eqXZPK3mbqOHDEm
I5cz7Py6GlGrNM9pvo+Yr5gxGRLm1L794x93MkU0qpVi+mKinE85HfsJYMlrycZKQu79dba5ONbP
DDnjZLrQIz1Bh8EP64tqRRPYI/7uhrnBH6K1k1Q/2Bd//gjnF/PBN2ucTAp+EphJlvGbSiv6Ns/8
8zRUfcHde+i0C8PtzLxgnMwLdU10TmdxjV4dt36WevZkktNwKfb03Gg+nRZoQ1fRMBF/leavuS5v
OWF+/nDO3fjJh09+DI6ykVQYsqS+J8X0mif2F7urf3z+15/51MXJpy5t1AOdLgYPKegPa/Svsefu
aG/TpUC0+vk1zvyEOWfu93WWIvI42KHFnIn5goaUXSELK++aYff533/mgxcnH7wWZwAU7J7NA9FT
7Ljx2MPMu9PzclPOe8Tw7uK+7Nzjmv/9bx874ppIMyKm/yi29prB7MsaOqkA8rP8H+7NxcknHsvB
UVq3GD3LUJfzoWLgWCAAMM6fRs0ODHnrkgmlKjYXp5VzGz9x8rGXAtq/09AzsmW1nWd5Dmpsu+en
WX0xzdKbT8fq+GyO10xpn7+3c+Pi5LunWmM4pksyT1vZP6Oh0VDQpNOaDebnf/+ZeUWcfPMdUMbG
ZOX0qG/fq5JkCqClhTvukTrtFO3hn13l5NNPUabTtOhHMK2Y1/HSLtC6Xs/rjFFOWzf/7/Kp/+3h
pulxMhFUOVxOopNGT7dGVIiBhpcr/6qrzaadurt/+tB+HXd/G+GpgQLIjfg5lZZet3l7XYGOg3Vx
MyrhVdf/s1czo7V+/45o/uRo+brR66eS3RnBTXkLnil/KZT62Rf/rLr6C/bx22+RTiFrSd3MswiZ
+Osk3YtlGyBwIRDywkXOLJO/zDu/XSTyK2mZBRcJ/RhTsVyGuj6fWFmNHcTaWhp6/2ig/UIo/XYh
X4k7Q9EYAEHcwajtr3KHTFhVGv+Hs+tYjhzHgl/ECJAESfBaVSwj2zIttfrCaLWhAegdyK/fpE61
GKEQodjDbChmiIJ7eCZfJnxRCap7wQ2Bgm5Gii1IK68LgFxDH18AHUWrYEfXRdzDUSrtk3TnQGLK
t2dDhkpjUdXephDgGWBR4NiGM78PwXiNonpzbFnzDuikYeU0r/NHz/TZykkaBoBXIepgUKDeCN6M
GwJbenlbNFbMUe4/nURnxegHiEgKtTnw334HoBD4DMP66PzLj87Isx8/CR8V/jCFlRRPw/yDIfWA
xuJyDzDWbgHFWy7t7039tXv50eB4NliZos9tqbAb6LCssFLdT0TJIRoQVjpRB7QVXWy7hplpnm1b
tQHodwXjGqIMTClAIzwjwGJmhxWr1FCgEvpua/TSNUf6Iyd8Nq+eu5N08bJG7SD3BLIA6KW++8gw
M2+bpsvWaNl0+/WRVTobqpqhwVaHIcIPzzogS2MnL0UOEReoHbX3c/nQcgEFTsPh063heijPBvM7
h2Vhg3kh6IDZdKrx6AF4idOHlVzWhLof7i6fc81r+lEePBsqAS4RalIVzE89PXsJWyn1kIzii9yM
vJvBGWNMzKwP9CcBwUfwfTaUQ6eSuCACidzCReEUoRQ5NKOP8wBq2t0EiBhEyoQEyGrpH504CN/G
BI1n9WTHj3baWdvLM9YtruI/gLbQF6Clgk+EwlHhB986UFTnQFwNdgCKQ/ncta+TqWamsVG2YkYG
2PGkFnDARNr9DTOvBWcPQE6XZ6Ixsh9n9WxBfS8Oh8Rq5ihxoBrW1mTLYudpgIj75FLDddZcMZW0
0HJyFBYIxgByO6pHEpF+ep8bsN8gEvaR/baz7GtH8T8i7mjtiL0RQ60bggpiAR2C1b8TFp5BU/nr
ww59cgpVfr8ADYs2tKDxsOfpzyZsf8y+ADyNdxs0CO7AL3U1jRCfkxAkQhBQeDxq3OkdjRdQ3OoP
dpg9lchq49+/Xoyq6ppTQpT4I/GHEcyjiA0SMtwnuNugV/tx+Yxo7jdRTAktvKnu1zPiVRStneE+
BqfzIMEjMorwZs0VXh5H816SdWpnZ9EFOZcPhW24fiK+mUcfnXhL8fjVQF/l05Mz8+wgWZ0X3/7N
RnYDWtRr8Bj+uvzrNTaBKDYBGPmRiQDe3gL4837MashBUqBu0XjU3aZlBUQfGNK3YTUOG1tAe+Py
sLrNUawDwMX9mPIV0kchhQA27Fv4ZlddUSBZgtTJxl35mi4PpdsfJc5w2llYXYUAIED9CtIcu6z1
nluY+suf/9xMEJWnTlpJWc0QLIhCC+j1ELeIBNVbzuFk2NXV0Muroj59baj1J5ydtHQBO3vrgY9i
zB/XMlq1CIC5DyjcXaGwvLSmwvK6Mv81FGjb/v9xAI4slxqyyxHJhfuejYA0QY5sxdXz+LYHCkFI
qwAk1IeiT9eZnNrP94mEiikAOLqhtXTmaK4ycME7R+r59+DIv7x2n78YRGU3Qz9KVpECX7dL50dG
5VOXjs9x5hyMF/VzU7a2pv/f7uQ0g7OfYdXqDA0wUBSE7a4MMZnu20pmAdxsclV2gZlM+8c1XQLh
EoOZ1C27YgAmAr3OIsD5dUi9bcLhqvScO+MP1y27cs/j3uFkWbDsJBXojhtuihV7gV4qY7pCN4Jy
vYO0YWNQWzBgcb9DpY2W/hOjJ6sWhpOjcYAJW03n2bWDOqkk4YI2NvRggVjyBW5vC9lz4Cn4vgEH
HkYzRvgf7tEnd2/l/f6/wbK2zgjFdAq3fg4hRDn1kK/ol+ucJMe13m4RCgDnCM2VEd2Yix28fumC
qHRMvo+HH5wceGfQmBiW+b724m3VQK8rNZgvzU6plEpWW4WunXmIxQCClytytiluBh+427g0eLia
e6LSOsgUcI2mdRGCubJHE4j/z1zg0Rh6FVUa8Nxy67xZokowyLBADQpK5xZ/KIOuvxnq5hepvWUX
x8CJX94R3YDKpe9a4PbBrwN+OTQnM0QjYOja+oBQJIAix759MMZ4upEUG7AAjhwHboKpcVEf/QnK
CxCSSKGaA72/Yijzaydz2sjyULi/PDfdWVDsQotuli6FdAx80VrucjHL0zB42d5ebPuYoFkmujyO
xroxxTqAWBuh3FAtOHOQrw7oAY2NR8JswzQ+d2OICiUFEymDBBMoAPPWfUhkd0N6ft3CCdgAKRpR
ykODl6E52CpENF/p6EcPO+Sx5hpdQK92zQ6Xl0g3h/XvZ+aN5a6f9w2uZQwM+hr05gy10ay79vHg
OyZ2cd0o60E4GwX5Kqh6Bgy+C4ChzM8PpC2vZX6LHiwzYEtzqlRoaFq7LXw94FnaKdyDL/Ldaq27
NPEODRkNr4FuiHWDzubRD0NlJ3MGkbWCv5AQhVjkQvzQipoO7YyXd0Q3hnLxsQ+oxNiYRp5BFhWk
/Rwk+EOONvwlhU7hZDi8umGUW9/UlQwhXbdEE5U1RKQhpRvm1gmBHvq5bYMR01zAQLnovhihNwbV
s2ixoCtekfkW8kSg0XRSQ3lJY7sC5YZz0s4+RxMhNgDs2tYCLa+XFfCVo3oB/uG9MZWoe5pVcKeL
hsc5n2CPoVUDosk7iioSikmrTF2HVmCUlhpop1XQ2DO74prlUzGeVQxpYjaDemf9+kf5Cpl4gMoW
8TdHM1wJmGeZvK2JMRRMbOQBucUjBAOXD6JmbX3FNAhi09IBS0qEKnlevi1QXHKRZy7jEYTxPzja
Ry6PozEO/npCzy4VeOwo56SG9g9SjOOcoEJIHqCGjObat8ExhTXruf7EtfLXNT4bJUvBEO14rRMV
wb5elbEDciXlSm9+n4MVwl+rXJ7c88zbNss/z5R3+ZzyD805ismgRe0zvOROlIEIWjo0AjMZGuT3
eL7r+gSqmQicUHfAKRHxAnAlWG9BBwWwXieu8jC9taGcg/wnx3Yb06yaq//BdXu2FIHTDhApQaUl
TXM3IqRHQ3jKD7OVBNe0GCC9fXljNc+Wr5gYwJ4pz8PCA/YKTOQS3eCbENRXh8tf1x1PxbaMYwqG
KJGAujRD86nfLz5YhpoITTpigw6nR2iQy91gGw/Q+t3PDpBialI3tXJ7zjy8YXzXIpCh9FU2e5Hy
XTffVuVbZn2X8eNgSqFqdknFTILaOFwmknqRPflX0msPXStva2gWolvQsEG6IdalPTsIC1qA4Wzl
XpSDrhMt9G5/g5bf6ZRkSXstEe5f3imNGVPhkGAMk3EbV16U2OWfHFzEeN9OXvjn8td1EZoKfAT/
SSkWZ+X7dcQBjDwnCUAyLQk4UPiRLc4vNDJGntee0Mr29/KYa/D3yVnwFGPChYVgZj3ZsQ1Rnx6B
oNzaYM/qq1tQJ+PlObmWSWBAA2YgKtCxS1J/ZHLw0Ci8Zi+bo9feJpl3wGBjBVHW2yFnew4FSSvf
m/PFmsvrKW4IeBPbrqgxqg1QILh7nsf4waHLLpf71vuBsSW49Kf+Lu9e1gY75qdQbjecS93yKoYj
DCf0uYErNSrq7npaibDRsN1DkqacfoxLf2AupC8HMMFc3k3dNVAsCdjqfAZdOT/y2iN6718K6W3j
Zr7JmuCLI6i2YwJZUTxgQi1priWaz4TkvyA6i1ze7vIcNNZQBTm6NVq0xyqGdYJ2/aagwFET69pZ
0C+7FFdtKkPodD9cHktzn1Ww4+wW4QjSPxqV0F0DS8V4KMj41pjEJjQnT0U8WmW/NMBY0QjNy98n
j/7JYmZaJp2xUPGNyzSBl2p9+9wEBETh+1A9cigcTk8Cyt8zopMa7OF+abB8mpNFFTth50vK/aX0
0RHkMPi/ya0UyWsNSaQvb8a6imc23PcFVFBjDGFbxYsT0u+Ct3tjHU83AcUKJNRq6CILPwKNwAji
M/TdtA0A9LYz/ZxAZmW48LoTpVx4d+ws9FxiEnHdi20SVCdqsXmbN0X0tSOrXHFwyGRgKQLjJ/Ml
OMjC68xtQNq0GHwR3TIp99uOQewIyQ8vciBNsiMzCshJgN7AlbFs40zCNZwnXRSiAhyp54ykzjGQ
Dx0wbwz36zFOpz9BjREpejoBqMsh3wBOGShwG6I4jW1REY+9aw+5TDz4cVa/B/3elVzEngC606GD
tFroHdygy9uku54q+NEBRVsLNNUYJeIfGhZ8Fj8nNd1MeIMmEEMBrAdyuJ0D8rDLA2o27kOz7uz2
zGldgsmtGNGx+l43/kMA/jfSPE2lwVTS9YB94imo8MfCSjKIGYRjBBrQ44yovrdAr3ADzksIpueb
HOkJVllb1HQW5KhiiBRvoN14RBCHmG9NX64dVbIqH9sk2SXBcPKKWz9pT+gnylL7e4j/tuHlCs+C
nOxbCNh+7XVRWV3hL3SEAAHS1F5m/STo9wOqguGLuViuw3yIAhN1vS7GUeGWLmEplJ0BifV8niwQ
1xEgMSrtLLwilHZPIxXkNlgk6G7teevPYrq1wajzCta16RqE4l0DXjuQKexH6dLhIMcSCubO1N0j
nEJ43fYkPqHdI32YJ7SHGwJC3c4rFiEMJl4vKXKDTVJup5HthDdCtew1N6ajNXGtCnG0xqz0Y4lk
PkmtFwrmBO7Zj9PKDDCN4COZni4fYc0wKsQxbj2rQs81jSjoydDZGn8rufg2p+UOnGbQWndMohw6
46PCHEEN6/eFj3d/NT59OtyCTiHsDkLucwZFFImuo3ETZHID5tHLc9O8CyrkceELYDmo5UcLaW+A
JP6V+vP1QqihsKZbuvVsnN/+pPZYyTisKaSsNm6T3HklUMoFq/altfwIJ4OV0U1j/fvZOElA5Qh1
Nw8Jo+V3N5YnloOzRtRf/LziAlBwJc99WyIS9tAM22fL7Qxl99B0vXWrpPgADXS9IGkCTQcCWfbU
kc+VXJ7E1E3gxQRNi9GF1a2S4gTkCBEhWgQtEjBknYI+uGU5xAtrx7BKmqBCRTYGIKuG+AOmIYJV
SuuwCt34AQfm5MUThyVMI/S5fO3YKu5AlYGYPh8wkzAdv40Daje+f8OkMLySmoVSYY2pBf7oBWDw
KCT/aoC6DvNI9wnkoKMv/XwVytgPnl8k2Qgdlqm6iRcrSuLszuhN6H79eszOLgPoUx0+jfj1bK7p
AyCsYu/M2XwFKun6x+UJaPraiIpa9Othnqk7ecAy/UynvZ0SsGLTDUilrG1aX7VVDBtmbeG3FOUb
kixfO2L2OuXzqWUgNQTTJfIp5f3Cfw12elxNYkFehmYAVVCwMTrmGp9MxS/2iQBekWKo7kqQHTCn
ce59cyAzVxWPTlsY3BedyVexi6CTBsfletRm2u89SUQEBMqha9po5XqFhMpdWoOwl82v2Sz+Gmen
OSMfWotnC1n1fSehYY1KbuC+VulfyJ/eeHV5NByP9R5+5pQplga9yHXTExS9WDUGu2Tpw0NVuP8K
0CfuoDxV/RlTZzjxlvXXmb+2TBcmciLNxD5yPGcTi6eOpSLA1WolUH7WKs/sp6e2NinMaGLnj308
+z6zwcQnObI2IIy7LebweTJmSTSN5OTDZz/7to3yd9aLFmchpr8ql8htMPjX4At8KCS/WWLvNLvO
D6dq7Y/IhDhlBETXAWzroPGA58vL9gZEgoY7rrkAKkATrGsddzlCxs7N3xsKCjYZz6AlLVYKNVTo
2+C7sXdQ4yuqCE27CwJJY0SPaQhexDQJ/4refauX79wBvPvyodSNoZhFkL3OwFQ5XhQE8duwOLug
ard15r4Y33Hdiineztg44OatEcY5wrkdEc43vr214ZquUrDWzviOax5aFXqZcCmGscJM+GJdpwl9
iwdvCwA3HEQ6xwDigRjalCTXBYwq/tJbEp74cQDfB3bItUFEhkZpEoPqATrMCLDAxOiXIOI1Dahx
hlRAJtaQjDTBeOBaeSG1vJWpu10ccVfP3W4y4dW001IsFF0C3yk6xPnxin8H62ZV9kdoBZ54zqIh
K++AgN4Obr53Kr81ONs6Y0+UkMjKkDJ0wRkXzbyGivqwayFKsZ/C0N45IYhRl2ACcXX2yIkN/nU/
vIYgaWpwmXTrqrhMHCyowHHlSNB49j0vwyNcqMMEuHIMui3j7n1qfp1QhWsyJmo5U+FHC9irawFV
87m5Fk0QXb7Dn94wfH79+5mFRI6shy5DDcVf9BBslux7OEFDkWTOUzn2LwHEjlYWw8tjfbpgGEux
F1nmj8TNYJPIABC8w6q7Dy8QAYBXQHDbmI399DZjHMVqwCJJ8DqjujJVjzmyBmyGhALIQ8oOArZV
tUn6/LhYhkzT5+xsGG3duLMV9FhPpnB9v2z0be2K0b0FB9wz0j9Qs7Sqb0BxDvuMk+9dMLyOJMk3
Vp3uUtK/V14BfuJCbi+v7ucXED9EiamkZQfQBcFdoNZLVdwjxrWr+JT2r3J5c60Xryzfje08nz7a
GEsJsAhgEhlb8LAG1K+Ojttl+xaMMJdnots/xZKMVSAtp15f7ay/sYX95tnkr0zSA1hw59923fCd
PznpMaXpn8sjfl6wckIVrmS1pRNANBVOCOBqgLFtY/chg3hXSdZIC2XSHuRpCLs4OSyxoV9DM02V
2a6txNjLCtqRbgZxe+FOB6AXX2afnfwyP7GgeCtL54qyJTWsq27TFGM5zSzPu3zyoyGwoYIKCuBe
OKb+fu3xU8zhhFQL2pShHQ5DdUoSutx0YfZHVOyZTHmztah9D9zurq3yf71d2wZ3X2MeVaxrSjyQ
aw2Yk53+tGfqIJOdbufKqg236lMfB0pzin0kk8sq0Hb7UTFUB2AhtlOb30IZKvqqgVdxrEVSZnbQ
Z37kQgp+RCY069GSkfOkM0xBY3ZVGGslnd7plhRLtKRbRviz06Ug5GMHtBMehKkAqlsoxQyilNxU
cYl3ylkoulQbC+THyakZnGBnTEppboyKaAVN8BAiHvGjid1ly68edesGLKkSMkhW4K4OGzhnDaum
eRhVntSuIRXc9AGrhtonbMBqToO70Umi1TwYYf4fgfZ/AjscMMXYSWoFyBPj+RjibkcRNA40AdN7
WtmbchLZEVJLMZRLRHVgDj8GFhSIGh48TtkMUFA5i10AGQ7IvZtoHDVGQmVUnSQ0NkKQoKNlG11I
FAorKKSYcFO6Q6LYCM+aiwLNR3BFExeFIOkMD/VSwvWlVravxpEZNk8zCRXmmlYQS0gpitd1nQZb
qPQW34AVjw12VGNzVM7QGny56GyB4eatd4Xb+uxIfirASXH5MdLcVxUUGg8jnZCHQW0/hSjOMAeb
vHmFGoBApAghGBMvqW6N1r+f+S11Zcs0gXZLZOezt4/BC3w/8Mp7vzwJzU6rZKDxLEGkCq1biM7H
v2mw3MssvbJwso0GR+d4BcrNqaEaU2UJ/G8g3XdjELzLErLLIU2ORMIpt1DC9rzfYQdNoRR6IEj+
9BW5wSJCZ8Hg/GmMxH/AojkvkF7ALJtVhWFI+kPbJbe5GF4B5G03RezIrcxtQ8ChW1Pl9jjQEVmW
Gjs2JPYDhJNKqPKBPT4pRBVVM+RCLm+d5nirsNGmpg0WlvtgHyh2td3sUrAb9aQz4F81RlxFiIop
s6YPyWzPE3TD0+owp9OO1w1kJXBU7BGtA+gbqGe7Nlwo3YTWi3Z20nNLIB9YAizjU+s579sHkUH+
0qurfHN5xTRXSYWDBrIOEuquNxYcYdtVgwXcvsvb5Y9rdl1FgfIiCebWw8fdEbKYdi6Sq64rly0Y
r5dd4EE17PI4ukko9gAqLlMoOK6Ty7y3sVwOddl9hSPbCVX0JhVLzEuIaUTQf4TEkWNDa7b75oaP
l3+5boUUQ5BLSPD4EtkbL4Ds1+gA/1UBzWYdvwZsxAQUz1lIKN7EUESK2rG/ta0aHU1p9pvF/t8h
rAynVDcL5XanFgQTPsKBISzAdxs8ZtyC9BS9NQYcmhFUeCaDwCuk2AjerSG+Q4bfQqIG9QSJiOPy
RmiOkKc4y03iQp5QuNgI9ICFWSo3Nq3+Xf625lX0lEssnSbxIfWG6gFFcszhQX/lt8vLmEC2K2he
k9Qziomv5+YTl0xFZ6YNd1xrwToxEkQoGMPvg/cHIZPd6qN1zh1tb1d/M4FddLwvrt1qvM6MFKE1
LwdwokVWN/MraCmyPSRgTdQ1nyfKnFBFZNoBmhqyAMs3jxBJFIeB5FuQsnxr7L9IcqIkjswzoAub
1hm+uGHu/08oBZ0oyKSxims86DT0R5uHDzEUUit7NJddNC+wp9z9WcZN7HQhjQAHR0y7gMLEB8Hc
sJBjFoBbuVrYHZXC1POrG04xBHU2JAkUSWiUcNcNNiV1ut91aKOWVbb8qoZk1K2bZnXk9r1tcpo1
z5enGAZptRB4gXZnNE7zUwrpIUiJAqJlOni6wF3FYbaJDeJ5G6h04fy1K3/Lmnm/erP2km+gPbet
rP5q9hd4MwZImGYRVTAmcehoVRQTglbZTRrGN/1kb1ORfOt98erDfwtMQGvN0qm4TJfGZTIGPo0Y
g9QPhCVXDv7RvHYai6pCM22bAmQ24Ti0kLTfiMHbWQDgTmhItUBKZvDHNJZPRWSityod29ajEals
sS3StADUwF2ugmDpDgQSzo+1O3GDGfq8Dg3wpeIGQFRvhKQUlqwXku6GIlslVzL0fnTdJq6dt2TM
nweQwPQJ1AD94Nbp+J92gUAf2OuOl029blUVy2FJoKw4TFg0TfXLIEbosNZPLO6fZDAa0ka6NVXM
Bs4E8YPApVCP8d89aHCuaTfIAH6DB3Rl5EXUTUSxFqMtKNJFGAXsESHAjsMOAnjFzgvzV2MYpHlz
qWIdBHMHN6koFisJHpEg2XdZawIHaFZJhW4O44g8RIcGoHQgaUSQK3QbtvVL7mxIx041cAqXdzz8
/MVV4ZrtmAyFDfwDAGFN/5yyQNyJxoJiRpvWEUiAUOoj1LmqJjd8yKHWajhouldRxW52oQWKZ0oo
clWHFkJKlmfv8H+L8gVK4JtibKB7S6DJCYb2r5pbFb9pjdzuIZVIIQ3qbpscaKTqTgLPMeAfaL91
03ZjNxR9CpvLa6s5ICqcs3eyNnFmjLf4gA9xhD+d7A0Rqe7birEoE6/wwLvhQdxqFqfKQY8D6gKd
YXt0p0KxA1WVQ7/WgUvUF+0f35ruaROglwhMRtAyi9CmeQXlvr+J4327vFKa66rSVYZ5TAtnjSMs
6V4NifuacGBeXQjQQTJx/HV5EM2T5Co2YaIpq7Ieg6QMZOe9CwnG4Lozdfnovq5Yg6YC79lcAmMT
A8AaFSUaBlNRRrYIDW+3xiSo0E2PWnUDEn644XLZgKPkDs5xFTZXQCAbTZpmH1TQpmMnrKMUY1ij
vM1E85gPzesQdj97+0vofSdUUZo5tD5r6QNtFTbOPnAhM9w1fQOBDGbA6mpuhkpKSWlsFcmIAfBm
tpuqcU45CzvDldbsskpEKYIaFf0YFyMGyVE4h1d+3ZyIHb5dPqK69Vdu9SK6hfQEn/chr7msosFA
cLc5enaNaAHdDJSrncPM91OFIYaquu3t8h71ohdv/BJFALZXed6RoKWV1+IaAMH4mIAkZjeD9wQK
jK82SY8lTw2JDd1tUC4zYS7EX5Eoj8CXuBu7ZoeXoxLWA5CHRvut889V/sk0HEfpD/AiEo9sV4kz
RKCrAMT8YxBQW330E0geN7vLe68bTUVqLl6IQq6L5wIqpYd56q/cLv21rt5i0QbIWfEXkVYFby8/
dpmxfU5z5FT8JmUDL/sMLp/Pm/Yh5654hoBfk20mq7I2eS+owcZr7qXKQ0nStHWZC3cp6/N5U0P8
dnar4mueuorh9ETskHYA2nzs+Ugg04T+duGkxaYoAXZvpNvvmds275e3SvM8qtDNis1gjBta7JSF
rgWkBTm0RfscNHncfZ9D7+hnDq6syY/QnPX/wDehON2DiJ5GnpPSrUXc4h+fybLLkqXeydov603Y
p2l0eXKfj8ZUrIiE3Hdp2fkahoAH1XZ5e7TnVXJr9sG4Rtx7bxq/RKzphCpiNB1aNPMnHc4Eze7B
5zcAJcKjAYHiKNxks5TEUPHX+ZsqlhICui0UI3AWqi48hEt667IC0uiojWwKJvdW0WZXRSfHo1sL
nP3Cq5DrnwyJd11o9/GrzlJMRdeNRYNMDDCk7ZaB/wX8bzAka9kUXRGpDXni11WTzvPzXQchXOPR
0Vj7D1tzNnBAwqJZKoHuyzK/8yXPB/RczO2N5cvw+1fOS6hiK5uxS/q45cgDAQRGpXwMJFRBiDjk
fpMjJQ/i8csDaSyVCqzkjeRtyDBQWXS7kFAQ2g3fZVXB4zIJ2mkutsp7aZGpqHmR0mgYBjAyc3vb
xcBkr8YKu3fMLfIu+GIfgCApTWZ/fRk/yXmqvJbVXIRdxiw3qoA5mcDmAA2VX2NQbqFy8j2Y2l1b
Dgc81nsf6PrNCJi4EXypW9H11Jydjr6Ix7wZIZlZdMVNVtFfENG7TuP021KaAj3dEIpHU3XF0CxN
j03j0JabXwZ/3KVgSZ3ml8un4nNzFaoYS3doBQ0h0BzJboJ8btE8rc+mb0E6LCHjFsf+8ji6o6E4
NnD7LEgS42h4OblvYmsnizCiIArdMpacEELvF0AtT8ZoVfNcqvhKUEXJOIQ0ctTM7WmsUe6ObUN0
pzEKRAlV3Iwk3Mrw6QB9+F3Clg2DP2Xuzfl8z5kKnCRjMXjwUNzIz0fwA7nDbxDDANfV/8g8QzCk
G4L9/8l16t6ZkgRDBGvG1M53c+peBbzuNoglLm/45xvA/oNl9K1QsBlD2GEOTUSr+NUvsymzrHH2
mIpdHAA5akcLX5eVdRQtdPTKBXvg+7XcwqW9axIK0S8L1LNQjTtCNthUj1hX6L/mhqlYxRHBVp3O
uPNx2KEo0J+gG+rvSIDkB/Xt77IeTzYwu4Z9+vzWMBWtWIFJmBQt6lLo9fxFchw1KmcezenvIMeo
lfOzKUW4kaUbfOmVYKFyTzkvALsXCECCwHuygn0MTwwc8oeiXQzXR7t3Suxhp41kcYkQCk940blH
oD7BcsHqcVMl8TaWya6k8mgssup2TLmuVtlNDY8RlLtAkbn1PG8FcN1Fnu+mSfzNmv6riDimYvos
n5Qc+u3g0uDNI3TdgYUMjl/MLjAV0RcmqO5lE6Ce4JHZrpPJS1BkFsWrEdOlMQsqoo/7ZFzytVTJ
oGdn2d3zQIIrN3dLQHgMZkG3+yqor6SjaO0WY0zVH2j7QOOZHFfG+Z7vcRBQ4KP8rfhiCYqpNJVj
Y5OQyBbhuh/c9RZ7mhECGiejOVr/gfW1dOGIi0AEEsQbpMxPCJnu2JTdsJ7uRUyfjM25upGUtINv
VShRBzAErRMfkvmjw3EX9mA8oFNwA/3sn7k3/71suTVGRwX2iTyG3+tih6R3LK1uM9b3glIUjX/Q
hFzH/d/gdHkg3XFTDIEviRynAPwgC5D0gBRvwja858N4Mnpon3s3TCWlbLwUp7dAHcBvf4OZcI9m
FRqu6uqo3llPl2fxuTvAVMjenPhNKFmAWgOdUkR42XXGOLpe6y9+fz0SZ14mAUyrCAWu/dz5yAbF
aHZo2I5y3wQb0LzUKpwbOfuUcW4jF+6LZNPZ/h9j/KSJG5mKOMQB7bk9ICnTx/ODGL0TIPI9MFnx
NQvSW1IN//xKIEzGqiXJ/FZ4sanHS4NPZf9BI9asRCkG2SdwHNyMU3HlkGJfIJjbWOH4ujgsSsv0
ain6d+KJVyrZDkif6xmlVi/0DnApTEobugOi+vDVwEN/QIqo7sk1b5xfaIJciRYMFlVzxlXAYpJ0
ob/kCzzrzCUR+Ku8d88bkrcQbOXX4UqguQD2/Xz5sGvskApdLIvGc+MSdSeB2tJNWbfxs9eO04KG
284Sm1A4wY0IqP0PeRXXVM3TLaBiJ+yJydBbK7s26pzrAtoJ6BdNDeQaK6TSWoZJWJK+wf3N+3mL
J4jV+W3Jf1NGd5fXTHO/VFiicEvf8iYGMxeP/VbGwK8I0hj8NY2xVkGJLZiyxzSDhQMvBXkuWrTm
RHnI2mkzyWHOomaSnrUp26WrtnEcUCAjXKv72mn4IGI5M03ISI7ORJFSsMthR9p464EKx3WdgxPz
G8gP7qzBlBjX7JJaLU6yOmvGHGm1Bbp8a0zkO1nUFt2Jp9bvy/ukGUItGgc2HJPKXYdYSAZar4Ft
ACBfBWNANjqU9duXhlGpPkkGjg0If8McOP6rHHtkwqviwe0GQCRE/np5EI1RUIGdHa9TTiyEKdyS
L4AYgv9l2HU1u2fZuLKpXx5F033EVIgn6dBPNY+I6hES/R0d75iV0JVo/X43ODWUepN/CzqTW+ZB
9rN5aYfx8NUQVuX69EkRVrLDbvkeUp32Mj7Jmve7vgG4NJwfLk9QcyRU/KfTp9WM/61Mb3a/IZyd
JuxV67FjO/+4PITGoqrEnbUP1s4ybvC8QxI8HPdJOm/QEgRJ0Agl/I3HXcM7obGiKhR0rmJiWTJH
5RBRa9y5fAP1zm/G/dDNQwmzutWsZInwonJkR+ig38HXcro88uv2aiUWIc6XCiGQefx/f6iViVXS
Bv06AEQ5V/4Qk61Ni9lgTzU7riJBFx80OEWKVk8Zsyjx5W8xJDsXTFXGzJRuhPXKnhlN+Fd5lnVA
qUsnvQn6cNiu56qs+DEvU1OCRHP/VSQoSeelDDgajoho6C1kr/JDHiSgdhrKBRCYLI/KeUoNa6aL
6VQUjCAgbXB4uXp57oYH807GDyiv5y4KEq59yxu0sqaPwrEMJlTz6P2HErQQiV04QJZTv/yTkfg9
ZmW8saU8yDkEYTKg+KkLLCNAS1+7PCoKtR5tawKLPpD4Kytfar8kWVFt4nkxlDh0h8L9/0NRNBPn
yYS+nyKHVqLoJ6T+Wf6QhFkZib7eX7Y1GhOgYk6XUua16NETCFfH2TOPfguWnm0ymbUGXI3uRVBV
zkuB7U9sgk43K3hx4+yhr0HExYv7XM4/x7KJ3Kn81o+EozsLMOui80LwM5paiXUTVIyQ7XTIDEob
HSBO325INt61Tv2tNiWxNbukAk4bCd2/pkHPJpnjX8JPu8iax2NcoWM6tti/L22SCjINa6vgLdBJ
0bSKc5PeO4I/5R7YXMMWadZIhZbKyp4Fh2wPurSa4d0Wbo6Cb9VDf6Svxfx0eRIa+6PiSz3oQXt+
jGb/wcsPXRAjrqysa88PVpUrxHhfTVmpGNMl7HoSxCKI3LpwntH2WJ0mVi13XtZLyPoh7/c1C6DC
S0lXyVgwzAi8f56NbI8V3mRd3lYbZk/2Fx1qxQz4ocdA/tCxSIIFoIwyZrPvhFfoDhn7DFzhKN2R
BlSFYq63cihYa6jO6Cy4KnKO9ue+q70MYMwmuJsqf9i4i+1u6mW6X1+nRnavrcieYKXk1ugyaAIj
FcRYgKy1bYZiLety65AjK5vFQ2ewdbqPr3f47JnNukx4ucTHU6v86RX2Q5uYdHt1n15v1tmnQUCd
ZehHAa4lid/rqXizW2aqZ2rcKJXecSgDEbspvs3KbLugP9hn6NxgyzZj9S6MX4xuiMYMqLRPLp15
4nQYqBqKDant9M5GfqR2l8ZgZzTGUgUlgl7UtRi4fKJR2tulyY9xxv/H2ZctyW1kS/5Km97RN1ZE
xNjtfgAys6oSxX2RxBcYJZHYEdi3rx9HjWYuE5ksTLUZzSRasioythNn8eMObXB13u2q/tmp3UIS
5zkl2Rgj9VGJ1pvz3wFiQgI5qv4g8V8SpgbKm95/fFo3b0snWqsskrrHfOGjp4ECoPNeY8FPTtQW
nGgXQgqSAo7vdO1HKLO+scpJdgzXT07UFpRYDyKxLTTNjtNEmK8qiD/0UlqvrpbDTJOvrIQOa54/
PG/4f7LrW3xi19epsVC5PBb6g9uFj4gCbN182kWm/8T128IT+2khYeICiELXTsjCnAG+9uBrjm7k
1VKBDYvuH7CfvGJbuCJUbvqxgArkcUDZvXOLgzun/gqvma1Zk8jPL9nPRlkPxQ/mRHe2rhxkYY+k
yItXaZNYT/YD7GwWC/TRDR14sudyJ3r62Z3Zqmb3UP4ruARiHXXFFPCnsvazYflt9Zd7Xf0WLQm0
iUriy4yeKMv3cv0/O+HscpIz1KacsUYiOFXOH5Dd6Q40ysX98yv4s0O3TRByO8ehWrlF66bojoT3
6TvFIa4EQqPmyFpkdU7Pj/Sz47cxAryrY5Ov9J9EoQU4+cYzeUgqcVgtNVXSyxV7jYag4/Oj/WRe
W0hjvxI/LXEMjkONd7cs6e9j7TxA0SHxi1HsvP0/sQ9bBCMwXGoQCk1N1A29Yg3V8PK0LfXi9jMc
q7u52xnoJy/OFsE4uEsdKo12LU2T01imX4we3jooMD2/WD85YVsM4xBNoVoA7IcnaD4PNX80qdor
Jvzkim4Riw06rl250j80Y/Qt4u3rPqrTU0L5PU2ds9bjnpf5sx3f2oKZAkQegsQCRHFNyRNItzcH
C/6bu13C1J/QD+gtanBJui5NBoFu2qLRxX0fkVGhJhI7AnLIbf62JCGwfda4ruPrOFGfHHQXDAcq
hYTaS5HF/aEHAn39+bxgp7EK2R4t2s/2cGMluCEz7x2UHt218ChHl3v9XofBzyzfFkUoRwIpVEgH
HjWwaDKCkI0aIwhZCq+U6bm3r0KUU0HJsl/s/tmx2VgLKdGQHbvI7eVjbysv4qEMzw1BvtfjVWnc
IBRpVt0XLgXo4ekW/Nef0/+Kvtm3/weK0v77v/H3P201N1B/6DZ//fdHW+DPf68/8//+zeVP/Pvu
m339tfjWbv/Rxc/g9/497uFr9/XiL0eAm7v5Xf+tmd9/Q4q6e/r9+Ibrv/z//fAf355+y8e5+vav
X/60fQnVsPffosSWv/z90cNf//qFrRiu//rx9//94TqBf/3yNk7ypKqS8lt79VPfvrbdv36hzP2n
BBGSi+I1RwvtGvmO354+oe4/jaBGSijpCgKetV/+UdqmizEq/SeuHKVIhkjJGVsdmtb260finy51
KZhvlITQESVIQ/3fb3exP/+zX/8o++KtTcquxU/jAfwfQJECtodJTqhQBi8TCD/XM/SDF5BJ1s7N
AMRuE2fOiamhB2zeNDtu2fUoQjAwvFCJGr40W3gPTYtqdQCWRzNIDpqyuvbbuBjvflj5v+f2/FyE
EAoDcSUAStiSks1Dp3MzmPmx1KH1l85ZfN2CYOL5UTZF5XXJBH63q6RU69KxdbI/LJk2jrauqqZH
PtqWHGKj2shTInY/OZBvfrNId/xOWll/zGuKENoNIy0P0s2Bd0ucjO3lBm+srdRco0edozvc3RZD
etFGEjldzJoM7YGA+fY8h3yPZeHWrF2B1hDNNHo9r2Sw3bqYnDiqxsekc7L8sGQJspx0afvCB/Nr
Rf1o5Cz0hqnMBx/djsXnZel79wBmcQv6LIeNO67k5Xu+boMEHoQIoiU2g2zbvEtdNyFoMYbHZLF/
qFJkJ9qA1teBgMTzG375KD4NRMEvzaH+yZnLtjVAuONdlbB6eJyj2P4ZwYIjFnMLqArw6bXV1uyM
d2OpJW6+wKRcuVqFTTomyvs2TQhmNqih8i0a0g5pNk6/S2vbX50yhHqrUwzqe+jO7V+UVvH3PHGV
Dyo+IEGen/vV4RKwNRQ4UlggzH8LNUL2qZwr0LUEKezHoYhQq+5wBXeu1PUouLOESQ2uZ2D/tgEP
TSuDqMPIwBGEIZB2v1NL3B0v/cYgLqymMMI1LgDv6zb/eG15SXEsq+qxloDzd4rWnxJl6a/PL9hq
Ly/sqWCK4ZQQ5XKmxdYGNX1fWRC75Y+cRslyiosyrcEf2Az6iGTE+HuloSHugUlZi52t2uS+cU4x
NI6n0kQaZcQWIEzCuEI9srWPCo5j5YM8KisPTa150A1TPHpyUe37Ja8adi+h1JoCtjrK3mu4y1G7
zOb4naM7p3v/4gXRLkRrXKEZyC23eeV8KBo2lKp5BIy0tz6vqxkJvoaU3/M0rfWJFYv4Xqcdso/P
D3x1bQVnFGhHvLBUaLrFAMWKsxqEcPmjCWPIAitZQulYh4cWaoiPdSainWt7fb7W8VzNCcFjDy2T
y/NVuG0T1azMH4toZP44sfFolOWH52d1GS6tm8yxjArzwW3BIdn4dsKAq70v6/zRtilnrzOiFkiD
LqKbgPyLrA4GU08fXSHSb60CidPOIbsxSfgjeMNdDloi3KPLSdoynwB7tvbRQrrQ15kzegOYp3bs
wQY89TRLvGRUMo4LT3GWL4cB10AR2VqXj2xxgIIYnTxzPbGUzpc4zaGpyaCI9efgksTxotbWnwaj
il+NW2e9H82q/Vy4FaT63NaxkwcUbjP6WVrY3cLjjdXQeBqg+KkZrvs2fZ1xW8ksZ+WjQ2PomHVz
fMeapTioMU7ulCmHz1U0Lp/YlKR3blspn6dL9mAkSX4FD0V4zxckw0wJFo/nD8km1sD6KQbhHC6l
MAi03G0EP49DOkLifQ5yiPK+7rMBhXDO1o6ziqJjSrtLEM2ku0f3knsvFpSW4jnJ/nr+W1ytztOX
cA1srZTwHDZnpW6ikTKAFIMoVv1HJcPiTNJ896ys9+rC4mIYiUmuDhkHnfDmrEwxKDppO05BuFKq
ejnyv1Cc5ryM/FEAgZbGef57T0r+ocpmER6qJVGND01MfbLZgtaqfoJi2849uXJOFIy/UCAIMhpu
2RYI0zWZndk0TYEzSQ7qMdM+zJKNJ147ZOey3BgKSpSEYrPROsu3PXKs4NXYd3UfpJLHhwnUBUEy
L1Mw6MT9/uIdNVzhlRbwvrjeDgXmlrJCE1wfmH7hZy4bAfaHZI9B9MpwI0iSILVBXylCEvicm8u/
pKTgYuqCPuv6+3xYfejKmU9oFK3e1Q0PX1QpWC8LxuOcu4xCog//sxmvHHK2cIwHfbfuMAHPc+Rz
l/po45BQl12ynTDlykVQElkbsKXAb4UJ3fpU3eiGYx2pOogmtINyXb3rF/q54/rD5Ixvw5K5Lz4h
LiU4Iq7UeDjYFipMG5Ct53B6grmANwfnow1/n5H/vUcTMdmBLD3tzuV1XI0PnHM8UYTi6b9czaiZ
ozCU5RI4DdwOTyTUKk8UNqOHsanJ7NtxXnJvMDRNHtQ09cxza6prHx4Jh7r2uHQf2dyNUHHpU6BU
Wgtj78NclvEpLlsn8jMJSVZQu+cdiNdl6dLHhkQllBTa2tU+XNQFAmjD5GR+6mho9c3DmvmQcq4L
L+nZXHhOSccI1L6V+P2lFwSTd/FogRheEeZubNFolqltHUOClLVIsERLftfa9sWexhqsE/hS1MV/
kTm4XGLgpseyjAQNjK2nb8XSCz+WXH56fi7XdgWjULqaVnizfOs/idlC+FwsNGibYnyVh2Y6gHVm
gFwBStzPD3X9UmAogdPJuTQQfdlMaInc3CL5RwIXNKg+T5LG5y6IlJ4f5cariGEQx60JFcTLW/NV
IF4LCXUIlCE7SICXtgXFqYuihDeDkOmoRtTy8FV6dGykwu+q0B5U25c7eehbkxVUSITSuCTIi1zu
Hm3cDF6ApYHKRnvKFjt6mdXjzpJeRwM4JPjlRCOCBBZxC1ZiMeCkuS1pwHUHqQeoCw9+qtv5Teg2
aePVHSPMG0NRfkKbG2W+WBxCPZHWOYq/Rde673ie9nvv4s3JS6kZIgKKTqXNTrMK7/jYhTSo4qX0
zWhcrzQQdXl+p2+NApMnBAczgRTbhqJZNugH7xgNdNSgt9Co8M24cL4DmroxCqwpci8IvPBwbHs9
w95EPfD7XaDcrPzVQZ7gPFZQiX5+LlevoYYdcSEIKeDvE6S2Lo+L6xS6RSZ2DoTN4q8EbVJfkOA1
foZ37X2HBO9LXyeNp0IwOI2MUYUreTkeUvTjgGzLGDh5Ali1CVXzMVny8rek582j5TPYtZuk3rkU
18dVU4yGJ1+u+Tu5bTkkatZqiDoaFMkyBiXqg+Rgmpa8a/K5P5EWJKJexdLkHTPRdG4o7z9TNnTc
41FR3ZOFFw/Pr/u1tYDnDOcDkRzO6ereXy7EwHKDykPOAzMKEMyXg2gPRVGLd6pt1LkmLlQ60zp6
1cGTflhQATQetCvVTlR5Fe+t30LASYB7i8XZOkMtGgZxkSwPnCIGOyPaloy/VEN1CiNInteULZ4T
c/kHccLspQmTdWiDB0AIigu7VdPjpsxMGA08UKWbfQmnKf6jcJL3zy/z1SXS+PVrTGuowo3dAl8n
o5O5dDsWLEWZN14UEuJbvkurfWMYpNI0TCHeZo4M5uVmWsQHCxJlLBjCNP89t4nzgMfIOb54Mkoq
nBc8nPB95OauTgpKrpAEZYHbpvnntKmLE0F0ZV9q3tZsBoErh3Q9km3bk8mcrEKPUcWCNMxAfBbx
xNd9kh9ePhmX4ughM8ck2UIqE11S8CanLKh1OIALEo0PTm6XHfN2Y2PWpNUaJArU2bbuYqZqCz7+
GqOkQp8RKXaHZtFk5zJfudxYMY23cH134ZVta8BuOXVFUfQ86NOwep9KM38pGJEHkiKBwYYiepXH
Itlxha8tN+wHauVYQVDiwZBcnrlGTUvCnLwIaJzUQd9n7mcYK+e+K9v5DtrRLN85FzeMKEdmU7kK
OVsXvvfGdgMVEEdDHpeBgmyJDyYP+yoX0ejldGD3RleZ9ro5keduESIwum7fFI0z3Kc0qx+KyBR7
1DdP63oRDCD4NciEIgEAzjCkdC6XYMrLeNZlXQS1OxS5p8fKvneb0n20PRm+aTa6b3RfgHANePoo
P3Coz2oPVEDt18apoIbsJFOdHFvN4+ouM31V+Kvr9mFsQRLvOaIss70lXA3B5hvjQUfRz4X103Ai
Lr9xEwJc3YZuEeRT3aJtJEE7AegWP6ByI4OoSobs2LbT+F3T2fhhMTj00I9dvOcnrTHu5msgwn5K
U1OQomzblTNkel2bFVUgxxBkN6TQ6tSZqnwI3SHVXuryvPStIc0rGy5J7cX9Evc71uwqAICZlKj0
MIKMpotExuVSgDSfAHQk+bl2IUodJqM5GLgGXj9DrPmltma1Z7gtMDYK6kjscijA53M8NhU7O3nY
PrAwp56FS/QfjILylUFSxoWvcVXrbAsnbitQTuC8q7s6HuqHMI32yKxuLdv6AnCF9CUWcDOXMSaJ
TWfCz0mjXoNk7k9nEKVHw3racQ1uDMTwdCJj4SpK2XbRGIdDSJsiPIsy6s9j2UkQDDrFORmi7y/e
HrAqStRNCAooyCVcbo/JAT8SIjdn7STNHe2n0k9idCT8J6OATgrhJpK+23aOGc4FkxFegRgK8fey
NZHXFaiePD/KjVWDVyPZmiyDVdr601bWNRjXuT4nLWVeXScVuseM41Md6p0J3R4KxcnVAuIl3Swb
KhtN48xGn23Iqz+Tuv1DYYmRhBCT2nmsbw0Fjx3vJwgyXHhtlzvUWRRQnDjV5x4V/D9FLdSJuyJ9
pFm+18h17ZE+YRXoSveLtPeWbaKgpFIin8NzAZ5tLzdZ+SFFohVem1MVBxTZuqCzKjmMbRrtsew9
Afgv7SIGV4iF8IybdaqX83Qsz7SMbXge6ySLfBhhm/nTwszXrBvG5IEWifhqOlt8gfKwIF7XZ843
a031kKQaFO4ODsUH4qLbwaMsyVsffazlcErbrP7DbVgy+aKdAEwgRRR1Hp2hZ9opNqAhImVOimwB
RxM1jdj4V5Ou0htw7sLcazUuhqcLYz51S7HIw7xo1KVtr7WPJyIGWXwPRepJwhk8VLVp39cMBPb+
EKroNf593PtCw0oc664i77upYjOUeDL5tW5b/msat3UW2MhZGm+uq9DsvHnXzhEySRyHFLQgqPJu
Hb26aqJiqUJ95tZ8yiv70YBrDJ2nztsiDd9CC2Ynwrx2+TAeVAbXkvp6ijZ7yCfUekm+aLBwwrEc
Zj2eixBEbs/f81ujIJJE8p0aBc9v/fyHcq8kZFb5es/HLMkOZailnzaF2gHP3rh3iJXRWQ6PAcUH
tRmFTbKMugFzCY1UDw4Eqd8K6Mt7gu3eu1vbBHuPrNHT0m35BKumqdxxGPW56Jbu4IqpfI0kB+k9
6rbJPZKi8mTb6j9aRrjOCk8msvFbxR6dRk0I3QtMMNP2Lkvi1muSadjZrGt3Z8WWrA8zwn8s47rM
P2wWeARivvREn7WqYz9rTX+a56p/qMZmeBstluLW8PHMIs3uuz7d67q8EeujIooY3xCpEItsoxAg
a0fbTKU5d0PZHgbklu+aMGI+HdbQZ5mrszUCKIyxOFZ9m7wxHK1/O9fw1oEVEkkrZM8p4pV1/39Y
g66Hnq4imTnD74OYGWub8Usmx/jlXoNAORx5NhSrUYHY3L68sxDMmgWGWWrjOUNVLOidTPgjsLhm
J0N2a1slNU+xCDpmtzLBMmdhmSzcnJl1wt9z2o3vBtSNv/VTBqYl3oWvqr7/I4ZK6xsnWtw/X2wB
UAJFthexx1oD3dzNKi0B9R4d5zwNbc4Aae/YMUIn8l555cbGuVzDDYNBQ/S/zZjxiNWSZ8o5N1Uz
vyYgLzrAiZLvXz4bFMPJWuVcAQ3rWv9wPBJ0FlaNMeEZEs9V4HZ5f5h6+fKcD5CIwK/AC4NRQ0Xs
cpQpLgszDjo897TQ6KZfmgPUxuXx+bmsZ2zzij8higDGIWgt20YW6AEihQQ10rlM4I0vqqTfkkab
t3XZxh9bXu2WFG+YaVQskQLA3Fa5kY19KUmh+ijr4FpOa0kGqa3z2FfpIXKdvXr0jdMAkAYuGHvK
m21x7QMN4zhltT4PvBP3KKvoB8Sze1naGxMyZK3prSXm65sVR2xmBVr3z6Vc0CdXV+7ruotNkFib
fXp+s268O+BnBKZIIpcBf29zjeahj/peYe30Ii3k6DQ5pGkzv80qR90PQ0I/8rCvd3KP/OYENSCW
YMrCHLe1mnxAmR4pT7RtzaI8TyVzXq0gpu+QV6CPGRoix4ehU9kH1VPloGukBbttScMpICjrcK+Z
mPsbyvtAWzozgEle247L71NnMxST0SJK/a7PyWcuFJTrddV30SHPwg7vKvIC6Hzp5NSAUCKS7h2C
A/1oZtplXjX0ietRSNL/zqeyeqvjcvrscDf7jcGMCo8MUXEnha1n4CAjMh+e34kbnjeeSNRWUXpH
MLZtB4inuQ8bPutz5/TFHZja7EMvWPFQxo1zBwUQes7SDhAI0A7uMTbeONUYGr4apH4BsXjarh+s
jy2mvK4t1ee5XIhXq0yfp3zsXv42ASaCYyZR6UCKc3PUMoVnNasxwZVu3me9zdGunUR+J8a9KObW
+VpNHKpw0AgX2x6+qbYlBKQqmCD0dt1HNOshXJpwXzZK7viIt9aOg6ALYTriTrNt3+4LS8AT0Kuz
zkP1ZqiZ9KZaVS/3qjENrNmKmIDPuwk2hWPLNEOQc476qblvIB51FLr98vwJvLVqQJ3jAKxYccS0
l88DHLNEjWmkzlaBfSWkqXyQNSvusontCRRfo2CBmAf6HdLzqAkjKbTJo8A8wyWcJliALp590CmC
69TUj4kbVT60MpkXzTbyGlHeF6xHJ9QcTJX9/Px8b34Jd23QUBR4QYQTlxOuiqh1qhFON1DyiCLq
ND0K24cH4ob5AZkzc+iN+6VGU/QrbKzzIMMouwv10O7RbN1aeUCBUVVAqhz3b7MaWiDEdpYEAT6a
Mu7kMOT3vTNK3+Xucnh+0jdeZ3jAyMCg4Agw7tWcaWiA54YzznFefRRYow/xWJh7Am8gELmbvDwt
Z1Yzj24GuGoY9HKNy24ooLOHk7so2Z2MStFxDOnll7vXGEWgvgj4IlyOddY/WDBJGtWlkVRnBJ/q
Hrp79MwK1uxYsFt3fTWRcDRw11G4vRwlkXyIIS4kzq0zQBQ9EwliCLlXZ7r1JEP5GLcdzgxClk1m
1knZHCXEEWela3rHWCj8FgIDfrQgNGrkuIBsu2x3lDmuTyDwPIilcRNRD8ITdDk1YIVpgoZH96xa
2vuDauKDKrLWw9XZM85PTtKlg4ixYMkoinbojtnyvTndqBzIN8tzXA029JiODDstYaOgRZYjf+BV
1mQfm2xA6xRVPcDNBQ/bRwlWHuWxKEdunpG4uIvESEDPG9ZQS9VgirHe0Jbd4i0Ekix492u6E/Fc
3x0FXwkp+7VYq1HbvFwkh2snBnRfnCWLUDMt5urVKIrlfsxc6WWNdPYKBdcHDgMimYHy2Zqe3dLI
5UkPUeuqFud5hQB20LZ6gMSa3jnWNwJkheKsi7QpYkYADTd2MB2XUZdIep87HQE+HtWy8cAuyNCa
3CAuZln8MIF6+Sh1oc45dIC+m6TJd77Frbkii4r8BxCV6I7aLK4JIUltUi7OvNDkbqrln3M77jlZ
twZZG6vgc6LDymyt0UAI5E8QJZ6HXEHLT+rl0IklPrzUxqK5A3kppHMYnpatKxcC9uMMEXXPEQix
faBt5AkWsvILuOAnhJN7JeNbl1cTNCshr4jruy19xLSjLdT95HkBO7nXTll9HgsHvGza5Duu+40F
RGEaKVqk9oCC25pAUbv9FFXwEVBd6gcwe4910KH9i77YoKPqgbAE6TdkM+D7XF41dH/W8TyE7rlA
HeZVKwALSZ3s/fP7dG1p8csBDkUtEHkpuWUxgF58iYPfuWdetQpc/z0KEyFxHzvQZRw6KHuc56UR
O67cddoEBwIxF+4z7htaOS5npirHjAT0rmdALhY0AA2k/7yAsuSPeBoMpNXw8RtnbOf4IJrYfMln
xpq3z8/71iaubTKoK2HqKJpdfgVXh0lj2sWcx3kQH+qYmjey333HbpzK1ajAJYZvjKrruvo/vMkI
I62hvUEuahQftMP4G1JP0ZF0uzw9N+aDpj1cNsrxpqBF43IklGIkOm7L8FzDrfTRqEkPUamcnY27
PQqWbe0Twwu2OZIVs11Rp3F4ThGOvoWeFXimW1rs4ApujQJoH1CZBPlYuo0n8kQsiCRwPFxjw9d8
NoXX5qndiVqug02gvAEwVfDBgTHZwuqpSPFncPU5V3V9L7KovYO1zQLXpMjdDfX0ODaEndhQiRf7
gxgZDZYM3VpogNsyRY2LXpAzzJDpqjR93fOqSbxmhCrfjgG5cbdhgF20a639NIj6L89EgopzkedL
FegksQGPQ8E8A57XzCMACB+yOGuPddi7f/dIX7RIP9umutZZgLIDHAnVVPQKXY4rM7cMRRTaIC8p
A08Q9C5StK3umOEnxZ+ND6UQCQIM8nRStsSLruigOwfa1yBf5sVBWz+0Hfw1xR9DnIBWd10xcugX
RJx9bxwt3pOJp4PXj+MSVBIdrv48lHlyiJ3Zag/1LcZ9l9RV4sEn67L7KF/i7DCn8/LFEVkX+Uld
EX4a+nyc/Cxz9UfgJMAMTNFZEvqT7kFu2vGwo6dOF1Xqo8zM4uPYx+zzEi4T8cLYtei7hzn87gCq
kh+Y0uCQLRKVEOxInI1va1S8+QGK7jZ7mNKwST042GHvZ4mrP+SWdJVXN2BO/DVZYjX6RW3C4gCh
HvIlmyUlB1THSX9PnCqzD9082sTv8UgBg+/GQ3cEsrtQx6pD84HPp7qfj2pqw9JjS5J8iWRP84PV
Xd15SRhNX+auUgMmKgbqq2m0H8D5ZbuDBov5G1nJFJ0oE1QGkmwBHD1xW5jsjgxQNS1p+is0R8fc
T5GfRlq8YPkATRK0Db8RqpS/paoYxKsojOLcQwssSR5F3mbcd8qi+h5T/U4BYaZLjm66zDh0xnOe
5Pm9dXNQH3cUCq1+h1DNnDQZ6F0VNQaF0gioTk+Gef6dF4UTLI0MpwOwI0WI7rEk/PX55+PJFdsc
vhXRBfSDXmEd2/SdHqOij1O3D4ahKd8DHxS+0qXgH9K+heJ0FPfdA9ijx3vlOMPJBe3YCQQM7mve
NdrxZB6FYCpIzQdK8n7n1t/8alLheUVlAv1R2/CW9rbD6pdT0BYyezsvPQtIPSyO71i0bgIBDdHy
7w1wAvMDgfISvKUi6+ybMO8znGaVl39YSG78FRbUNh43Q7unW3xt39fWifXlR3gHeMf6+Q+vIh/x
ilk0kgZZEZLG75Hlfy1lZfci4uvXF+MI+DfA+KEzdpupJn0VmRFkmUFfl+qhhXzYO1oxdkIayf38
/Hl4QvBfngeM5SLNBjoDiZTB+l1+mFOl49aSlLSBimnGD9RNho9miHKwytu8yo8QZWyS4xB3oAhg
DPXwsR3kI8fZ/cS0BTdtssBnPeS6KV9PZW9diMX1YQ2m5ISUh1nP6LYfpJnAVq/Brh6lJbiyUOF/
w2lFBUrzhUEnIC1K4U/Ys8zPymz6MvYu6AFQbYuas26XwYBPfGj2SFWu3xnw5a0YOLUWUdF/czl3
d5n61J3yPhhhEA6syMrvVdIld+Myl6cRTSu+Ksfp+PyK39pcjd4zwHbWPvltoyZnTZLCfeiDOYNA
lZJF8ghcz3RKk8jZiXlvnFcAqpBERZsBYHPbxIAoE1hLGrcBjnTjtwsLH6qBDS/2CpCNAqpKr1hU
OOKbW7GgSQ8N7rRB0wu1h7Gi1QE0JnvttTeWDc3KeFhW3wetLxu/txfUJilNmiCTA/PzWfd+39nx
aJN4L9C8ORQaaTEdphVOyOWxyFWUu11dNoFjQSJGMkK8iaAzsS6hgvX8YbiRxkQsu1KGwKFCjm1b
WwaHRQ2VBbg6aB/k3rQq0cgp4n7lDPH7qZLdOxQ12kd0bCapB1TKsHgVkOfHqCr3SGCvgxuUStGx
Cb8HGGk04lxOG8+t04FstgHA0qnPMpX6tYPOVAj68RydYtFcN6eqmKP7HPbiSPrO2Xmbbn0BNKKv
yVzYvKv0JhssGg0MrYNmpOOpbJULhdCMzeUhLMr+q+MoTJ625lTiXp1iwP53wA7X92VND611FLiA
qDBtogSncsH2g96wQFciB7dmv4C1lhen5/f8xihrpRPMLhy9YkCGXa5zOqVO2zDAt5npKYAbsrkv
XdK9+FauuF6UIFFtgmHfAieMNgObEYAGlvTO0UXe2ydm14LemAvQaigDAMKNmue2Xoz+iyxOZ5cH
qejsikTtj3hHnB2P+eYosGSopwKLiiDucsXgtCPxHWciiOuke1gSOr5P4dntPbu3hllJalCiwdVX
2+Rt3plONiYEK0OZtW+aIY5eLVOqdrK1t0ZBER8nHJvP4UlsJmMrlfWQWgvm3EG9Seblm96Z6Ifn
D9nT23X5rps1bgeYZC2vX0Fq89rUiAUTEVSkTPujIKPzjsnYHBLVEaDtWvN2nor+oMdiOrbzUP0l
nNFYEL4l9hhleXHqoWR/5Ck06sF7Mh+SLFVQ6CrLI9xLxxfDaI+QAYpPYxNWR2TixldsrEdQxAIU
REkNibCuiA4FUNA7RvPaPqPijRieo2onAEnapAwGxeGlq4wFqCbM6GBVxofiYwshC/nyVwepQOR8
4CDgyUa163KzepsMMEMUfU+j0V9M6oZ+BTP+iUWJc3h+x66dEUwFuWnk75EOvGoLXCak7CfEPjh9
cXmEy0vfVOha+widzhiZcxl9L00x7liJG0uJCBvl1tXcoQNjNck/eH9hPqrZJhqDVnN+vwy1fCXR
yFZ480D3tGKfKrcXRxLVTwDW1jafJ26gzcnnFXOKvHHHoIgr968SXAfLQ5+FrPXHvi3Do3SyCEjp
smxrP3RH2JJMO+qY1ItIDtCUWQIgxPgX1oExP2gNCD1Ms9DMAygd8iactfHiA04Sfu/irKYH+H51
YLLMIV4lbVsfR5Ij+KtKhrawdEZE5/WsZ8ZPwHXdHYqmixK/HNvG+I4cODsNzTi/f36Try4/ohvk
hYASwKFCpmFzdDuCVLnKnCngKkzeAhKyCuXspuOvdhWNCeg/RketiybTKwcmdEjalmhECGQtQNqZ
ooumRtfCCTSsu814a3Fps6lI2yEhClwNTPQ2fxcr0hnjiCQQJQETCGHtgeY0uUtqwRLf7avxLWnG
4SEtUn50ZF96MUhwfAvahJ3X+7rJBq83sOMoB68UY1d16ThZmnJl9Ahqotp3iOwZ9RSgv0GhaJZ6
saOj8s6Wrfyz0XT6pC04WzyyVOTrNC9IfBQdiq87Qe2NrUAiHMgJOK6ojmxDjA7arFmsVRY0dI7A
3D+wUz6V6TFDfuOl3j6mDwQIosbV8KMeeHmXk2HuQQSuMdSwDF4KsR8/FTzZMVM3TjCgDOikx0qv
ofD6+Q8WAw1uCs6YzMCRkCuP9nnmt6pYjs/fk2u/GPkxME7hDQPukiAQvhzmf3N2Zrtx68oafiIB
modbqdttW3GcxE6c5EbItETNsyjq6fcnn5tYabjhAyzsi7U2zBZZJItV/wCohQdrp/KYOznPjuZs
TXfjMObUoXyWOEyCcvUiYGzpt0CuTh4Vqa/9UoVqHyAOKPutORs/Bzwc7VXg7Za7t3soKsmNrmlF
rJAzPrZyrE7L2F1qL5yb223hNiwRWfDePgnrxkHzk7aIk7Wbjzyv5U0nm+lC/Xibut2O5bVh0XP3
QRJwSrycWipTib2YSRcDqs8OAU95lP+b4QZ5ljqqnca8EDFntgBsZYDeQOpI7/dVY4ULWb+6qGpg
QmLcJGhPHPtlrd/bmtm+NVGEY7e9rWklbEz2fYFGrvhLyVWH02d6TdgnQXNbIltx4RA/F5ywYjfE
p+1AWdlzVk258PpBZS/W2imA8zXY1ee0cFV58FSQ/jaDBtdKpAp+e4byunDsqUWFU7C0fWTLwrgk
5P1P5kBBj8Ck+QsmhFttd4k3zeiWXblU8Qj65jjDyfMjbC3HU2cEVRZOjAnqwbIvPV7PjcsNs8kl
gK+FkPYykHx/BBQdaGWsD61341tpcdDkpEfttMIAyYy1e2dgrXcpnp59t3YBDLGfk2FTENsaci/H
TdZi6MyprOPU7PEN4VEMKrtMDOOBqBZVmPvD+GGmoKl9STtR/kIuoi1DKWz3l1bhj3t0irqOjdpd
Yfxgej5GViHK73xF8X0tp+ljMa3tCaPbxYtGOs5gGBCw9BC7yoxvoPuzH/1gIg5Bd688aI1eVNeI
MEIfGttmrY6NueQqBJUu1wP5VfFrqHzKaZ1vleZh7jTn81zXic7PhCiDbrzy78EXJTd6K435Qqp8
5kThMUu3ATwqD7R9sak0UmX2UtZoFDhJ5FFTPTaefSkAtwl/uSBIg3DtgOimY2jvA6GcFxrzZp3H
WQHHKYML9BmYSPYwNJXdXY2LXopQ64r1d1HZbggps/vy+nWxlSb2P4CI2BhIPKv1fRqLHEFv1Jqf
o+6SctObbpeKMMhk/dt3yvEWieLgVgyjSsPV1S4dOv9uA04b8jkD9hPwuz233LAaaE5rmW+aFmW4
iPzaNgcD+3Klh2JWRA/6c29eV8KesagMIgID9PXlFiiNjkvX4XositH9YOUNLKcKp/mn1+f1WY5s
N7E8IRkDxBwFmT2wo3HdtZ0K0cfdmAVHP++DGvnCefqd2F7SHfrFH7a8XU/ayEfPG+OIQVlVJGqp
/eyaAdyE1qiExAcdwTSc0SP95YtATFdcFPUEOdZFWmDmgvgx28Cj3nzzoPsH4RqwCBABpDpezlIS
8KI1W3odGXFxhUH37yCzPpETmRfSg3+vOAYiRfDZadt7arcc1rhQ9Ah6aroQ8aew1r324Ft1Elet
77+1fkAWwmqglkDAkeDsrm+nbW2B/PYYi9nXY1kK/cbIMNy6kLhuf+blysP9J6en+w/yj8zy5dzJ
PksCawiqWOTaBE8dihyeRkt+bCsAllmuWZfw+WcmcWv6AGyBhAFMb3ed9Hk5tf3iVHGRI28yB85M
82Exj6tz0Xn132ORj/trqB1iTq6z06oGLrnudP1htSEdquntupOADf8exXw5hUqMtWEJr4orHqGR
vvrTwdMuah2enTYOPhchBeJvXw2x9Vy6vmLaqnz8XKFzFXWFYVN3SdbT66fB2VmjAo+6MnhDGC8v
vwcELTmezUimbnU3nlb1R7iS/oVN++9Zzqz9NcpubWw1lRM18yr2Jk+/wjzEvWraLj10VBU+FmaQ
H4CTDDeQiN4M3yCL2nANQMIdypl7v88sh+lVzUETe8GARLtRugdTiW+vT+KZ5WKlNkFYHs1kT7vP
E1VfWJSU+Lw50CNV9vn1oIrq0Ohmfnx9qDPrhUQR2RkKksgg7X27K6fXlhaQRizNdPhZkujH0qf2
8PZRPFacYjYxARXhZVRIjvmkTxlF1RO3ENCNLbdqvMe3D8NBxKbdhPkAsb0cxqsgAIokBUmp+0Yo
HU8eEDi85FJzZnUAcVPMRksb4u1ewK1yhN/6Nh3Bsp/EF2MO1mMVKPWAmPTbH9JIGJE8bxx0SkL7
57rVOVh6aTwimsQ3T9Po98cEoY8Lu+nMMY7wHV/E+xSQ6L7+0JIOCVj1bSyb2nma/Km9UhmezEtR
5g9eNY0XeAhnYo43JRmJDX8KjNruzJt7v9VV4LbxnE72O7cyVeRVTX7hCXt2FOLt//obyOC8DAZR
a/lYmqqNNctsr8QAKtPX5XRh7v5N7GjMEXNbdDvQPrdg+avUUbo+OgELyY8/VNnHQq70s8Wkorz0
xvuBaT3N2kURujOPy41nC4qMo3Qj0u9GVU66NO4aAH4idm5dU+ZdmFRtejAmZ75P3TS9MYCw3xmz
3p1Smj93nuyGx7xLLsEdzsXOplILMh9mP8fIy+/3VIIk35C08ZAY8LkaW5y6fMq+V5PdXwGy8C/l
HGcqeKwl0BTGROmMYvHLEeG5bVnv0sR62caeNjpH01PZQS1ui3ExGIMQWTftXkx+cKwKawkt2eYn
3V/MKVqqSy47z/nhXzkQpSfEM3wSLX4VffR91cc1Os1c+tSJO/Ryw8WzkyE0G4BOg2an77q1HCMP
dbGHPF3sB1da1aHoEPMTmb88gjNzQ7EG2tvSv+ffxPVLZ3qLSypjL6coNx3J8s9ObOi8cYoMqtdg
TtrV66ft7hx8HgVhNfSBgcQBydmNgnVi7vae4cYlZcVNq8G/KpFGPCSjZdy8PtQzxXM3y3RCOQdB
gNL+2APlq1w3xlUldgyjXdzLqTZ5ppH49pHo7OwxGwcey0gz+j9nawDv3dkYVSG0M3cpnocr1kH+
KLIIL2Nfhr1Xdb+aWq9FOFcocYfLKP1HNZvIkNbJGIgDlZvhVnP68o8yNf0x7Q2njNQowKsXqnbS
COit8q4Gr6n0aOTWk1HXmsEN1nXovEnLXAoIcH6yhlCBKxmRgFFnbqeKblk9WEYR0W1pvler3+ND
kSzrrSzXWh6KYjViZxb9R9OeMOIdR4tuWQYa5NLjcM8JoA7McU9lD0t6AK/QEF7GSFX5ua0qZMjs
emkATVZlcNeXZpqHvB3kcfbq9MZtVRctit21CUE1V2sZXMIWnf0dIIvoQNPS2jo/L38HBc50E5ww
4ro3AZe1doYPhTSaVrtChJk9C5owmEIdqhjK++uKaOAqbLRpvcYxLugY7q6M5zkB10BdkFsdkMEu
otEnEE0G7CEWStofCkt0HyZkGy70IM6PwpMJ9BYMgn0/HGQGXkqaTtd98dsrz4T+uehNfiER35+T
zx/DshJ8/A+2Lbs7ogY8OluVacaaVEt2CnJpOKdZWsMvsCT9k+8PxmdFkPQ4EvfiBzTHHkSlktkT
52f9wLu4y8PXtzFdFlZzt483Xe1N04M+DE3nl6st0CT0wZiu8TDPw3eNRfgNaTl/kAAeAqpdyYDo
cJAsRxehyCosGz+twkpz6vqU1FU1h7qbZukxEV67UmsbrPmq0GhiU1MQ4E/LlHJjZBaz1oR6t+o0
+DQ7WULX7laOCstbvJPRlzI/6M5S3DjKW7+sU4VY7WyO5bVXLPKjOwnghH2BXnXkwPO4byu9K6LM
1CG2F8TqFHnZIotIiiATmHvlyXugVfim9NYw3IterN9dDMeNq9nOM/A6Q4cCGSQmDc7/uk75QWEE
hnZt02kPauXPhkVp0/OSVuf/SRxqNse+T0HT4Kfm/2oCiTRUlVTmx57Pto8WCh5NCKAiyfFjCFp5
6LfO24GVzJ+wa3C+VkvKQaU3bo0i89JKBYfKzr/6fjdtKD1v1Dbn4eGu0kH2HaWG7y7dz2B61Oiq
miFvj/GqAmfRRvh71dYxm3q0drKkqh4s6Ql5qIyeCe5Gu58ii1OxD+ECzM2hQYSHDZuN1LIcHRuN
oAyM94O5JD+MpvkjB9P8LERGg1U2QrzXLTlcrQpzWvzkFtD2eOA82LlXv++Kfn5M6HE/de7oWydk
TY2baap6osNNsuveHab/8O+xmivXWUc7DIKSxm4RjP19mk74NtS5hSp16fu8nWytGIxbf8kbrMwd
Mz9h1k61UcpOLSfhmPMvX9l9Hy3d2j3p8xpcC2/of7vpuphhD5cdPOtY9z8cX7VEYzLVD2U/jzeJ
aQ2/RZ8XY+QGpQ9E0Vn1X/VqaHd9m5Zm1Cy9uhvpIX4bjbw70RvlhKP03jiHDTMuIqF3zU+66NQW
tKzzYurJcjyB/tU/lJaGxGHlBOM3venyn12q1vt8atcfEuWATwojkzUcchtE88oEh44SNQqcVTYf
s8ytb1q7MB67bBgbZEIS97PPPljDcdDHknAwndhUSvqRlHN5V6Vu8xCMll1EourmPOxsp22jcVnb
e1nkeh4Ok+09lNCbpqOmZYlGKt2k9vVYOuJLYNTysav05AcKbf5DJSHWXM2BV6yH3De1p3GcdFyI
276RkanNVhMRyKb8qOjtfMKzGs/VBpvXNlr5pOLkD9a03KUCsOKhbuR0h7O1/bQ2JvDeBe9ZEhow
K38WNwWJ0sK2Gq7Tojeqh9KujPFOmo35EzOB+dEBl5YdDNUhI+AZqZ6GRiVE/2Eebf0BbedxA7Zo
wdeB9pkT0a7zjciclx5nh0yuIlJeE9TvC3wnW65xWdYh3sCqu1PCHj+IvOL3TXPFKbUUo8eJUjfa
nSr1Gr1zVAdINmRWueHotDBKuF77CGqQPOpOHqzIIZZrh/7U2n9GIIeaYF84D8rV3F9ICRc6V77l
PRZz2vwuOps4yJYJtwyjbCfa1ZJC6+3YZNnvYk5k+ikdWuNRX3w7OzopfKqwMBB7uDWGxSUHH7vq
DmWijkyzz3VsSEe/EBEtxjGLJMItP00wyyrk6DN/gGVc04+ZY1TFMZmbMQiVZg/gtbKqfLcY4Ak/
bBrC+smoBpD7/TB4WdjmafEfgIwgCUXlLOJYNLn/h8tedkTlrK6HicdlpLv1mkT4FJr/GbOclitv
njTAQ1Clml9L4iBP7CTyW2FoeXaYcqdrwoAP42FjJu2PEZI58FR4fwcY+cGfYihohFRWVjVR0i5S
hsnoDE4YdAI2w4hOdxV6agjcg9bWYg7bpeEesDINSSAL9YBr2+tweycoicdq0q1ry+nbEfR67X8V
67BEJiyPPpJ6qt2Wfj1/hbbrfR50uX4BjaL575UZaN90vSzyq2UxR3FlgXsaIy3vgjWszX5aQeR0
HPTpUiRP62oHoI+mipN5TAowzAo+7ueEMsP3vBvXuzJduVMGmXNBCEQAeUIuY9I+ukpV5XUnpFHf
1RkwlIOZF8v7qV+ggkyNln+F45J8ycCjx3bqDLBeUvTxQ1DFxjczw+y27TWuIa1fs084vmjpMQO4
Exuy0y3g6eNiH1DcQ7g5mru6zeJJiFZea3CT+zv2N9Y0syEW510xTCoIoe/m+C8hrhGEmVb739Zy
9peosdeOtHlN/Os689OPY231mKmh3d8c3QIcC6T/Np1Z0coV0ailrhm2kHbYwWlf+weQBDWRXVRu
cPKnfHNyyLiejtpQD9l73xCAYNKgnvLjyDeZLGSLuamv8vVT6kCUIKcf7DwSuW4igJ6N6l0prAqg
OLDZ/LDp++RhlRv5f5NJPhvmWp3BIetWg8TdH92AvZm0T6tX9N1JyUSrr8CYctNXPV4PEXYk63WQ
0NJ9X0PpKsPGzw3rwU5qrSPbKLvsJmg7/bqiKn3V+a4QB/5tgnTrSKv+NCxep4M6GubfjdHld+k4
JUXopPBWoomUeOSdmhKvcyGLITIaB/E6bPwcGWm9bT719tIF1P7a9c4GZFtzGQWre0LctHlfDXPf
fBID5SikhE2E8Y2k13jXsExDmKz4OB9oBhT3IpDYpHizpfHQmbPvnUjze5jAlhvpaMTgy1AJt4xm
YfcPUD16/UCzRQT8SmPVKBTPhg8PxpyvEfe2u4iWtvUfTNXRPk4edg2npVGtH6ae3VwPTsMUt2Qo
72pjqp8CSuc4ONT2yn5LPfcuKOycv9zyLj70fid+Wppr/4edLN0eTjRN/zSzVAvzkWnqaJGJkWyt
WHFFrSoSDHo5mIKwmbdZbJImsCLIO/OfOqvm/xLH7oew3VrzIdBASafX9ZdDpvfDx8XPIZ9T/i6/
t7aWLscqyz2I3U2wqOsK170virfiAtIsccT3xB1qeecpGrrhEpTsNoRyWmooPAbD1C/sxzXJEsQk
pKeLEAHstj/aAT6JB1pY4qMsguKnAvYDD0LM7xrAlT+KFOYWgqJ9H45rln9KVqcVUZ1Ji75JskxN
mMyt81XYBQCLxBk1M9TK0Xg3ZVPah9qAqtphGLNN+r9Q0w3VkX5G1ixrrKtVbJKHHSnLENr1XIAo
0I3UObhYhn0ph6AYb1Rdq1/kRkV+nHH1u63z1OCNvCEycBYa83v0FaYxXNrSKkLYudKAwNSoPyty
BVmo0dZtDtmkShI1Og1jWA9u+oA3pMiRFEq10+Quln+klOjETj1wpSI9tbTRkuPjXeo95iG6W+Dr
MXWiP86YF9URRKO+OehJIt8XaaCKI39NfpHQSLuPQV6R2DUj0k+RzDXC2R4rpGX9ZklI3sp5wwFq
TgMA3U++CTswsxCGGgqPSZbaH4cpmN+lS4szNRw9ijJcqYMdisYoaMLPVf4HOn7VH/LeNG7FBGDp
kJRWwnZRIwmDprUIRMIWnr+DWxltnvN6/cG0Z/6+ROQKGZ26YKPVmSmzB6uipRlhrSG1EEhIj7xJ
usjqui19gUdbkPnfXStzvBC1dIW+g1TZD8PVmgEgQBdgAGLjghTaPYr0kWfN1RA7lT1/KBbFe7zg
KqG+kvbBQ9mta39V8uzrj+j41b/rhYb3wZJZ0Nwgd9Q/KSNv2kMpMBb6qca1sU/WILhE084v26gX
SI+FweJXMqw1F0spdChoQdcLz/OQK9cxOX6H+k9l1dNHtJBUcixFKx4d8p8Wp99ZWx5Gowh+1GOQ
/sEVtfhmOBU7Ti0Klfs09T6LXCa/3H4OTnkAW+gohM9rvVpYkLtlLhRuVQJl6MPQuTYKpCLjnAPp
lOjRUgwrlKKaST6s1iydYwo/CzQC1b7u2CIEkR7mUrnt/WRSyox4D853VD03hcjJVZ9tXLDamwS1
cPlulfN8P0tvg/h0FlvY5ab74PiDJ8NFaUYK2KAXyR/bL/jyXF+X96lWdCOvOgTxQitHhgTLAkd8
5gSnZ81uwANnNkprDN3FcH9PiVGdyPoTeUiV0r540vLzd0izYLFQdsN0byaSY1CjbPXJFIMXnAbQ
5OK6tRvzMz5w9nurD5zhjweWyzwU2oDwXJ1n9WdMjIkuAS3QOkqR5AkpUtL+0eqG0qbsG0hQDShk
fhJgXfeoIXnU3yB34DYHROaE9aH0KvcbvH01Ry3ZcBLy/PGfVMm0hynFzC9eM3iPTp7mehjUvnoS
qb8akShoLMhgKSi2aCs5v9YlfYVAh979AEOjv2t9fcwOqzL0H95Qd79aWfRII5vKee/0LgTTwFQb
PZt8Lok6z61/+jwd3oPxIUmEtjOnoVt3SXq9Qti4HkbTH6LGXMf/ls3xDOOYKslvtDGx0qOFZYV+
cJDiGCGM1qN1fL0QsesfbrURkF9QCAEnbpiMrar9V9Vew8kgmfrWilf+f7d1O7db/VxRjpHVWizH
wC47h2xtDDICJ1OXJPT+KZ3SQKS4i1okpWyDDsLL8SnAoKDXAFZ23b6NcgSGoyrVx99ybcs3ikds
30oNCLzgM6IYUYyXY6VDVWMR1+ix3jvWJ1QSHNRVHPeaPXVJnXLXDNiGQuycrwLki2/jP6jBrSpT
Am6Ox9b60JtL/Y7aRXYEvGl8n4L6QpX77GhQILcevUOdcFc5tIFeD23qGHHSmvflsplQKeqkLbWX
U9+qp9dD5tkK/kXpalMEAg6pU4Wm8bd3/hm70e2WMVtirHTN4uBMVapdLd1cXMGX1vODNqYpbWht
KEkmPHfqI40z90mUtvXVII2V4ZS4pX7X+yIFhdet8qvh4tAUijpNLhEF/g0wACBbjG12v4BFd3NT
+WrBimxeWXTY8YpHW7QkCyXoWTPf1mdj0RFKp8xPOQ9gAf2GXXz5miW2hlSMoJ9xXLSlOTj+ZH14
ffp3fbbnUfB+cIliPgnnjJejiMTLG6X1KnZhnN4qgHL3s900oaOZ/SMGTMZhHOQlbeV/K7XosmPd
AiUBeBN4g5eDQiEwhqptVTwo3YgSY56igLLH4fVPOzcKsDiKog7dPLhYL0fxk9pfKTWrePb8hhQy
sK8rsb4NUvA8f5aOxs926gHB2H3KtCm12dmgYi4DPUahQRxnSBNPGExMb+0LERAwEQES0llA6XA3
VKf0Ia94ZcUohYprp1nlo+/irzNZdAcvVJTPxDm4bz4Kr1FE4fXd3K1T52WICq3xyIvzgAMgJa52
rY8MlV/4rH+PGygDdLkIBTqvMD9fLlPSeMaUungcdZQJzHGk3ovJc6IZCdUh27gQFOfiHQwIAGx2
Fgu3+7Ceq7f2ahSuuDEV1kQLwo1gdJP3rZ5THV+HEsmFZb4QJedC8e9Rd3eF7uceT+0KdzM0oh5r
s3sMhrT7+Xq8n1szeisE4WYW90/7n55XMpLCG3iYKHltOl11SgYt+a6Wdfrv9aHOfs8m0hTggfGv
144aMqumomLEpmbMpMmOEyXJvF44Ac9FBvgMUMa6C954v1bguYtaeTh39rNeHdfRSW9yKt9ZtBlm
zGFnKlTm3/hhdJ3puQJygb9JV3S3UGaRkJuk+MAYWTWcypFyZdB3xoVD95/p20aB7ws0H7QGhN+X
IT/YiwBEHdB1LStxZVRzF5HAF2/DqT73kbclYh+TPMD/ejkK/jp1U2yjSIG1jjDaPqz6fPr/jGL7
AAe4GQF8bhvur5TPT/3RaxvHjgdj6Y5l2epYv7jNzZvXBYVnwG8w6oFD7GVbHPL4wloNL85AdR/c
oqiiuQzKC9+yx39sUwacGPQR4E4d2MHuzrUrfwloGnnxXDvmJ6uvcNRs14Dk3G5Ojo+OvFhha9TS
No9BmfmnDmuck8qBpb/xezl4wfWDoKWTTN9090NklffjgN5kbLiYlnfj/MX0huTCWfhPGG6DbKky
l/8zeeHl0hVJ1XQp/oZxh2B/RDlUC4WHO/rrn3L2WNquLkRZyCb3WvmqbkraIIYRa53OC5rGwoGs
Mz26mdNcuErOHe74ZnEw4S3MdbyLeNOmfApchRPQMKl9gq6+0RNL3RYw4e75Up/KbqWW+cKhsd0Z
uwx26/hvfVe+kyT25TyaDUf/IDF39QvDRQmtlyeqowFPrL5MptCRWfmlNtfajGqDJ9KF0c98NJBd
Ep3AQs0dPZGXo2MJKLIEOmdspPnwPUXo2b4ylym90kFRZFHfV3oZtbbbXRj3Od/YfTbuAGwZDhkT
atYuRtvewHvBGOYYV83yMesFGnpZm2TZcTGsTj/V09B9q5AsWXiJiQIaQjA1H22nRkVJUxvbNXdT
KHkiqKtrBAYdOveW3SLI4wTqK3orSHjNvjGKw2Dbw0MJHPV7npnuT4QS6KWpWjV52Odzmtx1jUCg
KvVpLx7sSS+R7+mU+mJqXXk75ZQ5DiscVhVZVWL/1FPpyDuwEW0aWhisqdCa9f6JEq6WHUp9lt+A
0fNApT5s2oc+VZTF1lSgMZcU4FIjvVfju6pZ1AKu2BPf0DaiNOT4AqHkerbQwrM7Sokl79PlQE8r
/eYZ5VheJRjfoA+JQ/1nMTcTFW4+1w1nKZFstOzh+zDb4tqvNsIMAmk1Sl9L4h1WmuB3JYGjxQhv
mMVdN2vBr0VLrLsWkRgvGhJt/oxQRe9eZStZNDQ2p70lIcYNTKGGm+En0Npfgy6jFmROhfFkmVU1
3pg06ZJI1kb7sSr8Kg91XFR+FoPlVSejsSli+TqWJGHbGvIzN5X/CUuUMb/zVd0alNMreS9V0RrH
SYPmfqRDblnhSIvwkhHFmXOKnMbhRQqRE8egXYaYjSVtUguidE5IXGWD7B+lGgiB1w+qcxuJuQw2
PwEOkT3uyk81ZM04H+J2mSnPQQI4IRJVfqiaub/Taw8wA4rrF3Kcc89f4tmDRQbgC/T1bvtapUF3
VcxLXMLPvVEyKK/avO9+WdJsj8M0FBHkGv3o95a6o9vpX6GCmF4HVu18rIdKIqjVohLg60aLsvXa
HGx31n6/PjHPupu7nc7pAjYbsg2dwL0mkqenbWkX3RKDzmq/6Zoy3yuVpj81c+yjdc5+5daiRQlN
j5jQS4+LtKf3QZUENxP2Q7R5fJcem15HadqYp9d/3DY///w2yJT8LHCvAPteHn9D5nFpZzxgAY8Y
94VszU+pbm5SCPr4VVhB+/XN421QJnx6SHjQK9mdenIBuaa1Jql8W2I6ataBBW5DJu/ooM8N+LM0
vQDyPnOBUkwjsUcsahOU2I3IieIMPJaN2E7G30Xh18DXyu5QeXX+5sqPSSCCkN+oXBtn+uVc6mY1
sMyGHZuT4UMTKniCNctyW63NGHqgZC6M9y/IkySbws9W3eJFC1jt5YDOlPKopX0QOyYwhxa9lx9t
q1P51aj6hPagGVetkdoebaDce4ctXXmrt1b9U3RL/wRorqEzoV2k1W8QvV1IgYeE0IbeLRXfPWlW
6kBGnNmzY4o6TLYYi6OLHdR/QT4s3yyvNb4soCXpSNfVPc5XI8L8gwNcpLHqG19a/fsuWfPi7WkU
qw+0cLONBJqwm6pm7npM2oQTFzNP1r6mjO4Z2RLSQr5EAD8TcJvOL/JLMMHwOt/O479Ser7cmrjj
7LhLrF+6U7rXU+A82cMyXMjqz+xddCa3Mhefhs3x7puCJfXzAgXSeM1W82veqvrONItjBrr2uJZG
cmHrnvmuZzz+VrrbHmC772pR6rZmGHSxv1C3ExXdN2RSVjqZ+nDhJXFuKKKHCNrgl2j0vJzCNLEr
CKa1jCdFz70aFoee1SyOg5Fcqp9sv/pltFpkuzwVLKrEG/b/5VDZtM1biscHEo9O3NOOOGTd1F84
Zv+9HFklnZckZS6opnvz8GV2cpSoMhUDzwg+6NRJHlNYtl8g0trfhK67j60/0259/bA9OyrcQXeL
EDL7baf+FYnGWgsr1T0Zlwj6YzS36sOXCc3h705fV99zr62vV5XDQH592DNTisYrZG5227Otw8th
sQ8XziDniZL04B+NsUXkpuov4VX/jX7gudz5m9zAxpw3d6P4Es+tZET9D8L4saMBTkuVVvEjp4n9
SSbJJaXwf4PSQtWVM4Q6G6u516BOZ0NxkSxz7IGgOjXjElzDFBmugqVqvr15BtHZgtOFnA7Xyf60
CpzJsbXeHONhrfSTgwVNJBfXvn59lDMzSBGFYYDhPrtxv5zBpQEp2dfFGq9iMD459hJcleacnXIb
A9p1bYGqv33ATfloY2RQJtiz/VUDIyVvfBVjjCz6kNKHfkrsPjloqnRvWgEi4vUBz0QiNsnUySmz
bf/sNgB6UYaWITYbt5VMH418Vrdz1voXzuEzYPFN0IlRYFqw3fY8sqVxJhrAlqLBJOHJ8yr6qE9w
yQJRG1G6rPbJzIR5tRni3qYmzK9BT95oQbqdKhs4nJIHvTSswneXwYwWpFtqyxrPHAc3yvP0g6oQ
oxZA198+q7wXAkztsL4AML47na0gNTwJKjVOxkb7VM/zA4lpf+G2eXYF2x3MMFg2JTAOEchEu2wq
kFnKU81VcTrMzUnpbfZQAp64HXy/+OD0gPbWBXUAz1800M6Jc1ia1kRWpZyuF7rPcyjQ6rxtQdai
iWsFX822kNfS0vuPSUsnX+Ulyiube3XZmOkFKtmZzAxxDQiF5LoIJUNvfbm1qjZb0fItJFSXhe49
LvSyiQAN579hkMMyh0MEGqPJE13ezz0YtBO0MOM/o09T/4aSTzLErcyBjpi+dOeH13fFmX3vuNxE
ZMU8bJCLe/njZhf/j3y1FWRYF3UqN+tO1gzoKfOQScwTz7yQgZ95AG0Nl03Mj+BkyN2AqArDTbRK
FVcd+DQEh1BRAslO591rl/ajmQ8Arvsi6D4oP/NSqEiyOVlJIZt3g0iMnxpIkz904IFTqkUGX0dP
Ugp4+6SQTcGE50BE33R3VAClsrmzAoVubxaE5pxmobGoRzUV/dEURhO9ebito+FjRET1CQmzl2uA
1ZDuCpBPsbnaHVL1iGl3aZLdWUGufzJqU14Y78zlBYcSLQRU0Dcps+2//5UKpLKfgEflKjaWpYpM
b1GHOs2aCJTiJeudM0NttEMolLQeSHZ3n+blmr0MQtkx5ogtiajXAZju5xutluLCV50532npc7BD
bILzuqc5Sj0x2z4x7djvih/DilQCndfA/Pn6Wp0d5Zn3TIUbhapd+MLhchNh88wyWnO6tihl3I19
bz2+Psq/08af9rdG8oaBtZ830V8rBCWgyoHBWjEuQAVwlRQO1oZVtpLSv1A1+feDcAsCawLZ5VmI
cPdBejs6ExZoZlw3GSwGmrDokffdBdpSQEi9PMBpR24bfxOy2Mh4L0POVfpsT4tvwO5vn3wh7mDU
vserZqA2iMBXqbz/cXYey20r2xp+IlQhhykAUiKUnO3tCWrb20bOaKSnv19rdAiyxNKdyDM3AXSv
XuEPrT/qt0jqV56NzILmILe9zD93l5NVb8pSos/8UJdxE/bLsIbzZKvh2x9L/vbds9koZlN8S6Ia
t+D5s5mgsbJaY2QdL2ZOL6GNMtuYUdfSSzo62iF33ffO1phzETsBlnAlErj3gJk5J2nQi8I7tZk3
P9H1FWGFnOCNE7X/aHIVj/4FoBJwE3y48wdLgKjnmo79Y7UUG3hLO+//1SEmvtS6PtBbVjb7pdHz
+mQCv6RpOd7iVF5cnfwCtr8j+wdINej7D4gFt1nXShmfnMbOBdgsA15qslbmCQF2kK9Dsty58Kae
RjHXXzS8NwtaqJr9DazvDHFEOC89fJ8bH5y8ePfJX38X2Z1UcbXpuOzykcZWMhQntfgUt0L5bMH3
Gv2Jmi/2c20TRuCgpNJHTmUiwFTimQevYyiwTHeF6KCM1RoUz3JIMIUE+mum4TiaGTpXi2gLbvnR
GoNE0Ss7rNEv+bfwUu+zks+Ld7ehxBtppcWUU4APb/08ZTIAN8lTnlKJfgks4JadD7tDhZsh7H9L
S7NL5Mkz14amaIr4nnxCPUFMMb2jmji5DicV4MJ9bDjK0zIkMfBah/QJNO3afMVFwNN9kW8xIGA1
heQyoUoVqouipYAb860Mith1Qs3IhyY0FM+Cl6aurXaqcqu8zzoj/dR3QvvYmq141ksbbtBiFm4w
NG3xp9XoWNG13zBayErEfw5xq5RmWHpDY9Gz6i0IFpnwwBW0WfG5NWOgjVs3Np5f6RnREeaMkD3e
cY4cFIgLHEQ0BPUhgTjqF7vKs+nR3TIjC/TBnL+mWWcVQdWaOnLvSZv9owyZyHyn1LV/XWuon4wE
pgsQfx1rtcmteo1atbMXiPPr9sdKSuOpTosW2RjcUP52EAfAjDfW9NTpm1YGjd3WD0Op1AUwW+xT
gjEfMebCZcwNvHrNfwCdbL9u1hr/bGORQt1LlPKoQ7iIj2VLPRLEg1GnODwkruEXLsS31kw0gWQ1
UIQQLef1H2czrP9wi1oJl/G0mIFdzqCTM0dfjt5Ux5MPwQKuAMOU8mOZAn4sRsP7MBT4oR8WS1d+
NWrsTT48FwMiyJSWX4cRsrdviHEdgqVJtMF3gcQVoQb56aUf2/y/BTjED9MTcPWMeO6tsFlUbLpH
TxHxcdxMBBRdMXZToAl1+4n8DeKZ4Lv7XxrUSKR422z5WgEEQ+NMTsDCeHG2nyuydLnvlUNZkWGR
OuOW5tGp7NJJn48UnEZJk0JJPpArbsw5NQwoD31TlWkgjKJ5Em7RfFnMxYLrGK8bJIlYyaZASevh
30QskP+GYio/dGu/wdrstfQ/qxGadQAdbsSB0c/9fyXyKVrozKbxB5x5s9xpmlI/pLjf1YfMG/o/
RVUlf4ekkA4AmAY3vpYr2vfcjJufVutVn2tu5zQY6lJ/Xqp6/gFTbPwyTgx/YC/mhaTrgUEiMhR5
S4JvLRDfes4EJ2epej9r5vnzaLr6Yw6AovetdYDP2q6Osh0cvsQUuFWSG0dt6JTNN5YG4KUCS+Cb
mWXl37kwF3EA2q0+d1611sHgms2PJO7qzqdB5vYn7KTdX27nuM+mWcafmQJCuqHtZcD7XBYxhIbR
FSJI2mXOca/uioSRBzCvR8wSMZ1IQCI/q+q8KKHaevoLDi2EuSztnX+cWFmnQ6VoxYvotXg7NJMx
FXhYpe0S8jWh2CtebT/FzIj+2Sbj9wyCvOWV1f5WWFLFjn31Lz2nJQ9WvU4Gf0Dh/0OmVslXyvMJ
iLna6IqPs0GTHBXg8/Wj1SXZBxgHCYwDEVedD1iZrnWHDOuPvlT1P9Pk5f2hj5vk85pJrs9oVCKB
27Qm3yEnUM+sTQoUKjUVxfSF8NgulebmL0qqIGaY2WPy1Wozq4VempkAf8s++Z6Y6fBBK9g0YZ15
WCBWnih/iDjzTiMBeDxMFUHN12xol429OBBRlKxt/NIqu69v5xn7Uo0zQBZNX0HWCjRed5dOD82r
wqIXmqi7Pa5eaX8b7LQ5poYuTrWWOjc6Qvu05nU5bM2lQqrUTtjd/ouYdSOJYaVqIH5f8H2OH8ve
jL8UVOghsq8m9PbMuNW62Kdsr6vCBfYk6x+oza42ybV1piI3tMjZtDHqoHgdBUTfGwXetVXQxiF3
kj0aRqHnmQ3mvM2gKqUWKW0MvTiv2Q9aUd5IrfdZvHwW4E+2LLCR832lv/9PFp+XpouCw8IHA978
kHr6FhBPwU+OYF7euzc4zKjmggyhrMYA5fyB0hRBRqn+cbJ7a72blVT8HLOq/t3RkH/u0yL/+/Z6
l5uDESGoEBIh2J5M087XmytTQG3WkJOAU/qrcsbhDgpC82RBmTH8dewRZ5xBFN8oIy6/G1BDiRqW
LScMPPXzZT193pDGHL2TlRMdDCVffqbFmt2o8S6/G6uAniQ2U6nwFc9XqWLYVYuaI2WJyxTEC8fz
0wmupJrnt0r/qw/0P0vt3iPj36oqaF6f7GZbw1LieDSjvOXtewHGkvkqcjRS0ICmBiPX8ydK2kKr
MrymTnYJfMVXQX49Lbw44RP7pOZiq1pZ0Kw0qPzS7Lkm3AKqUIAwvfkCWrytbpQWV57bAfTN2aAj
CyhrVzNxx6uN6yXeKYPBfXJXV/tYNrVy45i/bsP/Lc14bsbKjASkYyqw2F00oWmoYSI/OidvG8Gz
xHhJZMdyzfCEyjotCxfLnj/2Yw0xxapstNXJIo0XQwXMSl+kSH41oE3jQDUtHKLxpjbQSelQIwCI
BBvmpJXm8v4dLn13Kbpe252vlcf/xAxIxkaKa5F7UrrKDLV5dcJ1hAH49vG9fP2MpCnr0BGhYmWb
n++HjHYol29rnbYmmwN86rIga/X4xke+6IXLAMjFgaAkVAsggLsrBBmC2HL7Qo9KSNvPhqpkDx3A
tq9F61AaZ0kSJZ4F8Yrc+15Ppi6c0Ly9MRi/PMw0XUEgUZdjbE+wP3/UAi+UXrY/I1HDoMm9Nf5v
yKokmC2l+vH2W71SroJk4KqkWJajhr2GYaHmyLKuqxpZhcoZwk12fcYs2fRnJwY9NU7xvdJm+VHX
nCoq0P5+XGy9DtA5qV+8rmieHaNx/7z9o+TRPj8C9F24FXgH0AQuStUafxEldXo10juxnNSuBGTk
9F7oxS29aB1+6tvrXXnf0Czp+RE7OX7W7mTbqA8KBSY3QrUVGvpeZfrjuuUHAt2tNu0F4IedBS+H
YSatMouLdhc98VMRJjaiS6QpffHgdR0iarHu3ekLOw0kbRasa14dAGisT/YEyivGax3ZiWH+kmAU
EfabRU09J/mXRgxmADHRu3UE5BbfvX6iD/wMmp+0DfeSvmOeKiV8kDGi3oSrupiHqS0/K0L7q6AX
4mLQYvXL1yaF86iM2pOCOeDh7Q9yedZxT2Dui/A7Vo2ApM8PQJ0CExxTa47aEmK/48D4W2IQlW+v
cmWbvfYq0XSlKXpBBgDruuSb0S3RZsbig2ls7UeyYy3olyY7Fuu23Mitrj2V7AxhB2bKa2T36QHW
JeAcjSVq8kL5osM8hGlbvFelTIYuoiMQZsYgtJ/kZv+faLxpedtai0l3wd7EabS66di3g/j89ru7
8izoqzJGpvgFubb/QgIFIX1B8TSyvNoK4VY6QQP3+P37gFUkugEcu2wcnj+LauDZmMd8oaqxRWAX
Y3sctOa92BoEuunUMQd05JkEznq+SjNYSo7jkIg61HVCNHjUOycz60DQM7kRaS5fG9AiyROSUzX+
7DZ2VTa5lI3Qo1gkdbTCPvUrYaU3NtplPAPABTKXMQZ9cnMPGUM9Zs4KRxhRSz76NGldcreYnbjr
sNm6e+8+YClMwem60v2H5nr+7rBtHTzkSYxIn1I7nPSmDpAAv4XIuDyprKLrNOIlfAFxvPNVDHOJ
3WlllbLX7AXxoCV7yRytDjBw63zRN9nT24915VpkRQfxbeT+5Jhxt/NMvVuHeOVDOXThXrp5KB/q
tFlPSQP8am1Q/UPjRcEXo8heOvTG/0zVSscQ0v9PdRbFgzWX+acbv0le++dxmdeMEAa0ESTfL67F
fCUiruugR0OdWh9qJnuPqdqPd1Yi22NO69qHvuuWcNZ7+yOePW1g1nqehqVhoA2ljtr83Cp9+yOZ
Uv05q43is2Esjo/k7hD2anmLjXv15wLrs+QUnDe5y2IcpfCWBcnGqLCSJBSj0f/Dbed+gF9p3+m5
ZQeDIrHpSnMLMnltu4BFYPQOVIlGwG5TDqY1NyP6pBH5seP6ZHt5lJd676PIYT6V3dR8fPvTXF9Q
WoIzDWVIvNstrbsBOs9cPZqTWT2ViqL4Khf994LO2dFAMu7r2+tdCyMMiGhxkB/hMLB7wG7Fpl4Y
kx6tKCi+TLGnHU0vu3UIroQRohT5J+k2d/G+pkQaELkkuzKiPOWqqsY+PYKFopU8e+++TWSoAmog
/wHfsUu6bewsKoR69QgNojIqFRrnVT7dwpteeWuSTsYyEKlhiOw2pNVW7Rir6FJYnV0d06zJIw+l
qfu3v82VvUATAawAI2QCyAUhw2vSuGaGFtFuMh8oYUs0R1r7vkZ9DuW0bryhe3jlK52tt7u95q7e
EmukxdZU43jIE3MNNAUdAyGwyHj70a69QEnFw9eCEhix5vMwjLZ5jkVdqkU0GJcgdfUpgAxwy9Th
2gORHuOjBaYbsNXuMy00TUkpKy1aqioDRz5N5GbjdFfn7XuHrdz8eJlA5KauJ8fYJ+M50hxrBnEp
msexD1WES/y8QWns7df2Ck7YBW7OkCRxsyGgdBnn762H4164g6pGKtbYdqgiRf8vjb5hCAj03dEe
MegOeqRN/qm6trDo69kKylu4fuoBzW31mY6fJZVq5mT1da1cEZeEEbAESPC5J5GUXReOmVv9NrdK
+S25UciNxK2ECM8G/xGGokpIQcM0AF/tTbw/qZFZE1kUzDnqtl00mluRQpG23KgwhRuO65Qy/plv
CS5cOVecGLntZGVCY+j8JZpma2xqYXiRoqyoOjKHIrx7XbDi1Hqs2ji/kQJc2YYwASnAiQiMMvYo
MbtRzBbwtxMtBJWjOijT3WynajAPtnEjZFxbSmLFyNsBDZNNnz9axnx/tszMjdJ+MI4z4wzfZMp3
jK3q79tb8cpKfCdTKhhwcdDjOF8JzsAyzaNnROhwQR0SiPJyJyuPm+aK0/uXQrlbjsFpflJe7ZZK
8rX1mP1F6lyPP+tB9fwYYtTPvMmc92/AVyEOaARSy2BPykgUx1aVtHQiMZQ581TdO4yUyTdgYFei
n0vWxdQOdAGMk90pnkaMA/ukU6N6qJ2jjXYlQpOo3737tclBiSOzXMb0e/mNcZjtzVQHNSqAdEWm
phSHMmvNu6TdxsPbS105UXic01+VTQ8XBOb5F/JK+HDQlNVoLKvi3mOmePCQSDjU2oSoe2H/+/Zy
8iI6j4IuVZx0sCBEcKp2SfyoV7rSOENDW6GejmAOitOsq8mhUVSGvwTpBVkuOiFvr3q54yHOAKMB
ZgWmBt7O+UMW0vQhZ74Y1abdHGLV7L7VlVF9d5Aqu7HU5QaRriOUXTwlE9B9fe/N+sBYsK2ikaKV
hLdlGDogtPv2A12sQgKDMoMUdeZ2ZCeeP5Clb9YgVnuL2ngT0MHK8cEa+lstsctVSPmYNKGdwTO5
+9OLr3zNeLOLo9iB6AjNv0YFbTVv7EAZA862hFSzATBGcolzAQ91/iyGnuNTm/de1DVQCDNv7TPf
zW0rhPhfHno0PkvfUOvqyc4M+0aRfLH7WRvYHXUyGDKqlF3OHkvFQqup4mjN0GurEq/3ba3/ruvW
l2XUPr390S524etCEHccxC540N1HW5ehE6uxuJGDitSLirDYB9TW8yMKiv2Ne+vKl0OhjiQD3Q46
urp+/k5xesX9E+5aFIOc9vtMGQMTStyNL3ftgUgEGRAyfJcaIeerIPxMKI4tLyqKeDn1RPpHJDX7
cLbq6UaC+3qz73YJ7BYTLJD8YBdT3XnL7XlChD7S1nS57xKEQMWqlY+jbid/EVy371FqKFFT0O1H
pMmkzKvnfXJSkQeuXlQv8ehZp9oq0ojx4mb5CG6hQ4jAdQrAoe6P7/7UzDJp8sheMtPG3b4CM1Rj
0uw4keIq672ldW1k8Ht+uP28/T+WYkprsYNtOXrZXbHL0KPW13d8BGj8YVLNzj2gHfwO3fQWEwEW
wMVZld5XsvtA39pw9/sKZ5EUjIRJRJidCZfkvlFHkM7bjJakKrEH9WLFGhUOaPAj9yiM4rntewfl
vkb/vRT9/N1eptLwW3ut87s8jtM6GDEs9PxNyaxPcT5UTLCgcs++Am7oe4pM3CO8eqMmp1zjONJS
pQBRHqfxGCK9bW2BNXJdIy6bOl8XKHEf7QVTLklabF6IaysC30tXfdZHl+Z53aSZvwCgf1bSRAPE
pLY2kCm96klXkf34CxCv/RG3fdaHNH8sQF5Loj9r6VS/mJsyPpqVV/wzCk0rfA3JE2ST685KQiVL
pm/2TAsAXcNx/s78qP1oK079s3V7syKqJc7fLKm6/DAz19G/tJ7W1CHcYrUJynwd75n1D39qzx09
MM2egs8XwJbytNSrOUZyDvIyN9bghCVaDolfYYXRBkPXChY0p1r14Qykyf0CLgaOFO4Kf53MUKAO
lPkCOLbJ6JCtkB78Zp7c6Wira39v2sWgI488GEaQZYvycdPB6/u6qVghuNZsPhqdsL4baim+pIyp
wIkmxncDRbUMhFM/Vkc7z7QuTHoLpWY318cV6rqnPlUAXxgK196o+x7GB4Pvjc3mhkluITdq10nx
CenXeDiYggOJGJ4xIFuuDvg/iw7TlwBvmXh7dDqj+MceN3CASrE1X+zczL7mlHN/ZhMuFoixWv/P
QearC1MFb0Bo0LZzdIxufG5wBJR4xc52o9FoO0CAk+F1h6S2W+8AatdQPypWKdUu5lT9vegKG86z
YuTGC3IE466rEcUOnNqE1GmVBqQMI9Xq6d0BlMYKAkuUFhIjs286W0iUQpvT6gd0q5Gqtdn2pV+0
LmZ5uoHxx9tB6XKaDuaBrB8CGAx6Er5dGrQAI6SXX/UP29jqX9R10xbEOOLY8RUS6v90sGJ/9I1L
MHQ3XjiIrnqFhVn0LnClpkKL4dYPuownkriINA0sau7E/ZUIZABQ+oqQcu8Wlh0KJpFrKGLX/tV4
dtEE7qIqD4ooof+sha3EJ7q+jvpoJugnInuuGZOvV1O9HBgPUhw7Q4mKicolmx8NN9P/zRY8jJGJ
qNN/e+xi+js9dcU34KTiV1HOBoT1tSnSg5715a9uGnOUGZMh+YCcKHJaCOcX7qe6QQV92BCz5h7d
tCqaAJV+7yg444cyidWcCsrq/lSm14FXBXih3GVqY+QH5EPV4jDNLtiEoq/QmOiUonEjIy/yDw7u
hJNPM9G+q6ZhyMMyTrzfKv2uxBeb0/zobK0S8Ik7TYSF5XQfMq3ufpbpCvvRgP9/hxrv2gYllicI
nztG6R02A5VZfy3LofCNWlXiO9steE9z7vXLPZ4FJlzpDs1QX3Mr93FoYswa3HE17hCeBduWNnGO
pGdBvRGQV475CfHe+lsrFkymScOQeBVpid51jcWzA9J3EE2A2D4a03R+lQ+9VtlJ2Lpzs4TN2rhp
QKfI/D3RQUyQl1/QouD3K/V9snC/+INV9p7fxXnXPFGJYs9d9QqQUzv3luLOQ0TkwyKtrIJFc2s4
2EanfF0WLCtDb1Tc7yNf8ifmBmkaJHa2DXz2vP+SrA6hm1pJRHRORfeUJP3E8DpJOuwZDPVX4U3z
GnlZnIx3tVu3QhKrxvo0acoGCragL32jsL8oeeie0qkgx0SBDu37XX47Zijoz1bTPAxjYgKYTYZv
JGzmfQ+eN1hwODhW/KlvnK3LDJBVcQV2cbJiYrKfzS3j0E6FZzVYlGTTsWZ/fEJPuL0RwC7zZ7mK
rOPIBhxQGecZIOMHI66toYEmL2VC6CWoL0vmiCPImOlRaOMtRNCVgIE1JakVBbihWntf8rIWS2er
afeAmNr6ABa4ekiMzXsZCqHe+G5Xl5KKU9TGEhuxy6ENdUE6Au3xh3myHFpwmARsucokesRi9O1A
eHUpJrWeJ5talrVbqq9aZF3srXuAyoctktUEm9rgoLuCBHh7pSvbArgB3ClGWoy1DLlZ/3cwbMB9
L5esfegsazpV9uZgj2Qr7237cNHIoYSs819Nec9XQch3cSDLsS1yJG97upe+hhtLWEDXvfHqrj2Q
HIUhUmDY4P136a+mq308xW77sApNiZbMdJ8a1f7x9lt7beucVx9QISVigzSMYdJee2xsSoZ/5pA+
1LEyVH7dVDIvMLTts51ikwDMn2aOv2xW/tAVQ4x0r9GnXwpj1FoGdfWs3i+eV6PM0piTesBIDR6F
jjcOuK25LaMOW2xEv7GLMki/7Px3GdvzTytRkyit6E8ybNSxzHn7oa6cXQtEnRxQMOa8UE3pkbcY
9HlNH3CqGX8bamr4zlZWnwxwzac1A1T29npXvhRSZtICCplauuC7Tb5s3rDZk5Wi9JCP/jgL7YdX
ed6NBtO1VdD59GiPUM5TEZ1vPRfPMskLyR7qXEkP61xiraWiUf32s1yJ6Sj2wLEk+mEntu9Da+Oo
TkU6sgrmIdGmkRbodmGisL1O7VFnLP2NkcItGbUrzyZZU2AiGSkRkXbNRyxXM2WhI/igObWLbZKx
wa7IaOvd2BmvIi/n2505nEf7SvZF2PO7KCHM1Yx7d0we8DPoTF+bxmS7N+NOzEGiWWkSWkWWm59n
W09+xPOQGL6LtBnq31svvjVWOX1PMILCbEPM2xNy8r0bZHOymH6NqNR672kluVLdue2XsVxjD5MP
5nK+mGwcpBBQ94VaSVj6tiy/EZwQaeDOm/sPkt7Gj5z6agr01Jw/M+LLn2xogH8ajWrUF2ghfcEo
FFtujUHs4o+FMgJ59PCw9bWindvHJB22MazHJP+5JZM9hBb13kQqsnjVc9Ja2Rw2ncD3xKxdOwns
mL5hsDjJWIZ5U0y/GlFtdohHgv7c6537eU27wQ3VVaxfFrWAC7iQ1CD5v2hJFZiwvLFwiQs8sAzY
MuOhAwZdhxX9d+9JOF2Zkfx52scmUbLvs1VpH9R58uwj7gH5vYop22PRJq137+GR4vjjmFmZP6mi
NA61V29jYHgNTyNMrfytDpjaQyVxrf4hW7F480np6hkHPJG8UGs2v8TaKLAgvEzXfMwSsEpfzdIm
3tTZlvp20wshsYXrB3spk2drGc1nftKAwVXrQfSv69wkRqW8fuxTCiRT3j5RF9GInhqxiGajjSQr
E6Tzc9sxPsBIeckjxfTyuyw1Wn+udRMrgDW+m8pbUOlLiKdUnJZTYEBuukTjna+XNl2jDijVRW6+
OQ9m6/XfwVZMv+MOwlFllPrB6JsCy4JYUQqfL5D8S+O6utHWujzRjEYkQEHKcRjIa53/ii3d3C1v
k/wBoWJxzKdue6Rwu8UwvkwvaAYimimRy8je7rvFmZUOHLxOj7zWSw5DjHXRGJszOb1jv/czAtEx
kQzimoRTeinnkycJKnSDEQ1pYv6unFV9Hi1OGHzjCnd2e/729rZ5RTnsQhWbBU0yikiAEPtxdN5g
c6GgVB0ZZKL39PhpyUCpPaktu9WqvOaoD1p312HO8axk9vrJs+o4rLBQedFik0qpqJovuWhuYjzl
hj3/YXLKC1iZTAvs2j5TjekaSEpj/rDkhvZti2Nb4zoiBfdLwzTKQMxIDh6yLccqM7eFeXCciTp7
0RTx4cY7knfe7qfQYQDYRnrE+XJ2u6xijrA5XZ08GGVm88RpvH5jJu7+tcal+l1Vpv4dvHj9hFmh
OcEVm3FLclSsOHxHFcYvKkzCgAdz4T6enO13mSP8F8IFWUU4VQLvm1rVRhd1sG1yfr/92y8PCCAN
lb6mxDyhbLy7iXAq3OjAbXFU1Dm7SLW7EP6LcePCu7IKr8eUfH84QxfFEtL6FTojdRy5cYXsXxX/
VhP7nXa+dK3BZDLWA9JA2uXtT6ELej/DdsWN3BT7v9aIX8QAi3PLvO9l3dyYU15YVNJzljx8lqH9
zMhhlxcX/BwVSYr4tFZNST0e93nQ9FX1kici/4uWbekz5IwPDQ2L0wiZPhyEpb7o3tokfonvTXF8
55dkyEiUIw+GSM8r3gVcONjx4q3COqXlAiHSJOr2cx3fiD8XX5LnZWxKAih5E8i7nAdUoaSx7QlA
6xV8uEM/obedTcotkeBrq4AVl4qnUm1j30ibuzbZRt5mZMTuiiZdnATxrIkbw6mLJJPYISG89AYx
zbiQVW6NMVGF2yY8y6jfzaWrS0uZhDu46sIsWctDVpvDjcnR6zY8CxZyVYod2ZQjhqu7N7ik9EIt
vU+iDFS6Pi5f08ULzLn9AJc3Gj1kgNr5scnnu3Jp/5vQ7neSAkuZ4TkV23NvmcFmFKdRWEeE6k79
kMyHpsCCsXVulBNyA+9+JwEW0A4/kZ+6p8h4Fd4sVj/lEXpuWUrDa7J+totd/lqQTjgaEAZ+jmRG
GFbh6nnjJV1cqPIdOYC30Qhn/LrHGoAAkIedg0OXwju2W1YcTIXWdt/o8ce3j82VvIiTDKeLeZJO
x2MXAAcLDtQm4iSaUoRPHUy1YGHkFYBeM/uWmVgL3niv13YdomMIT1BPUwHsLos41hnkxczJBOKK
QIxMz1dX9Qhfu/DxVomqLn6vq8ErlOJ/ltxtObtBKHlGHTjKsupHX2n6YS0g9RRucis9uTy4iLoi
Y0p5Qw0KDP88PKyeYGPUC29z07ZTGcc/p6EVN5g7l7hhqYNOIkSewa3CjXu+iuj6WXWtrojymRjr
d2bKlGdO3Y7wqok/seaV84FpcGr7+pjlsw/l0aTIV8pB9zMtRpSYVNh+UksAT+Hb++nK1sUYQELC
CSqkArt3PWqqNKLm2FBMJAcwKN4TJR1ztdEu/7y91JWXTREuL22DYQN/z1/DasKbKo0tj+q6QosN
uv1h7PJbHcGrq9gQhcBckP7tG52MIw1OvJNH1lCsoTkv9Utij9p76W1IVKJZQ4fJpGlG/X3+LHNr
a3Fl1XlERYZPsDNMDNRn60YecuWwM+OG78oNSTKi7oog4rxIe8UuotS0u6c4Ve1HdUmU+0XHytdP
VXO+ccVcW1BWBC78CtbdM30ZtsL0VYsqAuiGGvSkWkRqlDBBngswy/l0fPeWYPLEWJyUBA7zft4z
oPPqZY2eRg37Psg2xPLWvDDf/xqBq0hCCg1IOV46/1htM3TVmsmLc9ayozLop8LU00PcdB+nnLnx
28/0itzc3USWxK5AgbAJK3uCSjopk20gjh2lrV6m90k/dy94/sXfknSbok1IcQQwTtpvq1dK4TNw
nf/DdR4hDa9OGkRkvbLWj7LXUD3U24rQCravg3bPSsNH6SSHFsBgq1nAoL3Dwn7quiAuWsHM1JJ0
vQYDH7D167jcCXVRywfIZaoVMLNe7BBqUxca2F7ah2HVHOGneVz9nBDl/WTpZbneuD0uN5TsGoEG
Af+OnvX+NDKyzsbcibVoLoQTKM4A/rQGC0pNiII62uw3NtQllY7qj6ElWbXU7YZjcP6ttywdcc30
tihrlNYMxsmufmZd3DVBmxjz4uvO3Fr+oDSTFmaG2ZqYCRe6cRSj8BKgt6kjp4x690FvcyM+FioO
q46eM/EuUnpQb2+Vy1jFj5XFDEAWGsr2rjmZFaKlOOXH9nhqPQo3fxrqeHlvT0G+EW5wOqASZrcv
mXR9HNGDUbaooB0d2gbO7ppwlhtn7PIekSBfyWSjZUPA2oWqWG9QrOksPSpyYYY4nLb3aPlOLxKK
816vKEmnIBiSCNNcIOve5UCZ1iAtsgozmnEk8jPLrkIdvaAbT3Tl2oY8T2qAhANQMALH+VZygUNM
zC2HiHQ7qBRR3OV9Gk5FHcGq8dsiPcppqhisJ7pBj1synDJ5uDavugUWv7JP6EtRLqIaLEGtu5fb
Khrw38zrgNmQYKOijmhIZbzXHIbXCrVSxizKMjl6On9ecvZCW4XeI5Rhu997MqFgSfJ301RYhVBA
OAbqACJNP18FZfbV7gu7j2Ave8dE6ccDZNbk/Zue6So6sKTlNvpiuzAAtiLtDSXuIttNnWPtavWp
6ehJvH1+r3QN0X1l1gQkF1gdZ/j8YTw9Ha1KqftoTKz4hP1B84Q9tY3TfVk+K9WQ3WmLsHMflZ3k
uFEOPynzEt+//SuuHD2HniHwAZIEkszd7nCmfu0wqugirCGswNbT6qTYdvyo6VN+Y5B3CRnhtMnj
gEAxCTpp3PkDd4be6LzRLkqsFfWsugpBs5iBEefP2LAqUMVzMJqKxiCiM0to00uLvto8fn37kS8P
BLWexP/J5ozDlz7/GeTKXdWsRg9OxEjuyl50oQJ3+kYEuLy8XkXbJBCHKR9n4nwVp8MX27G5yK0+
UWj72+7RSHUVaR49fUq2IbtxeV17KobLFLAITDL+3QUcI5sVNZlmICVploU1cifhMplO+O53R3hG
M15q00D72O1ZBuN0nRSlikRVxoG7tSidjaCl3l7lclNC3IKwzUGXgnf7/r02KU6llXodWQJRgGzL
9ENuY+6Z4rV6o766XApUA5cctTcRksh1/pmy0hVIF6lElGUxFGBgmRW44xwf6APcVCy8bDMQI6Xx
hSTAUWXsFtsMd7JM8NWRmsXTB/AiGtZjWD3YTcc+mUbjSxt34AC93rU/vP1KL7cHg0zZ2pAyhvLV
nj9nXDtITKWdYHtMBobaTfWxqm3r7u1Vrr1NqScE0pubgMv8fJWZDCprSltE3uiNT+1ibqHprrBr
HLO7Vd+88s7PU2WLEY9JssbUGTb3LpzQdCpNa6omwKqtHpa4xjyIAjwE+sWq8yQNAk50kV3EtiaR
+uj0Id0GJ0D5miAU9acuFvyqrYIAO9LKrI8mwu83YsCV1/GKL8YyjVDDyTx/HesihSuLaYr6cQFg
YhbV3WSDfsc6qvz09pu/8n0h0dHhA/NOMrjvtJiNaBZ9UUWEWGV9aDe39R0Awoe3V7kMaq9jcGwB
DAIoDanzBxK4lW16QuhETPVjjMFzXg+xv/XG8f84O4/ltpF2DV8RqpDDFmAQSdmy5OwNyvbMoJFj
I139eeCzMUGWUPo3nsW43ETHL7why1F0e32we59EeZueFs8Fz+NqMLNypYu2V3PGLc186pTQPVYi
37qn746CXQRcjiW4WKvAZHWMhqWuNWd3nqaX2S7xHzRlt3E739sJBBRkMkhNUphZVdBjc547sE2M
UntjkDrjV9QUk13jTB9fn7TbgWzuMoMSL/Qb4unVQPAfMUFH5u0MTj07JdPcHxF3Vg84tW+RpG43
A1ua0BYZa1j0aL9ebwaFPuSCC2/O0RgVB3QcR982UgBz2pztPSm2UGj3Pu3v8VbBH4p5DcrxzCE2
ss0XE+ELX9ZJ+Km37Xyj42EsYc/13YJFBEJii4OwBUBiFRYllEgmfUxa+FKl2vxIQQC8t42s9k4o
/XkFCGtcyEEit4QoqcjmfwqYyCZihnOYHlOSaoFLeoIRuDQVdaYOEoqOjrqWJo9OiaL1no1vuIGh
5o55EJ05fYmoqSz25dJ71tBVAsOeW9M3vS7EOYPpmfmzbQ/fw7hQed1lVXzF2VkfF1cwob354PH8
umTtix0R96pxvbC1aLOZvl5+ZtndY5GJYSe4tnav79Tb2jA4YEod1NnortwQgupBj7JCVMU51ybj
40TZ7cNi4R35YW+rR+mq2e8KdPeX10e9s2mhGmP4CGuRUvhasw23hdaYY6U401rGVr1HAHIGot0T
m/ptucXwuxPygkCgh0RJDIEzHoHrqYwyvfLq0i7IbKPskWwRZ2JQNx8sT8mOMoMWFzeofioJVLmu
E/Kc4tNObbzMio1FvfvhJDQIXTtkHGuiJq9D0ZHMF7QlazXyUzM2XshRi73MROmA11XUjdBqCSlW
Z8hYblUaaAtEcH1/Kz1WGlZopFRTmNw4Lb6jpvbcFBaAYPm9RebD1z3zMBjz22t2C2KL8HHpVC8F
jOtZD9Uu1q1ZZGfb6sWxmLGlSxWt2EmU+faIwEYb8eptXEfaS2RB3LNAB9bOK6RmdDbwT0DbQyuS
oKHbgfzgZP8IqSOXgVakAoVhjIleRm3KNnb07QPG4DyQZHGkGVzG1x87jkkI69HIzgayLF8jkO6P
Wp69WSyNuNGiikDOTZKPuNH1KIXizMJskvys9Hq8a5qyeteYw7RRQr73Ldw7JkYacINuwCWVW2bu
AKfn3AJY33ehZjzGwqwf3n4HQBCAEEssDHpwNWOR3btj3yZUxrECO6rmmJ+0RmiHhDrzg9el3sZN
d+fhYmMswGnqTjpCB9dz1xntLPBZA470R1zG7rPKzx2wXlMY2Z/e/m2QMeglLmJNjHY91lCGPGZQ
fs51reC4WIESOUR5WIzcbtZ0QrANodbXh7yzaAsNkYSNIiTBxGo6PaoX3QwZ9wx61tu5RuvtBBq4
bx+FgJOqDB3SZSuuCkwx8LQ6AY9/TmO99iHfDR96Q1gbpZ87j9KfAA0Y16IgukYARc6sDklDzKka
bf4kDE05SbWb3s34Q73XazV+VJH6OL0+gXf2B5tjwauZ7DDy0Os1w4KYZ7Av6zMwi/6B2N3awXlr
dkVovj3dJZI2sKQG4MySrYUAWye29E61ynNvqGHQmsVvrPgMCG6ifPumX1IEKnXUuKgNrnZFoo8Z
wu1RdUaAPN/36AQcM3hlxzzptphP9xaN7acSr9FPw+Lgev7GQojJG01okaIbdnHn9E8OylSQbtIy
jfxZq/pDLsVWYfXesHBIsYpiPnlqVsNqXqRDnevK83Lmd0qTRUHsNB+6IaHJ5qnTQdXKNzPCUXnj
peFLGRk109WsliNCzmo6ledST58zFFwDISd3Y+nuhAo8ZgD7qbUudg6rO8SaOkTyUuZTGZr81MQT
XSBXUR+x+cr+TeNObPRD71RC6WsvlkZUp5FnXZvBweQmjS6b6mwPRTb5XNzasxH36hPknijbKdWk
xA9pM0AJ5ULTT70bj6WPF/kWeODOVfYHTQUJGRzIDRYHPpg1xoNdnWVtaI+ovTuPyMy/mQq/qCEv
rouLWMJCabjer3qZTEqPJQfnvfUeakMWD3bTlfvXb5V72/PvUZZv/YudMZWVEXuVXp2dKbInHxBx
u7fVhBpIkZknMUFmHiA8b+XT9y4zYi5I/nB7lwvtetie1n+og6M8R0tqgcgT2Omip8VdmaPY6oHd
26kOReXFH4a62joqUZHtVWOVrkOcQLkfDbjYqRgqX9SYftYE9htB9J39wXGgHwZShxt0nRk1cAVx
mCyHczF6Jt821TtXibeawHe+ilodWQqziJ61sXoPdKNxGtFX/ZlAqXlIBKBOu5bhLlGVPCjnTTDh
nSVbfANJ4ynKA0NbdtJfO8XqAGMnVdPT4iZQ73EMeGjNOD+4nW0dXt+UNxO4PHS4BvIKIRNCSns9
lOv2SWfkinnK0PnLOOmGdRAqVOq3RgurcVabPwNj3U6Nyz6v6/Ri58ACwqQLN47YTdzPKAtXjSwZ
5NiNMmZhFNioEkSeVKfIrccqtdXnzh5bnK61on3szc4ANxw1zefJapONvXhv8EUleZH3QRxgXf6E
r5H3c5+aJzdSi2+WHDFirBs703Yy6T3voU907WHsR08+5E0uq49vX0l2DFpXi5ICmcH1SqoIRveo
JxknIQUal+qk+JYR/S/rCE2KmIW8g6ryamvWLox1rlHjRL4nAjNOrT0KpcbGbrm5KjlnsAAXhBq8
YaAr62+xQsernPBkVao4TlHiPBnuCM87b/7Y1YigzxL58voE3py6ZdClKI/BFQzENeZQj3QjpBAc
njxLjB+VkrONWKM4QVDeKsvfAtu5jglUKLKAHSd2Xn1g2xhZY4yFc+rtyviJk2B/BKmTftYKS3mn
RFH+PmxS8Q6V+/KYVY1yTIRtHzMvrw6ppypf+l6L5XGI7XbjBN3eB/wwdhC/j3IVMlLXMx/KKXZ6
IrZThcn8IRNJ9WGe7C2hyztTDZ5mafgvYF4KpNejDLrZSrePnZOgIvRdzFr3KCn//zunUt+IZf5c
zldVjz8vH+pe6FcvHILVjjV6x527SmcsgX+4nSVccx3AkS4YKlx1/UEp9M5XQZj8KCO1ebIwNx8D
5LJCK6CYrjv8jSR6h99L3e9wqBZfGCZ/ootVwYGevPg3niJtHfBvois3Kw0abF6hj7jz1VQMW1hD
Rpr4bF0zDApeCwsWoB5+pcoDtUrkuWx8DECoAyWQCvwOOMdWYfg2nmMOFrQebBjicmAHq/m2PHZK
atinWZFoOjvURj7LbqoSX1pGd3C9NH/gVTPfaWIYf82aXs9ojOrR7vUTdm9zkRCArV2A+ERa1z8j
MSQktxyDMIEJ0KKlkcBwG8TGKLdQD7526bsiC6Wj07R+PscslkMEX/s0a5wPqlGG9Mu8bvBViYuD
yNrxUwjrHDhR5T0hEJ1O+NY3GLzPuu7rJHpnUD7in7d/+6KAhDDwcnmuC49ZlqjakOHsqscg1vWy
0ffN8PaSPJ/ucnWRS6IrD3Dqeob7LBOxZ004dAKEDYy5Rkevdrsgkd5W0Hx3U/HUoRVDx4/m3aqo
N1kzHJsCN9Am653Wz0sYktMwWeeuV/HyaiMr0PqpgJ3jer5MXTQSHOm0D6/P652rZBHKJ+aEEEGp
b/UrFBCVVR0W9AGc2vyGf0D/4kweUgegweKvr491EwcuZJ9F2ZkRsShYjzVlIa5gtHoIlpoOfTNX
2yOPbKa+6AwrMOesf7NWHCMuRi0woNBvA2JzvZ6GPkSthygkICVkbyKrlg9dGn7Dp+jNCoWMBOEV
yBAilmBPViMhIBG5eJgpp2Hs8NtGCkKBo94bCg5Ds/Y/LNpS+Qa4QJrOGb3+LKIhZ5ozXTmh5mY8
dWEx7AujN59TtFo2HrR7+2N5YXjYgbzjXX49lJnbQqlNLzqPmD1eHMWMjwNJ7D7EmHvj4rkzFMEf
9yvVB572damvWzreeZ5F52SRdxkVJJp0VEF3TSnrjQDp3lAk3fgZgDikQrX8/78yBGMY4CJ7szir
k1Y9TO5sPrpi9t65AEg3wtplglbvJ+W9JSSCm8ytutoYsWtVemJH8Vn2eDe7jXCOqIzUul+pyvCx
U8vyJ3BQ0QfhKPvPQnhbJZbbuJqyMGwf60/Hhmvt+lvlYpkwh3Z8nuYuPDgLgVeYCIQhwrWbFIYj
wggIaOz9m0+7sxST0CNHxgZwzfW4VkEYL5UyPFVZm/xMosZ8VBIte59ls/vBQLFgI1K5s6YOIHT6
fJgi0Ktdf6fWSyXspHKCAvdDj+sYW9JOEIMmyvH1L1ue+/WSkiEstEpOIRpE119GFhTBUoPbrrXu
7O1Mo/Pqh9nzclRwMkP/VHrNDPuPl/H76wP/CTRuRgZct8zn0vBbBSKi6ZxwIHY9j3aq7wYQ0/tZ
k0gAln24yxL9dybDZ+5v5KGmJxQY9o6r7JGMBJejieIwW3GB32bUHyId/WWv8OKNRbi32ymOags3
i63259H762CRPpamMRhcuF6jnbNImD+Lwci+2rJXj1Hv1b6L4s0Fplb4XMWI+Lw+QXdeGCBPtKfA
pyyNkFVgnHMMDLVmz7WtWgWciuwFt732EeWa9Gtp5eLLm8dz6H9wvin0selWt2PuYphFsheechV/
pwIZ8D1M//QpcYdiY9Mtd/pq6f8eag1sbPGDTdGOCE9DhtGRW03Ih6Hn9/Y7mFFIw8msqKmvcR1e
OXIBJ4ziaF30POaqu5sVpfwwjXjevj53t+h0arL4b0ACYs0IQFabuaB4X3R6EZ6SWalO+hiW/0Kh
w1a1q+sO/FOCLviUzEdK/CUJRlM/lLk7H7Gi77AzlY44xamuX8IqNf0E9PEXJ2q859d/5J3LE9gE
YpBUkZb3b7WhVGEPjaqM4YmfczBLEA1DWT4743BWcTWi3xs+lZ3YaNrcu8ng7cHXIXYBDbbaVZK5
imq0dE+TwIFUGoX9EgOLeHSSxvxfhqLeAsqZhILluL7KWspkHlQW5UTP9bNtpRCtgPIdOj3ceobu
xbtcWQvKCoVPav6roGUe1L7DjCzkftbnfTzk8zutAJJYODnkQDPqnlS37B5CUY8Hd0imh3aAz/f6
ct47RIvMykIiwl5kzU0dvaiqanS/TrWDmh3PcriDfL9l5HznFoLSBSlq4biBzli9RGqZQb9MXe+U
ORPAF7rd1UNLk3NfGpyjHQKg5cYy3vsupMXBQiwhIc/f9TLKsE/AktdwLgFA7/AnxAVKKFuc23vf
hRTskgijxQFD6XoUaDvFNAPxPg0hDGi6zumj6vTpaczr+GNi98rbw1yecZhl+EUzmWtJF1Qsx6QC
GHZCx3D4FqVUeUqSzOcBoaCN2/XekYOrTNUB3SyNebz+tLguG1exHeVUm1P5aFdp8c3BSmSHc8TW
UPfWitcCgiEvBynmane0qJWi/ZlGsPZj+yxF3J6trNhCI90dhWeY6BaaF9ns9QfhOVQZBQIQ5wHj
nqCUhvgJmyb99Pp5Wq7o1aMEt5AhVCJ3ZItWwa1aoMaHQYR9MgtnfmwVz9s7jRQo6pfm8NxliLgR
D+RbB+xmtchWeZ8gkS5j3xCpwroTqZmPqLkkvbMb68h4SJTK3Rd2Pm9sjJt5XBJj9gWHFOYEd9f1
PJKmJGEplObiZqPzzvAQsKmrYYtqeHs5Lr4HtCvIjcE5Anm/HsYeUCFO+6i5hJmm4aSLAE8VTEKv
Y6yj8myki1EZ7zHKTXoK8L0O+N5so11husp/b1xSfgmx28LE4q6+qR13lOY9jJP5JbY1yB1R8Ihz
lZY6T8nUiPFoJI4HFD+20RZ8feSb2JH2/cJABqrnEBWs0eReWREDzGp7ARaP/mOcqDoij86g7d1J
1x9atw0Plprb/5lpqziHNnfNDZjk7WLTvPRgUHBnE7uuyz9VLJuwMcviohWV9xuEvvkxhcmxca3d
Ar2pri1FLGq36D0gg3K92DGPexXVY3Exyq754JWhsW/Uof4K5Mbw7VwkHkHO1BNeUMP/OdkuyaGn
4R41Sac72LKESJAqzSM48ByaVeZsTMOd3UiKQRBPXMs1hVTG9Q80hkxrVSsqLwIuJCIGmMbvIIWn
HyvBr7DAH3zvaWO+H/EVeJx0MRwBcr054HVIHRcExCIuxyu6vEZ/pRKpi4G8K6ry0rXd/GSl0j3L
JrbeitD6M8ofd7s/hMD1m4aOejl1XXlJFKfeNa2Sv2uEkexe39q3uMllGHqRFFL+eBesUkYqqlIb
xFBeUkubXlyRiGDqY+VclQNHeS77Y9a30ZPlIbBUm+bwKY/k8NCTZb75PlvkjshaecJhg9mri6ar
ND2feiu9ULy30UdGxPGHZlXd19c/+M5JgucPqAM8GiCnWy4YGQaaJtnFyTqq+nbtIU2z6UV6+w4Q
Zf3BY4KNpHm8en6S0E0rNy6yS1rgrupDutSesnGyoP0W2fjj9U+6NxiKlyzk4rnIBXG9H7NU7axp
RoymmHTnM7hW5R3RmPcwVHO/cQDvzR43A40QIkiI06vzF4LVHqrBKy8egtvG1NWB4kINfP17bqK5
RaCDRgJcgaWasAZ59m6ROqWdV5eW6vBvM7K1QzcW43/JPEc71WRLvj7eHybqVbDAgOCiqQkRglPB
d64ncIpcB7sYkV1C3McUsPyeNiJhRpQSpJORFj5KdYhhmnHhPFah7uHens1YAOXD0CJcJUTr4KaE
aE1koinozxM9QLhNSH4HzZBa/0xJL4FKdLX3rabifq6bwXrom6GLd5pWN0j1RaGT+mY9hmdaKTWi
Ae2QPElX0hrNhEnZdipn42dS9rBNMPcKKQ1mav1ez2guotGQeohBK3kc7Ro0IxM/7a3E3EWdLE/1
UHc1SO+4guzXzXLalUM9frRbQ4+OxtC3P4xFHM4XYMsaX5WDm+KSLNThJAcPcGuGcmuFyHYzSN/t
1Urzx1rEUH/CoY64e/PiVz70Yf7cSqcSp42VYeJXCwMxEWtbtA6YurX4pNkg4y5iZEIrHi0U4aHN
O06a01bbVLK7c4golC8M+EXGF8zQ9R5QSC7EAOv8osrE2XsVpAOrUyGLmlv8wVtZUofbhwYL8tlE
2zfQQJqH6jC3DGWRlu5a+K8P/ZjZ+7CR6hk1b/dcK3P025VCe7G8sNnrpWm+RGjc/ajcVgvystdb
VAiS6AFV2PQJFa88KJLc8WXZZQS3s3iEvCDPM8q3e9NJjX8QOjA/vL42d04pDXx6Ufg6M2v2clX8
9QramNt6xSLhGimWQVigpbup6pBFDkMzqJLs2+vD3Vsf4P0sDU11h/1wPVyTKRqUZJVLTkfnbDSy
3i9rVz0oYblFXL8tZjpg0lBSg6rIDQSn+3osg6x1tpqmvZgV77/vRs6U7tqu8F6iedbavVtWXXly
uQelX3mje1Q9MQ0+2am602sQnlieh6kTdI4MXzw0eH63MNSpJM1as5dWUsuNV/zOWiAPDNN+ESDh
OV+9AGWYO33VNc0lKd3xP5p2Bho1PcJ93Fzq/C4qnK244TYkNsGkcCIpWNAZWRNHZ/ZXO9WFeonG
RtujPoQjwNBP/b/aSPd7l4OGfsxQDzvFkzOcNTts68PrG2K5lFd3w0IZ4tFjmWghrL45hHu5yNip
F6tzdobRqgdXtB8SM/3PKrL0AAJgCyKDg/XtmDxHcDogQdIJWueuqC82RWEzphAZ3hN1F4On4tLX
58coE0a9q2wMaY8pO+HoFCJko0auFSIJbWBSl9cdgc0MhpvT246D5fdg2jw4KFb8D+Jz6Skv6mn0
TVuE7xU7GZOjWtjT1xn7pcwPR2pstY1jBmUUdBT8Sc2LZ670+SVKc/mChrqEp9UiBWBYcUUfBfM4
tsHgKD0vldt+Mq18AnU2Lj8904f+2e69/p/KiGa8P+A0f7QEFUe/nsvhW6ZnyQ8nCcX8MthKkvLq
hOnHAlz6t2kwxXs4Ve6nutW7X3ZkVklQpUPyrtCiRNk3MvR+zWllx4HRRxH64sXY/9tETjv4OZop
L1OaA8OxzfAj3P8W/X9rNn9FUGl5YlVNuahJHP4Uqiyk34sJmKoWRjmC/cnQ5/6YUavyaX1bnysv
rvJd1UT9J0NItPJBaGS+jAWTAysBEEQTw3gCrsFUoUvbYGwxa06LH1LuUc11aaXrQdw081OXO/Jf
8lwHwHtTdE+OqkTh3rbKQR7TIRTtQRajK4MmzVuWrWy9we9hrHU7R4TakXcV1ZF8dNCxTBKDTnnd
DnOQ8IMG9HIGvATCth/+UfKebhbPWN68s6I8HZ+wHCibYyiR/w+kmmQ8vqHpzgG5tarzpkuvOIoe
SCnAxDpiV6GcnQdw5rIf7oD+uG+kmvM+Swd0ZcCe8f3aaLco889uvE+sVPtBeJJP5OOJ3QW84l0Z
yLqKq0Bzq1Tb572b1LvR6K086IYif2wzwy53IY4MKPHqnfIfiT0f28ahYkOuL/U4EOFo/oYZmOe+
Eupq+CjmQXGDnv9Iv2jt9tdCBBJ+JRNd7kE+Zbofxklh+9TklHfOmE7xAdGwPjwkihb9Aihvdwsz
a1IDFg8lYdUI+ccRhenwhHOnOsY00Oy/JMhzDYEk2mXDaj2mEXGJXr4fVlOYnIDBdC/oR2c/UtdJ
/+nnwep9AiuZbcSnd4JgKgHECsg0wv1Y9y3rBeSkalK9NDDcgtoTyWNYbt6wdx48KBgminQQ2bnh
ljv/r/cVXc3Bm3pzvlD8KffkvfMuQ+1yVzlau3GV3h0KHCxFHrIfYI7XQ5WGMU/tnKsXl7frXV4i
tuSl7fQQefgfvP3WXpSyKAWDALiRckOvVLRE8PNF1/P6nNFC2IWu2u/DIut/OakLh2uy6p+vD3rn
+8DOUKqlD2YvQKnr76tK6vszl9slUdXquVCA/PqUsMqv0dRsAaVvQUoOBTnKVEuBgGdizcx3eCO6
vFWnCwY/YeubvBhccbhuOP48580UwIlSnmbNihHIdudo9mPYWP/h5aJNfs+j+rHjCvjPzNpC2Vjn
240LEnKBDwFMXAjxqxgq76KonYktebTr8puFfvYZLUK791+f7mU6r19m+DzLx7OjFhjkqoo0uU4W
RZErLy0G8IFp0okuy7zwK9Z3Vwku8dfHu/NZjEccjZLU0h9cRQJqijBGQ0nuooY8MbUwxD7BH3H/
+igU9u99Fxpo1MeQlCDsWG0j5BUneqrNpaKPPAW6PihnSvH4Z2lKkpX7iUedjvfgJe27VBfRuXPG
BFUEO7TkzmrCOA8ACWfVzrO6cTxYo6ZfTGvskwPAVOdTYeb65xZ9UmenZlU7+1aShDTu205vdxHo
ULxz2tL57JhNhRx5FdPBGVNtVHeRWodVEHtm+duO6kr1+0G66b4uFfErDHuqdK3hVp90Zwr1QFEr
bzrUjqNoftXJsQpsDD7bIB0Vd9x3mGH/kGmkCkKJXM/9JLbBMY5Fj19Cp1nNi5Npw0tBikuaOUnD
OBTN2CZ8ZWq8z3lqR5xwAGbvdEVmP90obn9kumjTvZwxSvL7xHTxAzK9NNt1NGqmoCNKKXxrdO2X
GjurNOjyeOgu0aRQ4Auz2E39nl8WQ+vEk/Qp9eZG/8ikQ3RQUrv7ZxSerhxbIerfU97FP6OqkaVv
N1FDS3/MO2KwsHZUH4QCIs7OkrejrRINGKAZZRmg3FI8DxUIn4CWiMyCFGsUBFdkpVyEZk6fFZAw
vwbNGh7Maooin9dIfh+Jl/SDkDgCyqJTsoMXWyyBaGa00pRBVSVS1h46wdrceepesKGcYzz0Hco/
kaLNlzFNl+ShQ5p5N4Bh/B1metyi3DwjLGnnWfugGlI2O8Cb5T+F1cS9n9kdyYiMzeyFd1U2exXd
q09VbBs/2VW1vkOmQ9ED+MVpEdjGTLKsoZ3Nn2nvIbOi9EREr5+J5cJYn3QaHnTlQXMvGgXXJ0Ka
o9ZpnhgujYjHnaBsciKbSmo/6qNyJ7Jw/jCETYzf5f9QhAWoB9hUgwHDwqzFthonGzQ8iIbLUNSa
D+Q1CtS624L+37nKYPcT6y9X2W29q0cx30t1t7sURhg/Qk1ono2lBpLkU7YD59xtPI93rjIqeIAO
ePHBya/rhursDppIYwmRIrHez8Og5H7shtWba8uUFkANAKQAHcKnXa+bkkZ9XxmJvMxTmF1mY4Et
mOg7v747/mjWrbbH0n+jG7a894CUr4epXadp21LICwr2oxF40CXeIwdoNj4Kv07jwzgeL64imx9q
WTREnaNOAMAJyCNfcTL7e5s54TfwWqb0TaVuYAdMwvyi5YS0wWwhLOPPZCRFYKqlE8Osn5PfetiI
9mRirfij0Osk3uO6MWe7oVPIhttwIh8pBjmEfoJPQrILW9DdlMdkI/eZM+Ae0SU1YulKHz1FZu4+
DWra/ZbZHP5nyjo9sBHr1oddHE8H0eMC40dx7GU7V0Uv1tfljAEQT5z0cJCgHBAQQkoMNGChbdF0
b3PRBQcDXuEPd4moZjW5mG61mVC7i6i9FisPqbQY1cTJqRW6vkdRKv+vMBv34+trehtKMSoob+Kb
BUS1lils6iKr+8bgQJhp+ElMTvuIj7z1DibluBGt3P3AhYBMM5WOwLrrhr9Ranvz2F1IM+3koJPa
P5uI/D2jIe1R4vTKJavZqs7d+0D4dGCOmVdAe6sKd5IaQxqGSnepKNOMfqhW4btZN7LPSmTpx9cn
815EQcJGCRD+M/mtuT6HUZPRxuW1c43KGoPRDU2/p84fSDtXgjoqpspXDNn6iRrVB54P9UM3jek7
SQQd6InqHcK6rx9SGas/KGcp1CKy/AkjgPHBSXXvl5nJ6F2NPd+zY4v8kbOhnevKzDdW6s6cUQNa
xDEhIiMmsArADLuPXTl3/cXEOeZCXpo+kJKN56aMxMPrU3ZnUywo3AVcTIBNPfB616sNjpCDLvuL
rlXtF4oQWbYjHaQ6oFKvs9NQ2eWmhrb568PeeQco9yBKi1QhIJY1yF94djcl3dBfpApu0WooBbhh
m1/sUu0/p0PpbnzmLbmFPex5/389g0NbV/Q6ug+xm5n9JSpb9ZeeWDN3nVLaSaCVg/nYgPv/GZtd
+5JV8xwMuLL2U+r+XgoOFDlK9KN8bD+L76np9Z9lGLfRHlaE/NLYffUea3dcp2uwv19yEcpqP4Z2
fR5mrXzqYkX51HRt+L7TRPcF+crsd2w7je5rjfLFjqkUkPFqeXmYCviUwevTfPv8cScujbNFv5A0
ZXWnuc4oMnNOh0upeA72q4Wgv6xvGTLdLuaC5gbAs6DGwdUs//+vzDqyZacauZtesrw/0NuvIDYM
7Zeos/RTSRti46Nutyw6VDSYAHUDGUK8YTVckVUWePvkIkMx8ryMh0QNK5CxWeYnofYZ4MAWDOVO
EkoYgf78UqeEdLRunEQprlal7WSXCnHoLLClGJPl0YVACJNjTg86OfHPOhryf2uSwto3ER/+Bp8K
yXO9GOBQYXepyD3NEvlm7zd4QmDoYX7TiV/sfK7nw00B3FFA7/A47KlpQMpaSo5bJ/Z21q9HWfW1
tQyTJXXiauURd48yV6aEHCxKLzr5Akg/2R8GT+bH1zfwHQQFLxW9dJABLDp3xfXH4Uwd940ddxcp
EdRNiNmftcaed71S5ieXZvujbYoC5GgynIzO0R5qN56+qlKzg75Xu2OrSuuSean3IazibOPX3d7T
y48jLwcQ9YcScv3jPL53dBzRXVJwSgDudQuNYVXuvax5s2Q/i8wKEzwvZQBMfq6HcpQxnyen6i4l
gRE+Y91ImVdu6kgv1/11hMkwtIj/QGCXA3Y9TFEYehsVxOcmieeOamT4taDT+RT3Y4lGRII2buh1
e7oiOp21Ptkr7TB+blo7PYJ1q/+H+cXoj7Wn+kOhYJn/vy6WNlI6clmN5FXMygVOWv8BQ8XmMKJP
vfHk3t6UdMgB/8JiwM2EGOl6qKYh+8dLhEPUGp3P32oDpxyT/evb+famhEkAYJRG5RLvrbs8ups0
eajxsFPvjh9I86VvUM/aNaAS93U7txv55NZ4q0NbIqckJLnJZbKy7gtEG7kzJ4l8bKW8G/VpS2Tg
DviFrQMon3oVLwLt/+tZ7HERbivHkxfoOEin4JFX+o7Q84eqrcSXsGhHSh9idI7tYBePcnSKCyrk
TaB2Um7R7u4cTiDVdNQWReRbRc82CmPNKS2qZrR+/EjJ5kfkVFGYlM2WEc4tS5kQCvi25UHWtGBq
Lbvrr43aNV5fdm7YXUKldj6l0OnjoG0bLNqdprNpbCXx9NHNMSQPFDnlXxTH7b8gT4LyZGpQVgrG
ivtsP5HzYMNHsX/Lh2u5JlfnGgU1xLTg/NNgXpO7itwZDTlTQrQjy3nUsymx/BoO4Dk36j7QMq05
YqXUBFavzR9f3/N3Thb+S9A0sJnD5vrPDf/X3JioXmu8iP1FycksozA3jnrdbSU3d0ehhQCpk34t
lMPrFbDLfEq1NuwvAvWEXdb05dEaw3Tj/N7ZU6ChadMu2EgYJqt1xoUvK8LlPFkZQptGlHw3p8bZ
WbR+NoKcO9/DSKQw6EZBlFvLFYdOpA0mDbTLMGMRVQxVv+twrd4Y5fZRdylbkH3yByYn6wt24oer
bsGtx/XHLTSa2g7qAI5RxjQHNFK6YzwrWxrJ9waF1M4kkqNRl1nFKx0l+qRKyEMV0E+HVk4CqGlZ
7eJxGs7GkNsvTaqoG7j525WDtYPeBRgR7iXelOv9AciuTqAy4ZisjB+7CqG2Wi+/4Q0Rbwx008jn
8mMQWHB8Hfr5qyuwrKZpynLdwvqh6b+HXWWgHpWjJ6NnrfIpxmg+PVR55rxPkEp5FK1S714/bzdf
Crl3KSQAQQS4cNMtqBUKqBDI60tbp67fpMa8a/TWCBIC6o3tc7NJGUpfYBIGmCLGXH1rqCqeVJyo
vnTekAXR6GjBPODU/uYPAo+AKA8CUhCK/1h1/XWBDDQsB08p4oujdvYBatmLg7v6vhPRp9cHusWp
0BpkzageLN1IRC+vN0mf4wkUmkl00VNQQ9irCqfCzWpE9qAcp7II8BXNKJ/PUxodJsOdnrypnr6g
3RU/xUbfZ9izlxjHmXXu5LhtyOgfq+ynhYJZOiZcdgQyHl7/zTeHadnWdCwB1nCGoS9d/+QUq8fY
jFzlPIFI+IkGVavgYmrHF2F2wxOOdrEdVGrdv9X6iysdjPJCe2FoerbXw9regCxJGcWXzLAKVJIa
GVRxUe/x6862cFE3VZ0FEQOZiLIOd+8C9LoebAyjUQzmbBC3JNnPGKrF81yMZOT6/7F3HktyI1nW
fpW22qMHWoxN9wIIlVorbmDJZCakQ7g75NP/XxS7+yezyprT+7FasciMyAgA7tfvPec7mUeWe1Rb
dXlY1iU7TfEVjQn62lU8q3Htby0lbePGganjXg9FVpxUhSG62LQXv9l4rvAmCDhG79AqjYwoKeF9
arCqZqDjtDLVO+TL9GryStQApsCYF5fGsiBRFADFkAqo0mP+E2QE+1aiNDdrN3b+uY5a66hbkJzE
gtTtqlPtZdVNJoOgSaqxTcla8UtH7hRUXQj+7Tpu5mzqvbNoUctjRDVtbYzeTz/UaC+3BG4Tv2tp
jjlKL+SrRak1gzwiPPBL042GeZIL8Cc8EKUrk6DIvDoeraEYktz2ay8hFL49TKmZEp2T9RueG+er
cEtx5HpU8jy168xOslp0aYIlyJtBLxKOtRtxMJFYsxZoOMQ8hqckdWZfGcVE3i7zp67gSIu/K6nV
4qWHajXQahS0ii6boGDYRr3Rq03vrf6Vl/arPkTuqtfEc1EUbP1iKJ/CturUAR22b+4Wq+5Ig1SD
bm7doezUFhFc9miYA+pESR4BH6kyB3NjOszC+M6lKpCu5N7XNJpSHjAMwFATare04lC1bc/mbOdv
NU4CUofITYHnZazEeqZCTy+1EIpIk0iRxrPMnvHkiCrc2auynnvQItNuIRL4ypSGMHZ1Ieo7YtLU
bim8cFctwsw3EyDaa75p94tVKPu0H/rgxI6maDsOlryJpql54JTs7iJViptGz4jqg+BhWbuGXw9q
zOPi26NKAO9x62Crgey+uO/AjlhozFW/BGDHvnQBEmRJeF+1IzWdZmRrN8NLY/v5ujPCiez0Li/y
J5Hr8o3G+RzFdskCt2m6QGJSHjr6FFC0EQnloTMniy1zl/xSgUK7B1PRbuxGhYIAQ8dXcTXZ8r0/
tqjw0+qPjgecs8JatS9rmOdPjGBbfrjCbLR12jQtYoNQ+2sVyZEIt7V/YaZqv7ok5r3whWUVo/nV
u3PKImy2ld1O6GFr4YgNGp3ST/Lecs/GtcyipEhte28tmdWCOZFzw8WaljR2VcRYGyq/Lm86GiyU
0JVr6rgL8Wv1aukOftCZ9VaApn8VUXe87G1bzTgY5BDGfmn0XOsWCX5Sh2GznKS45ND8DKZ8Nfy+
fpJrpNsNBz5OKItBw3PvYFG8rnVRy7hfUNAkvUwVI921FHNSWvPx+571UJ40KPLsJGzC7K2oCktv
VwKMs4R6Z3ywWEwEAa3peJkZbvPiDb1sdviisruiWJswyVArRpcd6uDLKOuXM1s41hTn6JVswhuj
2Y+biEj1OPTKZd565N6fcZQEl6HSrLqYqIxW3MATc/HRbdH09O5YPeYzfEqyegpdnXKKVUVJce+B
VvAWx912PIRDoq16OKls5Zc4qGb7VoYQyBNd2/qNPEBvgGiWg/DJJDXRTvGRon1k6H7ecmaq9cbq
gvyOB3EwDyuj6kvlF4I1MQNoEBMHPly7S7pMG8GHimKlFuUm/ZKG8Vzm07jrOB3lsdeXYb+dS4/s
kg7TSdxWUzdvA+2sfaynuQTmnIaZHYcItf3twuoITlur0AUNlFsj0qey4zEYWH3jMJIIATErZ/dT
V1Z2XA7IY5J1ZoFNzFWE7TYTDqrjvASmJvLKcpPI8L2vmVuGdz27QHoxjuX4NnEL3birsQJB9piB
JqlTysuqWwjPcWUxX5oyaLmm2vHvqm7U/QYASEW/2jfqZW9LVLObYAnS4aKrgc5c6HJBVG6kFjsv
IvjuMmqs5nmyOiLTy6LrXrRhI0OnDwA6QKKcU7EmCwJ3DeZoDBSpImU9tRaROKLsNPN8GZy5lZPm
W836vMnsNcuTwY7QxAfkrT2PoYWC15g9emHdcYLmC7zde1EX5q3PsnrmEEfWbDTd0kv09a6Ac0+v
5bRdbLNivXH7Zz9d25OCp50BOzkNdWzk7UK8RA1lK0E0xvM+2Fl65YYEwcSmDsy9uVB2JPm0WDxo
anJu2qblsuR1l+sNwam1H6O107d9VznDjjrbVgTaS++d7bu7poe7ugeLtUfGfDXTN+RGpdwNKa3S
K3eIOjf2o1Jnm6hOeZ5lGKztRppKfTB89/lLYw67Y94qkoBiWOuJ7RZh7Hk4BEzLPY/M+w1i/Dbc
l2VA+mmwzMZHkC78b7vkvx2oUKvfNCt574xN6yK/zkv4mbspJT9ovzTWWh7DTIZ3cHhmueuHqPUS
uIfaO+AdYzvKxt4MtiTeNXIrqe2/SM+sbovBnT4sA1nJbkWZsSROYaBICDTO+j6bu9fBrts3jBcl
cdcNfnss8Ha1EzbbHd9d5vhby8uXZmuLtiw2pdVx5ot613BiE/oWytdunq9cMyuWLX2I1Do45Pxy
Aq17uSegYWGJZFbRxyPoCjfu2g6mtrVWV4bvDEx2HBG8qbWMnktYW1/aae39jcUYqtlpbAn3pG0h
mhIdGInc7CeskMDftxHpBbvOGWlnVEaGWrQuF2JQh1WkRkJAgKM3jG7FNfbM0k7WAp2trfrFTYhx
dFQyoRjME79zAGrVnnQ84Edd8OzYjXuJRqcsbyT6mGrTUwVC9nSNdd4Ir08RBPhlhzoX3/8llhC2
NqKeWAq7zurReuSMcpM17bHqFz3rujeFY4PTo4+uTQCiz1pHxoNXK6+PO0NZM6og1y5jw/K7jwEa
0pOpwtpBEutP54Vn8eXOShuX/WCCWa+jxXi1Ktu8shxhTRtnHpY0gTSznvlyre7sxQZxoQYHPWyk
u9XeMJLMPqpRWvfrYFZfDbMIo60jie2LdSjbD5+WqhO3HAjrWAaVucTIe0khyuvReS8Q6dSsZsVS
xE069FlC6mt3hsZ0EVvyQ0Jn03icTJJpcLjBndY6Fnk1S/FGiSKdsdXXdNDGxa6em9Fq74xFDlkS
1EdWZdZaxleR1Yhx6jH1DyoN1FdR+sHLwibD/a8G5qQuLYA+GaRnpTwRi+ximFU+BkU6X3RE6bW/
56NsxWFihPaBiaTm5k31aB9kEZEU4S2RRoiAxPXOENOyJQGB11jNoumSQGQoAaKpafG3CgcOu9W1
LsVOLYurCMsB47Mpq9B8lfO4nmJ/AV9Ci1Scj7ljPYfGYkNDXkfvxFx6HSR0M437xkR1Fys91W8i
nUhXbs1ItHvJSejW08p0kq5u2ARTHSATmkpynw51r4Ybd7AHJxlUlT97up10TNhCJ+MKfOApk9Ly
rRnWPNgUoD1eyjwcz6RXVvTGVtp6cYAZ1btuxomcgzntvCrOALl+CZUjbmaEvEY8zwwSE2VnvZGo
gPK8XBaDxDCCAa0D8FojKT17djduqEp77xMn9rUNoHxsB3wSXyqS5KOE7Tc9E2PrVzd96rIG5GrV
KjHxCX6Z6T/cL7kYwi+1X6iPtml0kVgpUEbErAhskqWGNBYH3J0F8KHCe5RjFLzYOqj7Q55OHEXR
z3vr1q0rdanKcAnh67JzoqVa1VcsEXAaAh3l2LVQl10HS2gg9Ro7r40nEgHu7awoDVTCZXlbDySZ
xu5YdiPX2rTuabI73wZAIN2ut4PM2wb5gi2chnj0K4TJH9qux4Mh+BfrSBhjzvmZY10ZtOhN9pfT
Ip/yvZlm+pEuqHXhSllfT4K4knhyg55AoSJbj9kj8yGtdfcauOWYhEHq3UimpkwNG2/5hfDo967E
jx3X778brnE2TGaUn6NyWzGOa+GPzimthCzJRm8g0HRmh091RS3vWZm3k2lIYHjl9vteI5KvOyvb
VesSJeZcWjeMKcJE5Z2z9ZS1UtHp6bR0C7nPTIiiocmBN157Oe96+gPfG53/9Tb/d/beXn//RdXf
/4c/v9GSkkWW609//PtV997cafn+ri9eu/85/ui//unPP/j3i+JNtqr90J//1U8/xOv/4/03r/r1
pz9suUP1cjO8y+X2XQ21/v0N+E2P//J/+5d/ef/9Ve6X7v1vv721tLmOr5YVbfPbP/7q5NvffoMH
8kOH5fj6//jLy1fBz90VTfbatfL9Dz/z/qr0336jy/VXJtxHDRs0G+4+Oh/T+/e/cf5KE5Usi2NO
Oe0PWjFNK3XOD/0VVzQGKFI20Igdu5C//UW1w/e/AoZOE5RwAHQQ2E3t3/752X+6Sv//qv2lGcR1
CzBH/e0399PAhw4no0jG1EeIAa9nfmoHzUXhLos0YAk2afWWszMLORJGXyB3KOlYPtr+Il41xrAy
LiMHv8OcjpaOBc3K2FNKExQfpMSNpeGSnXiTzLcKhShjv2CYZVIvAefVfrSCHT6Aq9nuPEwhmVmi
sC25q2VnZGPC/d1cyVqu112Xlk3MGlFjZyyMB5uB1F1B/77AOFKFS2xG65WJPh7INkz4OknTdW+Z
HPXj0i/8p3pwQ/o0qB+dmBLMSKopqKpYC8w8MVCjLqmrfj0hC9j8haLv98bZD88v3yQzIySD9FFR
NfzBDsVGGWgEoO1+Xr2Dn2KUk9IrTkJFjhf5cyn72CJ2kvY9O4k5ntb4ddJyfnEFJznksK+zNrID
gJzmUrrOmZ/qGl9H/d5mXrRVkXPjrCmHkXaUrJ7derGiaNgEZTEsscv4QnHYRlSXuusv+tPHO+AP
n4sWJ3bjY3Tt5zuE6W+rZnNq981kfI2QQiEMdC6wpzSJlRv3ZUOtlVb9r5p4f/aux/vcgqxKc+HY
xvyhh+vleVmXKCL3hjPSWMXTsyvQFsWRGN0YFIS1/+Gh/ceD8eOD8Kkt+vvVC46UF2bZED0+Dzak
GJ3ZMLx2v7j2co340Dy3vb7fWFOWc7paJa4Z+1eRw58673940099yhYsnC/nsN1H+H1jJEAs31Vq
bclLC3b//vN9Rmp9f6+jCObY/D2ytH/+Qhtz7LJQRh2XcVl3iOg5hDinCh7bGpXWBmF1tlmgOe7W
qL6stM6SvBnLt6BT1Ubkhh0PQrQXzYoVyKfi/c/mzr//digpGQMfJ3/IrX7+7SQutSELKMaG8Mmn
VXem5brSISunAwE8/9kU4vubcbI+2lHQRnx2GncZc3r8se0+TNf8hDsw2011/SuQ5J/dUQBD8E2H
ZC//IaVULqly5aBadGGpeyLLTHNW75Z9Laox8Wa08KtVzt+34Z924R9v408Dlu8fLcDfE+LRpbt/
vON+eGx8v2gr7fDRpqksk7kB2N+a5a+yI7xPMyvehnk9sgSkxfzHaO7nt9FTW6HF99t9Hpxkw20o
T1Jp0qyItm1rndWy207idmoOhvE09MvG7bDiduUmMj5MY2fJaEfmb6LTB/wCcdM6O1L0ZusbHcUj
HQjRTpUUHAaXcmdOHcmB+9TxD9LZ1pk6681v7uBuFybemXoV6XqCCSSsg73rftH9No9O0vqi87zY
o91UN9a+TW+cDPrzuJxjLMRSNyVCeEm1dpwg6GLpaeu1xS7T+P+BiPzixv4dTfrz8nnMREMdjKmd
mcRnPZKMVGSsRdXvS4R9O441OSdWz7tpSgK6yi5Ykt7p113rsPjTtrfiJpxA0Yb0CjxPyBNzqovL
gi7SPjUWc08wENLsrH/tCW2NGxLUdrRV0I/9++XiT39tsmxIBMRpR1nwaWkib3RcCkvK/RJidI9d
gNzsy2/Bg/MhCHGNuy1mxCeO9oruWxb7e//2xv9OjPy/mvI3+2hd+q9/1m1/qCnv89eifm2+/VRS
Hn/knyWl99fj8I49GYEXxgguzveSMgr+eqwjCU8C0HSkKf+rorRNSkqW1uPBB8IGQ7h/VZS8GCsh
9R/bAkk4qJn+k4ry856G1BJaDiNzMJGUlZ9nb56qe4BzpTqMwtAXBDMIO66OaPbSycWv5AjHu/DH
h4s3A6vMr0+wAGrxzxb0ojEK27ac/oAhQR/VZ/3BKOZsw+AoO9AYotn3w3X4kzLhz94QBtWx+Ga4
SBjSzwtfaQ2tE8pCHuyIMRyyr8K4JNIHQ4JZN9ezP/0qr+Fz9cUnpOZCy3YE+vMgHhf8Hxb01mpz
8qQ4hmMtLjm+VX5wZuZhc61GHHBtmmc7mhPdt8xjV/n3n/XzXuLDlzmWsjgqqGtxF/381lFupI1l
9nylJeNEiIj2rsa5+Yt3+cP9wrvwwfg2Uebi6/v0jQoiESmYeZd+HvUps0PvUWSGvZOkiv8qvPD4
Wj/dLsf3Qh3IloVDlEbAz58ohXfcrHrqD9PUEgY5Hxvp6m4glT3Oq5QNK/1FLuSffTgodCihKDY4
zX06XTmTNEDmiP4QRMYQp3meH8x5MvZL4L39+4sFJf14PX76dLQqvBAbGFeMuNLPCiDGRZr2G3Ce
KpzGC7uqjRdIKs2aMB5ab3pR0uLhkOJsW3cOAQbk2UaXnA8Z8bnGNwB9xpdmGeU3Wa5swlFdMaMy
ZBQYOyboBYeYfB2mnYdpPo0N9Jf50Sw73uW2KtCjWXVOf8jqrbusV/OlvdpmGw+4dJ6B0+BJNFun
1gjjHeum6o86RoTuzp2pC9eL0Uk7EO4z+j/gmSzm7TQ3m35D7IMYN1UEb+e8yi2VHerSYf8btVop
EyaAj1bO2JaJb+DjdWA+VGt+L4IAXPInilGE+enKJLQI4ojftUkEmp5nu0/b6WCYfTDv2Ld19WTn
doXTA3oTZRme8nysN6j+Wt0kpVplftUHRsSAJWecOT0Nk99TYKxOlU5nI1UPDnidhrnYjC62sY1R
RVGxcVBavIRBUTDvY0TAEdnpsaqjt6Zj99KUwHTp6oxdz6C4kcPMIUcEwflkusq4MsvFHM9bJwJ8
wCAngBFu28Z9X5OTF/udGFYYCBaBurgTh2ub77LYQAbM9DYMmZxtvbLr8lOvK+WXPjU9Zm4ZKLG2
4TthBL8r4C8uDExUI84MexHTzjHLtUALgOlmt3idpc7okIopge6nx1jOHMY2JjCMjnGD3fvMvITJ
MNbMpHlnNk5Q4pIDlh57RMU5cUlezvBsz1bx0EYqGB4z4JzdLsgdQAxZt+DgksAzEN/B4gkvBoHN
al/lfUPgrzT08Zg3NWYMYT6TuyDLzOWrm1d9TWpwY8Ar54Xd69HI8mIjTGGDVBIFUzwYKPN6w6Q6
9R6WTCKBa/KiHhkoA+g4szwE0dtwQP0BTiGagugLxCHb0HEvnTE6zyemAJswy9E1rJ7bD/uxD/Lo
1EwjOAb5HKXZpRJOyCQhdZBS87+YozKESWWzKXNrZmyU241dJo3TFSCKoyykojV7nMKJbSACiqnP
VXRT5W04nEPNmMzHxrMGg39jR5fkhyzcu8ayytsaEY26ZlYQ2GgwvOZBdohREtELp9sNxTSRoVt3
w5NT4b/bWI09EhnUVDJ/CnO3Io5e9WXc1WnQHNwev/3tGGTmupl5PBgTAplyT1zhOBfHuBAG9EJC
hynwGuCjm/HW3XO3Rw+ZZggUd9DNHtqCHuLWyFcY1m1EkAvGrCZTeFtLBFIB+Tlm/q2HGzYkZsWC
eKnQroDzcgMQXug4phXySO81Nz5jnSnGI62sjZ4tbBho+lzG9ZbTWfPBGcUU8DmDigEWRiu1sUfh
1juXTre9GTN3udSqKrtNacM7SUhmmkQMZMMoDylDTXtTrl5Fv1wI7OeNB1SEoaiahkunXkwXQzd+
i0XDqmSAamAbRyD0tTH7bE3cLJApfA6R0lwNjOEarEnX7gpV6LfG8dOvJnaMcMNpfakT0xY0mFDn
FOVGBaFmYStn+EuMy4ebzigVAR2pZbx7bTp1ewir61OXl2I4hU6zDqC+Mjw1mbVA3q8mhh4ofCbc
mGuJaoRJZHgTijm3k5RFqUpqtxmulaEhJVTMvYKtY64TbuQ868IY6m41IalJnRP8U0UaT4ywm2QG
dJInhZPi0DzGETkXQdOTy61h4jyYg57vOpmn9h6Aqax3w5g3xmVTVAbmzzGSV3mkQVj7RUS2iTfM
0ZR0iHSenKHN/AQCifXmD5l8HVc5ZTuzXQK547Tb3w3H+BgMdPlx+gJlptkcJ0LdRaZ0vp1tUaWx
Y4AHSIKRgX/ch253Uni1OezzVcEOJSme/L6ANLuTAIBTk2CSGXCR68B97c0wr7gdGjtPHEV2aVxC
UQED2tEeTBpkhxfSnhrUXDbK7Wb1mwDDljE/FEYp3teyrb9iNSp3javnl8ifuz17n3j2WrU+WyrC
C6QiAobRBDGq4ppNbFoCvdZ84rQchxLtDFPA42lxtWGB5LsROMB46PVkfMxMBq+ovTOF52EuXjxw
5C+1I+W9trDYx1XblzJpjSI10WUQJba3i0W/TcJI8yQTftYlTOXKGwJs0pKvsnWQUGGefbethjFj
F2YD31yruscizTyAWHno3R0JZl8WM9s6BcqUodPhdh3TDFoPUrGvdeFU52gXSbXCUFWlLWSGSXTh
Q9f01b1B/+5MTDNK7ualU/PO1nWxSQWAgFLbzosoeuPJlJH/pFfvHBTgcGF0pQpid6rUuVYecJiw
nDeDXSmZyGYFFQSWLj/XRjdtpTGI2x7lyZlw1wvbboeNUHZ7AVIl8piS2+t10fv64DGPRPCGjo62
b8C41XCebGFtJye/7cIuuBbhEoVbp569DyQ2JXkmFtm7rTV7iYiIbWHKrzfDGokNytY2EWb1wE1h
cR7FXnbv1BYkh8W7EdE0EG8/um6ijAZGl3/GR8hOHRT1rLhr8GKsWGhbWrE5veLGPTXgEXZxiXUa
3F89oHSaQ/vNMCr33R5si7CMZQzZz+anYgo+wAKOp260Oteqqc0DLLBmQzRL/+4tOemMkwJomPiz
zERiB5LjMpYC1C2ND9FPL1YUj4a2nrq0My/LDryUJz19aoTrkMXFtBKpMmjLONRRoLarg4IxLjxz
uXf0uOb7nCfxvaiHttqHVeTfBHwvly1JGLfmnL+hMfRYWECon4EKzi46JmzrtexkdO7iz9rZdUij
v+iB7cd1vTiXjIdWj/2IVJLIrAhzKQjQOqAdcywa6mINUd7ZbRpLIDwt4UcaDzvmb1AKgwv4Yk8k
bE350XkdT3DIGHLKB3s7rc1602HXd5MavLu1qxlEWhzTliUnQ3zxR9AWdiaTqtWVFdPu8XwIOMEV
3IVKJJRY3nNnE3a0MBEez91mHp67qlThC0WQRBjYTs1dJSrrq9DMag6qmqdph1Zp7i5zK0M+yZx9
vMn8HkySWNe6JDY3kOt+hdxYnBjuOIwvloQH8I1Wp3JOls6Zn2VFR/K5Re10OvcEmCbNbFgMdCsT
wBxysHVOujED8QWXRO+60tZ3cA2RRBllIeORYIlgfxw5khRliuI5tLpxZtbhoa32HCOaN6nmQyUE
momXtHPkGk8UJxvBvEQnfWv3HwBjxosyd5xTap3u1kEfYd0aXsTmXjhu/cGAGEhV6OROs41YJANi
0EpxbaolerariJau0zXdU5qKdqt6P2eIXbnDg/Q4iye223PwAT2C07kaZ+iFjLYlaqA0imBzcXPh
68eYxqOelsUbvszhplfNeIiq4+aytLrA/SzEGRZ+tK2c8ZImTSsef9GPj5VbLm9qCgMwgXVQn5vG
kF6tnc2kRtFmlgn4q3Q+E2FKSYj4NC1fidzu9KbwpF8BbLPKq7AsjXtfLhmuzRC6Wzwv6Jev6lRU
em+MTvbME0u1iwxyeGJ8EkK8sKvXPkVjDj1FptdtyuQJsQFkNXDk4MgG57yPRgtDt9FHt9jSYLhU
Qdo9LOHQg7FoxmZXpe5wpn0ZJZarO5W41TQdltaa9oWTzzDiInGzcmrnkfazU6G9GYItooWi8FMc
0OUTICwOUHa5PB7NiMhjhuqcaRbyBcPOGX8dT2ITGtwHA1hWvPhUFwF6JYqggQJ7zpFgjPbkP0oR
3QAsA24y2WqLSrP/mBvp8z1w/jkMFiVvM3d9PCDDRNbZ5Q/OWu+bqOlPVtm+mFZ65hB8fRUK+wRJ
FsCbQLCON1VsRPq843C48f3qLEst9wOI7QkKNOpZSCH473cQVsfYCMu9l1lXEBxYdiK21KDJnmDq
Ao7XtoUEQstdnpo7dO2xl7fBpaHVLp3xfMUuhs+jimNlFLj3bfFIpe7iw7SYRzv5LgsXlWRhujNL
83odWIC8zG0pgqbyFYNzFVuBOPMq957YvvwhH/G6WV3G+AmB6z6LqP4puvqTwg6vF5P1GopfC+sn
NJrYcpvocRgXL24yqut07a5yWZ2xT6i4L9R86G2INwiygouGJtrWZpwfD5Ojk5ovh9n7PN1W2sKD
2+cHmQbeiSG9aW8M1V1P2RWLJj8lronrMpRDMk6TfXDVhGrI6R+dxt6FJT+b1sCnpgA1p0ZrGy+V
c6dyHuxyoMoDgGetL1HQX1ouIPepnrI3Xn7ZYhFGZZoj+QEy9G6Z5dms0uEaaE6kUYxW5zKIdsLR
VoIdBQFGraLTKuI9iaxDj9TmX/11tE8Cr/fiwgTz1tRTanNRiy2obm9jdurGbKa7rDCwRQbBxRJa
+kLDTrzT9TyrxIgA8LqdnW4HWZn3NV0NZ1PWaIm4j3G+b43BOTGHbIA5Lg2Ep7APqEZRBXb7vNDT
UyHWPucNFUpjudSsMIiW4zRyLqtJ1/dOE4zAQKyx4PXWr6FVvZuusGg1KJWdNJg6GWQq4qe0H4dp
ulOjy2FRhf2XIfKqi5lj9WYtRniATrUt+2OUpo6qMqkM5gzRI97mZ9YocCXFHG3dwu4QQS4c4jBv
JEL2V2sjjHgg/OsiqA1xjnrP3kg6DNvemIx3h80hnhCrX66B+OBRO8cndltCY0+o6UgloYy1+hPt
Byc0B+84fd/3Zh2cR614qKCrxINDAnulgUpmg2dxBKEr2BlPWuVbclWHRzGYbblNq6I7qY2JY3Tn
PJUDnEpWs4/sGPbQhtGOMwYDtzmMrvAHtnfWZNenlYjaWCw8J9mACo3pHEEbZJniKpC3fm9zDawp
HWNLTO23oxjhOhhGKrnMeBrdPD2rmSHcB5Vn7oYsOxSVYmHs5cgIPXObGywrLmqe0I69ILurVHvX
55XzaET5Q+QX4QaNmHMa9POZN7BZk16LEAA1+E2QI1qmY9S8ofM5yVLZXdY9oxTD4q5rU/CkRnaL
QulLuwKcqq0WWKBO2XKDwfpipSJ6bu0Ss5PhzPUX3uNENhVUYzWYb4qAgd1E0TvF0uqWA3es2lcI
EzgiWdWOHRngy2im00MFyvCksYbma2V6wrnwoWrJLbdrGtEfSMNgU+couhx/tXYVDSzgyXZPwqB5
FINyfgLgW6kbF2dAtel8ieQmDMUXr+Sl5qH3DlUmq5uBIJUL6v4w0bq+G9AgcxEAUH61CtO/tCLt
86WWzX3dRoOfTJ2s94Te0iReKPivukkxfJL0xnNOFTafaUZduqUnb+2yaFIH7TvzG8EiI0U12D+y
b/zTxpbygJ6n3Re1uQIRK7U6XerRXDYEp01PYy/tOaZO8657TxNLOQy5uEYQdJfRhIunxRfnQ0Uh
kcC2y1amnAbiWwwUxX4ZmGujG42KhMcTMNqyRHawNWUrN30jcsjzhXmj25nmmp+V4oE+m/ciLD1c
ZmI1+wTjzvJhLdO6Uesy3NFimUBr+Q1hoFbkDYAl677ZsjtB6gAUQLxipm0TQknXwz3gNPAiTL00
yQik4MZxZ21x/67oyHTF/Y11IS2NzRopso3abJAJPGgNjnTpzdsRJFSauHRz11Pv2HaF1oKmbkvi
e32ngBVN8RA4KmBzm6M2MRi7ogBclWuzYId4OjCmRTTQKF7RXTcIVlEyN26sVzJpd15HVx+BvcKT
wkGMiRyDgPJ8TeHOblc319FmqUARn5HWUh+fCSFOJqXccUfWJP4Qtyvkx6wjwHNzMSl/33gjxwqV
TTZn2NmKEsNvratubtCZLu04NQlWDPX/mDuz5baVbct+EW6gb14JkiApyeo7vyBs2UbfJboEvr4G
XLdumZRKDJ2nitjnvOzYSiaQyFy51ppjvuitiL83kUY8qaVTma/0sJAkZ7l8AV2f9OIuqYaq5AY8
ZrBPjQhEeueSqKKRnY7LVaM2Cs2qdQgOz0aWr68ttfVeqyIVQMT1UT4rod3nO7NL5lvU1bXBgevR
k9laQwe5WrcUsR9KK/VWsYIp8jZzc4vqwkjUvzWSPrPX9qDmcJ9ETpTS9nF1Y5jF/KbVdj34Ux27
+T4Za1PdqlacBbkjaV+VbpZeTQB9tE3XxNZ3K05HxUfZNOd70rj0Uiax0IG+NoAXVqwnNfctN3WG
jasOhsG/deqfU2vVVyZa8MqPeNI07dMzzsZXh1m1ytu6+5klIbkoN7OSx3mqafw17Z7oRqpDuTwN
y2TbmcniQE1nr1jJGkr7moa/WefiEU54DDfNcGsVhTsSeTfkaPgR6ew7Y+5cVxp50k3ZYLy6YtZL
CwwIHOWRVKK4HY1eU1gRZKxZukk9bZ05TYKQJHpNDpgEBN2iRv/cQKWQLGhVdkv4UVHy7aCr+0nR
lANwW6VNdi61gUd7Kmm+97IsnVdVW8wvVcNaWXGLNxbtWWa9zRh255tcdPp1TT7gNx8dXaTQ5ehh
mCs9PmS9ENPaQbgw+25hdu66g4n5oISmeaj0QbssnNbl5FaMOKdLtnafG4FmAM0bTcJeW4372i6q
7x75Pz+s2+dxSqgwZ40TCn8kL+KsQr2eXu3RqneR3VETosU+1tYirOjin3hz9ZqAm3xTOiT9t9nU
aZOGgkbJXY5LSqrsI9vaELWRorXyKjFX6pDY+hoW6/yTanp8RT4s/AUEQEffQr9Gv9KbyNNWOao2
9io5kd7Xh3x6tVxj+IlybKRDWJaIh4AiNLzUeakrZLNMVF8C7RcrxG4z/c6q4tKJxdGqbodRatqm
9nLnjQgRAK7aOcUtrb0Z3WttU1errPTGO5DnFpIosxlstlp72A6GM1Q72rlbFiVSkpzWa+ROKy0y
VfvGXvasIMzSPPfjJOOq3MQFwhlDjqhsBk8WJCG0SuOgxanR3bSqkj73ItWLg02O8CUnrXvX2CCd
12Zj6dc4prsIJiJ0e36kAlwmrTsLItXQi71tEvcqTfa9szSDT137hmUbzPwwXcbNeb4rx+35DMPJ
QZ6h10pS7WAYldrGM4a58lvcPy850okie+hqJhdszpeVAnbvd2s5HYITXcu5HyZ2Ve/GIdWwfm71
P4BFTKRX2tj3v2Gs29ZexNKSh9BLnJ2Sjd68ZtVbXOVT2f8Redv026GskbFI4DfjKjfU5kaIRn0h
E9z/5Mumn8OdsGpAO0KprHdEn3IzmpLommtVcpVKlx53jwOIbSvTyge3VKqXmH1EW0EyBhMR1Wrx
i3R2OPkWQAWNIK/NLrKC5kY/6jMCJXIv9ITAYmeB4I9TXVe5a+RrXalJboQ9jmwIsWr503akBd8z
qYd51VFpr/3I1OY7oN8Ud/RcghxvZsNpyPGqtENpXEr/ZEbaPcVhJB6xYy4SduMYYWShx/ZDlYQc
igmf+bNIE63yq9FOklWkK3hgdQOpvJVT19Frrjucc4aSkkJoZG3qQYde9dpKI1ZeLVK4mXApexUQ
1Oy+ghsw3xCilrTVGOU8+lVJOmrFKY4qSswT5I7cG1ojAJ1vF1vLDEcuaWb0Ay2GJbYlLXSXeJiK
MADS4u6ZEMj62jKG33j8NPdRNrLgRurbv4npBtXXJ3R6q2py3R/k9r1Lm1QMRNmy8hCTDHJS6fi3
1HJHIBKR1K8jerjdxmu2uTtqgTO6hD+jpoA3h13VUHOpVOV5RgGirSl80BVvLfWfQM8tbhOlVtlU
EoZ+Wow33CxZ22T0jbXS9Xy4CATaRaGTL5InAO409Ri4ujzOoyleBjOy3lhd5eRPWieeS+4yd2XY
cNKMSTXz8bn1eCHVRML2dKgpblAfSvtgNWg18E6IimvRuWw4mdVpMzlJl4STjDpWmDfi5XmTuHLJ
qwxd9FZ3cfMyjMh3Ebzq47y1tYZLs4grZBqWIbtnM3VU8hYal76biGrw+COrm+iJtCAPAijUNG2Q
4nlvUc614L41WzflZK1IGY9CV8fN4GGnvk5bTejbCu1uG0SpY4IOghJubJshbBIfojqxtjAHDtaq
NCJj64rWfOV6KLGYzqbBvoqbRCuHlZfIpN0Iypv1tsgcestLLZ+INGwylATdKZMUeTPmFxOOKXDb
B25H116jtT8HLc6trYfC9IVyQlNtRYe+ZRNROWtIPXGW7TkkJod1jvXogXtxaZGNYVguC5whVDuM
udh0rI7vTazX87pD1sGdpY0oUTZ6S/iUNPp45cQWJjOExJG2mmOSrYTLuHzeTHbPDJJRCzt0ejJ/
GBvNeSk6kJHbsYAfudSDqU7wNJtyRxtw9+wVgOEuMx0W76bUF4n1VFclmlILzeKKlOZgreeUjXTP
TVQPsXGBmb3Gy0xjUYyurK5DFB2/OoT6411hK7O3bRHaJlvk8sqrrceu3Jq6SahGzhVCP4mbSdna
LK2fcV6ZzxoHoUIMKezojgIA33mbVo73gCjPJcqXOnFCosbzdaFOKKddN3SQrbIy+lXRhRZoXIuU
9Nrs0Pf4tirMPb2dyQFePZorndV9CGNv/hnpemesKY5YjwKNZr0t62ISKJwFqSEuhypI/g6zklVj
jTkSL0JojqPIii9EHbfpNY/X0nyjIzE8VlRFV6Orad+LJnYzH9k8+YhKCuMHwadKebTolkcdKRXi
EsjJN81okSEMI4+LM5KniJq2a061n+Z6yIZCnXVPDNDOPjZlLoKyrA3LlRHZue4TEekXaa4qcs2M
6ssyVxqXxZhm9xFniAPkdSQxQ7VYc1cNiXJtKzwtDLgaePYqnhL7zvDoakXUm4vHAX59uG7mVn+L
YpIv3Pbncvt5l8W79h/aKrgG0ZaMDx+6lJNmFUtTLBvXbG5r/Wi92mo/PWdNJ5+Fy32iSFT0Vp8P
eNpoScoTa1ncSCHIOQgCTtp/CgpWwlGUbmeGWo8lQ9fF1K4hGNdrRdAVdQlbWiY8W64+QVIaZGnK
PkeF/vnPeNfHws9YEKA63D56uk6ho8ainaDY3u/UWhseWOXKuu6R5pLHK8+AIt51Hf2lmnoMRSM9
XazLT/mn4akQhr1gy7qdY5Z2u4q6ML0l95fvPp/R+zeJjzg6IPLjXMvo/D4exm6qQhk1tdsNyPK2
DWQCVG9ezJUtrIMhSeIz7tfvnyDjwXqiWW/B/Z4yCNlmOwqpSbdTO/BdlF71xzaBS2+j1nr6fGra
8tuPGoF4hDrBFbYFdDrpp3PLrMZxEn3qdpmXWQB5aBsdZdtuGxq6GHGERU0GrbxwJmsiDW/Na10b
2oPQa+f+85/y0VPWTZxGDX4P0e/Jy8xrWgWoAve7okj3qlX9jqvxFaR4tK3V/2DdGLYHvsuguQsw
2/ELpW46R3A1uh2y43S3CO12SmFpZ1QeH61OeieR89iWplqn3GZhEpF1qehIRtE+xZfWXzilJs7M
5aPHhmE9fVwW4geMkY/nEqcpgU8fd7tJItILROYp7Q1qyVxeQOMC7K1YI9Xez9/V6Qqla5OO7oUM
YxuWxVo9HtSuVe6gtVQD7jTdH8ey6VQmpxRnm3pSwtfPBzvlY5KQWHrw6FMFkIl30ClfzO0Re7pu
KwOqfsWPsm3hq9OAkm7ofFb3nooeVNLm/qi3rfVWRyPRXGEbu7DM0k1pyPpSJ368O/OjTj+cvz+K
MJXNFjQOqpPjR+Cq9DuSj5FBNLm23+ZC3CNiJs2vz5PPTaLeoCEers2KRhAo/Na2K5tw20/JuU/4
g3dhgFRnq2XHpep4es4g93YsoCggydoo0JKw+oPsebyFZ2TffD7p0xXNnBejDDp/kaBpTP14znJy
ypEetzlwKXH4Vdvr+xyR4hkR0UcT4kUDHWIDVB33ZHGNHSUac/ZkkNgq6cgBXjGxV+FNEQ3mENfP
tOl+NNwy2KIeMmm/PBku02f6EbVhCuaQjn50jzSyGfMVPmLniJMfPD5UfS77G+2ydD4vn/I/xxUQ
oFJxZrihujvQ0GKo5AG04hys7oP5gD7mo+Ss8mj8PtncCo3Yn+toF5hdPv4RduruvEiVv+yK+uGX
14MNm5deanYBxzkVXhnjSJXMpL6qmuqM0938YhTVWTA9T+XfE4pFBx0X6SGSCNrETxtxMYMpCWG8
Nmjm+nealN5mMrsv+pkuWwyWbPxxFhwqhlPklNUhjgAd2QazQpazNM34UOaeOBNIfLAA6GdzHCIV
WrT5Xo8XgEuKCGUjruM0x6XrGdzMQSM5sv38rXywAFz6G3AhMsCBUks/HgV+S1srIp6Cdqr020Qr
BLxI3VYuU5oHvmgfszw418AtACS6Tr/0X/XPP2vaKDsVIbiQAdH8QB6JJkRs9fA2lYeon4b7DETN
eObI++AxLsI0xAmLmTZL/XiCrO5M0HsiwW/Y0zctLsYgnUz3i041f6eGJkuDwrtoXk/ti+ekKsj8
UssdFh+B25oKlL0dWrVUv9j5vTxD/qejKOR4Q6RxPJ+q8MheeOEYOLYcvo+q1f3SuB6+JYMzn1GO
v18bGsI5XAfJqOGFdUoqJMNNJpCMaFC4+EAaBiZeQ9nVQVWTovp8Gb5/S9xEFvUXWiZgtNbJYdF4
oRyoiEH6Ge00X6m00Oao/n9/Psr7CekqsdVCi1NNouWTTyrx6DJpnEnDlU1Ng6Iq5YXe2DZsgaJ9
/k+GYpNgy4NNeErx7WSPT15oaYGp1P3aSwqKxGM2rB0js848u+UTPd7zmBVYOhddDsRk1TheEWQv
+lgFNxZUMOtW/aD1cu05uf5DxDSib+DBPpQzzQshxYozu8f718YlgK8ZuuNyMTiFNNNAb6eQmbVA
YEN6783hRP5K1b+8E9JjyUHoLfc2kmXLXfafbYOyp4qjUuQEBZmgXTk74aUOQuzMY/xgLsuGvuhi
/t4PT0YxpU3rRB4zihUOaz3Luo2KkuDLURHHH9G3SSBIhKqefL70l/K6pOrwxJKQft/RBgw2xOn0
VfmLYxlYGtDPRujAkXiKwqepN28py6pB3HrpWkDrW5vSgGuVZeWX3w8HB4kLHeTAciyebrFjNTil
OVlL7RefYsyUt2oPVebzL+r9+zEXnC4nu8HlRT/9oii/12CehRWYS2kymhAS0/Grf3kVIIda3IcW
qwKOjJP3o6kF7XZeZwW9lo4wxetfYQxO8fOpvN+HyLgsuFvgDYvA7OTQVbLFRc0rrYCu1e4aMwf3
0sBxlptIjn/d52N98NiQ0i7CPbY9PtGTlwPuqqYi45gBdic1nWVELslaGMbw5YUN5AhZMmctqQFO
+eOPNBkAZqUg/wO83qfV7Fg0ctFoeub1LH/leK8jsKPHBPiFQ7nOPjknjKjoSYfUzGZyrYvWVCJy
1bHqU9Ard5Uqv8iV5aRd7OTBVdtLOMnN7XhWhhAmQhXVDBROSVQ67ryjih+eeUfvZwWq20Kkhu8V
Mc/pJYZtjfPPS2nqFGWV7EcwFKVPB06o+rTbT8OG1lOAep8vjOWnHz9K0m3AZVlj7BHM9Hhqhd4P
LhV4K9AlqMi7rJ17Evl97xQ7E4sI8tiRQGSehwaaNpekunlTzNVwDgy/vLHTn0GApsN/sBY54skb
7XPbpWWntoICef6Bfi3t2lKqcDtlUt6a2iCvGwN3ps/n/v6jIBGB6oSPHNNpMlrHcwdHTF01y60g
RYboW/Sj+xreUZvPRznFxfJMXYDWfBd8GVyFzeVn/HNwzWWrpE2itkEiRho3hWPVEA0zuUh8Sjf8
Bh80c30lMUNznSQUkQKaHLK3SbiKtredgR4au8TFxLdiaxAI7is073XnSHM/FbJ76rpESn/OTDva
WMYimvGisdR9Ab2DYjTE02GvkYDtz6zX9+8MRSCHF/+QT+UmfDyvrGsbKx3MDkFgK9ZoCy6igoha
OpO65+rt+n00JWeC0fffCGNiPUkkvwhWTf14zClZ3OpRcgZekc53xPKKX6qT90Mr3OGXK3rjzL3h
g/EIEnlt5EnIyL0bD8exWJ+UNui586975GFbeLnKZlIt6+DSQ3n/+WJ5fyZwEDBDJkdmjgLp8fwS
aRZZnptt0Iq02NMxDtyO/mT6KsNzCbn3U0NmzPmzMGU0pLgnq5+QHpmokrMsG9H9yctIBQZXRt9C
4qN1Etnml+MD8sZEVRx0mm2SzzieWu8MFIFDVQRJpdoHNC+I+q0oOpebef9Re9C/DcJ6SO4UNU6m
lZPLn5NkFIHVyfxZIqrxMzdKz2yb70axda4PgPfJorlECifrEKikzHQatwO1raILQhYyJkKz919c
DYxCyEuaAZCTSYXk+JGhyFmKv+0QUEXNd4jk4p3nJnTS5IMdfD7URxOiXME+wOXVRv9wPFQ+R8LW
YlCTMrT0x6xw1D3k2Gr99VHwEaM9G18mYvnTNdDSJovKcwhClR4vtx/MJ9kU4osORGwRoAYsneSm
xk2Bvel4MnS09E6tuH1AG5C5kRG0j1yG5ReT9X9H4epNpmqBBGgnawBzkV6WQz4EdlSRq8Wpbe12
dDl8/ZE5XBJMxtFhjp++GNrDU9v0eprmq+iedv0INO2U/vz6KCxjvP/Yx5dS3PETm8yJbkn6x0kG
xw1NW6LVr6NE5tsvD7Oc8NYS4Swx1bIK/zkKwxmjEVMmAE2Bj1aHsixseRklTlF/faAlPYeFBCua
VMzJl1N14azRmdgHs+FGVwoNPNtUOvJMtLtE6EdRC1l8ym5k52gxXQw4jqdjqAiF3KLqA2ipWrqN
jFhLN3FR1uWVjCr9Jo/Uwbka20G1fT2z6ujrH+1y2yfPhBzEMu2Tx1kOqJFGZORBL+rqG2DkgQz7
WZvPv+ns02nSemZrnEh/z93jaaKhltKemGaVG+lBj8zkKSsVrd/OsYhvYx34c2S58UsFPWIjROht
rCzxzjzr5Vme/Ahy9zbJIdJMRPcn3/QwYHlW2MkYWLCBwa+21ZbGuXCvS4RINDc0442D6GU8c9V4
dyBTKSYlRUxK/oZD8uTDYN4hX6Y3BGU5RJcZIqu1ag3KVYd06T8YCq4J11teKr0gJ7cMq4Bp2gp1
CGKL+hWdLmP7NqFjvWxhpZ6LfT96nItXGO+TlYNJ3vE7LaespsSkDUHjuelu5iC+LMUEpEDvtHpb
Jw0vulXzX1/+/llGpMKWNJHG+Xk8qktfJwCNYSBtWWi3adiPmxJT7a9vzMul2tO4WKtkpk4epJNF
0sAKbgy6bKTvqFbbixiR9JnXtbz50wXJ58ARQ4S4bJvHc+Fb6JNMCLZ/2Uw7IgUX6iBdE9BHa7rE
1yUWIX++/vjo3sHKiho/3mAnE5PG1KAlmocAP/AMuhUtrSgN7Jf/ZBSibAbgbn0KoekoN8A74JCe
0Brvvdls1lGeR2euRcvjOX18FJv+Z5ST7EdSCCyXNQobdYgJekWY4/ej7q2/OhdDBWRkLVsXRYfT
pSBpSaIHM+kDqq3VZq4B0GZar58Z5f0mQRGVpUCwAdCKRPnxUsgXp0LRGEMgANzRt+uupxKSQRZl
X87jUAY0qdvCsdOpd552PNRZ0TVqJnk3XZwhqe27vUpfxJlQ/f25BoyRr0df6mh8qyebQy4mq3XC
DNSLnG2TFk9B9hpBLORaJI7lixuqN2ExhAg08mr8csBjEIL+ZdRyLeHQOX6YboG/axgTIzgt6ulI
gdTQA+g+s/zedbFAAzoa5mRjTyed4iAkzwB8skkhMp0QlZHd6QvcMaIotTZF5gGDF12xirEfQEFD
Y/EMPeP1y0tUW/qf2LAwXCY6Op5vIiIWbxL2QQbAeIXu3Lz1MIJ9/HyU9/s9ly9kZ9yLCCYpfhyP
4tbSE2o29QH5nDH7plcKhIOpccdXThd5kU7K4G6ERfPymXP7/XdOwpE8AVZAVN9YU8cDt6IsOtfo
u2AYo+ba7jDwNYzMObNil4d0vJvQP0x9j9nRk8R+fDzKGKdhoVbtEgkB9UxjdDm5LMqA/lZxZuV8
NBQVDXr0yJxRQDoZqstncxwy9n0IVugVlA4gekvvvxg096vZDvJG1CvpNuIR0p938h2Gnhh6cm5D
gEfOVZLRaK9I7XdFqAl6TD8zrw9eFMl7eg0IdRZH9+Xf/xObj7RMkrrR+0BmVb3Nwxo9VNPH7dPn
C/GDvYV6JZHUcs8gTXzy3SHmAuFvcjebZh0SQBq3Gzpo7bU5KOZzPEVcC2tnOOAalpypmX4wQcuG
aUzGmOQKZdrjCZJpt0sPSUEArKPeDEU5vRppCtbp8wl+sD64E9K8yWOk1HZ6lcrzmT44SG4BGv8p
2esKHdUbHeV1s67Q9Xz/fLTlcZ0sfGp99KWxdfz9to8nBcLRG3IkMkEbGYXfilk0vuM0E/z6v53y
IPxD58wM349JEnypw7FnUQ8+7YUr9TZVPAqawSBoFyXZI4BHur8q2Y4HU2bn/JXfvzfiYRog4Lhp
NJCdQkdx8HBF05BnjK2abNXsVFiFTM768wf5wS3H4h5NqQxjWOalLu/1n/UPQV4K1eGW47lZAO3s
hypF6gM5+B1F9sYck59YbSNH5Mq3SNG/fJVbRieTuqwcenBORrcUJRqJUdif0UD+EZ7eXkJhmp4/
n+RHj5JitA6rkaeJ9+bxHIE5IbkY+ARSCra+jVf1pjXpeP/6KPhrsmWRiSOdf3LWlG1XtVj8MRfF
iC6ASni7fNTO7I3vPzM+ZuIgMHtkMCmbHE9lFF6SdmUhAjoGYr9JK+tXm+ZyG6Zmevv5fD5Y7wzF
rYX4kddzmk5KOjW3nLQXAfYsSevXmSwe8P1VjZ2lD85d0Yj6x+cjfjg5jOUWYqFB5vlkNSStKitK
wqD1aye99xJoHYgL+glTSqyMujNL/4PR2D6oa7lk8cnOnoymIeGdC7VtA2FaYiNVDEvttMKoojXS
L5/TVG2J6ijf8g8Bz/FbqwFWuMDnRJB2vUm3npY+0hMq912IE9znz/B9xEMzGyc0pOLluzqt4fbY
ZZWKJHU/UELBNrGAz3+Dg0qfbFEcNel1KXX116iG+XymGfuDrYS0IEVQlbifdXNK+24aLW0ijI0D
zanFjao2/eWIO7nylAxZ5COCstewmmq/aYc1OuToy/dfhocyvgy9BJbLEfzPTqbHmi7yGeoVONF4
M7WhGiRxeubgeb9olkFsFzEJOzy3q+NBOmrzcWv3oDdiqoQYboIRSj001c25uuj7TYuRyItAfuX/
Yckej6S5IxJ1ewbiBS5rG7Xk2hssJM4cah/Nh8CROxzfOinDd1sjhilZTfgz6doipFxkimnr+V46
pGe2rg8mRAcwtRDSxgDhTzMHwlBavXE4P2msyr4nSW/thzEvNn/X/5fwxv9PI4wj84xPjTWW8f7H
Z+P/E8uMZQl8gjf+keJz13Y/jn02lv/ofwOOHeu/MFXl4CADxXWBJO7/ARzbAI4JD8nVLBEA/tm8
uv/2zDC1/6LpRKVJkiQgJ7TLn/tvzwzD/i/uHiSC+Rq4W/EXv0I4Xpbz/43oCKeWig+NmNTkKTER
+hwvd9NKXMzIDC8wXQnFLxzqx65tx+eQzOGV0yv6ZZc22i2dIueS5nS2HH8FDE6Gl9AftLtOQPnu
cgPhWEVfLrVAx9hih5lk/cicnf4CnESobUN1LjchjQTT2g7tbtjmdXiBdSkkhnnK31qBmrDqVeO2
d+cxcKXnPHl4Ed6rntuiOitHg5q3Fbvo2pLoNq48fTfqxnALWqwoV71lCW0dd2YMeHSWw40GLfJn
GLJ3pjn9yTj6hpe1OxerHloC1k4t9pmx+GmDd9hJkIlb4kf3hyQnNq+UbkTQNWCstxKQyOG4yWJM
Dx5MKkWCfkTNj+x9WFBzcWsm90MXGhfSdJM/RC95t++iQgNPPkaiWrd6X9yaXYV8Ef7ZZT2G0ZWm
CLp+uwHSD8SP+tpIJRrvvK+bN2+c6/usIi+17rUmfqsQer80aVRuHHQ6a7fVvMg3O8xiyZubfbTB
GHzQ1jUb+qMyDu2LmY+QBLN8XuhQ7ELFKgpVnMykk2aLcVTxhIMOXDxE4oiAnTHbOFPhXrmVLPcO
DqObgQ11F8FtWuOY2/m1mJRdVmXpzeRmFX2PUbItVDX9g1ZV2ZR9TBNCmApjZUZ6j17b0a/Q/Clr
0pDySvPC+iF3EmU7zqrYZWGWIeQD55e1wKyaCp+Q1TjK186CIgJUcyh+yUzmL3MYaReT2pvYGkbD
dkqN5snsgbMZ1hA9ortC5JXMEYENra4rqaUob8mKZ6sMYeEvIlXrOjQFVm4zFi74uNR4tMRVtM4V
8pOrVBUHhS6ab/XigTDloVy7vd5tkzppf3Sut4aB981TxQYf39kvgdbs0HW0e2K85rardeO61Bp8
3SLO47zGF9nwlEPuVJnfzLgexaXaXZRKYW4BWSj7tMy1J66W7cqqjC6oEm1AgagW3zOzc25bZ5r+
FIkBosHMpuS+Bm02+20y9QjbzW5da9NwOUOp7g9lpU6vTtbNKxXwnrNKgAtBALG6eWMYYbEtyqje
QzzZAzV4QxkawnGtqzUfxs+GTQQrxSn1DQPgiDkgx9aU6cayFfe34XZXMQzITvOqjTXgwWTRpWC1
pFyiAYnNzCMLG1TCiC+ztQ0c5KKR2kaLbBHEcXjoIu2ubk0gY8VM27+572VIv1HdX6ZeW2zLovRn
tJdepkOnnJrhedQ11Pj6m8BnZ22o0W9Fu29qBa4RekkwVyskp7cyT56qbnoQtjiEifEAZe4emM6d
Hje7tAfViAOrm46B3SdXBlS2MJQwblN6AoqOjykrgZFG4qEsMUlNxyfhwHIDB0ATK8D3LNJoS3qc
PAvV5/AzNsyHONO/T/HUXdkwUK6BS4d+YnXGTaunv6Y4SiidSvmt7pTLbLIPAyZiWqvtzDGm4Pmb
1qZ0lZvKoSZxCLk7WsSewrfz9kH14N/xCIywZBH28KfM2r3EmhVSdSoezCm/rDxzZahyE4+ICnHo
URuwQgl2ra0ZJ76IO2MDIeQtt+0Ui0K7u6IgEe/zqsh2YCUezCy0DkICvAAk0bwZsYIsG+X4VmrW
OssmEELVC9gU97fiGcrOFtYhHceH0UrMDc3fMJysAc5YHj3rEnpfO3g+iBYYDfFhKOaVmT6PVdcF
ttZvKiAYfsb+CZIN0sl3ayhh4Rp4gmXp71Jv7uAS1X7nsdt39rdpzAVyvggMbvFIp9ND7H7D5fch
NaDYFFn5K4TlAJsTxgpQryuKByuz00Dk9uOdU0BIswtEyL2vNabru1ZyyAHt0qn8fa7UaynVKyJk
kB7DJfAu5Wqwx2EzJfUtL3cthbuLB4DEqnRipFHtHUjEdao60G4qskZ2vKnAwa3wWwaxmFw1wsJq
Q/M5QMmBeDJe9c38TWenGtPqVp8hKysV5D6dFKRjJy9RYr/oNZANj3eVCEBZiN4Sr7yFcnSdCe1W
6+mZVd30IGysIjGXv0yVdnFKHSA01GBXI5mQwUquU0O55qO+p1EUlRl/LbJtUK3eXstgQUNOgDEr
S7+ddSTqg3U9uCD4sF69Hofhslb613osv4WuhWdJ9KMzEh8IivRRXzvBpCYXs4uJeoOchdv2lTY5
4ICFfRf1/QVZum/lTKdVqjxZRnmpjcoqjc15FRfDbcZhYWtVvladadPGnYoE1diPEQCEbvZgKABE
wTg05/5fSrnrrEc4KtCCFAechOyp4ooGl67IC3edJi5lYV3J2k4Ds/7N9xVjEZ4Y/mxI5yLs+tK3
ojTbxGzwl1qUN346qRqqDvkQ16O5ztQWK9BKV8ubsurkw+zayqG0zbscOT44blOFjchoc2pMaw97
Yhb9yOpRCo/1rXIMOizWqHN36azCmKrs0JcEGodELSdSALG2avtp0xk/aqQD68lEWGJhr+t7HtCA
Jgmzi8RVrpxoUlg4uMziSVxuh6yJ7pWEPYZbvZx/DE5/F1bFk9bZ17NRGE/SyaV7iW/wo0t9CmIR
VBdnRas1vV88qdzCOSvdUofzVkUqr1zjsmue3Bpj0sHkNbVKclOoyzdNR341fTOjfD2W2pOjOI8m
VKB5oPHPM9NXvSCRFoZxBv+eIoAjy+K6yyE2jkb73bHFzSzDeFWie5+EfYhmTqRZ2zla9+Q2IYTJ
KP3Ri5ldS3e3Hd3KGGeXK8fJFqJB2ayENbBx1uavoXQegb+h0rdA47R1/tMpch8QD1zMIm38tpP7
WRERC6oh3IoAkUX6vlbsXdkkN21W38dp/JhjoBQqmDY6Mc4GEOgcK/9WivtebXe5TNeyAE8HQSeP
y4cJL/KVRnmPleIF4FoPmRU3nGPNISXVAsPNIrytXz1YaUNY7XWhbgH5xTwb9QUA+jpLKijW3Z80
rK+8rjkIswg84b3KNLmrFYVpuRsttSxoaN2dUeU1TNjG9OM6+Q4QoF1VJsI5W3EOkTNdaPB222JB
KXasfFwww6BS1V0Th7YvZs2v8VKfpcQWPFnD3LOwmSsvWxmKtaOEs1+zUFfmuE9k3GyatLlM3R5W
FjuY3WDbaIOIWDWKuAHa8FOoHW/LLBNyOKJf0wIKrmCSgNXlfSRoz9RHMgC1am/dvr7IFNVPelt/
QoC7WEcnd+nQDYvlZ73DR5JfXQE0gHe60sdhN6j4xqpJY25N5CsY36qdjzdAFFAaeJQWCEM7x7y4
B3Vs9RuNOn4AtB7Qra4Bl3IjzHtbTd8lBYZ1OrH3ppjiF+r+QZznByUvb82YkGxkR1n1nfPdEwWu
ejJe2xPgyKimIVUhvMAON2m2FHh5yEn0k/IVVgs5OyWtUhuvaVSfyvkT7oq34TxfIaUb15XTcKMO
bZ59E/6WtbVWium2ol0PAo2jBLkCQHvSecCSPZGUCXsTFLmXok2Sw2gQgLO2IO1P7VNB6LaLIncf
JkCYBiG2ao0xd1xVPm6pfzQvBX1diqdsYa07+hNpkl0U0lANG1bClfa7ZVHagPubGMh76jnXMnf9
qoqzPXTIZkVx9Aoeg4tbev2dHhd8pnU8CVRBbr2iXRIfKcgUVWH2flQBXQYxdDt3yVP6v9g7k964
0TRb/5VC75ngPADdveAUsxSabW0IWbI5z8NH8tf3E85GpS3YFu7iAndxFwVUVSKlEIP8+A7nPGcg
hYODmiBIzzBbjyhdDl3riaCElqNt0jYoZnK/qOVtP+cPuDtTTyN2HOqtTm01PJrFctJZH7fmui2s
6YkQ1Euk1FkdnW3azg+CVAA9kzb1YLwt5iGO+wyP2QIYXayHdZoPqSZ/bXt78i8BBtRmBzUaPms9
ZY6zlgfQQsJDiEfAcTtttd7oX5oxCqyOzzC1KhvQbnmuWhCCIltf+KwvtoCE28tXZEJBB4IZ4qqa
BOusmr7YZXGjLcmx66HUShyZfmYaDawSgzwypdO4Npaa7qVV8UlS3w26ckxl2a2ydtOX85EsayDA
bXxfmUuyaYx0dnOSnJOua12hLyfYRACpHCWISRimmB5BFHG4xrrfa7dsMvedRTyBma4hRJhED8yc
Y0fuTA767F6D6OehYfdXQ/uGSgQy0IShMQlMdbmXZHMJiDDdaHX62GlEIuQtdT1H7jjk/ti3k6tL
Qyguu/YRUPd9ocVy5feFQYYlK9Z6KxyeazdPRhrG0v7kWGW/U5IRMp09iLAG/LADzWfetJTdQTdb
HShM0OI7eYmqnZxYZaimabwha0T72gyGCmY6WVinCGvdVnW8tRLCHUhyJph7nhVXmeXoOsM621LF
MHEG0itL+0R3olejMLVPqJIgFVFmwIsh5jI901GBPa3mli4WZV/sFRXkC+/i4rs3SU8KxVTQWTqz
on3N6TQ4M1KlcKkaum/CHC/9RCJgUJJ0v6t1qQ1E0xBabbSddD0D9nyrRVQfpjqVthKpgEE+ZWIn
hnXctis8Nms0QXjNVd4T6TkXtww7NEI6Z8rGuq3MT4B1yanLTTi75FnXvpnIdogYyAoXy27fDM76
Yy2ThAtMWI0ezK6dXlWsZXt7yJtPqLZMsLaQGl25WOY9mIop9xLLqj1LKNVWTavoLhtqO0wdSduO
cpy8qTNAcAD6HdHMmiRKe5vCzeZAcwhGROs6fxvyRLqG9qLC8or287yIoHaqEmCHsfICdUD22xOR
aORyy9Rnoz6fqSxGx+vqRL+KL0FsLi2MsZ9zYlkSkzp5yE3NaxVo9IPq6I+ilZSXWuN7wFj7da0c
6w52+RCofY4Ktp3jq0HTdkWSP9qp3EClSeUNbA14T61dq4FWJ/VJcsS86drRptkijgdw12XOIDlb
gZyb+7c2pbsBjpPjRS3hDQp95gKWzDH2UTOqwOMsrXtIHTv5KtZpes7MGSyqUU5hVy5Uz3orndax
lE5yBGi0i8SwTxylBiO6pq5Dv7+ZpyR5KTjcWxqxhdJtnQprO9lWfgb7mu2U2ugPzhjP4SIS0G1s
It1JIexYQNyF12vUT21cihezH576mUegFoeYtmpTddqFlByb6ReZIHtA9nhPcxqnETaYTlCKt+Qd
CQ7zhBxp1sfsVU/q7KDXuhAXOjLPPlpqwjss4D5aFp1NeVw9ZhDNfuqn9tTqZu6zbL/mY8/3mVmZ
m04Z2hCwR+f1pnHVarR1dS8TZaDOV0M1mjzhkrC2fTwNh9oUdbgC7vwi6VLhI3ZA8zgp84aXTXHT
TnH0OUMgtDNjin3+o972BAqcWlDRtM4ZmGmHk2TbYfTJ3MFsM9lbzIR81aW3aMMs42rORbm4WqSX
IRs8QC4A6r2acBe3BrnytUyN7DPdhP02xpAgl0hEx7rRW7eNE1BBhJLfR8KC8Zsb1rU+CDtIbMCl
jTb0gT7li7eyGJA4JBQkXXSXe5J102ugjxzgs9GHXTdnT7ozVGeC5str0rKRIeqZDJLCEjd5L6Zj
Yq3rc67w0jOT0bhJFHvZqLmyHPTJGa+delmfeVXoFMl2Zfp5rY+BSOCZ8jot0lMzsYNyzbWu3sa+
oZqkfD02ELXOhtOQstFr6kOrUNUl6tAcWIAt97LV88Kh6YNP52Dr96YVsBhbXDVc06j3armfDjQu
KNWsxrx2zKQBoietfmmQKmivsnrfVElBznidha1s9AHU1mw7AmT3p6wda2+QleZF4rn2eavKQY8b
348tfjTYseiSUB+RzS2XTwt5ngdYCVqgGFJ0sNQB7G55Z7ZWunEi2PuWTX2hpgx0urHU71arnzzV
SJiVYr6iSa5jfkW8Dp/QE42ug7Hn0NXVcNmA6XslAiMmGZlNC2lTizG1XJT7SJKdlkJ6VraKsMez
hCf6MZ474whLFvMrazplu9a97U/ISEyvggCGUsRghIJNb/5cQVFuwymOP2tlWlL7K6V0JOqYkJmq
Ivttk/L83pEjVAayAPM1iLJStwjzkGDkY0yCh0yq5X3Z1fkDTlVCVRbHKa5bY6mI6EkvbSFAJVfM
LZMBpWlvwGXYTBb45yDJLznuTtIdLGEYYHXn5rlgAviogrhW4deumWS4GGD7Le9J4piK/GQ4ZFsA
/CGLLq1E4fdmYl7rRj/CqAfJaku18Aa10/tt2ZpSUFhKaI4RHaFTkxJaAAM66e0smBJQsxhqyppo
SopJ2k6mtCsT7VL+y9FZIYQpzKe1QttmZ9ztg3w/ad3X3ITKWw9N+pqoEnpnMAE1GUPMRfMvXSdp
AfTzismZxHRi5S4LRiIDhn1jp9KefOhB9jglgZ7aknNBITHXJXW+SOdHyyFByo9ijm9mJR2Pg1AI
ptJHelGEvqA7F5OANLuI65c+S4ovkcIYNMggj20nJ2YZu6RDRI8onHSb5IVzD4VrDYfZ6tNzJc+g
pXQrRg/aWS1n47SMdHwFiXM7Hd4GpWvcE5pqpPEY0DtrfOOz2AhpMc5Jptpwu/nxkBjG8VihLAqF
RcGJSdgB+coYPNt2U+w8mm1ukQulKeHKnB1c6djOnC5NM+1XoyophvWkbWnE60gNMEaoB9JFuu1M
FB5J3ZXYEH2hP1/y5j/r0jQSVatUe33NDNVryIBgQkkY+FusjP1urpToGvip/ihR2FwbPY5AN+Xn
o9RL7V1fZ7wRlKbRHjChpSB02jW9v0R2b0TCtpwQjsz0isv9VWSw7CGabZRK0XegbHk3LI3Rgdon
uosFkQzTDFDidbc20imtzPkVHb/KvGut79K5qW2fZBP1amwqcY6XUvUrYfVQ/Mu8JiS86FTvQmlx
wDjnyX2LMAZFZjE+AMiSdgse7961GcN+srPxLZ4WWI5jjajEW7KgEb55lCTVUzKsI1N1juK42Uok
aQUOPPPdoqB3uZCtZ1Q1FN5Szug+kq9ys7EO+kwkJNOZtDu2naIeIlK/+UZZ/brcE7UntzORahmT
I467t3hsGGXXinbSjLm775u2eahjmZFTIol1vw6M8TxLSqVAyZmCYQm1SKsY9fVaWBGpcSiM1LAS
eBM7VVAG6NRlFXJB6Nx54k8MlR9oBqPDZE71gca0C1UYEXeCGMs98ZJEOUy4x28Yu9V7rdEwu+f6
fOgc0p+LQb/0gQlETaUvuSs0ZppJ01p3cR1hSiOEc7xvas18ykii3RA/VT90jpQkG41J8QsZy5IE
z9cge8JISmv1RAXmtlsqwnpbIJwFCyxX11PnUoTYrTt1fW4E6FjVjcaAfH6ETGte05Eo1WlRET75
ESrPHLFwNIel6Or2Wk+7+tqWm9ECeFgBGOYc6j73tZG9tq1NtJNZJckhbfrhUc2I1wJIzygZM/Lr
mjXVt1Ltm5ByZXwgIYlHoXD0zyDoQVJZeQ1SPDHr7ayV1g5aKYNbJculU6XGxXVfjONVpJOY0Bsk
QRSpnlzXkESP7QgJHKsA2aeF3FwzlOKGGhz1JbUztdoUw0IhiMdgCPJ4mh6YovVkCKZxH8RVrnn2
Ul8kaU4ZxtKY7FIOo0NOXfTAbfHWVybFA8MoINPOcCsNznC/9sTNuDMUi5uSEybxlVXjDijKpLqx
HbYUMoNOcuKor6e6mwJ2BtUbS4d2Iyo8qqxYlIVkB4lHpm9HR3b1TpTHomLID93mphsZlilote+H
pJED4jXUPUvFfnGRjhaB1fOVJ1CIQ864boO3rPVTfSHGAYlb/MUQtloEaloTpw4tdDQZMoGA7V75
XjU6uGb4apFw4A+DJJ9NZ16vBtlSQ9xuqm/B/TxVQqbX0q1+YKpSGNRzbU3BJbozeTPSOZPXeyd1
7rssmm9LqykDQzKH2eWjGjFtWNOGGMDWh+Kiz6MHEWIE+48wz4uEbneApG1pt67sU6VeiXyltpvb
zu6YNXRW5xd2XD2Xqd0/c7aIo24u60km+uuQ0AYd00pfH2KV99Zgmc1zDsyc1xp2IjjX05ciq5X7
KurfSidmqFsnUdgwgTmqOis3V261Aqh/yS5qJI/uoOhReT1ls/YCoWGLMWreqx2ftchrrMjx1Lc7
Btjz2axsHQB0z8DQY+wHujDBjHqMaMhWcy7OGRxeN9PL5lDKViPYJVQD73mpeZWw9sEdRFKZ0dFu
6MSowNT1sCh27cuXmOyk0t5y3Iy2OwEvZpmSa13pdQgltxqvoNBcU0inVV3UjxKm+6+mxdxRrVns
zVGxhHTD4kR0+xRkl4Tuoeyr/dyph8LKOm4T80nTOwDR2qSFS65E51S0QEpbrNWbVoNz6cHUKa9G
5BcuCuirgpiw19iUX3I7SR6dmjFZF12ivQFuGSVTP9oy89jkjnXigXvC8NdfDPGLTtYaYSauyZfN
qHxhfLRSptmNhnO2tR9jkt78OF8tbx4yz5rGnSbXpE+J6iRIYGJdIN1OfacdppzxHd2ycJPo0u6P
gPv7ZnmqMtYvRILF8LX5sy12rD7RRFxqVGhWJ8y7WY13Da5zl33+SuO6enUCPdoqHwjJeGiL1d5l
mPp21Bb7RZufJWj4fPZikG7izL4usuZKZFXAiPeo1fJzVFUHu5XdWS12ZAjcZnN1k4nuRGRgyaXQ
iq3tRDfx2FmPkM5Aj1dTRLoO9HmpM3cZtarpymKWn5ySaego6UyHhlth4hiYDEkOO2m+pyFhCkB4
vCmoujFNlK8r0+n9mi0a9GyzmwTJnpb+JZ0JBKPmcixPmtN60+sGtOc6g/AdMjpb9rOkYTgXffMk
OPo2K8JQb01t7clJ88GLkzXyWNldJlONuL2o90ovHw2WpsismX33uRa7/ZJBGrUd2OtZlB1nUwDB
n0W5G2pEcIhRy2d24vTdRd+FrWawM0LD6/IuvpLpPzekaTZbh95udElD+JY1M3+EXCO2rVdKR3IS
OSX7pLjJedVd0bYyG+6cpdooZrReTZyFG+KS9rywpqdsrAmDYHPvr/nA5J/uHV9bEj3KrUmBKxwW
jYOu01jkMlMaVyUoER62LUKiA3hJSVPf3MQQdMUWS3TsgrrKuUg1uzjS0DaZna3gDh1nRNfH0ewp
sSD+ppGH7gG59OqR9JYfFq1fjnSUOkBGhqgV7XThSokYPzmsG9/yOmGchm9zeCbzrr6FCDGzYlJI
wFzL5cDkuJJ9w6iNXbkWqcFjAbtVliSF8AOjP/KqFg+F1HdHnHvjiymNJHTSrNLTG8rQv7XNMO/n
zEye0rrqD3ADa/bDS2rsHHbTm0rWAUb3KDlib0objcpLjlMOirEuSUjC4O2uKXYYT6bYYAizCOWO
Ud30ABeJoAMng+6I1NWpjsusSHUQD7Ma7dtYk1oCPPSuDFn7wzDO2N3eFfaU7e3V0k+WTWQLjbK0
kxayR3VrJh9NT1tGDtUKOiqNDompSibDyrjcR3LaFN7kSPaJcCablcqipgG+RfuRuAI6InaYNU8M
sT6PxWrmoAQ4iKe2rW6UWVEMV1xy8tTVUU7UifqOObeUADOuEco7tUxdlqDNJJ+pEGbAsLdGlayj
OSgcFcXmYFt7ubHui8JmnmUkcXbV0bseUqMlSE1SWFvRAZMLqfOCleWNGeXWN7XL0/MKFJ2VcNdo
19rIA+hNGoz83jKLC30Ux1Q8tNdZwwnIjm4KIT1Ivpmnqscbm7+PPSRqAf68VOjTzRRVLJ6TuJUC
2xLLfWWM9YMZRfGWHODatR17CFfTiK6ID2u20cU/Wj9rVfpktARY1ERPuo4hT3cEWNVbkvCUTzqh
E2eC1waf2mt67onQw9mXScem6skXyuXa9BpyFs7rkKR3Sz82NxM5D2rKkC9gOtgwoCKXiBAI7EpY
KNKM5Rjo55wSac3yQ1Xl5rnVc8u3SMuwvBiB9qsgN3SXLfXEvlxXWEpwiEmtLH1T+BI92ciSR7zL
S8h5oO3ijrS2PC61hOSBNWGdqpgngi4SJAvOtG/Gkpal6ZQvjRRZPhtg4yizY9iT61hdLWVr71gt
xmFsVV+SqLkrIrku3YY+kWksv6PNjYwJX80FGDWD84vgQ72zy6BTnG99vq73mUqc62inX7Wm7Q+S
VRQBbfpyskn9JOAgtu9Ztcu3iT2ONwtboFNa5IxLo3VgF8ImzU3k3LnTJKvV3dHKnJdiLWmboJbQ
5Q2leTOrFYOpde06T1UzGkrLXqptIkiYMGDwfOX+RyHSDPpjH1fxdly1hHmU5IT0oVsnS9ftaIDG
c+3atMJJIt5UcyqWcQWIPBIsWB8ZA4mxZDSUyVXlDJHPYN28IV+FnScN3bqxyhT6OzkIpDu0Bv5Y
bHxMCAslNnZMupRzWdn1ecyS8YqMifqUiUQTPIyIAgCGKru0KNlICPS3adH230o5TZ5GyVhSlyuY
sRoRkh3URflA/InyxMiO+Vpb60fiiGgQ16YNaoGcqIhL4OPtZB1TAsevSZuZwqYj0sMejPE1avXG
71ISNVY1r45EYES7ghCc/aJ2HLOONdyOxlpdaUuW+i3gFk8uK2Vy8573pyaXLDZUKjmxtsol3eBG
S/TFT51Cu62bfLlk61meaOz20RJBi5aB+JThbEbEJY+oG+QGtFODFiqoR1xFXmFODnM3h0tGfRId
qlW3/HGRSR8YNCs9FPpUHMxpWHx4jBnSh0urHEPUighM2ndg8p4YQCKpiTM2dzVPCsOcazTNKW6T
Nn9YV224XgyCkslnKD8rdHebuF7bT1Gf2E9A7M03vewuBQWB7yjaZs+eDYXQbKUgcLp+EH3JGEWr
ru2lb/dyOVlXo7wy1Ylb/aTqw0wU9dgelr6WNqzwQfUXU31mR8DfqmizMvoWsoAdw+fo0crkeZPn
cpP4lGESr+e2uR5XjsdO0Ri/GqIar/vWcl6SOLG2itYOsasxOyJnOc/utI7vi8h1yzyx/xBbZ1DK
kZu8E0c1VsnRqTk7SDp1Uu0NP/Xosxw4OWRHM3Eh2hnxxIXeq1427lK+GPtxos4cesGeRhjN6EI1
Mu4VMj4bXaqCSeqiL3lJzDgv9HR+q5H7nEcaeNtXCplMO5LV26Ai9AJB5dehpAxJ1uV+Iphr7pRp
z+/RDjnjuCBKwJC6uVm3zz2yF3w48cqcVFcTUE6D59A2B8S2Nae5Yj7odyU2CSNNUAAYlHZXAGay
qwm9WIB7tg20ttu1BdlJbkz9w25d19FI5rHOnl+yFeHxwEgfoZ/Ui6D1J8Er3h4dDpqjQ1y21feI
05rIeGtpV2fDMLxHpolQaIms4lOxTPqDZfai3Ea2pN50bdTuI4NmIdAyGTKt1tflVpJTJwnoNzjU
eza0Hs7baK8kCnaomq1PrA7zdhpitmIUUvfEz6y+jII2DX/QGJ///rz/qsbyXKfV0P/Xf7wX/WOm
gUugA3bGroFU3XhnSBlKeU45X9PtGCUxvkAgXrs0UzkxB3aBIdKcLtARWAQ13efRtkeSHscOPeL/
mbr8/ed4jwZNySeea1mYG6J9NC9PkiFItT7b/H91+bDs3vhiL26b36vLT0zk+69d9zIgJ6+G9Id/
6W91uWSqfyEqBXXNRIs72tIQkYuv/fBf/3H5R9weVOYwdrjd+a//1pcr5l/c+xD1ZSo9DGD/yMv5
J4CgINfyf2JpUWAe/vd/osqPv9b/e18iy//pf/90n/7sizHgSuCT1TFfIv0FcfkeIjDZojdnNYdm
ZWr9QzY16+cknzejXrCLL3Wh7IUktBvm6/XXeZ3Ncyqt877SMpSRsRg/m3GuHvI0Hw9qocfEsqgs
dxWHU+v/2h02fe0GQrL/dXpp+n8RZvb2MtAl/OdP1oX//vl//j/iZLiAaX5/r92/pOKdi+HyL/x9
nymq+hfIARlmz9+2A7xUf99m3EB/4SjHiwBiyYL0zr/zvy4G1fyLrx2EBDMi8juAPv/bxaDKfwET
xiOu2bbCrYH34d1t9cfb7OLk+udUl6DS8PLVOb5+ti9MsWJLEBiVY3NUruejfS63KgsW1zwMDx/l
hvx8K//7d1jvOBh63BE+jkT0aN6MV8mjK0LpA1P+u9P8nx99cWf84J2ynDyVpJUfrR2t2+g4PdXH
OpS/xN/0D01ilxfCL67Qe76GYFQ9rGovH7tkys/ExyK+iZlf4TDsgsFCzeuXTjfvCyERA9f3u3FJ
o63AExgW6oiUMGv1TTnOlouHH1VMcRlxAWzwgYKkjKw0G5lRaWyXtjPpA1uF3UJThENm24HQ1d5f
1awJRqF0bKsyeePIifAvpL/AhDLHO6lvUegyX1d4Oz3ZCsFM6mDHr8SZ1N+Ek5ue1Rg6isCxxMZG
bUStU/rOwiprySrE0fhXuo3JPL5CRs+w4ZbR03ZwpgY8ITG5WTEmiJ5z280nqd1dnHRBPJfFWS7k
18FGYY+Gdczu1LQ1EMc5Nno5Td9MbMvcoRXDm0xGYhAxgdyQWhAz6lFr7BW2dui7rtmoUOwAENn5
VdTTqNZWyQQpV1/IbKcsHOzUZxSmnKbERJ0IETeQ4lQcILc3xxw1iytFsebFS+/wK5jyDoQ2vlr5
iAifE9IjPV14IpHiXS5brE81oz2oSSQ8NRILgvYo9sqMXVWtURAWEYmz+B4+l0pK0LpKh1Ep5UcZ
Ad8RCr+6kS4+sx/u1Uwap6ibW+VoKUdJPwGG69btZQM3M3yQrINp3oh0Zzu7GHHlD+fQL6qdn01K
/zwe74ocJ6qwPkuFdiwh+TNpm4iYW4hH7sYmdk21VdlQzVMgJUr/t53tt++t3/3Gizn3hz8Sr4c1
kvukHPkDt6YvC1fbqOiJP/iDvpt4f3URL46oH36+tVhxu1we+O5C3nWp/8dgPhOK6krj3pn87Dap
DrqbutgOEIXFvoKFKd1XEqqX2z9f1Hek0H+uqvrzZ8BX1iJWdtaj3aaBE/f3wiqDtXf8pM1OrK6C
qnSuqlpjj5vlfm5Znw39Qhrr1nrfkTnHjDYl1U8oT8mlnUa/i5ASCa1VfxZSc+BE+eBqXQ7YX12s
d/ZdaxjMQq/69UgL7SMxZ6Ps6r5F6HDaH4y38SPmt/qbt8h7866JRtVM1Hg9ZtOm6+6ZDEfkyKGa
+GRdAqpCDY07s4c6OVh7UXip5MFdah8s6TyM2668a/IPMCa/uf3e0+/7geZzXaTlqG/YBI/Cr7Sj
2XxBEBUQPfbn7/87peQXl/W9l1ahWFSUIl+OmsuM53A9hdJx8ZC/XuWnaWeEvZt65W70a4+BVhC7
jLLC2btCTrpxbtrwrnSr3RLcdZ59tWcT5o6Hj9603z3gv/pol1fwD4+HLY/VCCR3OSr2RpaZKrmM
tkrk/qL3629a7a6ITsSedaeL26X98ucr8o7S8+8nwnz31M9LXU2rka3AASHyuG3v9uSt1yXpnP1V
/YC4ZD2YdvYBIeR3J+l7+kI/SuXA3JAHcBNvE09x0aF6DueMto/Dj67l746a97i+KTaKxHb4LeYm
2oyP1Y5huIeIYBvdOQ/VdtrbIdngQXKKAgT+3geX8meKwT+X8v2RDYgNRNSwHoEDuavxwkQw04LO
DgU1QXIlGN9Yxn2CYShlcyMjfjVQObq6+sHd7fzsLf3nA7w73UyLWh3LzHokQdQbxuIRTP0VrXRo
G5kLDcDLrN3kIIV67mPHr8FPVrkeglzYtAkqT3AxQcr3YhBPnA0vRafZ7mBY4JkOefXZYRNkOwse
ofXYLM+rnXqUvj4Neph0U6hNQ9D2O3vcSdmxr2+xWqnWhC/qAIzWG+u91Dz28u2Y8QhpN6nxlC0j
/q1HRn2ubN+ofEJi74M8lYNIjW+V5VoTzEKQES7pKxGhJNzuovXTaG8KuiKlqM8AZfbLkB0SKUJG
MzBT2Qyr7dvMhrXkHOvDDkyKn1ZWqKS7uD8NlbmdDTKjxS3ljphPaG+9JpJ3Rn0xFunEzZp3JiPJ
wRmf54k3eS8wCw7GlSaS10QZTy1pl3++V3537BrvHjvgssUwrhy79iY9GKorn4qDss0PY+pVZ2U7
BOuL/Sof5wfzaTiJO/XYb//8m393zlx68B/PmZTgl7FM+M2xdFYZlQoSdVK320VFYD7WauyRpLqW
+8uVWtqTrD3P6s2ff/X3kJtfHHHGuzJKsQZ2EqQ5HudiPOFS8VZZDxy0DaRxi01nT2ckSjuH5YU+
PVaIdhyJjZLN+sPe6ON93Lefeud2nQ9V1z8n+eIy7g5m655lmDtmUSgrbZjlsbsShgAUpZWDokTa
2nFDorqeLwi8Nkd1jwUK95sdJ2EtshNn7j5rwUqhdlRYs1j51RoflWgfd50b5Z+7+Sib19GIuvMu
EYVbkhmttwGqzOOoUrCqbpPnH7z2f3cca+/OEJQ9yYSVWjk6qILu5zvUvk/SV5OXwSmXeOv8+Zv4
zoD6xTfxPocqQdsjmpVfEz/WL+J23Ylv89Hamnfya30vbfpwfRzviq9//m2Xccyvipn3LJJkTFdT
afht6kbiyzutuHtfi/EwJMHKCkPJPHGWrqbdnOGb8DuCvrbT7eTppZfKrvqo7PLis4ZwPfeh4clu
HxJYLOIrW5xHrG4fMY2/Z//96qK8a6hLFF+SRj7nUewXrJ21GvarCaHuE6R6xrd0Gq/jdE6Naleb
hwI4Uaudx11TomEO6w9mi98hYL/4EO+DjRDoz32qcq0gTcmOr883arU17gz8QKNBNXadHuf2YKGe
TWMv/6gK+N2b4125KaMvsKeBV9fY14joUZ6DB8C/LCoud3lSys9DvuUBdR1zbzNqtwzclngYpPID
osrvPsC7ax+JMu36glcL4nCvnJH+HTVF+uCp+j7g/sVFfR8rkVP2IXBv1WPatfLznCXrtsNJFQxT
FbkZYC+EH5ER1goOoS6b1b2VaMq+UHKHvxZrRq6vuacWnJX2mqehEpkI1SPyGxrd6bzLsM7Fkg0V
DFR1CPsJKfag9Lcqyh9OLrBhr/kkMB7++Xn6TZ3xPkNsLSXTHmKuFXXyMm1tarVktdx8fv3zz//d
6WC8K0VnuxgrveOcXvbiyglxVwWSJ3kdryUl+Ca9pWGyrz6qmn5zOLyf5uNBVnSAXMsxiQmBiZ5t
3Qzk8oaWP2KgL26xU7jT4LNg07tDnV0DT/jzn/m7y6i+exEmQmkKpNNH0sorFqRs4mvpGqrhBz//
+2H6q7vu3UPliKku4spejmXQPsuB/fm13wl/p7jmY1jurUMWsipx58DeVu6ZDZSn+q+KN2xYHX7J
v1Asvv35D/1+dvzqg7x7uMypGRw5spZjrpx08brUoVJvsdmkz+VjfzOloblB5op01Ha7jbTHoJLe
ZyeyjDrGX7J/ce9/Kz9P8bZHb7AfPzjqvrPIf/Gx9Evv+0PHM8VdLE16thyxTyEcec7txwGPL9Td
9VueQ3yMZ8/Bon/VwqJu9uvop8lGJe0GI64U7frZN/o9IoAFIT4rS+OjHuVyWX71uS4d6g+fq42x
xIwZ39sach5IL2M4BaWvPpk0Cx98I7+56S9z4x9/heqY61pOJjf9sQ+Go7jtTyg4WX8fMr/aOifz
U3vOtlXQeKOrbspHw9fcOFTOH/z634x19XfVJ3NrucLMxQNePDnJZlBnt847FzwrvkBT3ayVRCnk
a4nJZtZPmtdim0WPMAEQKhFejrUI/0H6md2c35lu/8Um1nw5jh+UqL+rF95TvQxzTcrZNhBJRTIS
0NNwPRjD1boccI9P0wOaRqwhWmd5yRQO0z7emB3iCGSiGzm9AnwzJ6GNd6x6rOqtoe17IGCQF5BN
7YrphGlMlDlm0XNfXSUdNmNQJH++rr974t8H0FRWhQfu8sG7EEpKkHkcXb7hondxV58zzEfJ6Elu
5A9u6cU75Mw709/ku9TD8rynJXWRg27+/GG+B7/+6jZ+V0pOSm8shVJRbafJoTPnjWV/LgE4WDep
vF2E7I3/w9l17UaqRNsvQiKHVyhi09HtdnhBtmdMzpmvv4vWvZIPxzRX52UerFEXFFW7du29Aneo
ckWFbaxegIQwAt9eh2rUsKDBQCtgaAw/ep9anC5AoAhgOwIyA2wTLrIdmbhzT0kajQb7Rri8OxD9
9ryLeBxT0owEnrcdcg8NN00G1RmfTJ/lAaCcXKU5gkp2dqClZ4DQSoUww4bXyFovYilq21AedIBa
JF0grD0XpP1grPENSoDZIdIffw1uJcFZysB7FZDRSowhRvT8D+GNM8pLQWonM0cLSBZ7MtKP5MTs
IC1wo/biKTfD50HrborjqcEBqR7pDX+Pm7qdP8lb63UlDnCLCBwAY08NIh4qHywRrMDSyT2NUQy0
KgoYH6k5blf6SH2zJ9oQYo0CTx5m2aoMUzhGr/ZRZyjdN82egN0TecBazvKglqlTFKByIz9Ekq6C
o+2DLZuq09vjmbzbEP6yTrhFeOZSlMYBdWXcVhMMMKRMxkDdQG+fff0Fp6g5mLxBG4xT77YuMGv1
pLk1+DNcSwDV+lWHISObT9TBzXeJORidzZF6HwKBazQqyjpQPrDHE6ODhJN+Pn7Z+UP89q6LQA3h
nGTK5oFFR3BRiCODDg+BvbSRda8t/Ptq/XHUwehyNrnC70MmhQK0UVMuxQ1aQYwe7UPy+B3WrjT3
MP9jkCZTRmVKMIjyROWqhLv6AR6gmgLe1itNcts/xcets+NeQPllxpYahkUSBnJU+axLK4c2RllA
82RS4oYJMiulZmBRpfsiB+PGYLFoj0q1p/JTL6ol0oob2z/5io6+A6C92Q2yb+x5YDRkHAClSaXR
UxSpYyNMDT56A3PBr8H7gabUaUIhT7GG2hpmMQEVXBo6+ttC+FXCuuwhGEPS9uQ36J0d/Ute6jIH
EYyNuHl/s9/eeLE4ZYanxBREObcjsZ46isHqsJEzCgP8PnMiIhHV4DLazY4npdtowR6W0DvhNJrv
iV48P/7G9/rEbw+xWKhix4KrnGLahZIUgGK9jpQNrO9ott/wU+MYHXU3fRDU8glkdOXtA6UV+Vg9
46iJtJRVuxtgxYcC2j+4ToXYYbyk1TKEkq6Pn2+t6jULEf7cwSEa8hJgqih4wOMthZQb6asbJDr2
AyCUOmuDidrscCsUgfPfCPmrH2ZO/n6s+3RqA9jIYswBiprGCJGyVO9qI5KIMCf/IH2UlCo+TfJz
bGJcYXhBObzQ+r9+q7FWb+egH9XnXDxS4AAfsq0y8VqWcm+O/XiuuWUoxTSeC8wyO1cD88YYKMPo
cGHVAmzMwEBPTP3LoOVRE6iEq4VZ6g15HvTCZLTaDtSnx1/lHrJ/WzWLIz8tkhK8cTxJnpLWAgpX
1CaHTQm4GgrghXaOvq8Kds+tfokPvBWZuAWCBZBifx19nRutdDKiV2bnN/rwNOriU3pOv72DSJ2K
6IWrGX3rpFyrDd3ruD/mzE8G4HbnQBl4n4UMbvoelQNYdxO2gcyswwUkcRrqKTAB+ANvINhTk7ll
sbEWQO/H0o/Baa4A6Xk+8XK119ND7OSaLZx1eJLoT9LWlWSe81++xdL1d0riKubn1VphMXRuq0O+
3Sr02KTRCfOIsq8O4Yl/rbRkH5iiKWubuL6V1Og+5z9eL+XAFgTukEEtnCMTgSCHAbimxjlYD8eY
ZE6gCxtn0VoDeGl/yQPkEGVzphceGpt3BJJcC1d2UpQ3KC29Alpv8ioO8lNs+9dCo3YK2dI/XznL
79WWH6/J9jRkh0DTdOUzQ66Dyh+h7LK9QldurffI9/PnYSvXVaClupwRW7T+VzLBDjQpe2vq1vLz
f9kWsHSb1PMCaQwwsHCy1KZI5GuoFSpNGC3ANYcy/gRb0XOlPMMsri++B85QxWM4VpNN0bleIC6J
buGFxz8TYYwjNNeOvgadJpKSWr/5BOoBG4Ov5MVLK40Ifo6TUmHsWOX1VENOrm+V3rm191pUhZqx
jmRx/k6NAV1T3pwMGYUfWi31yk719AIqvuYbEE/QBAs6qyrgSjjJT6JafbAkNzyEPsjD7dCXxqWd
bFkl31P+37b/okbEc+EEkXo8VkdoPTMGt711aucwKrp9dmiBeKfzZgvVGr2+gWOsDt+56x1bI3UH
vTEt1F9skDxN1oCPpt5bge0bW6FpLfguvYWgZQ71hfnwZo6T2+uiyWvFsdQgDaCydk2AAbalc3kq
9tGGKelaBXTpGB1Dzjz15hELHwKi0hGQzEk9cR6UsQFHIn79wSC9BCFKi3WZB2JpIz6tvuoimZM6
H9pAg8y40xf1Ol3R2MJ1vPqDbOEDRFP+WKSQaVVHm3vqbf6zfHl8EK8Ou0jfYAJbNNX8vhVJL+P3
RAqE/mBedSAqkBY7LEIlCmbjWxO8EvPp+e8/olWUNii9AK7uTug6/fW4p7Y8gyaEBXYWWoK0A3Vf
takIHxDlP+aA9CIfY6HCFCUQWXfHs3JEnprWRvCnAzFHbUG5blTuHb5saixdRnEfbnmirL3oIoz1
IFDOQkVAVQ3vjHCDwwBS3i2v9rV2IQDL/5jGhopiqeowjQKjpqLK7v1LYcR7/ol+hT0Jc3u8POab
9S+xgV6ErGEANx8ussg/xkRCS4qKwSSiX4sGcpGKDDG8wsMVaYg2hltr19CLWAQjTqR4EcYD/QYM
7wOo+bdyHx2hyAVk0LWyandyQhsske/aYq3CYQ30DkjzHOBm8/iVVyKAsARvg6YzgV2KxdJ/C8Tb
49rPvUYnCPBP5gANvW/OKS7VITiLl/844KKsoQwQF4NWFG4oB+VL8a7QO8RAIqf2iir8ZV/Yp7Al
QaSJf3yvIMxGNWUlIfqXGn+QSXDxlbGCjt1TfmnmOa6fk2NPUnv6Vhz/KTM7LKxdrseTKqJcVR4h
aLFR6f19cwASvVi+sKVrvQRSdRIdaH13CcpbWwvq4xldqdoId5jMjxhT9krZzO4eQAGxTmOHOjQR
1LkCO6H6Gnx8fNDWpE/6fFwVG/H7Xs7791a5y9r/jGsQWvDHbsAbYS7dIHJ54EQ9NUXBD+KAp/S9
5FVkllp/pF+8F8lpZC0rbqEtXPre6jIViJsJXcUQDxnuh2/uBl3NwpE/odvRv0DDgd0F53Rjia9N
/iIy5dHkg/yLRwUARY+v4cZZ8nua+y/zJ6ptQX+u8bOi8OrB3kp6H5qL/0Z7RI41ZjQ3Pu7aMIuY
BAZnCgX3OfJ9hRf2wNicwQpqZINi6enZlWNV8Srs5SOv+s8iSVQcKSjSHcq5DtHsc4NCo2vLq3ol
NYa16D/X8QSRFL6ssdJGHdBZrK9Ao7XEgFSqKpK/nFYfAz00yo1dswIe+pd/KTWGtQyBYGwbNdRD
XM8mIzBAjTZEcipUToNog6oQ6G4TTMXe31jbK20ZYfZl+MfahkMqJY34sq0zV9BYlaWtMNTiQwD1
251y6XYwQtmxb+wV8j4nivDn6qveBe+QMrFZ3IlFQxAM+rVx0n11HHRvx285gs3Z0S+7bum2xNed
2GRhg8XQvCbQS2oA+2EBt4toGi2KLeNzcW2YRbhqQXH1I7CK3EQERC6IO22C1DG0h/VY+vLESZUi
eQ+PHQHI9QY6jhGQzHKDakH+VnVPDQtFZEAsodAhxq1Fh1isABA38SdcmdWgg5hVAuJscwgb0sCt
B+UQiJWcKYCZOKgXT8EnTxspaPkZ6prekLWkHAUDYi5WJBuz0E2s9xlUWmn2I0E3DJpLAmdF/k2R
VBEgXkAPh/G9iq4V9ORF+pb1jBnEojq1UP6EDAxUPMwoeYnLYwxWHWQ0DE+sCMV3KPsLofZ4295v
b799qUXeV0B8kmn7Gqn8Fw+BiIJQn1A8r54aB4Yw6RftaROkIDdC0dq+lBcZX9omMKKBJKpbUZ8D
FGCoQQfeAHLEFUSD9CE7iYNV7xNRpdDwKe0WVEcUJhM0vCPWePzG89r47YUXUZZuKknI4ZHttrN+
VYwzwZBY0FjLbGOAlX4IZP3+uS2HPk8TeFXNhZuOjHpswdBi31jdJ6Xz9ld0mQt2icnuqCvwK49f
aqWcKsiL6MunfVBlsL0AWBuK54dhx+yiJ9+BEIcjGo0Jrsi4y7ZC/fyjv03hIromQQKbDwnsi54d
r8Lo2Zw/XMcpNPpRIEo0V9ajQxnwJiNDnWTk9MELQVv+M8qTyjWcVfStFgI81lTvPMChoYgeGugr
j6fiXkH+5emWFKk040u+HTnUCpBc7Lk3yeKeumOE2i7h0ncxdyUUfSEx78K/1RP09gmQXAZKItr0
7AFuDkgVhFE2Fvy8rn97lkWELrMmilsPn0UePyr52kI/+vFbrpy2SyZVKOd5NHgFMvJR8xinQkWa
yW6dYNfKsxDmerrl/Tk/6W9vsAixaYQyZDPgDWpgpAOoIEPeRY+kHXS2zCTY18P34xdaC0TSIhBB
CkiMvByLCk2pY/5ROv2zf5b05EN+nW7de7zxRRbc6//DZAvSIgQBgV3D1h0zx5v1oXITO9ASIpNJ
U3BMiwAE4ErRqdD02RXPiQWE48vWeb22SaVF6OnQ2k2hv4jAcOIgNQKQMQo7/rt0ySwIUn1xHzJE
wfht/Pvat1sEIqYKh0iYX7XXqCOuiPpEBiswEpRpIChlhuQNkh/aoG81FtfGWwQhCNmPvTdiPA59
DEW9QlfR3WIrrXRGhSUvhpepVoDiG8p0KEmPB+hfqJE1gPKxVdWXfl/pS75LAD1bULmwAJPknev/
COfS7mkSdBsoprUkcUl1Cfm86f05RHdG7gxWdUwdOAEQONoeul23a/Sc9Ee4POiBA9nXfheVG4fD
3TT3lz18T59+3LuEru6biENExFd5hZEDrQLgPnlmLEB6zpogvMhA7FZNLMjPCij0JHoNuac3H24e
rT7uIB9UQrIDuIhxdtTQJBIeudPGtl85jpd0F6mHtbbXY9ZLgL0NUUO+9Ada0tQFtK+dcmZJt+/M
lMANaWPAtc+8iDPQD6/kkqFxIbxNbvwO4dcQeAFpP5neE/qdio1ukXhozPAt3UoI5nPxt/lfhJwx
GeuYmYcsde8cW/PXhvC9A8LDfwxqS0vQMoY4mMdihMRGxa4/N3bqcC9opZLYBbPWKqyRVJrgJB8Z
Lte0KV03a8FrL7cIMlII1b9yzqcEDtqd19ycxakg1bMbIifYBRuIoJWDdOkzT8ejRyklbpfxwGoj
VLCS3nq8INYqBEvViGii2CYKcYuCX0z0BseB+MIxWnX0uLd0NCF0H+Wk7SDFrQkNKqBPPn9RmDNS
fOm566+sBXWZ5NAeQU9sOS06M4058br/Xf+FBQFcdELPQA/ZiVDrsIRZov/p8XOvBcQlhpr3PX8c
52gLQw5UUXwzMlgbiEVTvvzHEeY4/yNupBFXFKWSzdWgLy8lPFdAPKqE9BjpoE9Zt8DY3LY5vSsb
cwlyTso+ieW8x3cAAVTvXqUj7kCXxs6M2J7Owc17ag6AwxUf+ca+XDmulpSfUYAuODRw5yJB6TCZ
Cg8lYIn+bhYQV9LkJbEHQr8TAxmtmauPJfUSoFVU7GmCoKb+2fhCa3O2iCyRF/IZTyGyzyZ62OqR
XnepmohmhgtngRKb4rJPUH5lewens8GfYOEB4IxVbWzLtfEXGQ2cB3i6hECxi1JP/508dY4HGbit
nsTK2SAsQgvj0yPUcCnanY7D0fvo7B7iiSfxub/4Tg+/CPi1Q8wSCk+a+Pl4QlfSamGRwXjQr6dl
ONK4XQsFIRgzoeOW2xCrgr7Wf6vyCYvLUwRVgYAqMGW4734mu4BXHz/6ymQtwdvyKFTQ7cTvev0E
D7da7ahDUMK3jjz+/bUC/NJbt6CVQikGGeINsD87ZFf57KPs4SrnTvNcxqHMTE+P1NXbokSthHx+
XnM/ok8N/6VwjBXahWsCvMfPJVcSqP/BmS0MoDlAJgC8GJAlD/k1EK5Ze378nitLegnFZtgJnhfz
PKJt/4wNsy83L84r3SFhiaOmZIFNBw9T6B/GW3TKbxz6epCEnj7i49b9d63GssQ8JxU05AEOBjLG
5nUQw3fS62DHDlvAqgl1V1j9BbvyiPNT9mHgtLH6VmIpvwgEUPGYWprGrDU2Ghb5MwwKrfZT2vr5
tY+yiASjB/Feukd+IymoTdGCBsYB/9lKG0+/dvlc4o1ryIgOYjzOncixUqHs2fWQVVWBNoHy38WD
kr3RMqRtNmLACoBIuOciP9Y2NJNLGJTg6JGoPfMp7Hsw1yPVt4Ozl4JOh/KhCwjmxmgrfYUlqHhs
MqmDVQRau7j+gUu4kTitfJMl7Femh7piKA/RWazVZrxRsG8TboIA47kNNOydj/hL4ryE+eZpVyl9
LOF4cQpg4ASwdEKnuWYnaQeUsSOcM1Icoeoq5mqh0cDri0ZIAoBEgMm9ybtah5CdvYVBWemCCncA
yY+PhvaM3CvRXG4HFiQzaIc1Y1T0vGuxa130MrRRDwxYxhxEq7daiyLI/wgPYJbw9jg0rYT4JTg4
9ATYY/S4QVYj/F00UJP7DuLi2BOPf39lEy9xwbAdq8OSylGCUTmXOkBARaVO3uXxj68oDUAx7p/x
vM27BgcIfn1K3kM3aHaDZ0rvXXnzWAIrmAS4jjZQt/pRa8WWJaN2pES4oFIDrkRgKky6fI4iOIsw
9hRoaN6FSC9jmdBggWjJLdhqca4FkvtK/rFGqEak43puN5b95wdXGT1rdKJR2hGsWaAsYLXVi/eO
6/3jOb1vhN82yCKZENlGgOMshotke1Jsgf1mMy3MdD7Wc0Gjoa2c4C7WQzMZGtpqyTvsZNGxXQQq
ip8VHO+AYkpJXLkhwN9CDIlYxsn7AMLGqhdJWsySEiy8tsTKplwQjKLmjec+UpSYwccti9fHr7FC
PIOG4D+XRkNJHpdL+FaROwGGNShqfpEMyBCRatcbg1pc0RRFgU48Dd/+2/ARHmsI79zq0+Px1yr2
S4z64MNe2ocslDsY9K29tQff4Q5oVRJBz93IQeH4SwTWNrvQJPmPyS27SG/EWlFEaS4HzVhfYZc7
khGfi12IFmWjUW/0rjk3pqc/fsM1VME9pv1YlyzcB+WiwxnAGLfOwJVk31xLM7qEe+FzcD07dwMr
t4GjR+/H9LXo8P+A6q5UCJZQb6XuuYkPkZAAVmoxUA1v7Qlu3Yk65Vow6imEhcrxv11I7ivsx3sy
kGBWmARJY8DBZ0zvnrzkbVBu7MvjeVw58+7T++Pni7L1JDjSz0k2bKTgCARVjwvIT+NW43TtkLmX
rX+MAPUlKKRVAj4U4Z8nm32mYzU1vRP3MifZKIQBQToC3QnwNfaFE80fy3zPcANqN4LKSt69RFbD
+LHs4B/Hw0sh6lQoDe/zuts40deKLUvkdOoJES8IeD1Y/sEqwc6uNGvgasfbnEIaxejkZ688ieWt
z8gECHChlxd5hBnDSw572QlaJSn8ZOxBcloPLrI91NY7aBQ7Hco2uBQKbieoIW8PZg8jVspi0UOU
0l1RwdYcDm7dxipbOSjvceTHR8rFLMQ1DunidGz8Z665zFrKoQE7eOp/tSBXxb/W7gpLELZYQIqS
gaSpS9+CK2c1qOUNuN2ryR7pjfZ4Oa/dFe5///kitdhKddvgrtBK55bjv5jgmUW7XrBSBdLG37wS
w7sBbtMl81bDvhwSznCFg6s4+KVCfiyUrezgXuX55SS73zp/PEmbyQIEfZHh0/FOGEFto6ERfy3b
SzkeRQggUwFcxl74Iwt5hzCCCJlZjZORH8TC5ABgCCCDNdUkS2ahmgY7E/wJ2oqOKf+3iBIDUn0R
3MfhAw0pQQU+7TmtBgCtUS+tAkMPM2QAdWyIgtdKNB9umuxfGqQGBu5UfLKPJJT/+lDleCcL91UJ
AVGfQK1DZ8F6kBuX5t8ff4+V8sM9l/kxCUk9KUJRoHNMa9WT6PztnMyBzaH5+NdXNvYSLz7yMNpi
vApxWPiimzfP39jUK2npPRf68dRQEvTL1Menm9Ij+gnw+YMZnupvSlStnB9L8Pckwlow43Fr7iNb
8Ej63Dmcw+i4eMBRYCsFmLPQ39bfovLTDrDMkjrUOjsD4hNqrBY2Y6V2ZHgGio7KKdnYciuXsXs1
98dkibAFZCr4WbgTB7x88gYrOxUuKY+/8FpzcwnMVnK/prGKsIBwiz0yUI2ESh3SqNSqbKCSdugC
6FjxlZXdgFt2mltlxtdN1NVKWFyCtFm5agI+D1DBhT+ShiyOv8FbxQ1BqJ77K4oWmpMe6IAVK2/S
xp1orSxFL/KoPIangSxgVSd2Z3hmbcLp9hruUl0mgikb0ESRv0ZX+o/rhJ43wY/vN440ikMZtmjv
DEfZifeAFPEn6gLvZw0eMKdx47q0slmXeOygyrsolbHo+QRq7YBMRcL18SJZC/pL2PXQ1A0n+wj6
TNvuY65GQTgA/sU7ShzUxIRB52pJy73ngRb1ckIn3OOIQIEymda4aTduwXPw1PzeeJqVjUfPf/8x
oR40VyHIjmthQ3q9vrT7dP8XlligYMhWtw820u21pcn+c5Q4KIu8ZvHZKiZ2aRbmUEOudyVcLWFI
DWN1O6uHjU24dtFdorN7HlrvQBnM9CneAX/PAe5HdeFaDbaIsDHIGsqFnoPlj2mDMRSjSDPCLrNZ
vTbnQXw93sNfkABxaIIGW+3AojT9p8SMnqUTZQeKOuJKoWw8wUr/iV8CsoEAAl5jfk1AT0CRgd03
cBMgD2tbMVnBq/w7JMPb7J+vOMpRR1ewcnZj2BClOLoteObVBgMGZOO0wcapuFKL45VFAKkmKOZK
A2aSsmrVu38y8EgcMGsgAjGS+LiFm1p7n0XomKgpUTgWwRmetICfFCDYhnZ4qs5baKP5iX+bsEVr
W/A8GPZIGEB0ahXZ8XnYbwHD1356DlM/llvTwUUqyvHTnPTM8bfOM7gYcgzHItgou/++QXllEQZK
TmolasAAI2O2Fw/iFgqqFCWo2ZrobZy9K/d8XllEgWHKIgr3K0x+qkNYr80/gkSTUep1OJg9jAcG
F4waui8+TKNBOy6/WYVADTmEh8FW03Gl1sEri0QDLsnc1DN4BhiXQd8FpldS4gL2KEHvLlZ7+iaT
nLrlIZxcIU3fvMqjJULhId3LRgfUAO4+xZ5yoQL0ZyMAzy//26pZRJLRC2Hs0uOBpqeOULv8wOrh
2WRMQVDBp9goQKxNvTxvih8LqApEKqR7XJma8UXI7Wrc0TCEaqAnOInvpTyqfGuFQY77HYnQhg1Y
J5etkdpJw5X+yHo1jLewkis0BH4Jm6YySfJZBTUCoWdPrV8Z4VsIC05FEq1OMEKu30fcPuRgF6SK
SCqiG2TWUsamG1wl9ikNaYGdlwUba3JlYy2R0m2RB4pX4mGoMdPaBnQnFjLnEgjVkOIMNrBHv2fo
MKj95+TjtgqHmQAhrpCsaULXTriUAWo9G0fB7zktLy/iTjvFkPsu8A5ZCzYSU6oU1HEDYasROIeA
XxboEjQM4y04cc4HDTiYZuFOarfjDp0GwqUOtA7KH483wkp4lhcRiFJQTU1lDNMZ7QeUpdWZnkC7
W325ldycX8KCUU/teNjaopkBZaST/zRqyTF2RCK9ph/dC/sqQYEBOjv+ntESWKHCAYvAumWzx7W2
BhZxJ2SKJGu7+fWAbokHG7LsSpCSItroMq0E8KX7QQJrRxgQz68HcnB5QDqgyeigb2yTlaSVX6J6
68mH8yiFNF+OERzU/pYZ8hNE0XW5V1syOTC4vI4oYQrnxHq8HlY4mLy0yD/aKZjyfL4vsz2RERgs
xsopNYECZqQOaDWxVhUREZ6DZnyC3XJ1GDdGXoEKgnb5z/0KA2E6zFmMPHyBb5dUBHZJIpreum/y
x8SgtOgG3RC8qbKPrzG4+Ui99K00ZUWdjpcW0UIJfWWMwSxH181/h2elMxm85iFAPvmWR8a32Bz3
7R4YWQLyTnahzlOlQgV7H+1EI7daeISpwd+NbzCvzl/2/hIV7AcKH7AcIlevZSQzut10rg14IJq1
syXps/qdF7lNxfAwQRUAQUwPymsGS7JQ61xsxZtHSg1yya5nCDpveIBNAsS1sV1WYuYSC8xmU01H
sABz5ZD9phpgD+URUsMwTn48cyvbXVqkOiMq/kEuYuKUYwAyZu1uITbXEhhpEUjiHoKcEY8LW+ay
HyiCY2e8NF+cgXpZ4Xanch8+Y4nqoQkPH5etrCTUEkd4Y91xY+pWLlgwOvvn9pBKqATfcc0VxHs+
oBYM2wqwD2D4DVcZbfgrw4RxqyC/Ul/gl7DgsZ7KoBLQOemABYZLq1aAPPCHPsHdHO7hqHN9QSm7
fumd3hE367Lz0vtl2S+xwoNE0d44L8nmNb2VoHEgHf0SCQy67Uand7GxSaud5+y3kRahpis4ZioH
ADfaCwW9BlUyB5ys2b5EmNu4e6+9zCKetPLYMVPYoKUsp60ls3DcrOOy2ji21+6hSwV7uRQhIcJg
PfofUACj9E6DrJGvPTNb4JO1cCwuAgTcXsagbUvahTH7BV3k6Np/8zcgkmBTEIagXoNLyJxGBx7H
BJboI8n2m545K9n5Etkb89H/wromXAKcypikY2oqegYhgtiQIr0i5ca2WokY4iJi1MwQJRPfAm+F
YvhE1+ooHuSWgWnrlqDzSoa1BPFKkVT5IzsjADwDot0VRcYAQqMpEElUplXQCYrOj6Pf6qJYhIgR
ZkJTIyH8Sf3TEBKv+oAvpCZBAL/136hXangNt0QmVxKff+FwPUWAGxhwuFlIODBNC7tJ/7SKMUjG
UCfk8QutfJylxDCfMrJAeyXnevD3+xCjItWSIYIsSdUHrVqkSqc+Hmgt3i1huF3Aej5TtJMbaFEP
WHEcweHkNfFIC0hkSqDBTDgoO+Wlmmc2P5Gue8uqgHBbu23tOF7CciVZrhMp6ia385w+38G1U80g
eZXpNIiCUF+F+/kELXknHOzUs8cvhP3W/5smbpHSG8vnjvv6JSouobteI6UKdPmhG1pdwRNUmSIi
/fRGS3rAudGgTx4E8+Tp0BaHuHkfSw9JA68x+WsKw+Ey17qkfO6HTONpMDfhXl6M0iVKLA4Sucrg
61Vb6ilXaqlnodIBFc0EVzJThOork+7YotDT6KNHJypjIdlI62x4raU/Y2v8x0+8iGchzYXlEGOG
qZ3nsN/ZFegKR9JGIzlUFnPOr1msPkXPG6Ot7PqlnnSo9BmTwWsPdULfoqHg1Ovo+xr+rOMDscHg
A7VeaC1DXljd2CwrgmowJPxngpAznszAgAp6tWB/s9e6RiUpy46sD4Gn5LkWQTXxT7wAjZ/pmkWC
CSdrVcxiPQkzV5SmY1leIUsCowJsASjDiqLuc0ArBDBMHzTov7UjKfhc7ZgMjgiDKgU63x7GRtzY
g/fQ8dvyW6RYshQ3k8T18ADyGshNoJ0y8cYkWHEkoRJxlTuIwNfYlyjRtOxossGfmDoUefUHKs2q
n3xN8UebM+bo/5WTl4xBQcvueUqteKuJXqjo2EKmGeK9ypMXmzGq+iGULISo36XY5SJElmsAwLyE
lMyLiEYOLWRHPjeLglIpGsa8f6FyosELmrABpabZ61Al+44yE0WvYZQx4uegiKNw2V5SZE2qdBEU
3j7faJGuIKzwkf75balQKuNGgCotjVoAQ6gLY2UEBdtbaQfA3VEbTc2VqL6EU0fiKLalwI+uDEA9
D0Vg1YcNhp+Dmj1ele7t8eZYAXDxS1B1iAWV9AIEijvS7+Gbohjxd2UCgypYrImzt1bRH5wYWWvN
yJVeO0aHo5UgqayW94XKujGKl8aFmq2PaqsLtLZGMRM6Gt2hgWKIvLEg1w6FJRa7ZRgeIv3YUAjI
cfYJTewdf5x0epYiil8lrWlAhAdXRmMisnXRWKGt8UsktuCJDe0PEY2ScAG8f33mJzQXQFkUj+FL
IRO/OE7MtS++2tqgz6WnjbI6yK88M6h1k7+woFiCwfbVehPh0LWiQ6Pr9+OoBQlJUfQT9lEgbtzY
164kS2R3xIIPTXFIEZnaKf3JUCLMCYTSILPA6LX/poC1D8B39UaXWyWRtRW6iOKwHC+GmMaQkAa7
JIZvi1Z92rqert3yloDuaMzqOJtpCh0IFiZu3+xBKDDDdvfJX1Emhxo5NBV34064Kufsu7tUiTad
GGhAm/luq8u1VjXmF4F8FDklT+p5s59FJ3qD15AZ7RmbIbHT7ZJjukflg4IsZvqHx6M83pMCe19h
v8Tff8HBZR6wDthLu0EaXXlaOdPja0HFn1nXnuEr3UhAhQSMysRAFU3QKGDaV465hILvVGFNqjrb
56VPWETB7Dx6Jzk08urc5U+RAKvALNZKtB1gnahycH3yh+HkQXo0TMc/gdc6jT8eKiG15Bzd+aiA
+08E6xEWhjNxjQSowmVT8bS0hA1lWO0mr0EVptf9xNd7aF4mgc55oPrSzYVilFGtFBHyI7mhsAwp
B55AyF2VWTtL3aQt973yVILsydE2MG16k8kBqHtHxtObQdYo9gNHHmm83mjl/KMNbVroNAavK8hv
UcQDkgPxf1r12s80hx1HkryNSqFl0rdfK5Y81Fo8sSXBcRM3RjG80KlBNaip53IVaYkPWYS4C1V2
PAV8kqocUxz8FI7N8tgD5xT2hTE1sd60g4NkSa5s2GU5vCC+e36yg2/nSxclRImzZ3g9mwXPvwVK
og11+hkM/bEZAptRzLaAEmiT0VbTKCoID2wduUVYQUiJxy4c2SiDghIfZq1a5wICFxzDswnC+pC4
Yt/i2ExZJ/L/5HVLeCgA0TKvBpGM6JupUgeqLt+BkdIWdHMue/G9lrmDUimRWUmtmOpSKkZfXcqW
n21eppBlKSHVnykDZhBqWjB1ooaM+DCQtCkf1gppWUsqZnFUu0rC/+xYUR/5ThU4BC8Q/fVMgb8N
Vb0GYuW/Cnn2EqXvTdJ0rhALJjMIJO9i2Ur48Z2px8TKOaF+DQJohCt89j3lpTn1NYST9ah58oJj
3z5X4jEIag2e7FAHH6FEUXYWRN2R0UtZcAoqLfYUnfPNmNEizxmzFFr9KSwW/4ek89htHV2C8BMR
YA5bRlHZkvOGsI9t5pz59PfT3NUAZ5xE/qG7qrrKtEYYmrBLCGx9ytuVUbOfSLXl9KowTpwcsjgs
s93Q7Jfu0lMKJ3nkKGPjRtg9LTaeeclsi4OLWytLN+Ec1t1SCBZM3of0qI5HcXVG9YlonULd0Yhi
AGcKt2k5Jj2SFqK9OwcA2/BI8lWcKH8VtxNhB+WMSrIT3U6yI2E9FGJ7ijANKeFRsEK7mltyswhs
XBlIqZvznN8b1q3xvopEjLXkW941czzW3W/Z/i7sObUj3UH+ahYWiTLd+iEJzFx9g65jQsygJREW
N1Uz5H5ign/16NClOwl7XGqeK/W6Rc/1LNehUYkXzEYuRSedOrnzWlK+wnWI30bJ9GMdPHG75dK5
ZLBtmT+3vD7wMdYZblLAuKd/jdrNmazhsIox+mtrPyuRFQ6VfFdW9UamrfJsRnO/K4nCFRJXUJbi
oGWAEmzepqxIzqkwsmJpqBBYHV5Pmd3UoqMWb0qbuMuaPeO+Pa+884Ro2tbw6/Y8bVvrmIYYGopX
TqW35CRedH65bG9Ty4A6UW+TJVCL2kt8Hj+KVeehlpdpJkNXwE8qmYDKU+TlZHQIMUTW4AksFa1I
fdozhkZJNJmfFynzO2Nza01xaqPnJYltKLVuJXviY9YL15f6WAlVjDH3STDcCVRFxFTbI77Hffwc
lVTI5VhpmETLVpClmuW3Yl/vlARFu6U3H22jXht5jY5lfJ/ny9j+Dllnkzw8rEHePpu8dT0FLRpc
5g7YHaVeO8YoOr1y0IVdalaRW43nDW9yM22PQlKEJWB/LOal06XWc0S4sDtxGyqCfpeHHgttId/z
gOegLU4gT1bsjYPdHQ1OtosIdG1cpwF7ZyaXkuJJnGyh+ESZb1p3oi/E6Vu3Is0WkGt8FlYgrjsi
IJg2znRnKBzpm+9stzAbnIZkCNOWZkdCygghoNgTmVR6ep4JkqmP4mbH5a2WrimeV5U30MDErW9K
hyF6Era/pGREr/onldh3EN5g4MKej/HL1CU7IStCPSlehqzFaT2v5aAv9wlER9uXgTklhq8whadZ
JAAvetBzX42KTPhA7vRjtzg5NrTYcmpcaRqn4MPK8RArz5zk6UquzYpl0acGlRBrB4v+Sq1mLCiM
xtG0XSJug1PVDb8hHoZTWxnpt3TvUn/RvKhg1k935Ac9i96yDBTDCBgGw+B2MRxJT20Wjxf3qiPU
KFBS5pDi66zJ7mYMtmASpWicepJizJhDdAvLv2LD24Wxj1tDdluOuXc46Lkz1GTUZdX8ofbjZRlw
S8eQHOhj9ariSJRcLmNXRpLd5I3SvlE8IfFaBc4YV5uB32taTjKnAyMWPLWvND/3OHXntEUzM5in
aguVnF5S/VVEnAZUd63PmfhSboJdgwQMe0P3pB6KpXvBOirQ+mOsunHCXGA7Pmn1uZm8HssuFSCA
YNSSfKLhvj1NCHyy4cYoZhV1JOdVHi7dpuGNKWkP6su6ch5Vi68zet7LozOsC4HV7ih+mtmPQZLd
QBvjp7+jySHBJG3NOYXgBdEsBvFSWFuKI8u+JHlW99zFL1q9Vx5Hha1Pp7o6wEbF5VlfvQ7fXxBq
1a4Np2k45z6E5V5uzzVNizq6UxTKzLSNQTXsLJI/wfjet/gA/6iyObbkixgk35Sto6W3J6o8cntn
kHxDGryxLTmHsvXWrFoY80abWLyodKFFkw7HjNyZquugo6DnHLXdPGtb9hnmI14s9lwxa34hn92u
pMTLdP3L/Ew6L602Fm3mKLq8i/vigBXVfno8fBBdc879kYTQdsPpvfYnDvqGdwFyMyzLHt8OR2pH
t1rPBSz91BrXbnCsYV8kgysvbbCOU+W0XXvUwAF0krRVpb20w1EW7pFSHHr5i2jlao2Yzh+mq5IK
V0ZOnBaDUFwmn0cDTEnY6wLxpy0Wk8ss2eriZGZ2mpdW4XiqdDI66+4wykbtWNtKZSXt5Ph9NICM
RtWgqBJ7ij2KskQ2/LVcyu9t4sLPDMXNSh/xMj7xVh2ose6v6ogLU++Om2KPoP+AluLJaNi/ecgl
YKgMkdfbXl1NX65oK2U9SNr5sszv8MV2q/aOiHdgV86uTAbjWqtOoh2tQkOXXa0Ha2uJJ8ZShIst
1e/N3PsMVpIfSZosWIAllMQni8l7FRmBEH2JQAagbfZm7S3jiZTTwIplgk8fi5lBoKhSbfOp6wKt
jPaNZf6tSqy4UyZcyyqMGvFLyggSSnnV2tQGcjPzxEDmXwZopy0w7wjJNc20LeOA4LulCtm6z3Vd
AqvD5ml6La1PWXwdtld1pazzmuJpIw5AGvyVIBWspqMwwbOSUsCR9ew2y8rvxHyXIxIFiO/biCqt
vLRpc6onS7aVSgj1hhUrdDtj8uU6EMvsn2q0XmINWOg+aMV6IzyecNau0r250DOb6fmFwJ/40Fbl
fJz1nlS3akjCZF32E8kqNsO8t6mWTvqwJjtFnD5q7vAds5dWUHdf0pZ5VWb9LgsZq3XmTPprplO+
I9kHZ0+vRLsTyimV33lGYzKVpLfNOL5MrdsXyLfWcU81G7aRcKikbJc0UUDM6Cv2fQdVFYJ1psSZ
qvRPsYieiQlL0wi1N8xPcTUo0lh2OvnknJaoJOrqzOV8UFAX991xyz5T60PUOCrORm4lds6GryZC
PTHtz70GkKnXek9oOUqmBZsd6O5Dvy3EOzOKZafWmByXwdx1kXJpjO6oQbrFTXnYFosRNpqBLvKL
OHNrqeLxNeJOHWqI8m09LnHpp1vqaOubqOqfzUKbJlWHUmJDgbhm2m/WfyRUSEPZkBjPJIDXapq3
jf1FTgdHVPxE/u7hek2lugvSrcE8pZtfyEQ9lmpxXYaYSQOTn0Qw6HnkN8j9SoxJsVK0KW99V3+s
irWr+/y1SuZXGXxmka/teFyq5JdkEMIbie4i5GlaI+5F+JtSYJjOjprnmGhHiRV4HwgYYi/kXt6c
OWHr2pP7Qw4JLfmrFZTF3aIdoNZ47F212Q+WvJMqwre4/duZVUKC+LMxtmGbcuy2mrsKKEOlr1l8
1ld3zJgcUqVfuRjftfmHRejSj3F+OFFZel2SuVG+uFH7TzeIG1d+68nbjPa4Usj1c3qUFNEWhl/d
FGyJVOrqRTGfytQtDVy4gbprbCgWsFSl+lC07GpFEpEeQh6ujJO0+soZB4U6166sv29JsV/N+qVN
UQ/05U4WnVLE0JohmkJzDWtvUCcq/7LY5Wwd8k/V4CE5KWMYGU9u3DWpp6bPEdO11XuiuCYGHqJw
NMVd+Q3B2GlOTGxp9TEr75oZUiVsS5D3IBnSPp3J9uiTvWH5WstNTZty0Jbxus3mKcYwg3kjsa9c
Abp3GChpMUyddGfCzWrI8UylJhp+lo0MWOIulPdoDTJ84zvGxdMy9uTsrLZfOuNL5pSR7EdrN/mi
fspBbjHBJDBryP3W2Ov1mdOz44aZsqPCrKb4JGMsubB/msE1RYJICNtTTdcyP2MsdTqSseVQg4OM
vtaXBGFC+/AfLmXf2F4XRvr6whkAnUgBkMKGDdWeI8XXopNpERjl0Ok0VHyD4I7GeVBKzqJDMeB2
u1lnkypYzVtPwg8KQHjsclfKR5KkOLKpsvsyDmM6LsXKvZhuQc7Z1iKc2m2tAH0Ht1njE0Z3QT/Q
USzDXhgS35LwzEwfQEJKTGrrxcNvRCxmWqx+O9WccbWddsEUB51W4AT50ql47ASl5BlFxIfoDlkR
u3WmUBunri4ul7k2Qi2Gb1eVHzHGjKrsdlztV2FWfaHwIxwWl/eI+Y2uKsJV9BR9X5d/BkfPUtF2
eBJwaZSFMspK22RsGyYnHNtPQw0nxPX1+tU3V5Wpj8qGXxqI/+IEKGyq73zyitWufokwsttafy37
UE7Og/BOuncgzIRUmJgEYCbH0zcHlyBS0zpJBZVRdLC4aqeaIbWsqcHJai39eVhD0i0bxviU1PP8
obXi8qFGbQ9UaY7qXhBqX5mXIKsGD3yidZIk93XSoaOBzldm5Dur/0z2Wlx1GLLP6r7olv0cp4Fs
kYmkb9dNkpmYyv1hncJK6n42XU9PlMDPlhhXO6QmDo5Nz4PS3Npy/otjGjcVO4UoSoxgSKpbYzI/
FZnWTVwt3V70hO5ljYhhFZ5qeXV64qj5XK64jt9mMSVBHEl/gil59Rj9rPMtb89b7zSfSvsPjnBk
9IOeZ3SVwin+6RiMZVPnreOjgDOGQ/0myORU4EaHRZ0ZPMgWk45MPTUpA36eIZBe5kqzvVaetPhD
/VWn/PW2Kj2rvV00TqI+xhNCdqxae2mxNyVf62Mn6nwyhYAY1vIdf0oKwQrJrzuIBwnErmkJgw/J
PLasa1kzLv2nf0sX9VX5EFafcG8pkEZX0t2m94v0PmanUesdmGPtOnBZa7ELWMEkK77YSRLk9bnj
Xws+3gLaZvfFaczCCuvNyamyoMXx0rooWaATno2ouDK8lpghuuB4L1Do1C86plLRbWplbyztKf+X
6n6E6lwK1ZOCErHecFv8NrLcLiIoz9eWqbV+lymHsmzCTA8IgWfUdR6+k9GV0zDKfoXkK9qe4+Hf
lG9hI/kdblSNS+tXARPGHSbBNpGqfetZzaU2No5T5GwxGFi+p5DbmtrPzC9rys6FhqewzpexPTSC
DhoCX9XKWTKWRh7md6WJ6UBvbeZxl6yZK1dYYGXJCTVx0PbJUTWP+kVrjkyRmxjpIJtpXOufMLV0
2V5svJYgE9Wln0JpIxE+h6rHNqzV6cMPXbanTBAY2xfJOWCo0noprbDR3hOJAcRivunqPwOD3gyA
iZD6mcOselc7wgkF3VPbY1m5ifjTy9j9Vt8W+rnyr5muGuy/wmx57WH0KWkAHCe5/ABnGpJL1ISt
dq/yU6cda6bnkYCXTM8jbhIFj0tv7UJJDikItvqniryC3PKidA1Au8HDDtWWwaqyZXiMIeIIn0y6
m/xxJUVkxC3qS9WrHLP+KAC0EKI7nihHGqbM/lHjuW2zk7Bkeytr2/zmUulf61+t9eP2udBDlZl8
cu5J+BiY7MDSeFCs6RKV9RMRnLbS8DAJqhdvVhSQwJiYL3wWo36q7mryGi8XvIaF7aVTqGyS1MnS
6twM9PE01XpSImUaA13kw22n6K0SNkamCW/RQhWvuLwBuTkUVhEYVcaOxyLQcqXkKuxVPKQrnMOP
ZVu/6tySBUWYnNDMFq9afY1Xuy6fooElf9JpZyqVN4AkUFSxfyY4cnVi87rmd2vbKPtOMOtTd0Gu
ZhvGca2vlfLSRmeNgraGBSt8JXIneVcWh5Q561EBPMx9cKusCvtbzTmIOXMvs2Tpa+5N5Rv657jt
SwGMN2g/+3w3M/hrfClkv4lcmowNLp98LiMJZpGYM+lfpe4AN+2i3mupjwkLMeiW4Y+/7DLB8gZ1
BwM6U4Fs19R4aarfsfjS2/4JvB0VgtIfm8FRc97dO39rlX0sSme3HZShcUMsavH6ekvcJWARTf20
lB9ret5wCInf+yq2S+Upi4KKfjy2DetFXVxgN+ucdeBgSqBUIeosx+CkmmjEAIEKMtiNN6k96MiO
8uQwUcpyjuhO17Pejxn3/qjTzkucKZvgAg1RUnRVSAVEs5yyH0nVYy1ECxPVNs7soF4Wg2yWH3HX
xV9q/W8u3vvOUZkpwoTGulR15WDRq4OVSIe+BkfRL4gYpoq0vsDIrvROlcy1qRe2obyalBWRU2+O
iCK2f2rxkiy5PP5y7arU17Jw9DiIlR/NKlxNf85jp8jCpAtGdQfJwTU8Gc5MnEPzgm9wVmBbJpzW
6t4TBt2cx+ya9G9aBYB76IXZm5gZyIrPxQoV8Y+KrhViR6dKkaljkkO+McKWu8KCBsdpW1Ix7Io1
T/UiUo/YSWeGc6TehzqGP+HzYdRCvplm9z9zvWOnNImbdYGZ7bqO4uW5Jxiuj38j/aBH+w0RbOIa
RTD9tBmlGg5OjOlrXvK6ECS7uHJ/YW6YWrCnwZOfLRD3o0KOr0mLArgkspdTrsBAByURsrCNC7fo
XnOdOO8SwuOQjRSNRij0X5tpOHq6L/E7JAZeNHYVEmeSNmSu08A454unyq/br5K+yWSCCzS/bxFj
8pzLeuWIJW+fYEQ3rlyDE6s8ISURtJ8euPV5VU2wbbvENL7jHC1Idh18gYFJ4jphBJafRfWGA27k
q4QECHjxmRvIiHCwk3ey/i9f3rtrzcWS7FJ8WyjTol+9eJtRAgNlFRy1qqMMkYtGZ9Ipz4EdwT/s
uQ9X1JKa8RErp17FMSf354SHtLzI84GVULRghI7COF7rWv1ZHJB2Ava6svqWAj4Y12lxcX9S6COl
VwG+WwVJFlrdnRYgMcQYhm20v3V0nrGVtkL1QwfPSSibd6t5qQmMHG3dxHfgdRZqF92jva0/Dzzw
A9mvIR7F5WlBUkTr39TB2ntN5ouzUwtu1Hv9EGJbLaaf5hTmWeUuM0yYOD4pU2RvhhnEMT7z/VO1
sMNoPzWSDVDpXbLmFk9e1+zaed+9tISy4jD/R+8ZIYVU32LUiqYX3UcE5R/G35i7ieTUIg71O9my
mfIx5920H+APRk/mjv5Vsr30W6o492MmGEeqN8af5vC+SE/qs4INgTw99e/KGtT8RYq3rRtQ5a2K
pR01CFGcDl18lH5uiugoSLYwT9AqI+RKBpehW+A5BPkDsuPovcTal5RyUnpDeQCst+TfJHaL/jst
ApBWIp7N5UUSDn3n5ssuEgMaPv1PzQ2n+8jUn2b8AuQl89jOPmVK6ntemSyy5qFpUOqgBHkvztHS
hp1+gse2CZxXuXWFERTWbxTwweWuKV8jDgDmk/hX1zdaiULfqXFtt8tBq7mmF/rW0Mj/tdKPot0e
+D9GUJxscnn9D1h6LDnVzo5pssM6xnK0egc/gIpLBBhKtm89C0UiDcWXglc+880bA9L5HbzZhms1
ort4hzfpCTnUl6BdXrTinrGmkgYzcaxq55saDs25UQJjdaPFBy1BEEYYACbcJepGehl2F/5GQSeG
reSz3ozlc+RaiI+D5hmRM8ZB1FQuEb31fN8SLA8OVnsHKp7/jXHr1O+qeue1i71b4FSuB1PnA1XP
jDx8b/ohi4g10MESRqelqBFa3tr6qkHPpK+98LsRYM/CMVZ4j8MjiEB96NgcKy4dpfEsqXbH8ge3
ByP2suvWvSkq+IrETYj1/jtecUK+o4puVm9CLyVw/RM/jwSAoL7umzhhSzsUWpDlu0JyLGpXInJM
3MWGwDQ5o/2C1pdTiNxvodzlY8DW1EsfhFsgxRA4qfBF6zX5Wgc69RJuSnamZKcZZwmZn3wa2p0l
/5v5xy2cjLDJ7Up4i5qX5quSo32UvcCcPJoea0Sk32Hz1b/3JxVIv1sURymeOv0gTVzmEmPLL1b0
tiSIQmqHl0CtJlFob5qbQYlxEvdUzjoM+WSL08MAKXXzGm03/7U2KqrmWV3Kw6LTtKn+zNrKGUO1
hWedYYfyV1Wkj1pi9rYAy1sgMpiu6mSFm+OwVu6gNyfj/9c7iQ01CVDrPDsJKU11/aWSf8Dkiv5k
tPK7AABhC9r44LDr0uk7WHuuIRPkWStzUCLSauL+uVPafb8moVzVjj42u66J/sSs+bQm81uQ06CF
WrZzPXXUfqfnuV/OqmeYnqxPXCx2Ffsq3ewVIRMCUtuU3Dr5kZNvGTWCfIjMgBacFN1OCaXm8IDh
ElfU/6Dsyx9i1Hepguk2M3v1pb2PbeyN6984KS4KlJ6LC8x5p/KTRcWTNmUMlqFNHOzb/EnzOsnf
TL+CatHG9G/R9zLUyWKOH5Xq0Yy3vaOa8ylv8WAepsM6sIlLMDGZ8RpAajk91zer/4g10c9mbN3a
3I+N/AkIwM/HR3yXfJumR2MPULuQaNx0jzpZxN6fK2jpFi9uOV6b7QSmFm3Th2TeUyV7qqMw46s1
Tbipwh1v0S7nmsDo/pokJ+7NefU3ixrrqP3F8++M0joGAbAp8LGgMFxJPcxIFxXcsmIctRyO2kfR
CzM8PNCHFeB7uM7xrpr2K0gsZBVUghI/WRX8BTxPqEmHTQdyl70m5xTc9vUKTBRuG2zciVs4HR1T
99XlXuG33dmR7tUMaEakmAST2If1eq5/DDRXuTFdAZdBKabpKox74bYNR+IsmKGcjA/NjHm6biEH
pbGzmhhtw6+OVUp9ke+LEpY53n0hIXd2Tj43p940+jTcavesWjfULthJIycQ5LvM0qdO5h3NqrvE
h4wqQ6RAwK/FxEoNwijGSKqy54kvBLzuvwvjY5x3hhyuOBUR17X8TGgCSwi8y8RZro5Ua6WXQxNH
C37jSrLrp0uZvVr6aZ3POSwrQK+2Vwf0doC7rdvBOrd+Maag/e9Y48Ce3CnyKFEk/BlfpvXSSvfh
z/opUt0eU0+P/jULAFaa3hd9/JC4GVa+eUze6uarQAlmzYfpv9zfOfUhRZXBFRjvGibHPLaTRCnx
kVM9UkYWPvidstjWziKpKroUeVBUd2s6dpMnFBcRbnnMDwQXm4r5tr63oJ6/Ir02uGfQ/NTRr2Y6
uUXTj1Y5Fx2eu6idt8XVeN6Lg3Ou7qwqhatTvaYzaUlS6SXpR9OexG+Trxlzbyl/ovp1xNFVza+0
gJCQsEeqetrqzB1U7k8mBntpH9f9Qe3gAHEkgmIsxXCb6CRAjoH6fPbyQO100ovXfINOR84yIg4o
el/l8RZvWN8s6npoqeNk3bWG4yZditZZZkyfA4w2fPUQGY/sbtVb249FhOd3VOV3fcgpUNRYHt2H
gmylpdh49De5TGGBiqRwahA/SgaUPhaDvtlH/yzRmjTOoOyWzVNu1nXqXtu3zHJYD4CggBVSDLkl
/BXVJ65kTelbHxWFpvTeAbPE2U6sLHet7BiFbOkqht0koitf0wo63H3Ubh/r6kfRjkkg0fxuCRK/
gJ4zYg1TdLG4DmqJhz4H6rBvRjoai+wP+dCO34zkHg08v9XNF6Axt+9oQi1RPc8fwsMJZjgKqDS6
hkDNwU85NMRwoVWqN4z+TrGCKvZxz8AqyI0XjactPufrR5u+x4lniZ8iFF2qvum5FWjHRfQWHe7x
UIDAW9A/BHeIqf5iSeL3WAqHuOWmiTB6fDXB9oXmXc84Zt1k/JIwQZ++sMxPcpdeo0JlaB5XDYsr
nZeDUF/9XaJ9mQmBCH+dRKE484Cy+zi1vlXmQWvA4UDcbZcGLV0MAYoQezo2EedE7Ops7ab+lyXn
FGQ6jp0OEUnc7cyudFbS2WgYku5bE56VckYcNKPJZ9yTHRIbFO9IH6vEz7aKGgJcW+eWanXPyGdv
1dDjFDHAg5JfhmK2G8k4jTD6+DsLjiI/jfGdiEm47thCIGVTb09GR3uf35IGR4Cp0Do0UCAmcrPL
dcJtTLrwsvATekWYZxCT4c1svkwpYF3SjAMpCvOpq78KizWRArhQnZpJfZZM2anMJ6F3H496elKH
S8kvjIsvfpqRIWM0nwr1J2pwy37LROT5Eg24/CyQH59o/rIN2BzR7FInR6jCOSrKnfQnA9pbiQ8y
0q4bcshIVt1KfxPIW7cODUfh9lVb330cP77lwPrPUMXoMW3CSTWou1NHVm/zkqD8Kj+4sk0JONHQ
7QmJdmnkn70OhFoseNq8gYMwpoOADGLgXeyPVfLXw8OvdLvT36b27n9ClcumnUeo9ZgereVMFE3z
vaYkSrv3qcj3iokmK8n2Mn94bBoHYjEP5SLdRzwJ5n2lPkf5VUXLGEevYj/37mZJl3GYIq+TH9Vm
/ZEUWVAehOXDksCvEbo5Ix9lfE2tmyxP/lLs+w2eKnqqYhAl5WmI97UMc3iThJ1mepsVufr029Ve
AruiG6FaOlS7WhWmwksqT1Ta//T6WwViSodQU6Fb7KwjcbICec9xhC1vwzycs1K+FSpYNfFlSbnX
sFEs/6kdcolhFWGdibOvtq+55yJNrDs21uy5pfvWl/RFsODam03zK2mCf0L5qHR12I7s8GHUONeM
f+MAUsINLM2CuRtz8ytK1j05fc/xuF/kFwNZcc0IQdq+aUL81ANqdzQYqSFMpxR2HzjNFJ0qhdjN
KVp8TRETv5G1m6HH6V1REQi1MTV9tdWhasX32iC8R0U4Wv+T49yTNSUUWtSM5fa2iQ8IiCMnFkld
l89FApOLEEqNHspA+kbV6t5Kiyg9wZz26jwxC4Cvmq1W8m60kshpMyN3RrGdgmRQv+POiH2YUFQL
a3IyIwQkqjKRHSpR3VeXSPCHYqdKFvNtLnMHszK/CtzvkXZdp2fazy47WCazE23qViiSqm9NV12D
IITN1jraqRwzfZNJGKeL/1LhphBSRBPKqIylzE9ENEHCSQgbcokZs2VQiAls61thCodWEmbHFBRP
w5dDZqNarjncRy11pWq3Kl+aCf8lB8XAapC/uoUWv0RN0VRwJXCW5oOgw4W4VhwDI6Otac9d0rzp
unSPuTfjQfYQs6v7TNIuE8abwAQrVawJhEWmO2XwLtXhCpQPNcGjMkmmsOvL4zSPKqxWBNuFwXBi
Bm0r8jIZmHMMs4ycSOhVu2tVyUtinrdhQZOMcra6EDynvuqupWw5JqeIsDRnpf+0MkLOMRppp7Em
wUlzFwsdqqY0P5pwNOoyTOOR2bgxBd8vAzG6aJOfkYJiMZalEEm9ChfFxNAWp4DqnCkUzg5VpCHt
CKFQuC2W+MScUkrVuZYvq74XOl+29rUWxMt9Mg8qaaaMB7DbhmZ4YlnH/kBgB3SWuoHVZwJ4pIIG
TEKaJXnZooD7S8YLo+pc8xUmTen22S/dHnyFbrQenLJ7bkjNiOluLtDbgnFQk5uueT1WE71rpeBM
EL0pN8tIZ1FsOzoAiwEpRlpN0xuZaFA85A9+jYHtuBquEvNxmzBuzXBcE39EgTDKNJbtazJ77Tju
2kIJW3VQ4d4omTI0h4ieOX9f21sNnDqa/wzObYrfYfoqBgvDGuWj6X4AzqKuOg9xepbqXSHPx836
VU3A7pIOpZP3q9b7q85zaITQTL4VldAWwWX8DLeofSH1jWNV4pdoBUQ+ul2D/MXqoq+uagnQySJE
JKjxFkl1hVr/Sg1po/IhGLAf3wZJ3MlZcl+j3Ilak7Q71dGiFCVELaDDnfo16DsDu8+lHq2fqWtE
bxRX0xWkOPUkLfqVavSobGpl7AmUbAZkw5lI3kKpKTX/A/ogabjJt1JE0tmTCGbE1gEJtuLCALI7
+rH08yzbja11SJYFJo/wG1RMM4R8vcRgY422OElf+0Btda0iOZuAb8ypyg7Z0oJLJdeWobYWeGTM
q5MAGadM0m5DibiM9ccsWX5q5hfkuec8zZ6ix4CiAu40Ut5vzK2UqG50XRc9caz+x9l5LLetbGv4
iVCFjMaUALOYRAVLE5Qics54+vvBd+KjY1lVZ7R3uWyCBNDda/1ptSuzmBVix8HYy3okbieknXlv
2qtsFu2ic3f6gJh8L9ia3WIS6cZG6m9QUOl0JxHepByVgnZtWPIl9JKXVpRsjbw0u5duetbLjUrf
qSEnq1DaBJQnePQk1zdva/U4WDa1TuEy2dpTjYXa8BU/64LoP8+8iVEgVBTKmUWVbr7EUkkHI5nu
kD5mRXyviNE8jdDcYAkJrfms3lZizU26k1WczeBBqkCpd3KWzwsuC8mdTM3XwuRF036haVm1MXY0
GQVxoJWfBVL+2OnEr9D311oIWVGCwsWybjtjI7aMDWLy0mdNJkw9UOPYVyQcVXfqsvfYew064E6W
sBg/EBn0VNhphB+/AaUYZWVZmaupXdW4I+Rzp68t7+IpR81rgnOMc1NDhXg1huk9LLp+F9UPIlk3
iflhpCFjVrq1gVyMWX4rlPK5djJ75gZ0CcSK2xRO3NyFpuqY5MNavZOgxo21ZtPMyjvyrtGGDDaa
X7EMmwSI4ZyXhzFA8IR6VagpLH/qmkG1MQOU2Evi7ayRSQ68XYuecKm5qM3gJ2SYPWljJxLmyV8c
vshOkHBVqEBkuu7iOSTZL1XYXvVllfXHqd+G3l4Vp9qIHJ8tJu4euuoW0glquU8hUld2BvKG6NTG
lutIirHqZI41GJqgi587KTjFVON6tR+k57a3V2zal1AvV1J/r2s60as93gTNzWLJuBjUemmCnKGr
2WmTi28KY9NUExkglP/L3GvhTZULn9+pgYOIiQKZRZvHzU1IJ5am08FXSOoGp9AAgZouglYdTyIx
ZxWTsk7lTZK/TCOJH4PuVJPqKMpT4+U7e0j4Hbhg4xfLQjvFP6xnOBAeUvlMWwSwar2wwOQbvBq5
loQuYPg0mlhOQTqSaWczv1qd3LQIIEgI8k6F36MroO2NpI9UmChIUTcitA+jdeCvCvJhcgDsONx0
xSjo77al6M6DPOJu6eqwIFQVQjtLIK71hvazJBDFrEcwB23VdZ9BaYlblAHloguy9twGIPps+wO8
lh8ooyvL+DxsgKroRm6j0ukK/cFChoLBIzeNc5Fp6xCfy67ClYxxRco2ImWco0Th3Y6CBTshohxU
L3DnRKdfRUHu7zg9xlMnId7YKI2ccQCCjlRhs1b9w8Akp8LSxaJUo1MmLRMEIm1OwJym0S5aEsyC
LHA9JtVG7SQkrQMYIIXYpZX8q98l7jho4qYZxpdBAjfUDLlyhYp6OLfs21JhdJo93IK4xtVjNXfK
tep/5jYp86Fy1ihE9aKPndy2zmoNq5ycVO8OlXqyjKPnkoEjw2NbcWgW5dUTF40Aa/SErcwkAfEw
xG8ezVdVPgb9k8LmFoi7xnwcDFBd5V4GNIxmRdBjpEMWa1zH5bU52j3eAS8oyxtrhGTyjETZWGGg
vni4VVOIU3+Ck8s9z7UpruRupc3NXQtx7k2lDZJqbfsq1l+aqVz2aomh2bsbwm6jeZabxoNyJ4t3
r5UcjgWjDMMHJFLMZTARZFRaYaEI7qXXSvZxoEQvdZ1++FMASvZYTPW2jLwHCXhBbu/CAUg2MBHc
1EYSbwJrUFk+qHpz2U15/RbsQ8KwFIwA/o1ubhL5bQwYMig0dMXaWxqKA+BFOwkZOpnaBFsO0jf2
cSNnw7TWWfapZSYEY0Mk0aC0e3kIFMKC3/L+0WzxCYHJ67rNeRev6zHdmKB4fvuSk5LeBnc4sZC7
o0LsuN1sD/192yMN1eWMbiVyDRAVdYIdsvRw01BGg6CDTfXzr4mqVVZeoGUTOnlbPNWWfOtn9nNa
pBTQ4JfmmEpoC+ZwB0SP6zStHhqT8g7ALTK7A4HEkbRCN+43w9rCEIWCWYcQEW5V0e1U0SxTZ0TG
IpCgNyC0Uw3Vi2Ei/y4iw/sF8MsGVn6YavHa8WTRcSgB0lHC9uIzQcbAJNKt1B4FY2mcmv7CHctH
ch1Rs2i+k/agnKQlt9i6lJZ9kmYuzY1Lyn+VeFo2XbNtZUQgk9gz5XSBrXhQELVUwkmacB16I3OM
gWekx9HniZXKobBugCAPVQfwLcyz4ucb5NOp31e/BubIZm2Ofwi1GgnPVsP/Z7AfNMvjtCaeaVtX
LCyDaMPis/cA8vLB/tXGFdRzQNct4XBOTR1cRi9WmBMGMk6PyNrLbZ3YYjPZJfBroN9kEWgftZDs
+rldHrQWpZlQKsTG8s5TKYaj2o0ig67O5y2s5Y66FCdKbaBND2zYQt27mL0JgGQZR8kSVysuHcU7
5mN1Y1LRayJY1QKwWDhsY/vYpl6BAPPrxzJGnNIPm1zXTgwFhLq7h4cc8Vis+/5DLa19GtlLXfCE
4b+43h3obpX2G78rtyFfS6nR8Hf3udKvjOiZjX8z5uk+tK2NV69pjoP2YNx7aHaKgtneqFbqXHE8
sN3J6hxk2LvAe/IqdkdeFMQ1QTjdFL6xamC39WEAihX3BRFxec9UGvNsIvXGbg31LDvl9KGj1Gq8
dltmzzazmIh/mCunHm1c9m63j5J+ba13dGBB+OLLECno2Fo3lF56crp10+angmhUjI6IR7cvOkxk
EepxODcg/lg/a9GT158pT/MGDKtgFSO6kKyV3EhXNa82dqCtKuLjnXHmYrTB39KlrzWBAn7MN530
2Jfx2iTJ1g736vBQYEZSO+a66bIjwnqmOUwlqZykkwAj50Xfs7FHBLa0b7bRBxtd9baxYT0HzLft
ymQ9WDpjxTG8ZRhvUgR5amyiMkOYYCr7kDpIx7zp1f6h7q59H66LEeufWew0LASYApcEKs4++Fbn
TkkdZCeyK0tf0CN32Odz0DLaJN8YdjFqDwOULg2ulfkqhVfZdPEXIV97GtVXtXiz4OWVklTX9inP
JjygUf82Djne+iJ7UvLoXISE2NZac1YG6z6YZPIL0skp7HEvJfvCJmKuZrqd2CqgYhFd5Xwf/ICv
aWFBrHhOGFpkP3hHlMR5vAc7Zm2xe+ZWvPZz5OcxVOahLc6Bd6WZCXJI4X3qz7bJVdlGy8aI3gyA
0/46SvfU+2HpnTsD6mogAED2e8TWXkO/ASRP/79rYnTgRt9fZCSpE0pbe+w2Dc2JEGGyUEV2VMvR
nYx0NwaGesu8LDSxWoNnMmyGpWhR4CqKz96dKOvCGN9UYb1m6ouVnCfROkklIXBRayRZqe0fhTG8
oGDPY3vZeYjIvUEGVc7n6ij30nulAs2nBXb9qGl5L7KZCZ/THahshmKk1yV2Q8ugskZ64sK3NrJY
KRVDFkPUpdmReTmrRq0ci9VMNr4utH2cQi43wtsNsXbVo2AVG5rr2wNGjHURrRUJZSnS9lZ31Wqd
RUdJeLeYIZrwre+tiz/+Mvx3rL5Q+XShpiG5anCrGJdI0s41OHtlFUdpkB1TF6vclM1ba4hRQgWW
tqKJI8Ap7VdYEZ/DHtdVT0JbKiL9xfJi0ma7kmGgSf//5bqUICpVYtoTUUoQZyVW4LblORnDagrQ
HGGYHLJHIV5Q/k3aWwFZoCF56NxBooZhQykehDnd0TNtTU6dTIEbsX352GGCkprXYYqPVrIfS5gO
P3fDLMFaYSEaGjfxMK4D4R8ltAblEB2MqNipvoFHZjBWbaGqLv6fZWKUoE7yrvRADcIieKhieUl+
L7cA30mIYjivV03aH/3ac3zolXwa0eVPkasJy03yHg1dXSovxWSbAdAKEa/SY21VTmuzo26Y4ABw
vVURt/VMAzBxq7mJD0h70vonNt5WeRTjVvd4aA42S4r92ykgvgXV+i0FduFfeT90+4KeW9Rbm5bZ
E3dFZsLGXCdzNeQ3DZWEUgIa6M26F96V9ZXJxOlJHzkieW2InUpvWSVJgTDRLpBKRYXkKpponNCv
ucFKlu6SuieLDpA3ityKzt0P3RK+puz7nVWYtwzfKtzayC91fR2Dtaa5eqjtCxBiRbtvypwS2qcR
WOaJpy3KEktavpJhXTUxOMmcvkS3omWnaGgxjj9iadvacrb2lVhdT8r0Npi3PbVZMZ1t6T0dHqHD
adFnRyhDcQjmNcTkeHm0gq5NRgPdptiVKB9EvZED5bWrC0TG6W4AiFGznejefW1Cfh6+WWoCFi5x
9tnkgj00eXgYCAFnIJ14DSaaNU+b9joM/kQt0Q4n/C6gKONy5CAfTxILu5MNrAjKImyHX1iGGvs9
1D4VczPV9Tk1TjCZ0MQjfmOpPAZV5mo48iOjOiTTudKTNTNflxXckZZequzJih7GinMQr7nYJz1a
9gq5uHasyKaKKwFIOfMVq9zCOhW6yaxChJ81KFpRodWTdaikT43I3ATfsFlhg5lFSm1Y4M0XSxxE
Abl0dbNhzpCThsESindkYqKK43aF+Fk1heN3nZtPR93M+Mswch6ESMjZKpVAiwhRsSRmyWYsblL1
RqW+kdfNtCMzFmB/MZGDZA0YWqeHmfjyl3mxxaEbgkoaWwAjXV833alsnRSYy7/q/rLMKLJRZ+sf
5TwbC2BExPcS6g50EiiVghvE5ItYexX0z7AJ6KukDuK1wqErHdsAKQrjb2PEeDZNuarxjGAHwhOM
pmRwvKKsKL3UCets1Y/9TVFDbhzCdl+PT6PuRqbhqPG+iS71cDARjKrhqZAlXs0gfipSfWsJwd17
s4tzJWU704LlrWxUmVgjpVfKji1tOXAfRm1wpGWdBO7UiF1u24wFxLhFi5s38NqD8SDrn0aaoesy
d6E/3Ufli620Kb4VrA5lr7i4U91RbZA/xGspQiAr9v78i9pX2nSePHop0Gmsf63uLbOmuJe79iaE
jmktgqOrvdT52MSkZVD5d340vxXhxbDDXcmdVj1lBeviaFW7bbSDkEeDRFRK2MivmfYXb+SmPmI2
pri7E37+C6MGAgAIgRVj2JaRuvVigpI7A1HJOGXu2L0ahgZc1AIP+MWaXCzw1IrOv29JKrcc1R63
ijyObtnrRHJmN3mUkMwSUIVlXQO6Ynb+sPJEw6y1kra3HNr1xIQwLa5wd4I8tUN9H1Y5q732ZSbc
GWSs6I2qnn1JMe/n3D7ZNenvXb8z2q2tABz4NliCbqPbFAMyUSxQWFKk8bGcTkg7Y+VXXOXOVJNU
gB6+hHt+sjjaB/9aQgIZGCfsauVF1YvenCsTs8SIH6wf0o+sxuw81h41aouyXykfLEYOV2lL+dU3
b4Gm3lSlshNzFkSRnguyi8xchJu8u1QAx3BqkxIvfEAwAXFsKRyLWGYGw1iV5jvDjcg5ioat13/4
WJTtgAYu8C52R5mUibE4ZRUiNfz1HZ0n82cNvH29cvLm7rGACtHkp0QxfhF9JOXtNk2iJ83Hj5ul
463FLIErqOmG0rPRwby6c58gfFJwNSxr1lrV3griepDth8Hb2GzVUFrK6lJY7RZ2ZV0Q9FQk6TUg
L4u6aUKqRrYgJTqTGVD3jfqzH5/S1PWRZ6MKDUfUDeM5JNV8QZ1NfgDS30Cyzuk0OVrvOVG9DOr6
TW2KNWvJ7epg39I5abHkGLCPVgJ1XXprFWQoGK76SGFmXgWoq1t74+RYaUKJTTqWlHaf6fzChSvG
lq018wbBTulde52hjKJcF3N5AepWFs9Yftt+JULcbMynMsHI+a1YD0p1hYhI5LDU5Bnl1klGwxfR
XygxYc4m/mOvGgZKCSxv+BeDMHGnLOMcn+qj1UuzJ/ICupNHd2W5wniLF/8cQoaOdG/36EXJD5D5
1YOv4hsDZFj56Z1ol954q5DJIm1ZllhaC3tVSc99g7AmWrWGM1TP6L595vvKt7W3C/q7Udl23ib2
JXcIz150k6A9td1BvSblauzfs3RpZy8hrLz5HBqQUw8NLGr4FLBX9A9ysrQYQtUfVABOKSOeJqOf
nWr6+/Q8pCDmQplFnuGNb1HYnGI2Dbu7mIabDUe1e8j0q+jMk+QbzwVnZyKO1MCu3B2hJmu5vS+D
XWs/ahTLBTh40nn5srZN7yTa3lFrHlqIx6NVMYHRrDDyT+9b62SXhB3WqOzzxNL32myqLUtB5Ce0
uFORcZ4qNZVofbQNpD1TxBY1pWCMqXZqKtRYWj5uWknAROX1zrNytoV2VNcdAiynxHalpI+l/JZE
47rESzIWTOmtpokAnC7kLxn7UfO2SlRtq6LcJBJuqURaK5gABIkw6U0wz4MZlsH0HghHeNFJzhsb
iNncFYpM56GgngbV3NqQ/jWwXtE/BTGD7DOVAsaE21DWmm1du5wqHjnwvjIoiEbseGX6TO7cTSDT
ROd4gqPg0lkZ2++4FmTkDOm6MU+aelK1rQASgoGUrZuEVr0eD8JQFkZZVjvdCjw3CoxfcBMEjkBz
VwERUhCLAU+8U/Q3XxWbCI9XPMFoxyjwYTmCTmOJawtTxZNFQJYcvaYC1WsANTOq+hr4ttApasW0
q7T4kGr1NdSR/ErJveSHew9thiH5R6MOtYUoMKE10cYWwUadMESQsDbko0vURgcBmF3I/llo1UMR
4Wfol7l047VERo+p4RSz/SiGJb60vKodm6s2O5XNmI2uLE3U3aam8TubW9BtqPl84dEtBuqAWSCs
00Vbyr+k0nuSImhhmCnTJO0gMN5NDusqWSoI8+16O4QrM6RcCcZPP4r2mY2CHaMCFZSRA9KNs7Iz
W7d2u7SQsQVKtvTMS+CHhwZtjiGDUsz1eYIDNzPtnVIR6nSnWsTIWWiBYoBdmLWmdCM88cwwN3AX
1tKDr1auDTPQJAGCjYvPN0LWHRmlO01wu9n4XtrIQCQoGUJfuhFDlEhvLFDDCoFpGyIpQhW40OAD
0yRb1np56+XZyUyCM+Oft0MqzkV7iHpCldr2AyFNJG2EdPJjwyVy45fiBXsvNWUnDjAnUOVDQ9oL
MKxD7KFxigYExf+Oo1K+ib/XvwTexX42pZbdY7dZyM7r9IjheTFHJl76BZ7BHyITv4mj/jojuIij
zpBVAwWfvgqku6K5bbyHH37AnFr4lzStr4OCSz2Qx0RTlb0s98UsEFWrw6gGEVJEA3ZIGYvyqY17
rLFGZVDRB3CuH60voJX0KUB98MP3+CZDVfsSdRw3alZ1NuqcaTjO8bkJfnYowNXkou/Cp6Quy8Rh
XjqcpycdIvAG+YdLW9/dgvkr/Tn9otHMybQ4GQadYF2yu0zfkzHkDUuwPNTS15jxnHA32GvTNtl3
2rZXtmb7MjQEHdS8YFK5bmy8irhBwuZXmajLSLLfOcXqYMP6BZjLuJvmogR70OuLaoyOOlKp2fyo
8jYYHzO24fpFK5VNiP5DtjGZR775EvT3nKGYn7BkOgKHmVcMjJ5oN5Eh7RK9Rl5P8vvUUtFinOfF
1vDipwvTv2MiiVWRcFaysl/kDltltinbaqPEzS4LJLRIOkNaqQrfE/oDtdyp/NmQ4LzTYHH//Uh/
P7q/vVrz6/zHfe2KOMnTTJ4YxBjcnNx0553zdbh4dR/qTdws5DXSEnnxKDlY69DKLnb94tq6YgE4
7fjrT995w4N0kNFCL//9jZS/P2ngx//8RpnZe0arK+lhvLAfYyE0P9JipbI7zXShA6RDRfzva/19
zRJI+p+XsrygaDOJS+VRoGxFVmH1JB1jmCHyf1/h79Gtmvll62mkKvOtMOQOfepL6WiihC4OqC5/
iO6ekwr/++lpxnzZP56ejrzEV8CFDiPykGR6Teqftpy/75na17hkz65zM6nz5GCoi/zIyU6BhdW3
5bz8HO90TnTD9R79H8arfHObjC8bi5QT3xWO/I6Y2uGhupNugWDnYML8hwuo5nd713wL/7hVgZDU
WrJ87cZXuw3JZzLKIan8xeCCX5WlLgpbA/T2lwDCM7WKVhotchj1+N40uj1CQeHEkoaaf9dCgnY0
NJuSMQqvUf0Y0vGl5OQa5zI420qysfAPtD5Z/iPcZU8srmyoR8TT5/5NLu4TYz98GuN8AYsYuGmT
ZreR9iCRvVks0Uj5JzkgC20WnRzVXmCbe+xQfWbmDhe13i4R0V6YY760rnAdU3A/GiuZ0JWYENqD
RJncuhaNBboGNqqd/9Qo+AwQmWF5XU46Tv5V1kOkrIm9vJ1NuqD/n72FggpDq8O8IPmgvRFsWJz7
9kXjtKciYstJ430CjTgVJ5j8oSA9Qtoh863EsOiJxusWHgljGagaWGX/YD0iCjC0G43iiC6k7TYQ
Ytgo635rkkbVxsc5+y3V7gYimhEnqu91wdYKsuIhUmGa3YQKp381dFTuQbsK0+mI8ZW6JQjUhSyb
bJ/+Oal8nGb6Q6Lq5zA6+DlKK/uUImol5iICeKyXzbitVR118FWox9b7YERSM5y0oVwa5euU7TGq
oX94qHD2mYyLKdj2iefCa6WAj6rXmI1aKa+VHrbkuYurWnTnqs1e1dhybTpphUIyzUAOSD8kcWTc
x4bt0J+G1XIgfwIIg75gIaJX1cuI9ShWAcw9E9QLf5N6L7V8zGjPAIMKXZCITKCaSkYOYrlNnHCW
aUcqownOR0PQnfGt4n6NZhmx5xSRjlPQemiM3tMeRywm+ACj+r4ad222V9GtVCjoUWaWEWECYcSp
bLSfgihAT8ZEq/cOg87NCYyJ8Ys4Y6zh3OqHNL2QLaT4W9skeClc0oD01r6scTfG+C39p1oNf4kg
eIizTSY7dnEfN5ciU12l828luom06zDSM2AuE07Q4leqtWA95PECSX2BsLZN8+u/99Xf40v+e+fD
JPSfy5lXpBP2WCAUJuMH8xN5oFL3EtZ0T2hgO+TRJjxyQBswJcpF0k+pQpYAeaSoK/qgWiCdGjT8
rDFIWuId+tL6lHRU82kzW3xeCoBTGbCC7rAjxD+4IGcndmMfIJPHsRO3yGLNykEdXFrUyCyPeKvU
NSTgoZd2TXKQxK5Ld7apINq5S+BxEyRXSX0pxs0Y1ecOmDGxIYCKtlkn0AELIwguRmi/5Z7h5OK9
9vYeIjIZ00jaXGEalkUzXOKhf9W8bqMPo6ORyjAkhFCr/lGfnodsqzUHa5r+t5PL+FJwDaLqM50o
kAOiqAkJ4dF8Uu+Q6k8vxg/Rzd/U5ZrxpfaIS0kRWsQl/JfhLXuLP/XP+iLd0mg1ylq8NQflpyvN
tcN/vy2a8WXz59lbqoYA/tB/MjSO3R+GE1n1raqTWO5Uu+Cj/SHH+LsTeT5P/zhmIkk2ZeHJ8UHK
2Kytpa1JPzwQ5buPnn/cHx8d9J46JtYUHwIJKV7uExlXGy0+wjohFbGWIZFDQjKydDKWPSC+KzUW
kx7Nuj02da6v86TJd0o2eT9Uan+vnnTty09tydVNmMml3ngxqyWUOEXZuNFm5cQ1/nuZi7//Zv13
Pv0fvzmTbfT7iTTcQNThFyOKsSKiD3EygcGGHy1EreMTT1bojQ4ZKpoivpHCN498esmbEPQNbtod
J7Ti0kdcwkSE8davof8qaSWyXRCzzSrwAwUuhBrcN+1cI7VdDfl0OPs9ymztQQLTiZO0GNfiNkje
FOUaRJ0LcupwqFbKoSYwTquBy+Pwqc2OOSJ+ElXshDNDea6YlNoOK1t6KII3JZYv1QT5G6VuF6DS
VMjjtiNIG6llmuFDqV86Zq436RHJzVAwCmN4LkLC65mK0UKgjfZOslF70fPc9NnbMN2rFcRdkB6r
ARsTWABceQRtGSaF5fz7EXxTj+valxJWboBkDLOGZGrWgUTEIa7sX5Lu3+s+Vqadl5I4TBxC90NH
8vdSUFfnP//ziWdZPyKukfeNX5hXq4rrE0wlhpI0z21y+LOMEJnEcpHfxQToCcs4//BDv6kQ1Tkm
/I8ry9Iks0eM2l6qK1jeyctW8WhepZa6JUM1mFmDj5XyZMgNGOlHWsrLTqrR+/bAKi0oeA64asuh
+OHlV7/7Ql+q4j5I684PSm0f9LWESzdpPI1pA5n0FOYyaV8hrPB7r6Lk1zsLCtBUZXQwBpuB3iSE
v1j68FbFySysSoqtSSI/+alZne2bHstkGavVZbCoXNTcq+9624xQR/cK+op50RETESLWTCayf1pR
ez/sYr9fm//eivXfP/aPu9wqahTJJNMezNYkrdECkctXOaGb2Oic1rOgZyHx5OJZQvtsiJzWhoyn
8eRr4czWoeqpw4+sTa9FMq51BOsp0siAWaSCiZI+quOqajd9BZmHT7mvCqgboj2tcJn65u7fb4qY
X/2//YYvB9eg256sxnZONFgPiYniypFfvBfyyCNIIkJyhIY3VGwMDVjRRTRboOT/MK7FJexe+nuJ
HgK297U/sqyIc1pPewkxGz8f5wE/iKE0xCi9mhWhLBsregHNJn5YXdiPzWec3GA/4D38SPKjCexG
l/RYMeSF9vKNmlNCjzPSMiM4k+plvKuJmMD7zrTCNR6DJiNCb1E+Y3mv5EV6JsVU6Mu4vhBjMwU+
CtI9ZEv2w6SJ3xO+/naf5l39j2etjkqZT8R+3RDnv9I28Q4C6wbN7SJgzri0uBMMidMdc8e0XSdY
2chlFxJT6oqVycAuE5Qhdr0FFekGBHb+V27qYI91CdJxdDC8F22J/XGdOPhQTxhejsmaIvmGXGxk
1Gto422ybjftPliKFaa7//UN/nLumcL3KjPnVzFv2yGcYa2u5QumZZLBmQvfuwRsLc0tt3kxLHSX
VFvn4+ned+MVve2ePIDyh1JDmfeBv93eLwVBOLXxwK6vMtoPftrFZ+TMt8hcAJQ4REAswlVw/+9X
Xpk/82/X+lJvV2wPcTxfyztI12zLAIvz+EYUu5Mt/0cEVf1y0NgNkqFKHa0bz8ZOUMZHoaLbzIZY
/eHJfbOf/p6R8Mfr2MhdKYa4t24UaTbJtsxEKqOcJH1pZSflj8OBvtkdfo9l+uMymWZXBPNPQGrw
4kXfuvp4T3+AQMVa9SbzLeq9AKqxfyqSvjkxf78ef1yvzfuu9BLsEV3LsAEyTKVylwLREz9IzE7v
FiqzabIfXoRvir7f803+uJgGB68nCdwqB8d6kl80EgHMn27dN9We8mVf9XWzGGNdY6ySb126EvMm
MZr/foG/Azp/V9V/fHHLSkVuBi3YdZWTbRVXaC/iwDYbB6cNgeiDSdksWxirC3RYJ2VAExAaxJEx
5iFYpkZAzcnkX+LQNdIl2rIB8chtfzFMcouSXCU+ZkQ2y1QjQvRlKdybtSpvExHI+5ZsEXdoMDp1
eP6JJcvEk66S5slMZg85YjjZ1o1IFZJgPY+wtES231viiJ2kGDB5JHpOwgWhhf++E9+tgi/bFzx5
NaFEZSJITVgSKezsIQ55EwvV+GHf/6ax039vIn/c67AyTCxYXCLQ4nBdoaUktz0wlp2FNNFQLHnZ
D1Z9ULvCO4VB1e6SFA8iEbwR5rdiciM2th/O6u/e1y/7VjCmCBMsc+C5lXTe4U4geRvD8ofq+Lub
+WXPkkzNjOTBH2+k8sC8C3VYCZtsn58Gqfx905W/1MJ15+n5oDG6IUwqOAXSeutDp8rL/+lFkL/W
u02YJiWq5RtTkPGjy/ZzTYCtWvevSRf98LJ9N0ZQ/lLDYgYOJnWSucgIlNFGaPrTvNtFqU5FF+yF
PZ0mbbQWZNK7qo5c6N+/7ZudRJ6f1x9vYEn2T1l66oA38b5Nn/LoBxx5vjd/OQblLzuUsODGq5LP
9ZVdnM0hh2jmFTywwdKcfqj7v/vu85//8d3NsGnLLJ+/u4RyQKzCOPvhAPzuk78s/YqkEKtK+eQ5
xa6Jr738w6yvb5aB/KUSaZnumnqSwgcnLgHQo+Ki+ybT8N8P85s1LH9Zw1Xd+76k8umGFSwYRuKp
xPav//3Z3z3QLwsYydTgR/M3t3Hgyvi45syA7FboDpLWf1/i7zdHs7+s4iD1/KlLEBrpKjZ8DVLf
JAjjDezw35//9/Nfs7+s4zDrJ59A4vxgItz35clbKJalbvWOsEMmFQpeVPZeO0HrkKuksv77qn8v
PtGH/OdbGiTI4CY9yw9t2L7msWaAiGvpOk4Iu8jjFgcKCcf/vtQ3m4hmf1nNZtvm+KCm6IArKj7K
91OKUdyRLsO9tviJSvvuKX1Z2UUYioKZsNGh0XKK9KwMSfQtxWtkocwtyDL4aR7y3984zf6yvJMh
tBXNqwnFxWKA6ykJH6xhL41YBOtfXVD8gKP8fa1r9pe1XqZSouuobw+dLML7kge/9+zc2/z7kfx9
SWr2lwUf+JFv+0UVHXR/1YV3UXeSix9W5Hcf/WW1w+s3kqcn0UEiMTW1BtKLl2X1w4n63Vr5stx7
i4pO6bgr6QOZ9Rn+NnLnFAIenYnY3J/22W+uIr6seEOLOsSy872H3urW1TvcR8TsDG8xEHny8e9H
8N2qEF/W/SiUphsTrhKROFa5UceACrIsFvgSW+n/qDuT5saRNMH+lbK6IxtwAO7wsa4+SKRI7QpJ
sV5gCoUCm2N3rL9+HjOzpiKYrdDUHMaszcqyLFMSQYLw7Vveu4hp5GjfmMFe+zxHY73IbIEkmitR
Zk2fAgFLepmjfguBv0OY8cYHeuWLj45GucYBHBc1lM1FfxzNZ2N6YCTPv75Zr7324b//sKbaMtTx
nJUlIIm7kd5jKOWpzd64Pa+M6N+D1z+8OO1wvS8o8r8OrkHmD7T7EWm+c9ttUL8xA74ymKOjwRzY
YRzHiisM9gNUOLol33jrr92Xo/GwVE3UpJNDA8k6wzl+7umftW/MQK88NepoFFRON+VUHxXXudjA
A3EhdIDWO7RtbFp4g2/pjl+5N+poGASmWarokBap4dc54tY3579+Zl5ZEdTRU0+ZXdDJbCjouSx5
XAjVqYDoO8W0YSU+/PoarxyVfHX00PseMY8oz4rrKcnBqstqXG49pxqog2Y68lLieWtyQFrrOt9S
lTht9Vr5e3YsXwsbOXsvGac35sbXbuTRGNFhnA6VbMx1P986wRW+pzcesldSCL46XPGHAdKni4la
U5rrBqSGJhVKlwQggZPhOf7U00+MpO2t8qHXPsTRSGlWb0ijsjXXOQX4rfpg+zdmkNeeBvHzZxhI
nK2p1MV1tDq7AFxOR9g/Q3ig3lpTD8/VX88W/u+lbz/cpcEEndNUXGFwsCdYODR3sfPddpBn/Xzz
6+fttU9xPN6TjAh/SD1STiv6EDwUMaUCVDnU61uK+le+gN9jwT98ikLWi/TmlAy4KD+Y3lJN7Xz+
9Zt/5QbJo5Ge5r6ju7Uw1+vz+Oh9bb7Hn2gN/vVrv/a2jwa79e1o6Hc313aRITw88bELnDdiEK+9
76MxbsHl/FEENlAEhh7zgzxL3/36bb/20kdjdnYpyWzzhJGF3oP8IMWfIoDas+YS/R0k6Njo/8c7
dLhzP3yxqinlkFjuEJ1IyMsG4Bm//gyvLJ/yaMhWLV46iIA8MZZCmsvqzL3T1WXz9NY69NrrH41c
PfRhFSU88/hNvUfy/gfheEf39QkVHL/+CK/l5uXRpnVs6ix1D3V+Q3hS3vRPzZ1zz4Lhf/FPk8/R
/jTeUi7962u98nHCo0sFsq+t33jFdYtHlvKoT8n78FC7dEKfwa+v8NrOMjyaJXp3onMdmeF19Uyv
N8VuJjoxH8Wzehd/Yp/866u8MuKO/eC6rZWLUsFcq5TYI8HQuuve+ACvvfTxRNG4EzXvvH+XWG2p
UJrm8Rvv+pUNU3A0T7ilv3T0//AwrVR3VA6d/f7YzJAip3bz6xvz2iWOpovaVeAh1rG4HqF50ScP
0kMSGH7rcPLayx9NGeVQLfh0WYzLkizL5ZLtpvSNSMQrs1FwNEWUrm9RSvLS0zuQ3Qh1us38VD78
+ra8tosI/J8noLnNQieaKPTA2Tg/jndUXBxs0Lf2S387fum/vnGZw0P+3yzDgfj5MqbNwF8UfAj8
brhjloM74gSMmbfLyKkgbfbfeEpfGcjB0UCes1jHGWWT19QWwOAKLbDB3RSfZM/NW6vaayP5uPXh
IK8OoN2xZKbobRGu0PHD/LdV3RkpfRj/0VtZqFfG3HH/QzuUPdplbltrIUw5+4GZ8NffyCsP7HH3
Q+568xq3RMFHB5QbWmXncw0o69cv/trbPhrP/uQMq6YD+spCfnNZFmLv/vdX/o/n+X8lL/XdH49M
/1//yb8/12DVsiS1R//6X491yf/+8/A3/+d3fv6L/7rOnru6r7/b49/66Y944T8vvHmyTz/9C92z
mV3eDS/dcv/SD8b+fgHe4uE3/29/+LeX31/lcWle/vH353qoaE+7f0myuvr7nz86//aPv4vDuvcf
P77+nz+8eSr5u4en6m/XT11W1X/5o5en3v7j7574LfQiL9JUEwlfRocs4vTy508CN6BlyXWVFNrX
PARV3dn0H38P/N+0DuhsjIQvAsH///1vfT38+aNI81KRCLVQymfi+eeb++n7+df39TcqRO7qrLI9
L/zzgFR8ukjrUFLpEgbKV8ehTZtzvgPXFp4otZC5AnO60xEI7rCCSlMv0H8EQo7YI+rljAeySHYe
5LY5oybkEZT6dqimhzBDiIGDp73q6vADujhaYMuF4u2oN+gsaaXvRr87lwb4rwligEWUl56lRQ6U
xIlfwCqCyx+RrdIa1dCCob4rgBbZqPHa6+qjSkyDsoPqazl4D6N099S207Dv0Hw3lvxO2H9ukgEL
yJehThDaWE7gWMoey1H8kQr5//Z8/zQmdi/14Rnq/ycMgsNE9PogeMTyR5t11tunn8fO4c/+GAZS
/iYjLUUkXc9VPNJESP4YBqH4jUGgPKWFpGnM16wN/xwG4jeltZSKngxi/cHh5f4cBn74mye0y1AI
w0BS+fbvjIKfT4i8uq8iP9C+F8DmIyJ9GCQ/bPfHOPErEwJ9EU3Xn00BmNbU097BvxDupjYd3kgd
/TwB/3G9KHT5ZJLxx6Tw8/WE7HWlQf1uy6Iluohlb91EThK/VfxxtBT+eaHD5OMytH11nMITeRvV
TiQi0uwzpLK8HXqza4MMq2MCbpRoqkNlvQT9WcPokrF3YQrtNzSAkI19Y9X5eUnjvQSepDSA2xtE
Ibf6KEQWBFkkghDfLA7vYh+1XvIo8wjZ6rKyu/nh8ftzmvtxWjvcwH/tZ36/VsQXqeguV3QIHsfJ
ZpgvLcQ/vR3m2WFP07p3NoQKbZlTPnq2Sy+rdM3uHDG+FTI5Cm79cWmeWJdP6IOuC462nLmbFqEn
Rw040JuuaKFO37FR7K7lVLOhAhxNqpBFAudBPPa3Kfd5Z+hjfuznkEpZt5ExsoS6fP/rG3JUy/Tn
24pcugZ933N/X9R+fMS9pspHJwj1Nqzb5iwqUrWv/IUW6kXA4YFzRPMdZi+/gxjjNMMMMMSpLjHG
yc0SxAjFfv1+/jLiAtY0Nwi4T5HmWTja31YIkafQHiAW68JZLi9aSRly3lFSPZXTdF4nyWreuOZf
Rt3hmox17HMMeDc6+mZsWS5SrGja6hnbtjF0v8kKnNuvP9lfHj0Z+a46THWuEopn8OexDVG7j5wM
Hb1Km86/GbzRpjD9iqGiF9wpn2enLPT5KCrV7OuixCb76+tzcDx6+JlUNNgSHj/2HMo/rizKHeAJ
HS7ds2Z2pY9ksgBgf+Ir4QqkJf3wNIrI/TKv1MC0KG3eB4XrdVd60S0Wlb6pn6gLNi8mOXQ5mbQM
MXy52bCeoaXzgJhlPdytWBLToxHMScUtGwhzO+WAYMDbBsujSUq3fb9EVr4TuB9Q2QaJ+B5Uera3
Tl8OLp3h9B6+zwE4NNgk55b0QVQNSwgwZek45ytraBVz0qLvINKIiL7+diR4GnSeaE5h0uurjEC1
3TpDAYxRhivUOmExqORFlnGLF9QUrQxxhlXC9addLfoU5KBTt6D3+zaU8rYlmP7Br1UG63I+tKvP
fdnqryUgUYDQiJ4w2J52jaOowU4rrJC1W9Bk1PdQQjeNJ4Cp0sTqBd9pgAiWh7GDvbJf3d70d2nr
rd/LpRE1gJsyfW7dZHbO/DQMXER5hqR7NGWUuI9+ab0TRiXJv2mx4ssUKI5gVZyuXzJhe4fusAEp
HRMJBf7d1NjPRaC1ZdYoiSPMs5t/nlZnDjZ14B6Q1kL5lMF5h6599o9OhPmPVomTqWkTi9eOyfCk
bP1MX7qZ31kcQTqngNLR0IzyVcC6Wh23DzY9rOFyJ+MxcPZNKBzQ+WJYrq2aAhSYvTDU+Db0FFLB
HEJLiBuzN8qXHIXAsNFu1Fs0B77fYk/FhoFPYql7AshxLcfvXa1T2BlMi/LCLcN6VtRMGWhdquj8
z8LH8cWnllN6l4ZujZnXdCWyLi/OqfdLx9T9uupOE6mZurp6WJos9i5D1Xv6ulZCZ2rH1zPncDDp
Ef84cPfmXRJaQxOzO/UR0OCaucGh3rsl7rZOKDg8eIdMQmT4/CBstoRxx4BZsrTTaTvHPHU2sJyK
o1zR7VWHE5nGoQhijKJOVlwUZmZ/C0D2AN5gtUcI42j6Red+pPxHRaLhg6+LhvypqQbf1n1j090a
GkkBbW/Q/vazj+8avjygoC7Is0dPHfrTlqWeNoMOwmLThn4CfzfTEoZ0JPNd3M7omGDQW9ot6Rbp
0G3Nhdl41rQ30OpI8WZVOpwzlTp8lkC3EIFaE1hYZ6t5yvxeLjvU6l1+ts6wBunsSCnlE16OV10C
Rj2Rrl1ecv7xVMQ+TedsETzxicdV2qslrSrv0mIArWkO05hb1kmtBrWv6ccvmV8JHvBRTcnXuUqm
njbSOUYj78HL243RVHzWyivMll3Q7Oz0vKY5AcNGIhYNmh5IQVKjOln9yZ0p4wa5c5jH0J0AHYjx
5vn+unHLiXTsrJJZ7Cn6h14ZGkyphapwe+eDbSQKiANjvWoVpq6eHhaKpwdwAVsTc2dPqwJiGbga
qP9yjDJ10poJPxyMGXxxJnOjT2uSZTdGDDS4NE2GHcoA7xo3MJhjuuOgk34zcSDOp4ysH8tX4F3V
a9p9SfPC93dmjTAfhb51vjv1mNAB3y1Iitok1/akd7oECl3i0cs65f54ZQr2B3T4qNbdry1m5U1W
JqHMKZhIQjgHSwaU75QvDSSrCNvioZKJ89SXMrqFdowRyFk92N5FXQv4+pnO7aarg+xD5K1hv41F
dJjI4qKpHwyMNAqz0ziGtLdGFkSn5+ULAhtjaeAD7f64Yk0Jr8TqH7wq1hnjDTAj+saarKFP04+b
xpz11IHOu6ga9XA1BmE07xz01sOJLgCGbPvKmI/VaMSyKZdu5PidTGpnFt95YVrWuALixKF4NBX+
N12wPT5lq0z0z8ssut7E9Ue8vbqFklgFfrVlGvbsZVaBqt1384oWgkqc3j9fVZnWF3TG4HlyhGC6
OVFrGhS7yQk7RX9whS9IDMIRKM6aasVyU/vpld8gpAf1VDX3q09vyAEaot51UtOBVMGaG65k38rr
JpoiQCJBTJl+xz8e4KoMSLHwM1gwtVX+3QkbWqRBeuIHUk0YXRLi6qJrNwvU6gBpazvOssNobHM5
o3vHl5jNI8ilBpxlaRu67vtxgUbsrvRDDGYADZcx+1FCb2JwsXkEWnWcmsxHlEQv6kkuKz5iEef6
vFpdUEGWurmrmv0GJJG+zlz00Gm/3CrVNO7lErdh9tE6pquv2oD6mJt6LVIAnUY73WaiQGoFoFEn
fSVuaTmb4HLBdrV0emZeWewD608anV1n8xGXkJ8CWbRl0MFZiWe6cLibSa4i+ont4H1ipbAjOhCt
5CWB7YaSJeMaO190U5YOn/xQhHAmitG3hBVnEe2KwivPoe92GIqm1i7Pi+pVdevJhH4O2zh0jASq
rScaXIbKLeEEN9lw2+TGjTcTj+3HrmHdO20nv0J9oTKDOGrOp4euW5PlvU3Dar4eizZ27iqR9XcK
lBkdwq1HW01dOuG108UGazY5DJThaZklD9pxEojoa3mIYUg09WLu6I5dx8bkF3TAJv1zLKYWybiZ
0/5T19AlBbA0qKY72Qb9XaxMmX4evCz+mAWOyfcGXHK/icluh7TOSZqX/ZQh/7GGCQOtqXCT7CyC
mcjWMJP31pu5z/MABfzMLbwEVB4CzNul06iH+rVJmL4anZD1ai0ocq9bzKe0iREohV7PnBLHMQjS
EDcMPHz2RDSOyyhGn766wCTqUYPzW1Sjn4MsH9/PxVjJbe/o6I6RL74CHEqxeDl9ipZcLt9o/V7f
6SbH1+bEfveQtykVPWu2tjd5LFVzmcz5bF6CsU7urZZrgv7GgACYhoNBxCVC01G1kTpf4baw5xsK
ZdiF8Mm9z1NlJUX0WWm7hz5M3etcRvT3WicgG+Z1orNQ6iy4yFQYNLvGL2I2FG5avsvc8UAUCRVn
8zRRH12kCA580giNo/KLUABK0SGtRpHbtefhwtq+HRcFuiUvNRTXLmMuoF2go7idAhkEOCpx0Ukj
aXKizchUN23YscD9FAp7NsKnODP7IgfcvUmIRCB8FFTWMNf76QdTVHy7lLdNj87g4wykKbv47kWJ
h81rKelUG6P1Uz5IkNwhSx5AEZtSjsg3xBtK3Nx9LzPVPdX14sNjsML7BPMcT7ZK1/QrR7XGXicr
u7MRldmkunc6rIGyjVVcYDlsZ2k/8jz00bcioEj3s+u2Yjhn7wivZtvFY8JGNQdtlm/KPsjDcznH
esKmoXS47DMTpvUTW6P6pspJA9M16gNwLQPj6wegijK99FG8ePAfFu3S8F5WcbxbIwq0mdCMCDv6
BNhna9bIKnFfQtFEBnyairnV1rgCYy+9A+kwTl+ctchAGkzD8N7J2qm80WxXoRaLDlVE6eOcTJcZ
tnbnLMV7hMGzTz+ejwjIXwITnYbsX+utJISRbpVnJP3hi8UZ5HpA5mSMweAsBK7d8utlQwurE8zA
zZsufnFDEsWYZnt9tXADNeDL2R1OulDB2XKruNwvYZEXO8hOwB2HsvRxXGWh2qxd4H9Jut75zGIT
WBizsQGWlnIMOS2abPyignykBS48cNSjPtPLgYwAjq5MZlYTP6hS4A1GdfZMyaVPN1WdqwHpCELD
pHUou03qAy9cw+h4V1lq/3aLyensrf1lRHsVG1blAh+tB5RB22TTuK16dnlOwGs3jHJ4yZZsq9Bm
ZoFKVoxfgtXsW5jV+iqIlY5Pqy70MevV68C+sskEhLOmV+8QPRTNftE2ApuoPPvRXxKlzurpwNUO
i0zJU7/kaaqnbFy3yVB7L7auqPqoKxftUD3nOt8LvBULVb12dS+s4wSfifb5wT5mHN+kNlXfQ5Hz
CSBQLwAyc+3dDWFzQBYWGc/HGjTyaoia4gANTvL0fKEG6LvXH9SQPdZrLpu0Otv5wSw+Wq3mCZmT
M2DsWQ4mjLXM1NVae2hikVOVuAO0P3CKn7xJXmc2xT9Q2mjmCyiCXoBLcnu4BxHTw7gdg7bhzGTX
EY/QlB60hS6NLbMWgFlXaocDGMbKQU7DxXee8pzsTMDNdbYZB2P3JEEU/pFQSBptnTnkEGvqhCeq
7bIx2MQkaZ783Dtg7VeIGTtbDePnMS+QXVfTuH6t5nzUGx5VwMPLkoP6aHuxRgcGYervFusSAfS7
auj3ohKt+VaGMqmeXRPN5lyGnRvuU8hYzj7NpcDOnbC7PqtCAPW3zE9yPA35D7CEbTH+yQv6t0Le
r+Zrfopn3zYv1YPtXl7s9VPzPyGofUhovx7Ufr9+fSn+GtI+/NEfIW3l/0YcTUlF1NI9BKEJBf0Z
0g5J30Rh6BJpcn3tSvGvkHb4W8h/IDBE0Nr1PMWP/hnSVr+RKAp1JOHo+SSFon8npn2IM/0rBCp1
pNhwuVzqEN0msHcUYbM9hozUx/pWxhknFMe2u9lpp12ilmJb9UI8cvgd7n64Q/9N3PUQw/35opIP
TSyfXb8X4Az4OfhFYZFWeaDgAw0lPSItADUQe1YyZdRegVLagAy6LnyRsLUwaY+tMDWz92+F4A4f
XYak2ojyeYFAMnb8LqZ5amvj5nv2ducZVMFY0CKYrOIgwC6/lGJ91Piif/3RPfl7IfjPnx6yhhIE
fyPXC73jaHvWLc7ihH29c7AqvR/C/mrBAbTcj6AKIB/F/vxO2oGzVyy78FtWN8RaWibfU+VhLTsp
8nl57uw8BV/weYmP7LDRQGb56sv3c1rl9DUAQ2s2ngyrbp+GuTAPYSEHccXuER1TC/fXb8rqZtTd
kO1YzjnMOoO8Izp80/YFQubYc2exqUVYT5dxVthTZxn8jxUt6Kchwh6SAIZIF99dm59XpfbNaT5P
EcaghJn7sJQdVgPXJvCTjCje46+sXgoKCKBhOAG2eHm+4jbCzDElL1q6MSxbHx/wBAeRbkByiWtx
1+jhTk/px2KxGACNdd5hyYkPAnX7QESwPV8I8t2SIwCIKSv3u3FKaBBj9QClRT4kgXH2cXOgMLve
QQnGRXKVC2pVq2Kn2uX34+mtbFdwfSl+eK/tvnKo/uQYH1RIKcVON77Lti9hk7ocDJ+c0jn9W4PV
0gF1OYoSmI8EmRH6Rn61S3SRlDBdWzB1p3L1qpcmkuFzNDYNwON5dO/HJPhYqrzb4r2+nMNmyM8m
R2q5zdqZ+b5iV7wfDGeV62Go6ttAIWtfyrElm+osL2vb2P6cnuNghv80eiiKdZOYu2F2+gJpshW3
EDLD77UJAcJK0xaoFGUw3U6+DRF2pIvlS1lk8GlOFwBeaTTk6kKrYVK3KfE4fWqLAl94U1cs193s
0Z6LmaNs70W2Tt1DyBc1700xJl8H7fTjdduqniW+0uJCEtqk/1yDhN5aBlqEumehHnSdJ7BYpI7V
tTOjPjkNKSsYLhPEe490Xgz3JHdL1BEOEQjoJANKyhonwzYVru4wMGVlyvvMRbVTaQaVAfiIuhdF
Kv29gudanc8jZpezAmzzs57V8N6sFXbOpHTo9QeLHXk0G4+hi5J9MGz06xybEoQFT94GU7SgzfWD
jHNRVKZruAmCAh42z/FEIbbXsZKfVJwmzmJR2A6GCDG97ZLWzX1hgybcCJlXXxRT60Gz1RgHo1+T
e7sgS9ErSTo2zk1dec3jaCFVwnpaWH9LUyAbI4OPXLcdgbyeqo5cxOnYO2CZ8iiV1dls8zrZegNF
bUhUixQMhVNpzk4Oe8uyZFLZmEAmdDPl2YHzSOQDRxPdJ8uZTyoBxYxs69PUmgPLtzTRcAESFWWz
S0MUn4vW7luF/ghcLycl8GWlH8XbyM2F3RLxxwbURTJYPudDKvuraaz1+1kWvnlAWqUNYmARPbZV
PIHXl/6DDt2Z4141zAZ0f1twj9MsFJup6rLiMwMaIn5SiBBem9+O3Vm2OGl+0ndppPdl4VfXsI6Q
BiS5WFDxpnkvH4bGaeVzIdwFp1+5zOqC1dHvtgFhtvJSu0FPWkSxq01UhaR5WFZhNrLU3ojbWyzP
hMyb9BKVEdFfqp6r9YScp8C5stiOrH+q17PcTNOl31fpfTiXUwi3KkJtFRDhTs9oZqyeV4Jty6Zy
OdZyJzPg1hSFDO+XPOzIxuZieOirIgK8QVDbPScghPiaO5lXlwxaP0a6TCRtS0RzvQ9mOwHiakPO
traadX0j5vIANtNiumg99EebQCzdiybMjQ0e5SpetzAcd05gwnWzMAE9u2MwFLsxk83j0gVe+a0R
obwJi7FFomNsh6FN+pPaqkCNT2LGlXTR5ZXlKAcDvsWCjoClUOVBkjEBZ9t4hkTaKb7Z8ln5Rr+r
PdX3BHMxWJ82ZEERV6j5CV9ZY08WUPhbh34XbGuksigAiZzH0FvFnVO5M3rIIMVHFJVlihGCQAIk
zgULAN4uiQBywtkw9rrh3EMG/2Lsi7DbdQlmiHc4Veb62muKab3u4rhGKdAkaUbeJcOuJ2Sf3apl
qszOaVXdwasnjn7aSz8vKOvMg+Cm6CCFnYRgee+K0DS3jq3pS6ubhnYHcigQ+zGZFIikZx6cDcAY
brVTC4jJ9OeRaLDh3OKP9lHHp7nboV2vu+TOLhmEeESVdGnzRr4wbya3wqDfOnEyYy7C0k2Rstr+
U1CviEZKegLqhPULsr+tPqEImmln1La9lGMH2S8cs/oxT/wGpwON0Wf10IvPldLtUzsQ/uIQ6LXe
dlX92u3wAkT3dgCVfxAA3hnfvRLC626ApDfjR50LjGiCZFN6BjV+eF+AAb8j6j3AH06svBumuEBb
n6aRu5uCMq02rezdAF31Qr+JcJbFcAQeyNdl4TLcsJ4eNj6jFOqyIFkZn7XtQiJgSrCg74Ji7npg
0PF6aDA130LDSoFxaC2rXcgMA5UkoIT4vKOQo7t0o6pPL2bMOfwQ1/0UFWJTuMaJblpvme+JLGXd
ZRR1RXo2jZSWnwVFAB++Dmy9q5cAF06ObL67rkGzr3ARuyi+1OwC+/MeEx/7giCovw2zO15FubPM
+wH8xrhZvTa8ZsWe9LbtB/XUFDZtELWvPcoT4614Y2wWv8DRccvLIavRgSJvQcYqO5TFiEs1hUBs
wqeXHKsHWHYX7vV+xDY5bMTABvZkSekNYOFJzCGvSCdnIaeXamzLk7Efxmerwtu08ZzLeoi6LUC1
6AthWDC53kcb+FsdOvbCbaihy8RAQZPmvE+YGc2DhyKV9Nzes70H4b4lrSAJGrqnHEVZEl2ngplj
0ia/Wk0fPUXDoTaRY+x3ker4opjS6pz69mBPAAk0riVCVbdTc+I4Fh1nVdgXqUp43WAw3jvaFJ8T
ig0wChLcvGzoAlenyh2LKwqCvW82LdsLx6fWoNEtK3WGJlfoPPtCvNp9n4fN/dRFgvxsQXqyjNkj
TN54v2oI+t5QnbWNuYp9/0t9iNOa8jDinIaEbGF7KNda7PMFDmUe9OQWM5vsiPhftP3o7ockUZtF
umz3R7vsU9dml8p6+daRTnmqtJNvM7QGNyYqb9kG1Rt7UN8FbnTf2YIdQD95O3zXp5HQ1y1BAKS/
xUXoVbsiTZqzBUfQJjLVfiiJkAfhZTAgtBqC6VPkB4jVssmeVDVYTDrJspOg7POtP3f6mpzRcEai
ZNwzPXwfdF3siAZ96RFz2SSP967SH9y21CdyybezN9a3RQw1gv6OC34nvliwvIBvLz7VCbMz9XZi
Vyx09YfkoNL+rNflOzbIgDkd910M4IhUR7hPyh6ui0QXBso8vyARSP23JRGfNITwwwUqBW/iFHOz
vIhrqMpZiaHLo/c7tbVzzTeIiFt6+X26+rTGtyJMma4mwDT0PlPBMaGTNXC5HEqbEBJ7xNqa5o6N
+5yf2HEqTz1hB/Z+TvhkvXS6FG0lH2ngk0/5WqU3BMm/hOsY3vmpsQRm3Hjb1MpcYMe7E/4wQ7eO
H73QYaYYgYZyujt1F/VJEbjtOiy7nILsU+MF1XlYyl1agm6owzq88B1FFmsC/TIW665NDeae9LMY
pLeZcjTundg51jlohppPtqIWHiudxhm2NrumK3wMK/Z6nfNzL50zckkpFgwMY9Seozmh+ZYiruJa
u98i8iK9R8V46aT7xhsem06y0PFaFz3gwFMVlDdSApTtI+8jO5fFOTE0AG6rcpafbKc+5BMKuhnZ
WgjKeoe4b6agERi1BTdOdJE9iL2kRRpErUDW45vSvw/Ksr4UUfBuWdU9OX00jKuQN3Kqoq/hRJ5k
wiGJnKy95BkdHmVXXFEEc9VUcXWVAr5fpvy68gO8EEVDypIi+xNSArBbbSHPQwhoWx/CqMGgM9Dy
ipZzOnO1d9A1F1RNAvCZLgLd7YIguHfEsiuysdr3iKFQEhAoXJYy/RRNI4IZHzKq32jzaamUuMGS
aZotuLngJk2HGENWh8iklN47QwR868Q4dQc0ShThZLC9vb7aOevif4t9PJ1lxl6KjEV0NVRkBB3t
Fmcx6FszlrA6ddNcUIFxUbs5T6gfD+8aRDMXU7o+utqJ9i5VF59nj8i67AgBNKqmmWBU9oxU7EUA
mg26jJNdVIXw9w1hwa2iiuK0nmKA//WSlk9r4z4s7RQ8Dj7L3RQRPIiZ/REtyMdOecn9mFNKXhaG
Ta9QZhO7FneWn9WbpYg/5KK7bOlXOVvKHFlsXU3o8iTJQAJxVn5OhIyvVybwSx8sTYG722Bt0tl1
OXTZGdH93cRXc+pONQ7H1He3Sg6b2kMFVKROx6JM4nz1K++WKiem+trmMOaceJfpgszZEGSkzDyI
Mx5angtvIZt+AtVufFI6se/ypMGWnNFDy3oZnwTQby+DJW/P0KtfcuDMNuEyO4/xmlcFRr8q/KrU
/E5nVj9Rq7CmHC5B3+c3U9pE7cGghOZhaIdzT7oXNYOHDTlIvFm77ilZkfCj4mu+hp+HUlDZCrhm
M4AZUxFeYj8pz7zFGXa47REyhYl9rHIDehGCKLUFB5ZvEVDowG5gXePivhsktqUSpUbdRiTkCFuc
jEQObn1/lPvSJVy7hBwJSkQ1l2lKMrKdcVMPbB8ECTUMHjHWjdROV35NDqRosx6Lo3weCHCiHQMl
bwPIu/5ubfKzGSc7zPix09tYr80FKgBxYSoe1x65BQUBVVvOBBN8Qs/TSIHVQxqOc08xcUPg/Y7S
7MjvUebEKfnv2aX+4T6zY6JR5lJ/EICMlswOBx5wJzHsdL0gaQ/rEmzrSdaGPeL7mORScjpRQ4bl
a40zts/byYj0UMyDk+BrpONhxJHhmDBINvNscVgHziqb6Mz1CSCymPeYavyz3CaE85+9yUv0XdC3
7+1UYXvORBYSFs5Xfiu6nlx3oGzTDcduIBVHV8CJMZrmUs5JWT2q/83eeSxHrmRn+F20FiZgEm4L
oDw92XQbBNsQ3iQSJoGn11etWWgUIUVor8Xczdy+TVYBmef89h0Kzm6Gr2oqW7c96t5X3njN4RwC
BqRiaAs6XxBAOfqwba6FcmL2nCagx2qCZ9hAthUusTNsn3JKWpi22SSciS1RO8Y+/8tkl/Cd3r6z
6u4zUz1Bc1LYiJigAqKgHoI9hBV14wTYx0pkKu7T4RA29i8u3TEOkWM8D5JoAHorHWsnCoO+ZKEX
8PaG0vGw++76ud8TykNxgi9/wGDstgBubPG6+wFLfykJhyoJNqWYBhpm3kqiGjsKqCRnQIRe0flA
AzPspObRlDDAiDfkdBzwf8ASWrN1TRhcrtuY+d64qjnzKg77LIfsL5zGuCU0lp1xgqntFtyzBCYG
0diZqJoW15BJOHoXoqMKJF3S5H1Co0rzHjfJ6I2PxaQcfh2l+7dgKzs67cYhc+hcp8Ip7SW7k7aM
8j5s1+rDMtKSQkuv2kvhd3I3SHKUSMtDn5CYtsXzmiFPqRMDxJLcv0yASKwyZ//dYCN0BODILGGF
PVqTPMwPbmFnc9KvvvOWF6iiEiQi+dnmq00g34jooRmYBXqpf5gQT1GRD/pGqsUj3HK900pUp3Ea
/kh6sEvKx2N3mPeiQRgE1bDL9SpPTquoLkduhWyp2x7FtqTHTg3ZfZsO4w8jN2NjqJk16i2/qyy2
johx9dtCcldFarHVzTDO1o1hkG1cIIUxrNBNFMfQfqnz2yVojP1gOclgme25zuv6EM6MtvjhiDkt
pms7MgH5/pPpLi6cHTaejHCwZ+lo7wuKnqp6r3ZOaqbUVSyZdWg9Yzqrwn7rnbA/WZS8wh+vPzwq
01cXKdOVjhkOZikfnUVxzU+bc2Nu8zf8DIWxY9adRl9I0kgoZRRiPZatpR+7hTbeglf9Pi+kdyqq
0D70xLWhN+w6Tx99xzFuJ0WJcbIAZDykiz+iNOSpeAOiSXcIcOXRaNomzoXpJwZKCYhBP31hVixP
nlfw0NtG9yBn+8kT5ryrrap57LB7MPCk+kydn4VesCsoHPGaPjEyr9kXTpFhl4BpDP6qdQza5DIQ
zty/9XIkSszaW3q2iVc/1IICmJ24Vm9dm49vskoZRIKWhHJS3TXFpsJ5UczDQIFZt4zIPOYP0/X7
163ij7hlSNST/1c85C5EDRjEzjYT8/AQzvIZDegQLSupgmGRk/OYW9YQcR4QWgudfhA5PrVysax9
Q5tR78n9EI7jz8kUa7QA1h7LqWM5MJotcXW6QJ4K+btkxaAGKCMg3nTzw0gS8p2w6PqZxrTeG+HG
4V+t0xsb+1UQlf+nPGr9q5WySHk1jyhK0FAVmgx/NIT9LvV7dbeyYt+E/PwvYBt657Lhf44eoGTs
ZvrVbSsi7aqJHkdD1kTVac1dmOdyZ4z0Glog0fNiDecUNUkah2iuXlez3fh0fWq0aqoWCSAXB0UV
6tlK6YsY8Q38GBXLL0lw1m97G74zxZAMWty6Cf2x8zMam6fVzIaYoOE1WQn/vU27jf6W0bgqfBgl
2oXK22zN9oVw6l1ZincIB+pnNulFw8qQbwELMMdxAwcFRbCym+2bRo3bMdUUfdvtiFJna7vTgOR/
3yDQvNeZ45GtRf8tQF34ul6Vbf7g/pl02j44BfWWvmcxhjBr/+pR8uxrxxju5lpTQmsqihtaWl7Q
BmVHGzbkcUnHd5AoWuAM9IlMdW6QncW12tKE8k/SdgB6GNonl6juE844RHcWEfbInxd0pqw9KYtP
z+vdBqN8GmmnJeDIb3e6oI5ZVQ0KqG38aOxBU5Ma5DdgpEFS97lzgrLvH8wppcBQhvTn5tKv9kaD
8Gz1lyp2SQ2PlsrvIeanwfnp2a5xaAYry6Ouc0jmx+WgfgNFbb+qyvXO6OK4vBuuBWtFVqxyRf+b
5xn3uCLmk1EbxC8BX1H3soz5CzBAu7dhGuIt76myGKabxmqaCzgjEtFGHFEcBndFvtwO6LPjgJJo
PzfW0yiVfijTIj+2a5q9BX/1jkMX1HlMgANdrho3wSN6rZaBtOY47VaK0LRUp4ZzVGr7Gdi6jek9
/EHQm7/PWz6dxdZ362ROx2qSh6Ft4SCE+4hMkic6dzfKOoCg1G1OO8RPaeN1QANnIXxBm6mqveeH
5Z4/bn6CICDZXP/KNxlC+iMYv3+SZmoMsRE2fbwyrVPFBCJ89rqyzU7uXyEoNeXJhrYG+LPPfjNY
rF+TG3JnmVeWKXTthko9b0cX69tcNmzi+gYQRMXQjh79DmV/0zluvQtcgfBEuQzCq9MBSf4Vo1IH
YmR7P8wRvlo+K44trZhQaJz+tvnTzop2T2qq/2d1GsVd3OkEULO9Q2Vtv6QoZs/+lLI9lU5RIvoy
3MdU0TtbtQUxtSBtkZ7njhGOWQCP6DycqoAX0+3zq2a5XJ/b3u55bDbrsXP1uFO+wQVcdMRRI5Sp
+SHFWD4JQwd1khULW+tYjkcyUNHchAuUlrZASWtTdA/aqLs3i/stskGTr9prkryKCT/dNex6N1r4
jICY8xfwl2lPjLmKF8NJL8XKCqaQN75RCe/fQiiF57W27ae1Nd2nK2L0CL7jnu1SyfP6V0pMY8p0
9AsnxEwSiseZW+2FpGsEzw0BrUfG1Z4CNOgP6mr1kx3an8prqw8MO+iTl79aZSu4fizNsFqf218h
c160XCv8RCwro7t+jvOwvVlV4OFi6WlJbLah+bV6BdzbHAQ8H6ynAYJ10DflHNmxAxDqrhDnycmM
G6uv5bm0xHxTlXQHp7qeSOJszQSV97WOlhjZl3Hyu0NY0gSFEoj3B0gmzpoFDWZFDQDw8H8KtRsP
5coXghdicILYMFYEWO1fQTfqJTAmqjDQtvHWO6IfwTu7aTsUfwXh5l9xeAMamMYDq/L3pEeWm5hp
GuwtMIPxos1AzPvG6as1kpttWBfS/mj2pN2OCpW/0nP4NI/mkaxo2t1kDf3zOqntWIcTClVE/vts
cPxy7wGk3K2LbD+dHodExP3LyaQdad/LChn7Mvhz4gWdsw/1YN/59sT4j5gGiP2vFp6G7fx1MQaI
AbgXG91waQ1JbfrzmTq7w5h2hrkbez3+Cdqrph6ZLLAu+aMvQ2UzxpZXbN1GRLcI8xB28nk2izGq
PTwIa35XXju45vCpn6AtEZUm+da+FIP/GQ5fGxaw23GRxwDTBPVmPOHJqMWFszEG2a7OI+nfrp6h
FDYQYHjeQwAeCrJXnhc/9aKsTm/WEvbZy1x23unCLxy5SMcSDzvUYMt1X5prt/e2ZYynjppAejwj
vxNRWLYPrtHCYdD4sY75XdZ3+0nTuaMn7RznyX7SVLogu6EEEDsz3YoDDTmq/GhCQoYrj6uicOnj
QZRogVUcAzD/rMnp3u2nPbpX/n/+F/bA3FDJJxs5mDCwu+c44BZDXj0t6bJz8Ec9+2yBuzLX96ZB
tghO1BjDLjWKFVrXpb8rzOluTn3aeyb1HRLVv7FJUKuZl4/oouJhnk62W97Wsxsk1xDWJchj2evq
OKym/0DP/cWqpzlJ7R4NVf3TCYJ7d7VBKL07SgElpQv+t1MiXJhEIJ4qNOGPzWre9o3+VWfDglkW
eGTh0+4d/9D0NCxJrL5JgPKfjFnrWoBErWDasvEi2y8uxdVmwuaOcKjOfbRxU36bhTm1htKBwmiX
PnFSWe8bYL9sQwfdcLzFY+aQ3gj0Xhm3VVs+Ng7oyzAwwabw0VHBQB9nmdnEdkeFY9OoNz6f4zrn
qDmdNyfM+zwWQvqXgSPkwMSXcqfAPpVaF7fBMixvvAhUCVgtriI184RuQsNvjN6iqYtzr/FJluZV
rIOMV3l17tlfMcaXYoX1AabF69L/9b34lWXeCQYbMF8rRDfZlagpWuwJ1pR+GX1j7674RATF/TmJ
yfm+nl/xZDbVrxQGZjhXPc4NfnXmsIe8RPt8m0KMaYDFxaOpSCwsdou0PXHv1yuVmtjj82fMU+HK
cDd5Db6lkMPrrNquyG7giIomztzZ/J44T6N/HxtTFwF5GsccZ1D9YdvtvE9dOfbv/7sSxf5Xcx36
lyB0wRRdkE+4N/O/e7ox04VDZ+bZ0RnD/LEW9fi0WJLlyWSd0IkOWtOPLKxf8EXTBAYtUQAQCTqG
6Uc7dSjCnVYYNInXNdUcwnWXJ5SKPfaUBRwjwjpKce1AVm+5mxFX0n0atsWEEkHLG8dr+Y+sAlxp
cmbUIQTIW7ueb/+fFsL/F6b9m+1igf6fhWmvxZ+x/Wr+JW/g+if+mTdghvip/cAMhcBQ+1+M1pZp
/wNTanBVmDl2YNkYIP9ptLadf5BryeqG/swkJsNHTfZPVVrwD9ezMWniJPSxaIeEXP0f8gZsJG7/
ohHz2XY8l7JuC22cC8n53/uJ/KnJVYq94djXeaYpFgMB3n50vVP2t4oC4OV+0gicXpdeaeeukVTl
EQ8wVjkmHA0yPFiRN2Y+Pb6cLeEFBH743Qdiax7njXbgcwq5vX76SGWNuzBYpJ/k6UDMAbaNbGxp
W3ZCyyKDue5+mkVJz6xcC23ij2LDSVrX7NHU9INudma5pdk5CNr+IUjnBpuHMpYD4M9gYUWr9U+J
CPXZ9SjtQBw/G8v3VKDq22E5agARfTDE+3HEBo6lyRMp+C2/6rvV9f78o3eIjMVCQzs8zRUIIIIz
yDUxcVgSDEHoobU26sUkTb0/DaHAEMKrK18l+ln32DnF5jFgzWmPW8VX1SnPvY6C4nnJnyFw2/Q0
IzEvDv5iB2DzwdWwAYQK81qmM/QsZyBH0CGFOtc/JyvzEbc3ckMbriEKcQHiAt/hPBPGXnf0pYnZ
XgIwHSeYD/44mN3ORIjqxmurzTpOs6qzgATMTTzNttdbO5Uv/pto7Xy7CGJm6emrxQoub5nGGlPz
O/dJkw95Fk/5eEWrSzFQTNoG9OG1OO5Yw9Ml5EOecR8CLw15fjOWjQ/GQpNBFneoZZndu9WgUqgc
ZqM7N149oc7q/GXadYFPOU2Pmpi6vyJ12T9qw1rjoCHHKApYUa6r4NiNb0a39UjFAaJPuiR5GTTd
7rGz9XBvh9JZLdXHKV20vztlmeXesqowTWwfcwFXVUclOLjBok8b/066A71dGwxBKE7iuc0EJZVh
JpeYQq78K5vn9bof2NuXzhtBSWpfuflrp4cC5cWm89dilX6A1wjr69700q255Ks73MhZVO6Houjo
p8X5XJ24gK9q8bwp80/BJMrTijORjDJLlQVNgunU7Qftdc+5yici3sJet7+lyCz1p2y7pjux6GTb
3jIg5M8tMh9xDiSt9XHuu8yIOfnKkT0Is0RoLoxxF3I4/HLrrWPilZb2XW4BhM3USplieRWLSIML
1kX4fDMMt6/UmTcce7bMrQOjdOpcnBYsfD+uM4KVohaFdUPb97Legz+Za7QOLEUPjePmlrn3cHKu
RoKyYu4esU4hMczDBqTULgR+C+TU1nZ0bMwXZiRweW1u5CFbCIOo87OSxIK8y72r1Qkw/8YBjQRV
8eYrz1DPuSHR69dN94L4hASzSPEjYXAugtFqCAgXujm3A5tWJTsVvKTCzRhGrGLjJKh0pib0Cq5t
JU5t5H3cyhUY9qoG6i5IzYLnqpwmO14rSX9hs/UdsiaNW/kZuF18tVuN5GJUG/iIM5qT+4zmz2xf
VwRvt/T1uNup2Yx+Oc3F1h9DP8WJXW8AjIfJNGr26BRzAYm3cxE4gIWTO/yGLKAj1tOriWnbW1Bt
Qnc0GUXa02glWzU26Y0emoxiT+FVzZn5CW07Ry6uyNJxGz+mIQ1dklM7mblPafO+itjmsrxK31d0
K0iA6Bgy6yE8lFtneC+T9NYh2qZ5bOAwtFMnASFYL9ucBvSGi64RZ9tp6iXJgn7FkmkugvobWQ6U
jgYrDacecf70hdp5Vx1h2Jw/EniQpW7rxktqmj12pWYjSLso0lEdyMCB7PdxsMLWGQ27AXYMQpxo
mRy3/VyvYX7xags6LXPpWtwZ1uZ85Z7kKxJDuNbklaFSjDs77D8pQc/p92239isc2hW7J9bR8nFF
MUsS9UqmLYYFf/xRo6CgkgcPu+Wnt2644tbE559H5kJEZVDSMV3Z4Y+GAD8Iu4x4CWqjsPHiFB3n
pynvTxlqxHMFm+ktEkJh2BTqoW4XgCzsB9nuaFZ9tczJuAmMFKi9oStx9n5bAH73ttsSt5VT0Bgg
r3mX2q+AjguDgxgeMK/wbrgu2cdEv76WBs1t5cbWtEvb9lrEBCr2XZKOmDCff67t9u4E49F30YZF
BRrJ5xKqI8qdZYXb7+odcGnku95j0bYfkDBIwkoyCZEC0BFqOL+xPXnfmenfriyWWe1NN2IaQ9yG
K25mKefIoEY01XzBhi7emTfhTFEKxrigs0Pru8++pMy1xY4tZuegqyCNqlC9SW++y/xpB1LuJT6O
HcNN9RFqz97l9O3EU5AlXOTVmRSNg2I4OGLDhdltHTMyrtKKIYBEzpYHu/BrulGnG6QMrIbb2H5P
Xcu/IIYD/YfeLsf3/9l1RvGnkayLBo9FvBHnXKz2L9xRF3yw9sM8SWUlCh9zNDRggU66noymd+k/
dXfbiBvFmrI0CQMFJpZya8hcxbXbXCz87IkLfcCm67TxxMR/2iDpL1lgGj0QqO4hlxTyC3sVF0WY
QA1doaB9pItZqeXLNvHqzlIkNFqeQQ9xrHnbfMCdfEb0lOAvRHsxrgdHK+NW+1t5nFe6xmf+NlSX
lw79/amZjO1JlqBc85AqkPRup0ssURN0QaSUuKzOpl/7xkCT5ZgbapNrtyqR46cgZQ0ombggquYM
re9QfafuUOwCDnxsC8uHWPzuJktn9wftyOmpt5AWzNXV3YfJ+o83491CAKf7d9Sv7W+vJbwEiDyY
d8ZmP4fWNh5mkyVYoE544wMufipcoQkqAcjQ1n5yF9j8ulkYFfzh0hiornjRuZAJUsW0Cw2lwYp1
NlbnNhsveNfdKJuz6mT2OWWmIKNf6dJRRuvyQ9EyJU3nD3C+G5ud1aLckPVlE6hq3W4oL1AMeMgC
RcVNkO87fAMx+pRiD8SHEHhTfxBhEINgwXZyDIVQkKtCvpqiTyK0Q0LvAka6OsrW4tYcnI9iwneJ
Os8GpLD8k5CcaKjibf0oMSTwOBYaBVK+nVYEK2ig8Cvv0GcJvhO2X5VuX2MY+p81UjJDDzLaApuL
yNc94CAaENiP12AWRKCUP2Fl8AilPgvxoO9VbnbnaQhPOic3AjykS5aKPmA3vycMoU8ySboC0Ej4
A29kcUTup+jmxUkNABdy+Xnfc+1hInVy+agzL4MjkPchtPwuqMG+HbHe8CoDfgCZBMNHG1hTZAI/
0XIJPesyG0QZHSqxNvR3H7hnzsIztzPl0kU3JUqgifTd80a18bw56THr8HOnHXEF6XDOxHznFt7w
iXFX/Aag+1rMdTtohBZB7RxDr9gSJMC7jhiQz558pIgIF6RPHgkEthaksNfooA0/pcJvtiQ/YGXH
AcI0zov0tFFIvye4XcWMxhRPVBUSYzuk+c1xblsiDOIqoPC2biGRG/NrlMaL0WXGyZnk19Rkwbst
6vkiyu2hqgfnxs3cR7XSSWcynfph6x0Xn0PWLn11MB16k/swXHdW1gfqVlBBejNN/j1ZEQWR3w3K
AdOb3McOVBrfQiG4g3qV+L5seKWLSBKk+ZJ1yHXi1lRZwgZ/3286O3hAEUdugSoZZXq0+n7P8kw/
LDqct8ZBE4AxOm6qeXjJQGV+m2k9JRUQ3EXJcEbrzq/5kY4uRIT6WGp1IWm257Mv9NkUKRlu6ax3
W41js7HnoKIlOV+OBiQQQjthZ2+qSn9wnz4VA1TduGHxZMr0NCOexKB7VZ8ZbjUAnam6ix1UXgmX
5KlTzTvnU3Be+2aiNUp/d655tCakqyki1ec1M5wX+E3r5BVINqOgsL1tP5lBUmolf3SYDSC+yuDe
KXV4Gzh5+IUtO7zPYMipMvYMhSSXfKvdDI7+oIVp3M1QAUkYmg+olAZONWE+IkR8F2UTRPxqOw/1
1t4OmPdsWIPjmtqIV4bgwoj3ExcXyZCI8u1jVjoIa7d7aaQvFdXa4VA/Z0WYvgHWLsshpFfxF8cX
Gl1D7r0S6cWaClImBs6dW6aYGiKBokFtWK9VkTHfMDq/kAuUfnMW4M5YavPP2s/Pc1rsl9WGWM1U
yWs4YafYzwCisrR+t7Nz9Jzx02985yMwOVUrMfnEPEzzTZ+bPFFtLuV9I0yLiSNYd1WhQT6xMn7K
Dbkp7GYIaRrkp0wH2a9xNcwY3XR2nLblV5qJ5iLTKzLlMDN+Tuh7ElOMz4T6UNWIUQRWpH1avf6x
REDHJoXOhYKVyCVfYQGUJD+D1ApfvbRyvHGy+b5Elcgc1qsfheXa95XlG0mXOc8NMqxoUnNsX0vm
+OXMQxUWL6FnMXX0VgDVb5Y7Vba41LvK97xDRSbCwazpcp/AbjcK4a3ClgdPoi/L5PVV1+PPsSpe
ULcaO/iMW9dmHg78IP8zzB40v2oxhF4huNWrVsS+Rap/6dX1d3m12uz3Kf2w9lLUPytl9e9YgdnK
GpOajWb5mU0lTZY2WVkxYs76MKdQqTW1TSxw5HVwzenyfhpH7pKZ0MLCG7vbUcBAjGr80IxCh8J3
3pet3ReTN6PQ9U2cEVZOgioZLbb1GTZVn8gA/IxyEmhDkjvM+oNgW/76IJrT8hG/7UPRkr4G+Pju
1jOuODN23TYph+bFG3HTwJeGUadZbn3KOyTa5PM6cvDXa9UeSCPS58LStCOzST8vcnZGxvVgABXP
KF7zMH9R1bSwr1WLXKI+3C4mSnEIUh3GXd3eZy6VbZ51cmvpjkmr1Qm7voQBDX7OrWqeIVT4sSuB
9X5UF4vYiM2v3mCTdmg5X3HyfCv22wgSGd1FZp49NyOAuCK7oCmtNtYK/YNvhQCI/GTlAg+18wt/
ps2Z9xmTSqfWW6if01WO9dEoja4QCNpNxwez42wnbv4oUP09GcqFdSO+gsdR5cXByANKRzEMxXLM
t++UBJ89X9+ZJkIvriQJEoW9kofvQKd40BU3yl2ad9GMh2ZcOFJt5371jCP+RNgwRY8ZH+J+DVuA
9usmKC0ii2KvMPUtvFJ+JwegBre1jtnQxp2YP1SxDWenLk03qvv5LIuhS/rQ6/3E0h4eZ5xPv5wq
O095/qswmd7mjHvJ1wMV5x6m0Evao+XH/BwVvpXG5OIwSJBIlpg+Jb+VWt37apT9r9CoECyNxfLV
4YC7iACbkeC7TiM/g86OgdeaPd7fHEGH506XZuUm5qa/W3Ml0bQHNbqBIawOwFvlqdFqObUiV9D7
uJAEJmQcFaz9aI2qi5zs7pctupvSW1ntMXYm+Mbpes3GJAW2umsytqZCgwGXxMb9TGFqwbwm771g
VEWX4i9njS7tBk/A7VAO9afHsYOQqb3L0E5BvBjmr4nn9sgZ9DpntfpjizXd4Yef4tCgrXpQnn6v
nZXmbo2Lm0zPV8wIrPkr3VTlgIpyDOmHAAU8yBUJsJeb/qNdMDh5ZDclWMKbG7BD2qQX/lHbqMJM
H94Oj9wnL/p73Wfffdl9pFx9RCojF3xph4pjyhR7iL8nv+jXM6stJ2L204dtfdCtVe1GszlRvsxm
em2LM4q4GdLvooEOsMaeHKGs3u4X2prxmPjZDarNlYLeKttQBKBmxbElXkDywmRW6Y0oRb6HxZti
w0UzIsWAqM/rfwx4eQ6EdoQJXUnZMyEmwPPSqXQO9WO70WynRkJ4L4lRZt4pP2lho42oce3ssoz2
RnVi1705w2w/dKAcO4RANxYA0U2Qb+rsQpzu0J4Ouzqsuz1ZTMOddkf7bhUDcSZQhzDamCUKGpn0
sPrnzPf/TGZd7ifJhmbPFZQyEcpZuj7WAQ5MkpyDZBlQlA1oHcgo4ivGlU72QyjwiwJMY3EvjY3H
e2UEV7MibbjPMnHSSL2fcmKtn+zcTwWUngNbU6093jbHKPf92uMw2WpPj0fobxpl1+Io+nIkZ94G
feTutLtTG6AU1VVO53xGveVeZAFpr8Za7sssDT6rtJPHzMdkoVG9o9erzNgPyrfVW36RaWi+tGKp
FD2UmuJJzGXuzmuq8s61t8+8Mp7aahXvTUXHHQPiD8+Wxg4usXjIxpRtieya1MNzRIqAIA7ic8wI
GZoGT0V2RTqFQ3TB7E8nsQwM3bwaRHu6y85m+EwRziNnw4XsReEkvx0GiHujqqY7ZlrxYLT58BL0
zZ8C0SHQmK8pSSam4iSLdrvrFsttY0qu2Gg27xQoe3rqxqWPMf0HQD6EUPSh+z129bFUyLpb3f70
ZvFEj0p9RyjAXTfk+sSSlpHD4HLI6c79k4llO6qsrrCfmJeCkB8wZmdfb9ChLGmngG9Tdm22I1m4
fJn8sh0ivFq5SGbfP49t5QbxFuriwfeg2SIHwebRUWvrRq4U02/fU6kds/x4RL8AG3g2j+TJn8rq
cQ40sSEYM6CTCyvUcVca5RJta9c8UIeFGbmYWvu7wJv8wWVROxjpJERg0MwnconJnOMt3m9+V2Pj
sQoM3dLdkbaFQNu2iwTJUZUnKzJxXiunzrrj0FkcJTLlXYgqxSoS2y4rhNPnddLi7dRxg7E64Opc
+kctqJjOWxDUqsO9UpgCtHese2M36IKLqeobJtO0pIYbSbQdiW6YcSMhXIsqf23cnSUn76WxS6Kb
cm/F3tIVxbxEc+Wif80Qk+t9PZXZwzyqV6JT5KVwjF9Bo12MB6Iy4nkweKSZqIwHODYh4rzXznPW
ZOYr4X3TH9uyijmyU0Xxt8hnVO+dcod3uzdbxFg1gUMkk23X6d3iKeXQK1+qzvUuFQvE1We6PXpW
UGywqzkjUkZ0zJOf2um7Z653hi3IpfOKHiMaVil4Fe6kLiwDCOiwJUKdM3bXgrh1kVpUPSfKzs0T
na+Mkqav7oi1TdrU7N9nO1gLyG0TBKyos6pNwO6pVlh1+VSlE1jWLOc9YSkXgdLrk3UjPHbSbO5o
5rkLuD124dzbl6HjSTQr86WRwe1YFxcD5RlPYkPsunxCU6l2vOE4YVohfmxru/KPZiQgWl9gq/GX
u1Sg9qDJmTcZv0uzeytdRQiqAfjK/PzrOiqhLoBZIDRLapwovq3gMucqs6IK1zOS9A23zqpFvstZ
fY6V41US/3B/tDV6CBuUhn6nLriRDuLOa7QBLWGk0uzaMDwZi8FcEWRB+FaE4cegs7PsB3m8ujp5
I2iQzGubuLYJRJAEMOSy5F2FQFwE2TAZWAhRUOUQAFndbY3akbpztltnTvBs57EaMYKKkfmzDNdb
L4X/SPtnhe/3ilq2e7yvwxEzwXOuzXehwEhni+G+gcvijRLFI9KaF1lWw5Ow7OIj9wtgDG+rSSWm
XyXsq5RPuU2zB8MktgF1Xzu8pOPmI9naQlyhElszIpJyM57E7JLQVy/5yRmW8VEMlWYfqL2Z56tf
iV0ip2DvIEyg7qE6ITesdoMLlYyldw0oKJn8owx6lR5WqwZNJvpw+V2ZHl4n9LUYLJFmzkAA6Pxa
gJrWriKUc46/4/xRM7IgN/i011S9GeWoSK4s1uBWzOOVSMrwOhvocfxoMd1iD+THX+IP4R6mqzRj
0gqI/iS4kbzWvrYTN98WVnq7vVDL14L9eTa/gwvE2yI151iOvbHN5r1LIVVKbEx76AN/xAoZWJ8T
nlY70tBjr7kj7Pee+Plbe+YqTUzg16MaCUuMxhYjHHru4oeiXTmIS6XNL1ctvyajLKMpHLjggNUM
VsFGNeNP4hm5ebzFEduBqy8YY4eh7j4o6QHbSSz8u7UPihgtGPFR2ilVFc3LYD3UlUrzkz1uZawK
JvMi6E58cupxMBf9VlqhyJhrVYEvrLf35dAzM0p8LRfPDgFKHcNtf6LRmh74KYsFIJajPmp9Am0I
uKkIefVREFlic2JgwGSyveWyKkBOFGa5g2g/DBFOlHae5MWGh9b5D/bOpDduLNvWf6Vw58x32JOD
OwkyGkYnhRSSZU0Iy0qx73v++vfR5ap0CqkU6gIPb3KRQDZ2WhHBIM/ZZ++1vlXH887gZ5ENHs/R
eqzCF85x+85IFjhCg5Yw4aTQrTO630g4oHlCH8hzV1IEWIo2VHa4DIqbQdewhaV0kpwQbJ1Y9VMv
Pfmyn5ymFkrCGJvmyU7GakNJqPzesR0fuD0cqF3ysbQ6y1qEVOe27tBEiqG7mhLMTku2AITICd3B
aELPP2rNAw3lLGVfVcSBBdiZBcpUYoZ8qKIzI825Ndt7Sar810AkiNfbOpWWxxkuKfxawc8jbGGS
DlIn40SjjrReBKJMf2+ohi9lEI3KtlxLedo3DhqLZN7349Df1mPDuMoGh7oScTquo2QoLhrdjJcw
qb3AyrjK9L5Wetjrd4Gf66fQiDz4eOalMe3BSQdUGTajIsKRGhlCYVXovJdREhoeaX0dAqZw6kmf
XnNgYfqGKKjxGDN9B/ichYMTQqt4SPMseYFNVdtQ/YoWfYj+kNIq4joV9wIX8r5r561vmosIsGQv
QGUrMbzq1ebO0kEgCAbSZzrmEAEUAoKk+As2SLGZNOy6K1HWZHLxjK/DiemnbYI/NSkO1hygn9Aa
25jV1N5LwoGxh8iitZxmME7KHiK0VNVEJRa59ZCUw12STwqK7jo6J7k4xrFwdWgpa6PRPUtGA9CP
t4nURLRYA+vWH5svlhmLU8Jc2mly7VUwoltlzWT+PhTKV2vMWzak+ps9DVcIxk+yHhdrYuI4ajUF
HV8pkxGWa5rNhlZpWzwoYlV2PCuCrWqdcvxdl6kOLmOIJZoh+sKltCFmsPLf40KW1nOVzJx0kjY5
Mgr/KmucqYBCPBYZbf+5nZUzipnQratGq1cAXSmRJ7mt8DHS+kaxOmlSua7nYgFuZlZEoy+uboC9
fI2bXPcQePTIXHEy0gMuO1OgN2UPcuj90v0rRplGYRuLhqLEUB+kOT8UanMoArzUYGsAu9Dvbe44
GDL2HPJOfehqvPS0oN6Iim3UEzo+mtWSEBI/WY3j56JSmN/2SJZjC5Z2PZMi0ca+b+zbamL+zyO2
k6Ugh2rny4zVC1WlZdTqCIYHeTZRkRXJuBDv6OKZPG1Ul1QYdT3cx7KwGHu1SAbAB98rdcYJMey4
0fycrhTTy/ZRtqQYw0yTq3yGsvAkqUM3R7KWMtQdGwulDZuJ+tRqNofZiaaHpZsTpZH0VMuy/RgG
EmuXoOdlYOYFMaPG0uBMEw3M2tDXSYB3jaUsYIoEGNqZYWUuDqAVSMj4lqZHQr2krAP86D1rvGPE
vb6heEdi27H3MqS/0aPSd+FH1W7k94pbq+S+m1H0bAH62ShdoGOAtFgH7Jo1Sdf8L+wy+k2WzZWj
GX7wVR2V+kk16J2bkrHCJqw7HKvECXaIcjcEmX0CKCfoR5r5XaPo7YbrIHtzrftP+OnHfdHLJjMD
/z7zlTdlJNBK0nad2dNU8pXsjWFeY62GrhmOEY6Pi8F5l+GUBo9ITuczEoxjXfq+G9lW6sH3XXEX
wHsUSTdxIbpuM8N1uhmtPo7cCiMxj5LwiwdNUSNkzIlx03fdY6poyb0ALYQxeOwzfocD5bQKQ83X
LlVX1kds55zVLARqPcLwwFI3ut72ptsUBmKFSK5Scz1xuEoZGEKwdmhrhJwrkhrVTR3M7X1H80TG
pTcmZ13Az13lA8b0VVMUgNnqvmEDQGGuV7dTmQbK0c+1Vrty1CsDGlKjqTDIijug/JCdJDaBXM2u
lT/JiFPStmUBNGCSb0c8EdCIwdw6vbAsEmGHchhok4/0BHz8ZhawaHl+UfUWcaIxC+bV+Yx8h85B
M+iOLIE8PjD3JLGadcY4lJGMMH4m+4S5y6xXiIB5/NZRbZAYOY+mdC4RIaWuhtgZt7naBJgygyR7
AFYegWQpLPXc64gzpUnQTBwsGz+tGtaPRCrQIIYSkbij3yHjDGokAkD+1K+lUebZ0Q584ZFf5IMN
J+AHXRS6ii+M9Rtta/nd9HugDupNRSZG6iRZRG1Rat1c3fZo2r0SMyHC20lgJo5Bd5ZHIbd1tFMh
SXLa7aTqJUeANuIlg4QIZltCW2SVqEIQv2DYhFKMDXJdC5kNrqaYf4lMZEsQcTPUOioWIq+k+QDh
I+h6lAcMwhDrMAqzVxxcQS03/YhKyipN+0kesJjQWWT27TI4LZ6aOumOrQV3hA0om9EKsEH4G0kp
umGF47j6mlQKz9qUDK+8i4r+JGvMMkmz88oJfriurA5cMatyoVWurPkU3cBWm2jdmqENFtviDLn0
ROVXGcFGta+tueh5g3zVqxJJNBaRYDCy7ZRYY3DgruawLVB4YFaRK+tcZmEV72rZJB19tiwJBrpA
QbSuMplKKYjxb6zLXJn0S5zWFNc6bYI3IgvGa9CpADeprlFdF0NVnSalUNJdWQ3RXaequbUD291w
Gq2Velox+G2/s8K1RyCgaAFM4YfoOwOzZDye4aTQZMa8qx5L61ulCkX7JvDGRCzGozFsqoHDmZMq
JEV4aODweqQEjZIslxap08WjETn2yAF25Gz+ZJuBErIqZoMBVRJp/QpR91hykToV+yXuDryhoo45
Jcl4RM4DQrsjmrrC3nHtEQ/NEGWaLfMVdOAKsQ8hM8BOSb/R6woTpqC53N5Ng9baaw7qPQPUIgvD
e18e8YHMfZ3p3/OEZfeuGSI6oih5wrL+VtlKpNCA9KWQKYE25xeMLqzQ+HUtedPKpA2s9bqbasfX
ByZuugQZF3tKK6J/RgZBPvzrhKU/c/hMLqOK0UhBgmyQeCG/TyXTQi2DYl5Mnn6I9iz+/j9hd/8r
g/0vJkiCq/mxEPamaeui/4eHY7Ur//F//rFui7pou394Tfotf/1VH/vzR/1UyGrWbxZmSqSnSN4h
9f2RyKUZv7E6aYaBNNUkQQOi40+FrAa3UdfxCeqQQGWCZUAf/lTIatpvGqpv01ZVW/8huP5PFLKG
9U4ga6sAG3kDphDsJJqivAvKKacsp6+ZGg+1vgwIYVQbONKdGsTwqZhtBXJ+/BaC6sK5ZJ5nOZs3
Pt3eVoA0iOT+1IWT9kr9w9IezeSAjq2CaU+pLk1DPEA2WaPHNKK9o4WVb3EZ6jcizvSbFD/8imn6
semTcAWypnHnbgrW8J2mQzf731OhXsySHIYsr56ykNOSgkffNUXwShcuQBbgWyvbKu+zKfCwmH6V
e/VSllq0g/kEeyLvl4DKhTueqZcgjV+6In324c6sJouHTwzWlVoGKRaZ0PSxWoRt6SxQVlB72FP8
DFDhUamCByXMnguOo7RdLE/JpG/hosLo0reO1u8qFto5mhkAS2rtcXipV6rSfJnqkvl9XcpPWZW8
RLJ1bSZth+BfYnnmxceG8wohuKIzpbWal+oqzsND2DVEeHD6cv2qFq4cW7oTyXO+FUhTN13Iu4tl
pvzjKB79JbAmzfxrZ6Q4pKTIWOUqF6vK0zc8HsJtbfEosFdtp75Z1Dpyu8ZL164HLX41JcRBqeBz
CyBZNz58TMc3B7qAen7bzFgkp5bCV2RF+Ar0S6AxybudxlTheSip90BFhgzV++427dOQrbrU3KCQ
3FJe8o5HRHl2x+wGG7e2t9u59mxCoJymSsq1bCCbiSNe35xF+WLohfzUldwBkRlgvp/TclPNqBcN
Eb3Sgb7YprSXBz405L7MkYrwLZfCN9BCb1E5KA4KpSPtXgtlApcoMDH4RXXne2KcpF3UE8fIbRIx
zAnELhjKO5Mz/qopZX03zXhxupqdnjKaUefIx+dZoKva90vrj6qRLh/wyqWppDBFskJt28OGXmH2
r724nZI9zoZkkzeR+iXF3b4KQm6wwG+2sxgesTNMjtn0oYur8NJoKEmQV6jbQBhnqen1c1Rq1fdc
ytnJEZbQuNIunP5KlNzyJSniV5xzj3HF+yZKYSaEWBofUBrB2WEyRZwle4mKhwreDKl4AE12VP4M
v6PiNq9Vxr0VDPpx4FtkHtq4tsboCjHW1a/iF2ku7/OOb7+IuQYJ8hfnxzXPS7pbLGAXCS8TSiTY
IrDYlxCBWzH0ZKamRzmSCxf2JULlmCcJtgoD35ybHZUknqtR32o03ldxwa2ro0R2JWkIjhhrPTsX
3NxFflupZnTB9XLGk875ayqfpJGMF6lHda4WyM1bDv10/nfjXDxXzfwIQjZdTUJ59NlsV6DcSNbJ
rNbFAXtM61zbRAH80TLKue00EmbKBryzHFnNFdCzuQjM/GvZsr7EFb1K0sLWqVSjU+Wz16I7BVZ6
nNEXOeZkXxulvC0I/3OxuZyrmc8kBl49DDGnNoPghBm0g2sqDI4KnVSGsiMruGhc+rAZJbnSOzFu
1lVbL7M7zPnPP9Y/jnTGSsuXo0UQGU4tuItSf36UkAA4AmvdMk5oHKNC6ivLfMdVygFSEzwqRhq9
NIp2ERKSMOLuips8yzWMj3CqRITNAI0u6n9JcKKs0tLJJL6RopYBMgV9otAN9rkkhczvB0WbEn6O
phFlOgqwqn7K5fqJaa/gQMySTyST5Y5Tfm/SnlupdKXukuWLhA6NvnZU1lKUWS5r6mNicPcQ2Xj1
e3YBwZtZmXn91IXsFKX/TTPCt0wfaq9Im5h1k8b2j5+dI6aGQa17fWde/WQO1uDTEjeZkxfE0YJD
WNa4TUCJO6TEhoUDNX07qNs8nB79KH6jV45dwBfy3u6HU4WonJEUj2ya0wcpwvRYTcmxyvjz7J5n
uxlOKpD39VyzLVla/Ixe86nuMmXfWoBUhDQ/lg3VJQ17Vmvdmhx16CDI5YZh15sccFgF+FvKJ6eJ
5/pkk8OzicBJroZeichuts5qqV5of8YrxMP3dpY/V1L8EFdwuYOQewF5W+CaHV+t5lfqSh5YivQZ
rg0hMmc5CAgymvP2Xk1Kc620MQEiEt+lwnYwds1TWg3JfpDj15LGAiSVVnGGDkfDgIFmn6Ja3wWK
Nq7xZ8lXSnzonwMI0HbWLoOa2FudpCXPJPMsQF/hDE3Jd+sbV0jFDOSQEqwGifulaan4+/x+XgzE
evI88racKeB/jvXoJZiWsaeSH+NqepRa44yqvtrGSm/uIovuBH1n5GNB/ZTNqQ3LiSvBIOd3G26Z
S8vWy+30mfvgKR+5qU3NvNqZ/Z0i+VVY5rhWlJnVO2Lirk6zf+ePOW3k6ZH8zSe/mTh54Ps/qTkn
dRRCbMqG9Ds7DRLnInqTBDrTCqkum2D2DPYERZhBTFMYvErBcukJ1nJwWeMZzBVpNYyMmwfiv6KA
9yhzmfvJZ2BiTo8jrkbMuH1B0yrDTJngOMzl4GCIULoOE/jqWqt5C3rymo7B2zQGG6S4r0nHKlMW
YbeTyrTYTSXaOQDpDUd19jqSSIAlabTONDEr60onBEqt+GLZsNB3B4PmZsXARZLiNzviaaslvjt5
YA+MsJfiIYxeelXaZ0gcHTuTrp3OUg4Gz1pxeufdoDqjs829Ty82WVzLq2BgNcgnOs7CoHM21MsV
DPuCsImAIzp9bRy6mu6jmOhl7VGGCUjkzmL1GcpwcrUietHVxTcgpbclyDBXoF6qmfNzYl/0kdKI
8Ixzpw4YjCgynO1K4l9BjlzaiHgZe65LHPY8GHNlqts6nctz0Mro6dIwvEntfMQUwJmra8bHiLSL
b7Tj+TBp87TUdw0tMeSoQ476n2kN1AXM3fSGMVuy5CiIgzbMi4RLTwjNlCCxW6IQXMPTPDaZ/K2Y
FuRzXzxnBQEQ1M3bFqnCGl/M6yI0yEeWqyRh9ReAmNcVg3vU13mx01FdnkRhqpupqlGFa3azxXaU
r+Kevyklt6apjekq1li7pZ7J64CVgoOsuIjYpO2myMfI5KlpuZhYESeHke5tP/D+6FlA1TPgQGDW
YjOgBQIeh8st1Oilzlh20oyNd2x14sEm/qTVspwFMsP91Azve0npNlPNjYqOkAHysr8YavBalMlz
MDCB75cSO4STeCJGqHRYshKX4DjaQyAi8KBZVytUKaeNHD7QLHtIB8h76Lfzi1/TDsBuJL0Egs1M
K6GdNhIPOhFTo/djMYwAbKwJCN1nIXP+vCcRocBFRNHzCMmz3Q2jgmWCjvs66pnY2npqb6Bx6o6i
MdIJcva3ZWFB+t6sqhHJN6O0K6gp9FtLgFUVGZobKSPRVjU7URyPXMYE6AON/Hb744z2/+DA+mHs
wPJa33/Jn/752v8/Y6JB3hsg9j89rB66/BsqtZrj6r/+NfqrA+s/f9y/DqzGEhqAdtQQhgZWnxPj
P4MGZI6lKlJXVSE97p9h0P8+sGrkTpsqk01+34SrwSn3XwdW9TeDH0KnQyWVVbMV5T85sHIs/rOj
E1OoutiMVY1NgkRpsRxof4nPrQrLgJMAoETvGe63kkYlAEbN0OMXjuslT3HEoRE50QuoDHuT5Gbh
snUbJ0Mpy2+EnUzrtsrnDTuYfsakMOPzowrPgT6dNA6oK2jujxrt8HWd5N2mq1vW+LCm8kGWtu1H
NdrNIJnWuvAxPdhDcYRMCwAfR8B2VgqOQo12gR1rbAY5+aaa+eRlqPgc/EDdJuvZ5jOjDN2ipecH
Gy/dZSbHiBmBAzon9uWE8xThK2QrlSXrwlyEB2piy5UJ5CM1m40woNBoqHLsGbYOEpuafT59kSf1
YtFxjer4NcMDQeIPGqalBeuLRy1k1SYOc2MV89eGSeyqAffd2elREvD4IC5HW2Ok3sXe+AxdhzSj
gnk/XvwSOR2nVJQ15GKWFCHgUd8Uy99rgIr2JnrxXaQnL+FE/EsTFvdMak8o9zjgRZypo56TMw2G
ZeGPX8xlJw1xNmytkPdf1iK+VpQ3XpRF4Y3V4qwBizZPB1/HjWJMPeUxhcmPky2tRQqn0bS2S1LA
qtZ8+TiWxrlLKg65xnhbVs+i5dUAAT2nPUcU2OxshgNXYfmlwkifQQLdI1c++DPDUIWIULb1PMNm
H7N599L3H8cbSxa9QxvwFNK5dessNKFZ4WKFqn7tco6lBlsxiLHniopigzl/3GMTjvjuR0SaUwvV
sQD0sUZYQ+W4mOvGSLDN8PUoNrXSKEL2tbpnMJrEb0sbIJmW99ilz7aNlMgOZPJ9BMCu5fwRxSGw
lrwpn8vY5nSE1A5QiCofsXMVu8HStfO03Dqj2pyIXpdWdtF3xx+9eBNhByO0mWpm1ZiZcpdSWr3I
sqgu0dw9AUXaKlFnuQA4EMNELyUhIpzh8HIiCD6XY/7c+PU9KvTMUeP8vuHdxhW7qchuccUtOYwj
CsNaStaxkr2YXfI6gdtC65FCY9VUovfUZtznBfw2belx2CGbWBZK+xCICSmgqIpwULtou16VQqeG
lS+UJ2Chs4LReEQZlCTsdDTQo3MhOBoUip466Of0xy6KKUp9kyGxn7BvxlN6q9T6rh2lxZOW39cT
zxmmvTd9kvF2WiOjp5TbLsrf9BJmSxqCddeUjJvQEDm8Fm1iPsaprYnB+9rZcIqjEDINnRRmisUu
jbm0Y4kKwQk1GQdJOxTkrU3B0ZiZhfW+bqzbYD4NOvfMqPN9CjTbm5T0Qa5FixgAn85NpAA6nRvM
pXbiM+3XG0D3NrJFwN66M8gctkTCD9DVingwK57JmeD4iSj/CXAM2r/JWCKaaDFURRC+toX9HaJW
tfel6M23tO2Pglc2ISxq1E5BX+m3JsuiqgjVM/JMc9OGdpIdcAE6TDiuEvCKlU2fYzkMcSWBSNri
hNpY2xVWItyeAS36IoURRxO+9tFwGrPkjZig/jGNqXkUgMeoL6in4LQHbmOHmTPEbb7tAoW+X4rs
WGWsmFjBS62Ib5boYQ+qVQRJbykI/S7ZyLStVlpC6yHR0CZbEzWMpfestDmtjQJ0MwNfSr9y0qt9
h7QFTVRe3pC9PO+s0a+eOk5+a8sq82PW5/VLWRjdqo84b/l9h+Sb+0aH5r08bCFDZx4pu0Zjhdx5
2glczCDS0X1KFuc6LYo4N2nd6X9LkP/+L1U2FtjCxyXIPYOPNp1+lhvNrw3yn3/2Z70hG79ppmoJ
Yeg/QtTpQP+sN2T5NySxiiFwspGjrfF6Pxvk/I6GF5Y/JGRLJfwGusTPesP4TVVMoGKAJaBSKKql
/if1xrtQe2nJXOIvVV2wJ7+UGXU4qD1gERON2b7RcwIZDTdT/IdclrdSXThaWZBhetMB9P7lKv1F
qtGfeSp/vOC7wHBcb32qNDw2s1AZcRNf0wlM5HOEWb98+fvXkP9cRP3xItqfP5UI5CGERzV5SXc3
zJqr5a076IYbBOz444sPx6pHil+rM+cWwIFsyJpvfPIJZVKnfglu+uPVl3f1yzVNjUyeIkSnnohJ
yWZmDHuSbtWMezWjuLgViID5wMtUzZHG7Jhnu08+91Ic/hGa9McrL+/ol1dWbQlBaSVB5WWZtIot
U2RP73FzB0wbRH8LuONgJoZbA1r0aZ598rJ/Dkn/42Xf1aoJY5FKt6rCm2jU3HTn9Kb9gt8jfywQ
z3/yIkyL/vKjvcufkuRQwetf+B7uLtzk6PrtYTvVN8ws3K4AtUXD6ZOP88Hd835WFOGOsKthHL3B
sLbQ5ek+0gTyyWBEs57qlJv+vGUZ5ixy1VXkWlm9/uSlP/gCleXT//IFGrM0hrM8tJ4GWbIXty0p
v3od7IgcpyUBt6PhimoHcNJuaMifXNo/B439++tTlmnrLy9q2aOEZ2huvURBfDXYrioQQ/Xa1uaR
0UZ/68/KIv7555n1wyHuO2jNH6/3bs2hrzBZVWtZXvlU3ke/Y6BGE8V8B7HOCXkscq7/4dV8t9YQ
cxpbaqJWni2ZKKWuGT5mdbJ/3D5oL91AdSoggXKsPohPFzj5x9r5F0+h8m710QcqpsGvweBuDEKT
H+Wn/FSEpxD3l7UJb3NP2Q/4EZPZAXz2HWkXvd1zfuqb3Ujg8eq7j706JGN6D9bvrHdO8xjDb/vW
H6UV0boon9VT9a04F3cp/mIX69hW10/SmoPJpuaXL3HstSerlL+kFYPKL3QBV9+tVaXgDnWtZteq
+0ZzyFteRV/bu/6usU7QRJ3iiAzW3DZevJ52uicdMO6Pm9HVHNXfTNt6X2Dc2Wju5OU7qJ1+8z08
1edmF2X7dlef7Tvk0Zi38tV4ze6kTXdT3WJDzaOL5r/EX9RjsAV0g4vkUOzQCAPDwL/9ml6Ahoja
7V80jQXjLO3RJ47bekuIVXzods3/cGVU3q3J8pDZQYpD1aPyQ0q6APwYJrU+aoo+vjWXg6evktqq
rCz+nf73Z/fgcq/91c2g/PnhklR0JQm+dg9I+6okyBX7HhNIcNvKcwi1tVjUF/VzJCMFYVnp2/I2
i5TtxCSt/fQJNz9aV96v0Lh/mlnpfQwoZBoUDD1tymwsR9AFG6DxwIRwUaRf0kEc/Iy8hEIP9nOo
OxJVPDI6NKelDOQwR4uNsmgExBNSWINmWo3TIFEI9za2muoO3VodgMijMu73BEFEG4r0NX4+lz2x
cysFg46EOnyQaNArnBgyxHI0Z+GXNz06TrTbafDFnBAHiekhDmQPvhs5UyrE/L6bvgLiu2lG8m8W
LncaaLejrJ/wx7gAnKuNSsocKfHuRG/TNLNz2KN1jjOXc/c9Qd67QG4IppUzckmSakOkGV78SD8T
+g1YHC5f+RJYz3L7iVrlozJEebdnxZpqp1pV+p4f7eLqybaDF0sS7hh1t2bJFZzxWZR36Ootshxr
vnHW4U82sQ/WdPmd3qELA9HrCXIG2a9eQlV2c0t1I5USwIcJHpgH/NQM8NTP1vQP9kz53cal1dYY
GQJqQIV6n51yQShyky+7JqDgu7CHhhjdhdXE8h5AxDU/+ZwfFbDyu81rpoOVjQHgF9InbvOkW+V4
jlLsTSHTHTsuD9p86HVSZO4+2VQ++qTvdi9NzfpG1et4T6aQbe/Tpn6Abb1bvtQYEyhIx75Ob3WZ
ndpQDnOwt72/f+UPKiD53W42EXueNKUR73vLPpAbwGS0PzQ2sd7GdCj576UM+vuX+vCqvtvCCjGk
FvIAxSsmcRv6Ym/p12Xq3AXNA1xRKiNintqZ1kb6WemzLIh/sVD+eIh+qUJGFMs5YiDZ6/32ICHu
84c7CwxkFuIYleVDxGroT+bNjw4AbyWZzM8WacX66MXfrdIaYAo1jSj5xh5Ll73zUWhYbA5x0WYr
ebTxbhS0F2E50a1pj3mYHDKAChlZJVV9hth6mNPBSyv/a6kWAHToESZbnItYTmNHahHrbKxmk6j7
qtkUxWGaWYqw628kvj15I7U+CfN4bpQdeBkmTrNjSQuYb2SV3YV8sz6JRSidUaEuG7cTzoy+7tT5
MJQvGoMsisRw2/dbMCaIFlFTjOZurnfmuBEENtN6XUk0Pino4D5N/mFKnlTlPGT4cZ507a5Trvb4
pdTeWu0xy+/lfpuoWC7femBHjdcDISOoRt4C0hDZVh6XN92Em5pA534n9bsw8ALd00NGhBtaZIhz
V6VPc08qlWNvTRxE+hhJei7tYlW9SeruChiUgJKYjzUzIE4Odll5UM93GPvWdFTgjfSbpLO9HhZ/
X53HKfHmWL3HErntJk+I+axZX1TjoS/oaU3TLoU8vEx+21I7xKm+CbGMhtYIAop5rDXd2xC6Vo1q
vUm5fDc11oPWnuUCJVNqXIGtn5Anf4fqeTCj8U6GbEQXyAM6sA7T2g0yrGdQrWVbWhNK/n2QrI1N
lZM1tVvG+bdZ2GBCovASWTRo54k1R3vISCCfq5xZMReD/FOmP5Y4ijC5xpXp4RLX09+JQVhpDZa/
igbkWxTsiG9PbTftp2xVq8Mp7NCxk/8nCn1ep/mA3NjYVbiaW1QTI7G0UPv3g6p4AQYG4ndvJxK0
LBpMfTkwmV+i5fDRpwertC5yWO/yFklsRxZ8RUBL6MwB2w0GoL4p7tMxv4l7LG/wdExZeKSNwn7A
jFEtl+aGM+W1Tb6oCQrwGeUfw37GBMtYIhu+l1g5glxs7Ln0TK3z0rI5GalYTzHkPM0EqR5Zv2vK
SFLlCWoUnEEemiKBtWsy1eunnSKi/RBodziVTnT+7ofAfLHQLYNbIxNP2YVpupl0/QjC3phuq4QE
k0q/9GI4Klh2cqy7g+i2Ov0KNZN3kl94OpZe37R2RngL3JeIAv1gkTAYdwlZqV+l0uf5HS9hoAUr
ym0/RjSkJdE3xqJkmdARIJlGFU+srKvENJ08upWN6LN98qOF5l0hJmNMoP/XdV41eXMz7qyqZzyO
UCe0yKXguPmWxb7T+pRUxryHsv/3C7r2UT3wrhQxUf1pZoMDyFIZLQf+KWh5wLN+U8TirAKkhjbo
aE276sozvrFVkd2DFXYDCj5h3EMHIPGd/NWgcsvUcERJ9lHbuWbOAAAjR7FEUFBByiMultlNrdhJ
0KJr+bXJvwpBtfMaDQpMbJ1pkcYemfBcSltyAJyeEg0dyLrD9zLYl6BnLH+XmOQPEL5kXrNhdv7+
Erwj+f772CnelURz2M+o3uBdqYjAFzNiuk+Vay6+ssPAtsZ+MHbM9iUCY8AxTbcNwiSbmlXQRxbT
pRs9kTvjEK9yA+99G7lQHI9UbuBUjfUFQMEnm6/9QYtMvK+lZC3E9oMzLZtUL2QTNiVAFsGwRXzU
anfCPtegOoErAM671AznGX95Sd4eFb/dZIPp1FHO93gbKSeQ0QM3mXJIBXCEkssc1vg8nK4jlTN9
UltutxeGiASj+tuGoJ4EtOsI86OxEe9jMDb8nHSEAuJASHgOwlEg1bm0boh5ZBSJUnOBjlwzDO32
7GRqw+D/e5q9LUcA8pmcqA3XDbbbBEKWPIF60Uh+qAVET0YS7TdpeJaDAf/KsdQZq0vTpVUnoqwE
stJL0nopZsv4RkM4Z+C9lhvuQml0wFofiy9jiTlHsTYW6qMorpxqIBwrbjY5P76G8DD6KZByw7Hb
r3mLu8q8auze4IpMFt1urj+5rfSl0PyLumVRV//aPZHMPFCh4XBuJmxT3hb5LLapYtxOZHUSEsME
0tMx1MSPAZkW1fi1Ci961juLOGYyuvXcWU7aNletCzZWCh3EbZIIXfKPQxbk9+ler8BLI9gKanRC
cCe6ZJk5dcx9/C1G4xs7YUhELhtL3yozFC/TfTR0vct80yVKyFkCCwbS1nLyhqt+3pEO5wCaRZWS
7RPb3CVK5cYZ+6oOSrEq1nFEoHIegJWHVEE58vePn/lB3Sze181+LYP28mvYOF/9Bst/ZZzYvA+i
n1da0O6YXp2ryL4onfZaStG1E9vQxJjFF5cE6VmtiY4xqotcexq3eTxJN7NRMCFNHppQ+6JkjWcE
7Rr9GOLiwkEo4uj5cojuA84kX42mPg7BeLCkAtipthLpN4zDWC5wMgS4eiZpa8UEqHE3Trl0IwFx
KwfDC0g6DoG9VV23w/yoIYKEcL7qx2LN9PBUwqWYohLToL/NMlRt/LMSBkNRYyuA6sWP1RCvjeXE
XNz7cQlUcBGwrbA8AQNNtuAe3BGnms/87O8vs/zR4vHulADxkaEBw6Y9KUuuZdfU6c2FSFealv1h
am9GiV9OrS2pOW7VwN304Wcgc0rl9raabELbPmsrqh+0PsS7Q8Q89T7DaUysVoziCMHuQUw3zVTI
tDOZ9yVz90Ky2DE1hyvlt6fO960XJNYBtTTrLzPeqr3gYoQJOCuawEb4ZUofZiRhuHNZ57KXrJs9
2vp7xV4t5HxPt9q7uSjivYoQT7F3g+7B6fjkwn50/y6//sv5xCwBhLdDakCt1OiNhU8qHa3ScFsZ
Fr/bx8Yhb4NHZpCHYjwY/5e6M9uNHMnS9Ks0+p453Beguy64+6ZdCoVuCEWExH3f+fTzUVmVFRld
kYnswWCmkVWAQnJ30o1mdo6d8y+K4G4DOLL/5sX3dOK7i+dbC9QXOZwDxtXw+WUQ8OapbqzXUh1P
SSsDiZtOGHggZDvcWFlx6nisAtzRP7n+Tyr84g9pS1GBPZE7sI4oRl/DYDwp+MXS17yJMmr8CLt8
1K5mDb+G7OmPr/mTjEX8IWPpchwxMSnQcLm3MBdXXNO82c/1e+WkIDWZE9EG2vLHF/tJqQYVw98P
METqwdzhOIdMbx919mYNk6xG+yajhq6ZD2XauLVmuGhF3QjaeoJge9I4B/3x1f/1yV62fgj4U1tJ
gD1k7aADz58xfd3wm9bB+vE1URAMZJjRf3wlaV97/zVayT/aGMBmXpNt4JzYrtfSrLiZWT6KfMd9
ZGEaBt1730KvljJCZa+gioQXpUpqmil/NpX+dSkS7fvfj3RVDd2gKJt5yImWpay62BQ5Uk6tnPEE
QuoOg4QPlumAL/RzbutPvvnPrvvDxlgUk9TN6moedoP13Hje124bPfXyh/3TSWLo9Upwlya/aes/
He+fPdof9kArxUN4t1c/LDCtHeqAffW0N/+h1MhoPxq2LoG6IOVEeniMj5WpoiL6jB3YC76sNzH1
aKUDawWv9I+H4V+vKkBmvx/9Yhe70UDYHhDmeEWWz+sxe05FLcijlaRfPAHnOUmR9mfz7V9vHHgg
/f56rVLSRZ4a6zDL2ReT1mMJ9xrpvH2/MpXEw6AT8eVPKYfhP/6CP+kuydYPW1WvxbEmmMxwhImC
VBVdGacVZX6OYtNN5P5mXikWN8+tEWBB89/aq2Trh72qTEZkiOA9kbFPp3hDBpFu2cgK3rdFszJO
Is1KVFj+m6Nq/rBbjRqQ4A4ngUNM6W/fMGrW6bIpRO/1JHeiHalwQNBh1rTo12v+JaTpQ13yv//4
HWL0w7/iN/zo3/4nwUxlg+f1c4THpa6Gt+oN3bPvwR0fb/oV2iGLvygaSwloB3BSy9gbqH+Hdpi/
7JgKlIxN/mZ+WID8g/uowH00wZnKokgfAADqb9AOVYIwKQISMQGf6GA//5o7yA9FXMCjJs4kumFI
4JI1Bbzr79egoAlInyqc+gplwji9rzsRh6hpAMafJBD9YWY3y4s6pIDJx2mVQcxTE9Hh1BdDHBaS
nOkeYg89R/1GFlGqMvVz39NQ4qiwcg7eilV82NWxMHrSO+NbrpicxfqyBHepyYCvZ/S9y733gwjD
oHZvoM1lOAOCZfjlOrAcjQgTtzFKcGtt43m6ViuVZHlZoxJghpStj8XC2TNKW5j+Y9tuSYDiq+nX
09ZDp5sb5ZHsGwobjjkL4LJtI3ytS/eyUq26qEq8+5bh6fGoIKGDlggjIKCfAbbSBt+CcXMBswMj
H6mEdCUBBkVaTxApVwrKLX5n6htKCXhbSYiYHdVWgNooJMhbuBvSQZ8HeO3w/ZUBrz1cI4wGu0mB
Y+6sac0ZGDEEOrFpAEWsA0p3RlsnodIVJUZMG1xd5Djl+KHYlPiI9xVlrx5/IA73uVJe5fq2K/Iw
3J+FYtA+9b0iY5U3rvUJdws6KqjE1Isz0OXAFdSqPWmW0U9sdxUc6OGlDnxnlqcbdHNaPLrVdnps
BR05JbCplPJidOKRpIp6fNlHw+RLINKfv+ejpl4Wbcmv40lVvmiolmDHjngkZc56tHRgn6XVXda4
lI5yOskZj3eUQquUUJMAS3CLnqc5etTEy4OcSx1QmzmhhJIKXX9T1YvfWiPKVy1WgWcThvinVmqs
Jx2WuOaNkajgNDjiRFukFsDSthiQVy01C06jUDwxweEbjJMO38kUgBDjsV5hz9hHWmOhFpR33VW+
VN0NKc52kpvNXFwLCc0RsbuiNWHCNNJTKRfYsk+aRLY8zzrsAZQjM4gAfdw4sRC/4hQyZq7Qz9Kj
quMqngLA2tx+GebML9oYx6p8QiIMK24kEe1mhUJlJ43RUenasNUh718uMRo5HNkrBdhPXufDXY7Y
4QURDYT4YktNK6cyk3LG4SstDmWlF52TGpluociybdSMTXJrBLuNhrrbUsG3EZt6J8QlBuQjuVMx
GISL2tmJ0HMFAp6ko+eo61dmJRhoYeHvfK3CFRG8BgWkzm0XMX1L5C1BVF9sposl9PFRYwfCOwJ0
tq3XQ1W6NRjd8lirSnPoa6NsfQ2jFU7JlDgqB8BwRtVgVC5rNO/UW0W+zURDVLHFi5CHAfNUQqNL
evG2pDFMeww2zRlVm5lJjMkielqtJakPA0ozuyScgbP3x778l2LTTwPP9/SGv103b9X90L29DZfX
5sdA9ru41v/t48/oEvy/ZELgOQYTgTD/8zD1d+L+fZIiofhawYX47cf/yt3/7fP+SYYgEEFekA0V
BOJenPkHGQKahKmRohI/8MT7nr2v/IIpGvwESZK0/0KG4FguQspTdVXh3cZfASf+2JajXgGjQuXz
ZMIkZUOFAPv98Rf3evR1q3R7xEzwEzvmER2P26yTKDUWJRw+5SSZu7upcoKtZXiIqb8B6b2PzPpp
VLSLtEOes552lHBJt+Qu2iZEgFH6rGYIhOlTXm9oG0PE8/UoQ0QxW+AF7ED/OqYvtd6vXX5rzdUT
sKuD0a4vJirQkLseVvDZhDx2KGtD/c/aCWJ1/YbOIfiDrEHdZ7AelEy6x4zBS9FH3lWLKaF2Evh/
/Z0jB3rYynnBo9qUjIfaEB4grFxHhCFU6cIWfbvRFEJ8sz6X1GmrmooVBgWoU8twLFEUfOugFxMG
wAIPM2AGtYL3p6V4pYrAh2bcfpypXl/qij5HsuSfBeotdpeV2Bqs8B6l5Z6UBVqepE0O7EN3niiR
xkr9ZM4YtDSjeb0fAvtdniaXhzuhp4cn9f5cGk+9tMROAuXdo4vkq2oUYoVKl63rFYRy5vs4p4WL
ccXRWqN3eQasJDEqwlREtkUAgFiKR14pj60D7JkirsY9d9R28rynljsIU4DJ7S1iCBpOFPjEr+0T
76UZaxrhqqNMvWLyWZggm7WBX5N7XUG2wCI3paRnZm3rlGb7lhXcOlrIhTMlJWxgFUbssmurYK7d
0+lpn7J4+zQrkbeKwjV9q1ORUUattvZOmMWvWg3621zU1pZkCXPlvruTRv1BtFCYpSE+r2+0HW/S
OP2MzhN+uj1pJBaj9C58aAyrHZnl21Z2sSuaGClR9cMrtMgguhXIzDc98pyIG3+yMgVnz+VFG+Ob
OjWuCkOwUKkR3sekD4p6u48x/EJhp29Atgupp61WqGJIZjcYEFGogKSTtXcQhUNpEj9NRfuUSxTD
jPqpEIfbaBvRtanupBrVobkun6JtvZetIoa1vt2nu6A10tfulg6FU6wZAoxoITp6Qj9wkrXnyezQ
WY+iUKTzpiXq2ULpzY56rDHarHvLJZ5wJ5+EJL+drMij3+sY2MwCGTyObfeGMnSYm5JnZuVFSvdH
EJmowSJzaE6dZ/TIVZuThhj1QMd5l6qXzsmAHs84RtcKZUOHNfYZBcqA27MXbX2XpT6YZCFEyC8U
GyTNsSmNGvFlhhNl0kgY5+IWphIk2Rk+sTBaD+2sfrUaiQ6vdmiG8uPWZmo6lSi85wnOxoVxaAQG
R52ls2olX1ZRe8AD6bROZexus3osxDxEiumuz5d7sRVCLSvD1WRW4Cr3JRGaO1FeXurZfJ8oHc8t
DD8Zne91e8lq/ZDj8jtX5duC8uqsUZj8bpO/+bVk82/VWPLkq6H/z3//AWX8970RaRVUTYgQxo8A
GODhqYbc0fZY7VSGqG2eMwlqlVllbtnEX+eF7oCh+1tUneOhf85KpPVn3f+Tu/h9VfTXu0CnRbPg
x9FrNX4455cAZtu260Tuomw8Bd0nGzO2sEWhL5aLMyrZ91lTvpRQjps1OtYdNKE4hXVZ/oof+b+Q
A/w0U/j/MP4bVCQVkUH/efx/SEuOLee3fnj7/pz62zv/Hull4xe0dnhCpmaanAp5UH+P9LL6i8gB
Uf/gIIjoK/1GQxBMyAaSxTEWySVRE0kLfzusCjhj8lpFBP+KgqBimepfivX72fu7yiTm2NTDPtSd
IFJyk/oP9RukxxpNJUc9cW5GlCCWV8tf0VtzFwGWXtYQO9IG/nCTmbkXwbU7bChxf8K+UDHITnvL
r2pThAcfJQj20Fmzcjl6n4Q1B9ygJ+TGTVVw1kmQdHcGZK9uhqyLjinmYnsIktFzsKrtgmfriNiZ
1Sc3tWHQNasM/aueRZgCCpjSlaqae6zIAtHBzsHLfrQLVe1uNaVA33FJv3bzCG1LG6HXV5ZSv2oz
dxHV6Gg5c2NB5mqVugRWrcf8hk5J1Hm0e7fred30bynL/e3jXvrIQF+7w8rP9ABlNQ6mH9vtqvHT
glXKbW20wkOL3O1hsoqcTzVHRfWieASIg1NdDUok3S7GgPPUZhgLyifdhDDBKPHl6gkmUgnS81lp
oD2K+DlRbhaQhhXavt32KHjJpqwXHDXLcZdeWkfYcOC0K5Bhd1ve6WeUt0sSeuyWU62OPkuLtEBp
R78BbVd9q7QbOWq2i6kiPmBlEo0cNVbxQ+dQ6cHFgO6E7CoxI0WeuamXY5aOoEOmqmo/SXIdgT6V
o4dhMUroG5Tow5UWBLF4GjNcpdr8TpvmXLHht6lPCDAnN3MuFwDIO2VsiPVL/6nh3PqSNaIR9lg0
3iTL1D9IUiR8mvBsDo2ttw75FFdeZJnKQbRKqJ79IuOWpSOmom8vGq2Ab+maadgQpkp/vehAoWTV
+iyCkb9a5mTz11Gdr40KEqY2bngjtmZ5o4poCpn53rwQZ/kzRjP5zbKM0ed5zJURdwUIprEBNQ0p
LZjk0Qd+ZfIB3CZXS5qZFzz06mesusTnNknWR7SG9RsRDw0AsrxEzdX8adrITTgwC2i/7AGT7MlD
014gHytlevSmGajF2h3abJucVdBzD0v06XGpqus0wztpBXnhpfWCwd8uA1Ak0cBRHTHFsO9ZDxVq
2PSrc0pFUlQ2nxELQQAECPVFa6T4pszH+GUDpRZ8SDDIA2uTZjFQva3LLzhm5BcFuuhtIW2IVqTo
p0jbkAZqQrd+0JTcbbFzOsWo2wR9CQK9sBJQFhnW9XOBpMM0G9U9xh+Nv8ojCMTR6G4SWROQDkdB
ZVc4sXYGHVJc60WR1/J9l1640oc1uUScZL5FSA4Heo6mQI+CbZjmaX7ZLV5ie1XUp2JNjdTeqIX4
MyWuzImLbmooi3Rj65ZiV4Np6+lG79IrEg5PiZPPACZQFY4VdD5zcAymHF36uDcg5qpIUUsAtlJy
pqOwYMwzcHq/xyunPsmatu4J+pI/iIlcP+P4kdwnYyLfDuXcnzod9NuKd90RmlDzWHcRR/Esmgcc
ybbxgAAxBuGK2F+0NB13iw/pjLMY5fO+UzckfOT2ZtyK8dwYW3XX5hO9BAQ7wph95lCiIOMvDVhE
TWz1Vw3dyqOexNGjsuLGG2tq7lZNOYffxZx/kY58kBv+2Vj62L4JVZZEvdNQLXOPIt8f1RAI6aUK
HbOTKsXFE4aOcC8tDBZgFlO5CwYpOiFDqTuTrsDzraTpuaEhFhjrMD5rWYoXsDBMQUR74hO8oqtm
pmDSCbp8X2ZG9iz2WX5ScrHws6rZDovWguMxmqhEPqS2/qS8rur7ufKfX8aklqurwMOQrtUMVRPV
H7o3qozl9qQ0zWnkuPLJrFR2zRRO5/uybeNLso9h17cLHjQfo7uPM8YbrL597JP9KTRdr4cpoCRE
cITqTi6gLasLXcR8ycSbhbB0mRTYz9i6SCKcVS1FS2J/7PIKtkCAdXtUMQks7GafINs+Vfp90oz7
9En3iZTsUwp2VP3c7tOM0zgzDseH+jTu0zBemZBsYOOxl4b5ArY0Q8uGidukiXBZxQhzo4G2VDoY
N6SRWQORN1e/Wa3Mxiw3bIhACnAyktCB1nEkaEtk8bdB9CL0zFyQQTNWhmglQz2JDxrkXVZ0nKWH
UTSwwUMw6VSx73MIdClynRLxJU9P2faKi4iGsSpV3ja7y5TnDkDA0LxTJBKWl5hoqg+KA13fKS9l
cld1r9Xy2CqVtxcV6+ts+YImnq0AC+Fc1SALuz5LkPgoLLrxcEo/WdMEvQ7deK/EkKg5V9nuw7i8
LrrfxWjlonw0GA/63HlDek1pGeg6sXOcEAT30shBFeiQl/7uZCGfUOS+i780iAGBQQI5O+PR6k8b
NdlPyDSr4k2OPQdORWnpR9ZXUw7XLwZTZk6vR8s31wuKyQBBS7vYpZbb1MeT2y0Uy+PUZCafUBgE
PBA7fTE7Gp1Qs9q9I0XEAtRmsVtRfqyq6aqcFjubtePUKif2Lm8HJsZV7qAvDFz4TsPAKIGFDngD
pGtnWCpweGFAuTSXBXeYZzFszGQAMxs1HocNhs6UzsKuHZyhUx2QnEikA9UMakuebRkdn3VTr8pu
wwDQAgK3roCvq+XZ0qbzWFAMJdca4hhRFya6maoXCxhzhneSlgrOoH7WFWxtU1l53+b5Wazkr7QI
XLKeb/JmpXCjH8ql8cauekSZL1za/jTTtCqH+jg3o2aCH36WxnCp6qtC7djtUvFaEYFrst3c44NC
zbIKl/IeRUIUt1X1yzbCJ1rnI/KEEMkyJIYWZ4TQA8XC6uwIC56zts0V5CI5gYEjr523lSk18chM
ba0FKW1SsqR8r3gDdk5XeCzfdCP1fHO9EuslwLPpnG0WrmcrkotUE0aU22apGB0K/ghWV8Z9MQLa
hulUHhfjta95LKqzml8U4wF6k1w2gamc69mfsq81pqcClRwDQTlscr0qQ33aRiKLszFmZxrl7DK+
puZbcpbOjQ5+IaAAiaZlUAiftobErF3dYazgoN82tc8sE5v0IHefqX9FSFFV6ie0mX0h2g1er3rx
c4xPC865pVWejOheU+BojVRaZLfsjym96MEYByLyNMHz7ewWrE0DQjMGDBHjo/I5WW8wLJY/JbLp
xGBQihgTx/QQi+QfO6ZvZJWwUrIqbIdPm+UtugKWb7AH6dpEOH9sdcfovhkxpMaL8rhKNxDl7e61
Q9JJy77BVN3eGqjGUusMCy7Q07mXXVm+KWQEAdsrVqDWD2FtoVV5ktPrCakfZb7vsBEl3Qzl7M4s
87MiFu6INXGmwOgCD7MLk2GlhG6tt2kuiYgKvlTDGEtJO1+ZYaB4+G0d6NrYk4H8iIxbmeR3ZJ9b
23uG8qkprlStDMTxfdhq/gjzrn6JkeTYKOfU2JrPQJhhZXO/vWcOtwbE6YlpEkM1THd39vZoYhum
FbS4iy9J/KB1NxY03Ex67uiJ0JRC3++9KTYnKch7swPuWt5Ap2Lb8ie6BqgYeWmzuDQ8bvFu9VLw
m99i7KpihFJ2kRMprKwrzILr4qECJ1w2YRfv6YpkJ2bzSWzvLcqIQwoDkJQcmP6s4yhtnI3lMzRk
G6GHwyqa4e7VJMXhnM62Or+rtPCMwW/Ew1C1npy8thlqI0jEar+e0n/O/fyBHPkRWjnnqYZsmgay
TeYPQARKik2sSHVxWuqIiZR1M7rcpslESq2WWltaV2tjV/JQXXfqWkJMNcTpBSKZRT6zcPJQyssg
CusRJC7JRR0VaIghgZ8/oVptBXR6SAoQU6jwrCFTQMwQm9xez05iubLuMEek3CfV1wOWUuFQ9eox
mUWcxPFkIrvKIDxOOA7UFhamDSIKbh5nt+zRT02ZMkf2rDgBpjkPfmrAxhkNZLDW4yreNcUp7dOD
mUYcQXC3UPI3o/5SN16tePmEOWe+uYjLG+5IkDhSgt3JJCLrKgojVBxsvFdCpVz9SU7CokkokW2Y
7On4o9jyuM1XYt6V/tY8GNZqx8t1LF6Ecrzo4BGpSyvPWXcrzNgYJx2tzdimjOVKmPyUd/Fanjjc
vsmlZylPhRxT0MtqW2tGL+eUaAGYSx7G+qC3EGCMK8BeSLZihdNP7ki7Rt8UIRSK7aBbUeJP1ePA
0zHQAvGG9WhGt9vQf9tSwrFwgzd7mQyHWotuK+OREw/Of5Inb7CHJp1OYheWIv6a7XDaTONeol5M
+9Oekt7Ws4ca8/Jpi16SujkpsDHad317MtbeyS1UclCKRzlf/GslNOYi1XWqGgoSxPQ+pB+hZpuo
dUWntdMpM2ZShw3PyKY4d934Qi60XXI0/IOtWlJvpkVIxDdUV6aJ7scNCeBH/vyXylf/J/CK33W5
grf66rV86/8HNLgsbNOpX3532Njbbf/2hp3PsO5f4j///R636df8H0rU/f9yUxTvxuE1/bfbsfr2
+jt0xm8f94+qF8JdO5ICzYx/dLH+UfVSfgG4CUhDlfd253dVL1n7BRUu0bBEdKNNnXLUb0Uv/gRN
l5kmU+9CbFr/SzUv1MF+d874lZJgUqn9AQtHTqIa6ZQpl+yQntpjfwXyOFTsBmaRbV7k4/5P9cq8
0j0D7LCP42W4HqV7dHek6+g2vZr8yKsu4GLDyFt8/G+uOT8dZadz+2N2zl+Lwx4sLZvY1xxAJJ1o
c7uLrzu4ezq5K7u6px9xhfGmUHVGfl5cOWjc/C46IucYLKfEoQcftqfeUx145CdolQchJF66gHjD
7oDImC8G6rEN8iBzV0/w61A/NvfxUXElN7/qg3Sxx4vkNofGb3zNL69i5DVtyVfcIcQ957KD4nEw
PucX7Kqu5KNxrQft1XpJXP2gutuxuEoPU9j4ZUgvxKfbFI5H81jfRjfCVXGfH62r+lKG7c5B91JH
4nvSdveEixYYDnRneEyGXV7QZgRlDfCatOcxuqFkYy9fIK4fIKN4GR+r+L39dvB6N/IfUttypEB3
U0/2onfdYVz9JtQ/bkP1pJBPcNuAlkmo2vWh9z3xJjpjHBvUQe4JDuKS4RhUbuKj+n/YPGQiT6Mr
BV2of+5OAMh9xdFd5ZifDW/2jSA/SMF8U4UT75rvytvE3wLrdgSoc0Au4BYhXicPyiMFiDygTedU
wepODhKIdnZMjtnR9JV36ZjfoC/11XohU+I+erezxwcndmaXtNKZPO3Yn2dfv64Pqh/Zk5cHTSj6
pZuE4xkTk+v1vLqtK/qiS0Zjt65+nd2J5/Lb9kQyRb4R7+qMdktSdSW6naddoTx76Q/5ffOIiddh
eRf9wdEOhlvyIelNcpoCOcwCDTWBwZO83M8u6kVziyCC0oIHnmqn98aNcei4GgXdADNxf8tvqmPq
gnsNUlf8hJT4kZbJJ1B1LqQQbtb0hq8pP68uuJm78qQcxpDAtUqOeaXeSTfMxCDyUr/wWtaJyO++
jafiUbpJOZEh8Glnt7DvAo7Y+lENBD+9zu+zS3aWj8VZv9Qn8y67GKyA7pwdkmN1VE/96bsd61+U
R1AK/MlS/6EuMtejXOt1K12QtvUg0yz+4DYuvMVwtA274R469/2dPpdvsCqLQ3PYXNWDR+cMrvAA
Ot7uvfKVEqdTOOT17uDjgemITm4/pW7qjzZYEgeKFRpVoeR2B1aYn4fAOwY7+5p6hscsclBOdyRX
8Q2fwz3PW2GWDyc1PpZB7kB6cnCPc+D2BUtY32on6HQeojlBHKRB+oaAZmEccZ7o37Yv5eMUDicY
DI/4tixhGqzXTWgx+6lBT6c74FWO8IRVDL8bwuhz4uuH4qQecidy60fzc3yRD9JVnJ5N5tJFv2ZC
HuKD/LDdaXf07/3paFxKI4wP0zE+F6ftKvJ7X73WAqW+MXl1ZMcO+rGXJUBPlum97OvBnxwcr/n9
O8V45/VzYX9FqsJD3c4m93d7TzwOrmJ/e894/+yyJnlt5CA54IAxcvkkrz9ox/mchVOQsbGaV7gK
IoGh+RO8RltyZ48Tn5P6FSZSocV8FE7xJ2ac2zivui0eUmdz0DHh5r6xh5/VgIdyEU7VefNJozzY
j954sm4KR+Nf2A/6g2965h1EmyJAloSpJweaSynBRTTIK7zKoel8EK7X437d4rJ+ia91kFuVjUCa
k3m1n3gsgUMb1p4akNJ5i5vbKCy73dXgpC46cl7nzo7qSCf0Zh28DPzcn+3Z7pD0GAk1vYfprT3a
7zERYXLZ9e3FrQ6aizoKnfNDxqvaULxrw8wxHozPsdsx/dJn4EosVOUgEIEEpnHGV4Mf6EZ3xgH6
pC0HQtjwIcmxeYzd0fnjZURWtpfe/lma+2fI/KEkNxvYhSrIbF1aT79shDK4aQFa5G4bAhYUeCZ4
avudazp8A4YSe6hzwpOoiFULQ2G5gnsPl8wfPY0fsZG3n5D79VevtL+BynJGu7YTJwomRtJwOXMf
13A8jSxDBPD8fclyrHIX98UM9GDyCc2osmQ+SGqiYu91fjHb+7TZgyR/cNG+c9CF9CberQecMQ/m
MWKj6nyTrTzyMASyxZfxWBz2D+xDnTkmOuUVQDl+Stg0W6/nv9HroC8FSL7Y+CJ9/CJ/3edzHwKh
5t/Q3g75Hd3qQwvnG+dPT+Yy2WF2Fr7s/uGtJx0yJsvg/vpFMhIFfC/ZDBLXdAt3Y1ZyEA3UC+h7
B7/kp5FvJzN9dL4MU+uKQSOIKz67F9+cteHXr9kDn8+4yjbGL57uicHg0xbxJLf0Uv7THbKKI5/H
cDOnhJviEZyA13JL6zuPxWlcFuAXpETi+yi2k8f+1DJ3KAu48BAdpPQc/VDynOETs3cufsXjtJim
lo9AiYRADXp6AR0ichUmuit6k7uycFZn18vZ/7aPGYRSHmbsg8UIIQYSGAGKshCQImE1sugOFSFo
n8q1Z/E+ya25SMV3KNEmOeMQ70ZudNi/zp4qDf54wsfW501cKAoYIF4h2PvUQ7CSwasO27N5mY8r
w9Fz1ybPnnwiiILmnBz6Y7tPVFcPhOv9SRvuGqJZyIRFktjvgsLrnHsUUvgOyC3blfNO0cjGsMlO
2BVy1uw+FgAnuGmwDh+DjK04SR2myMQBkYwGoszGhOV2Qvk0BHqohwNRGQdZzwqFE3vQSbiZ0dhB
hdDfr6WS5e1rJHYzL/mYmBKhYuZGM6cJOt0RDiiXcTXZM1h5+5SozuxNYbHPZHYXfMS9hM0j8rpg
YIjJOxxalk7vbc/bc3LYT6luErBdYZLMHmQQ6g3mtxoMqV0w80SicvsF7P6h82XWrBwkwRwKrOJ9
piIDG6CK5AOJ8sPImU/WAXmEYF8OAy9BF8HGSZNwgGqEm5DqskU7Qpgchq8q27B13veqIgCqyJTZ
p+XM0KZuxYgCWuISBrNKZiyp8nmsRU+8NR/nW/WKPY1nXbrSpXT38W64GWpzIemvy6fZuYvbFrte
5JAj+cAd7Soo9vFwUl6z8v1rdgQzmHku85XEu/eNX+E9zWFkJUTsRQp3NREoWBek0WJgXrSvOstX
vF0DkxBDl9htXjFMY1urec/o1U/MALJ+rO7ZeKh98WxEFuF+Zcs2fJT0SSTIXx3StpACvNv4Ft8T
oikbgelZbu2SzDkFgzz4DKwrHpWPvU38mOGLL7Fj7ZFnX60rjo0fuwxOLQQ4hfyz4avTZj730LqJ
I5zzndaZ7Mil+unhCJUwjKQ7e9TjVqZzQm6BhbiNC/Bd8q2+2oe6PWIg5RQMA7snf288i5TcDLKH
iBS7uS6DlkQlcRX2J07hp02/VNfl7fq2hHuigN+Ll5KudCE7B0s9CiReZl1ZpT2dOJV4Bes4v8RH
Wv6ZTxfGrY+VD/H1SM8tKNYz6mPJ9XJqL/2lf0Om1V59K0BdxCEJoiT9SIswSEPuxaca5EAc9Zlg
duLOQessdoru1mSjWU+WVAeNj2gyGRTJLXlOxpEitUunIyva0y6B80nrJPt/Pq7z3wQHzHdgOY23
5y24YLqVv17Gq+WsO5mPmgUSWVYwkKgtVO/tno+X0ftKveigRI511YRKgFstKXvuiIfmpF1FDxSP
B34Q743HVn+kzK2fScS8xAdvXgYmRwktoDrLKcBOGRYUcjz9YWIzOQyn6FA/Mr5MFMob11gRBtVJ
vpkFjOHs9FE9yGRwyov6zXxQb9KA4eG12X3M7eif0zdI6Sf9pgwAVftlbqfUj2nxO/EtDWmPkk9A
iCTN3PNQCcCyFweC1/I98YtzYn4dcV4qncKmk+2igTaENDdsLeAXduv09g256Ssq4LU9rF5+Ts8x
jrAOKvjB7NPS4PnjX6W2IX7q6cF60TQ74W3P8n1E34p5wg/1Ay8m59sfLyISPiqMGvotzGSTMawP
+znM+nhuFh/Y+9mrupyEF9JTJqDQn6Owd007fqByKx9SYCdB4tdO5WafKbm6X3FRtKOvkB38xXul
wsim0NmmbbISuUfDMTzV1m2d2dW7DXN34F+ru6ehE2m3+pE1YkrBJXBSLZG24MzF8ZK2SSD7qFvw
23Uvqr/3bKtD69Dlm1NuR/5aHtJD5yVXm+Yv76vfeRGX27Nb5MUWjl8tVyj4fJlla3Il7sK2gtgM
hVvZ132EsLgNPJPcDPuUb8VdcbXGgerXBLc9rSMJYluLmNNNyEH0YnjMdrb12M+80gVZxrVEX+I1
FO8DYg4PjrnrvA6OQqDl5p190WADyf/3B4A/hb8n2/vk3o6b8/ieBXs+uw/XfgQZbI7QXGQlRDeO
+Elgj9Lt6QhK3e4I2ftNsaHYGAHxnVY7Y0MiO+cgIPM7ibjDJxMXDfZ/SG1k0ntWJ5wyh6DGYRRL
WrTwiKk5mRTfg0HnGBpQfudmKcBzIzj/sMnv6SCKLKS6mWf67UPN5m8digCBug8BO+iSvJLw6yzX
Gl9ADa0j8+ihPTBeBKXZ6582HzE0NmWT2Jt5/5u5M9ttW8vW9RNxge0keStKoiX3dmLHuSHixGHf
93z689FZu5ZFKxZSCzgo1K7CRpx4cvZjjvE3nWudodi84iJ15/xL4wbzMbyZR5knAIcyYcFFR1b/
J3SbrbTFKmcTbXruFgKXFf+ADyaQ2gY7eR9eRbs5xraoOGzVFS8QfT3QGaofm+KFpzY3zPxclIgq
Po6/0Zf9Tfg9//kbIjI11DAd80K5JEgl0kwRfCexxL2++UGcskGfaOQOySgAcZObNGxwyXbkgsgc
cabht0n4ZHPVocNGoDKtIRjdzPHWsFPme8FFVJtbQSGXRGS6mq69z96ld1ld2NfVDq+LHTw6Mhw2
EWvtkGMiqO73Bjmj+iH5NG78s2bnEe9hBM+JLXP6k6g5S/f1ZbLtzhHB4b/o18yXxmVzLnbzidhu
rftufrbxhd3j8DisbkwuodStP1Nqu64vo/v6Zb4GlE/z/YZDBZqLxpmyyrkC6lvzfFh979jcgJRf
jyp7RW2bq59znttOZzkHa+Nsws+RH3dso/lUS51oHSA4R5w53yuYkp1LnIZU+fYAwwl8yR+ti4ZD
O9pmDB6JJZJ085Uy8bDsCVFp3yFz4oxbKue8M+o5aN3OlxIAtG2/5pjg78wxmnc7bOfoxiDRQNS8
Uh+m9RwbzOk7dVNsaw6yeSC4S13JFVu8r167gzotQWHJMcWM1FwjOrcz/JF9pt3Wgu2+yklldZzo
mBsTSXOSD06EKjYJonor7uk6xwCA4k33IN1ObDRtM2y0PaXDncGt3Z1xMbsj5yVlVzfinRVu8Yvk
8ke3ivfRHEdC/SZCnGNsXgv0gWKBYzTX9k1xKT9Gt1S9QplQL7rs2d7zIQKr1neclCCscJBBCVmC
1Xpekz3/f8VT6xzA1fZzRKTY7uDPcEyPq+R2EE6wr+YD5Gx+2vK4Zs/2zCOB+YoNeD2HiC3xzxzi
aZsSJUwA8vtkAwndmQPDgYFrd1ytnCUFp8Yc0hWEZWRyCOoK7WJ+lJjsx+j15OIcu8D978q/6dcD
Z9KccoDJwEmVEM9+vFsh+f1mty5RuXFhxElgmZfei3KNSx3FTuJk4r3P8t10L+IVCjHbaT0HshZH
4xxaKtvsBhAzWebmydiF98ZNfk5W7Xb6jonCdf8zvsIR5ow7fmPtUZHYBtdYJm7m6MG7gb98T7ns
XHG1/fQzJ7+JLowzbVSynOM23AkCw+aCBzRhDE/jXUdIzCNuW52N1wmxhripzs3P05783rrecWlu
4n3OEgkvMFDkiXn5xOXI0b+Wr/BJZF1t8PbbqTfqU7NPL7iFCGhV7jJv25LkLElNiLN6Z99a/rr/
Dl+u3JVbxHPP7etkx/nOKU76nMybdq1e1efmjqf3Zn7gR679Cxb1/62s8z8ISZ6RX79HI69eknB6
eQtEnv/+r2qMZJl/IbOqUXgTqmX/ghr/KsdIlv2XSiFG2LKONIBlkib9Py10uLS2DoNQUTVYQK8O
o39roSsGTCRqOMDPZ5Qy+gmvbOR/vGQhcf22ND0nYv9JLBmGbs+FHfxbNIvfBdb58IZr1dBXBJg7
t5GCnYUsV5jhFl5OJxDzh3ngv5tRkJQwLCBmuMYcNjNOJdTgaazdVpJwPpG3yfjsaT+0IbhJ9PhE
2vlV7vNdpwCwAWYDoq0vaf8xXVI8dapdqzKvfMUSTlj2X0LJrJBhQwu20ovNEMso0o0kj63gJuqk
r+A+7zMzvCymYDdUd/jdxVvPr59l2/7U1NLDm/VxJDX+KhH67hst3eL4YvDx/jkcEdQoPHWwh9r1
7CEkqY9ZSaHxMJIVsY4S6T5Qyk+lop4ZvnRXIFoEgLOAghENN3pkX0DB2MUSReTCSFQ0e3IiviE9
MWnqITj916yxxuZyMbZBmNsffmMAEWfCN712NbTuQHONK6WtAPUEs08Z9To9/6IPEGULZLKmCBpo
oAMBQGtg0NKzCpkAR5bap6AqoYRgR+dnZ3kO6RfzRnXz8XAelhT//lL4ILbMTjNlsYDRIy2hQWxh
NLHPS90CX/pNGJJe01pEvnJkn3ShYDJXUeOfYHN+3Pg8VcupxL2IgiaWSyBfFvoEcou4RuwVVOyq
2QSDOlwgPX3cxHKbGlgiyMBnDUtAPNBeS6pvAlHY9th3aVHtprJ13o7oUBuxq+Ti4uNmFuR5fv/c
DopQmszOseBpHc64aJR0xLa2RluzevEzq7hEnysEzZGgwJiahPEWml3hCJ9qCv0YOGN19/EniLkK
/HY050+YrcM5/rCq4j+Hn2CkmZkksVS5sW7HF3EIZqxKi+7Z6sdx28yskL3f9ONjWISI10me8uTH
hg6TvLUuZCNG7FGkSfjSFQnWtDZa1w5mwRgwjKI/Uwx+1VYYUv11qIi0S/IKpZleGplpu0rcIbw5
FWvMYFZyCAA87grFhQJ33RZS62ozhB+9xusuzrcDruaf87zhio8wQ6V0fsZnYLxUkY+LJWOLu7j/
SW9kcoxWFDjwFdFd9PJrq1B5G4fRrHAfER1VKAfWcnDRw/je9CYy6qOsrHoVlKYw4Rw2sfQo9VK8
lbGI2vj68KxDdFoh0ri2Zji8AECjojaodY19YdjBiY2lzTtnOR0Gki2wWhVFcF8cTkeeYirTIf/p
IveKgAkO0vi394HD0XCHP7aT4R7fzBKk5WAN5NyKoHXNrNJ3Aa7wL22Ir0+r9dc95vNYlmo6fsAp
uutpPmKZaEmQQfxLrHNXfuVzINNl6XGo+GFR+WA7S8X/6kfZOIPMzrhEjLWvwdXwZevnx8vu2AYz
TANPEpDPzNZCNWL05cGYsHziAKmlzwlQ/Ut/qj9BSn35uKFDaZxfOwzeGPymWUNDX5J78QOyqxyM
kVvISXyWlZPUOnjvwKptZU6tpO0RmayTp4h1cAL5c6yP+IjqChtbM9neh1OJEjqidE1RuXWYxy8l
PAS8C5Unb8rCEy0tr3uGEAKzPNOjZiTJsiVvqo0mkb0CHJF5Y+C/uioS/d4nzNAn0mle8eOPB1Wg
NWYg+gFB21bnnr85HhWp80DzysjHNqG+Aa67VwZSk4agSMDrHaCf00CV+bjRI8NJo3ism4qlzrN5
2KiU11EyhH3lpkgirm0RXeh9MIKEHbITLR07loWK3APHogH3VlscywYyvHYZl5WrmsWLP84OdD2w
CaN1OhuAptHj3tE2P0u5zpw6jb//Fx1F+INICtSSulyyorQ6s7JZN5UGTBf3BRFQ5CmHE708smiE
quvAjODZs0wXnbTbRDSel1VuPqndFh/Zh7AigT3CLAe7+KlQMtv5uGMLXbDXzSjUGYslhAEwczYc
Olg3yFlPA/Ywrgpd9lH4iaMWNSKkNqfvmNyN4xAA3xbFTvS+CkGgip6s2Ye+EfkWstS0C3CoPSXK
toy62DwC6SheCoYKdn25rkQrFcDiAybbA2ZitjYkq/FbYX+vkKjBYn0gNSG3N9g51ihdIrT98aAc
nYbZaEk1ZHiTQj0cE9PT0GHu7RKYfHTX2L3rpeOFKrIrpFueo2Q8pd04T+vighFQHy0iDs4ksezu
KCQff3KjdJPJ3qtl/lhCGf/zLmmcCqxfYavY0R92yRfI9XpTX7p+FeBb12D4pkrViDrv+MWX/fNW
OtHguxfIPIdvWnylfb45kHw7yIYqG2kxL7xN5EnddVEVcJSz7lttFOqwqcwscnWsuNdmT02bUK4V
8VNXq1eJAFsSGYPrmfW3LlUv/VJK+fvacBaZ4cvHQ3PsEMPbjptdKPMjcBE4j9CX5KxrqR1J0YOZ
DJe9Vl4ZUXD775pZLKq4bQMh2g7Ke13ivoc+q5/gyefJ/SnN5yPho3jbIe1wrvOkssNpoEPhNH3H
AmKTdtJ10oqHJh1OzfKxnfp6z5kGbHBMFg/b6lEFCfSkxj1bQ5s10y9iFIPQaFWuasu4lK1kJ8Xw
9kM9d03Dv/t4SI/tG8H9KpsGOiH836LxIcRlu2CJpWqGTJWwuucansmXf9fK4lDOm3BQcdco3dEC
hecrm9FPTjw6jkREFmZwaIBx8PN4W6wN7AZKry41ElQoCXV5/2QP0x0mfjdm4CFAkCbgtf1TEcrR
K9VCpIRzDrmNWXXs4OjPRKsOU2EW2D0NmL9lgw+n5i4jrN0NSDMYeNM7soB3EGWJtvNQ8vl4YJUj
gTUZH4426JIwypXFOydC7wtdsJT5K5SveZk8IirhOyLuHcVPPw9l/KQXSAa8EiViJV2lebr++BPs
I5uft7INAV3wGe+k0vBhxAC2yAo3NyrPnarkJZyUuy5DKKsyYHZ0wUjpwkxuSwxX92ka927TYakd
6uZm4J0KV8eOb+vRC1ylzPY+hAMnr7tkO9jWGpb1gBBTHO8SnVx2FlDyyqcrOFWYrXfSfV0F9Tl6
2A+jhGtoNhjnw2DHbtPUWEgrUeyaGrIvCiJuULqoIGHv+6UNQ950Ppy1DJ+BVcqMCQkXAiHhdRUi
E7Myi3iA9RrfY4mXrEWu3xQVOq5BHuwD2wAGY+qKE/TpZeYXzYUuwzVUpxAhZf/T0CW4q8fafqiG
C98KNTcOEFZBTy1y0kl0q1RCckIntwADb6o3URBSZpHKe9i3EGokX+xg5V8Hg2agOhdmmwDv8ydl
shGVz73zMq16t56kdFVb1kWXGwj9y5JwRNFSrFTwc0WQHmRrZaHEX2U/sYl/Duv4SsNrOES0au3X
dr/CyME4bxVkhnNf//Ob30ITAXoA2HEu5MVe96JMs1N5LNymzyJn6ifAAn5wK9fhjW9Hd/yr1ccL
8EioYfHgQkaQYGN+KxzuQROxLykKysLN0B1yisTynTaAa6mgIjdhsN432YkuvktpcTFbKC5pJFWJ
rYzX7MObi1mvAojRtQA1PJUqAqxjvCHxFd3nmYkHfBZ+g7+Vu6KLbTTmjNs0TV+KvLng07JLXwXI
6yGlsFPsSF0b4TBeG02WPeuSqm3b2eY9shK4RR+P0rGTAk1DjglOKYWtujggRxhfI25KhVsX6YVl
Fvt2kJr9lOKurBW1U1mmBJkPpis01p+dZN3DImxPnBVHjgpUGokQzFkSA0GNw6nS0Xkxm9bMuW1S
x0gaHFkaA2cW0zrR23mRLcJBpIfn83CW6CJlfNiQVqMe2OdD7qpx+lVEIH6MU7LH89H+rgky6ioK
XyhOLiNcshVlG1UdSJlefaj7qkawLXtIkCokLwNDkuhH+NqtWaNw9fFUHrvq8E0nZjAM2HLvLp04
SmxtkHM3qsN9bBkvSQGKpU5vxiC7MXJjdLKo++VU+9sM/7yJ3vUWMw1jfk6QM1rMXGxV+OM2Cr3F
VNwZvem+NNINwFJ7q3v9icaODS2FBPLBc7XjXXajHRMvHywbHKkhbiQ8SBw45U6sifPCzM8l3bzX
SnEfQYz+84GlegEhXygmAdFi1Rg98g2SrhRup6AxXG8KFRO3JMfPoigVJKTwVKji+PHjRl9fpIuh
JUlpWCi/IckOc+ZwrcYdYg4GF5vbTXa800HNKArPNb02nrV4wG/FHwWCWulzKJoz0kvrLI7PlVF0
SH1MDItplxuSqunWRwcFxwMNMnBjasZGyjnuq+i7rhfkAqV640t9jR8ShtJKXd2bsfFsx82TWSDE
VkzKZw0Zy1Wr2FeTGUtuLdkB6pXBN8j54PQiwIe455yTp+lWrQ6PPcKSfFMhfQ1dpIJqEGOrhbvy
/cfDo87n0rvhIZXGIxJ1RFNfnFtGoovCHrzcHeqUYMqU9JU6P8CKGtzelBtw/VtzW+C3Nc7RQSCp
5ddkRAa7TqZ7OdBh/QawU/N0ZyC0vlHMHPFFqdSdKIRzbeF0F/mhvc1FcCpTduRigukEWVMjDaFR
sjqc2AZhgiCuCm4Jge7bwPes2mwCEV8P/oVVMKttaVkn9s6RRyM6EuTcuQ/hiBIaHraaIPuqVpOR
uyh3g7gdBhPpNDIQBfcyKZACqsmUov1gSN62SEKU+BVeFhEyIuiaap8RNnwe+uah7aD+9OjmRIXQ
90OZlBs5t6UTN+mRW2kOEma9X4orM5Pw8GsL3OJLs9XBRyJ8gJbdJy3zIFTkOf4Rsj/Mf8xnorKC
PheGsm2ZnvVqr5y4l94fOAoUNyqYsxaxQvnn8CuGqCwUz+ozF8Wjc2j3V7KMfgnE9SbABXC0L/qQ
ENaqTz0z378fEEC24D6S5NRt7pD5qH8TSBjVEBpeF4KqbIsQHV3bLQIUE8YGVCrG6F5wzypFw629
TJoTfX53Fy+aXvS5rEMlSOWEK7IZz2Jv2I059YOiOzHDJ5pZpsStTk0Cs4zZBHZ3mSUtydXaVfNT
+aZ3F/7cGwXxKM5RzgnIhQcD6aPci/g7A9kPqFt5oszPE0X/Wyjtt7fg8flSLXkumatEgPM1+Wa+
1MlqoTZGoJgG0BSNfh8I/UqEwXNn2zetn4JhTPzzsirP1NbafHwSHm+cC19FVpS4U1ucJ0XSNTwG
fBovpD0Sw7etF/0Y4wY0dfGtbMqdHwVgzatP2ZjvTrT97p05j++bthcdjyQpDAKftv2w3Ro2UHsx
V2p59I1inXXdp1KPvgyW9GmoUXBWTplovDtK5+Z1xaRuSYaVqsfhuCMWMUx9bGduZz0HI6yJ1D/v
y2s1ic5Q1DkRX819ObhxFo0tciKT5KP8hJiSm2aV01nqSnQtVugqWevkXza1WLaeTPGQpyGCTnKG
WV3q+Jx+SnenkpT/eAaPd8qAgUvsrwuxOGk0vS1KobBB2sbUN4UQKL/IIzwtEzcuVRjdf9OzOTfO
jsQyY5kSTKlIIh1Bz3Bva7ehGsNd6HCI9KoUb8ZBS06s0KP9e9PeYoWYfdyh38akhX5xYyr9ZY35
UYk9s6w2Z//FUHLOzCq97PZlHSUayQ4jeZq5SggSoLD0K7vOHfTJoYjFp4rp74L9eTFSVyB5jZYS
xOnDlV9LauYhdDybNqI9LwT8oEpctXazQW5uFyXgESTt88cdfH8rU7knHyheS+hoCC92gF7JErZM
8+S1oZOP6OHUXvDclCm6F8UOpfaLMoCB7CcjwGB0XLrqRPniyK1x8AGLfdHqhd7LA/u9DIHdJOJM
p0KRWP3dxx09cmuwZHjBkbKmePD6zn9znCclavHhwODWihLsic3LlR+3p5YmgKv3JwpJQvwMZCJB
lJ8Xp2fdTBzbMTGsUKWvYSh7d3qUAmtXhZPU2aZGOfh2RHR8M2rj97GIKN6S8lvHaqjNKuT3sVT+
tPKiXIWW2rmmFVU7BNNhQJbFPX6PYmviXDqqkMByePGDejtmRb6KQjHsOiUA7hti0YctaI+cxABR
BWNOx1NhGVphfTHmPthv0t1bv8qwaUrxZCLSaoFANHEODNxjnVMsRxWo0OLQrbvU+pl3Mu6bSWBc
5F14hobrTddqKTIYIcQ6MdmO3ct7pdWs9dShsNPjVdPVdnszYYTXd3Z81lUKZCWT3sfp9KNoYv0K
k6gvPvmt9UDNtzQqfxYDAf2tS5+1CNMrJumrkYjhvuF17OS2j+2rVkxng1+Beh498wxBRGwKjaTc
9Z3UItbb5I5aYoo+Qc4t0HG2U4nnStKWt0GkQ3LLTO9a11PFBSWHu5YAY6EbvJqE0sC7w7Av9OSn
om4/9RLqrFqmXpuesouVAiUPMarGtqoLqAEUPJ+Q2gP1bqj1RWpqwPh9ZMrGGHmUIJ6828BDLjoL
o2pPsRzyFTtsH1QydI05edgHcfwiTVq5F+pYXMkVoWfbePgW+NXGjhpjI3wVrzwDtRo51XeVHBgb
XTTyrs/8C0XSqP2kmOmGutJtMk25x9bqm5fiuxj19yFCe/tQMWH3zJJBjRV/z/SkuOqm6pln9kS3
7bVG/nyFZH/jaloCdleGAQe2YKMDCOMORP5rBvogfaMBgI2Us66ALIrSA6ZxI4yFKDLWlI21M0lk
12Tembve6wKUDJpZYDQ3voyFTlVj8KP2HHDOAG9B87ZJ1EwQJtS836RVsO+rsP6szKLcQP26lW2m
qqukPuDzScdFosX7MyWXCI25rDaRn3/JrTrZ+loUO73V97dWg3saawIRuNq7LMQoP/aSb+x91Y9v
Kg9t/U3eRuaqtoeVNOrehcBMYe3peo8AVBW5GQMPgQ0UgIZci5DLs25QpEuB+19F+rgykE/C8gc1
Z+S+fJDv2oRPXNaqrjl1MYezwC+kMwaHfG6GPSaKZimlip2Eo7BR15Eb5Tk0EjV/MOXmTEl7JE5b
ke+8yLjjHR0/UNvE4qgDAbkrO9F8C7QCIQU0QDzU2ur+xQgCFU1Fve/Kva2WvbVGiQw6Y9R+Ckd4
6yQsUPYEI4/XQyH1mEvazTYJGkQqVOPJDAblvJQVcHdFAqwaidZrQIFgtn1p21bMyaS1sw9C3WI9
3/JiW+WjB09xsjs3UUpk0yOpx0PW9781ci82XsP9mmoYXa3RvpmumwJ4GSSZEXghz54rM60hvGlV
C78aH2Cw7CmiUfKUk/a0fPSaCrUGouT7JcwHs+1hTFaDKW/MKC+wvM+6SzO1O0T42DNbJWqzDcLx
9X04Sgq6WLkODzXVw++oIV2bgQWXuMOAOO/00OlkT76VOsqrK1QEIFigBnThRf2u6+srbXYs9Mrs
h9FKWJ8UAeaNRWljbymFBjlJL/HETsEUqXZn090rIzPu8BZx6oYXtE0W5jyOA8iLBQ5TJd6acqxf
x22E4qZx2ys6IobFY1FFP6qxwHXShjWaJFcWDtNm2O/1qRhXZijytWkGgdNWyqM0TaRlZCAYrRWR
SU6gTwOzcacaeQWR3E4y6ktWWGE1WUvJmvfHF/AI9VpkotnGsvJoGtwYJYGPM/rajVXzDBm6VnGH
oLkhZ/cjRXkTkaQRcmnv75RA7x2unAc14Y/txvxJQyDcgbI16Pl4Rfg5a/V1rz12zQQSs2ofa5E+
BjJv8s6SeCTLxV1vN/expSGklCHw1+QXVogyh6QDeirvukZ/1k3wQL3oN0inU5QOMe/Wt1j53mLc
zRZ7sNsK9oWAbpJnW8tqLzPh700LWUDF7qG1kItajyWJVFEFF15mOF6TvkQdA2g/BLmN9YCNyl+4
Jde9y/Xgpxf5bpTWl34SnAdGuxms9kVOss8dvnRBr/T7KVbnZClRvAA0hjW2qUjn3P4OknTuGBou
yfMrzUePF9V0xQseu0JcarGpOizM0unj7Aax1jNbcBYMfpLd4XozOPGUPmjA5PvRchUjv6ZW7Iiu
QYJgkL4HnddxuvpXupKu9VB5kvT6Vo+HfMc5s2ot6yt76mvcQXIw4QMMSvZsk/Dzg/RcrirL9e07
4YmtpAzWtzSPkaQSl1WDNGLUsRz7ClWZRN83nqGcafzBoHn5TeSjwFjqxrA25cqJZ0U0ApJ1ZjfR
Wh9F4+jW5OplfRdnw0s/1t2+pHbf7JO698XgBqIL6y8jor8hlqt4I6Aak5tDsAEjKbZ+GE97Mpg/
Pw7Djr1sZ2A7zk44IhP4LXJW3uCZ6B+TKYtwOTe7ADwgOD/rSe2vR1W+Bo374Os9xg7hqTf1kYcl
NXfSvbIBVIaq1WF4XWbIibKMUH+pK8cOrDPMc5xYus+T/sr2xI1WSDtPpqJaI7IVixclNPZjZd42
ink+1d8Q9103pxAB74NfULqC5UZSaH5eLEL+Xs8l37daNEG9zunVdjWlmSOBBv141N8HpQqdRroc
LB/Sy0ukVIzEt+11ScbCb6A9QgKSOCWmu67H1wm1lbw8lRB93zEZ9AxaXyqpLrAi88/fhNu6HJRg
g8me9AY0MgVD37i9nCRj/XHHjjwFZwiyjf0JHdOWGdAgCuWM0mnudnW7923DTQOIYDUCjKV64pV7
bOXODzOCH2UuA5mLLJqeiz5qTNoyU8wqhLcV4zc1e9DrYnK0rKYopOFZTGq5sE7VPedfvUhTvG16
CY/M08rLwobRHBPoWSH1AzuZr/5i18OEnSYuxDYw951u/flT+6DhxZ6ppUGq0j7IXc2zPylVvTWy
YtuW2ZU6NPuPp/LYiiGFMJu68Xx6Z2IzTEY8FBlpJynjqakptzxRnNxqrz9u5sgpMCsWqwaoSOZx
WYLx1VwRE+V9t+1R0bUfVYRl9VY7C+oY43XzBFTl2KKx4EHMNB6yzjw+D/eBLFpTLZKGfTDWeyF3
+zTv0Gew4uepmgVOGd6VN2qf/TLYC/MUDvTImNIolWsLDz2+YpEpiYMk7vI0Z/qmlIpAMyI0ZQqE
GVtFP7ET3x8xeO/MzB9VBRIAx+Wwo2NRd+FQlbmLj7xxXhjptE1TVEbBUIRnsQGICzM6bMmmRpwo
Gx152b9p+Z08YSFlnA0mnTRrazdXDz3rlD/pkWNmzgExjTbnNNSsw875Ew53U8j+M8bmPBNnlnal
8ZwwhOb+8eoEXASyRgHRqptLkk+KjHzg9ZwxVlx9Ucu7aox/5JK1KWv/3KzFid19bHnAQyGLDkuE
muRidyPyOWCTSV2AkplTNYg/55Dgh1Ojd2SC5vehCoZc1ym5Lu6CKkymUQ3YckASvlYzNNHQbz8e
t6NNUBIgWQ87i4zW4QQNCbbyhUwTQ4j+dooWl9pYn/5dG/MieXOl+eqQCfT5iVzwcaPsiIL2qaLD
kQnBxIsD0ADMwJ222K+gXvqCdEbmNrb8YOXhj67QzwJ5/C9uZ37/zAfkoQpmeDFc3WClgyxoJzOn
hw7vrE7LghWo8c3HQ3a8P/+0sxgyU/e70ijI7QHVQfwn7ta9ZX0qyeh/3M7x6f+nnfnQfzM1Uj9q
YPDoDxS/W5RMb6U0OFUqONoG9i+vfCqsXhZj1o6iQtx1vp9MDydG9aysToUYx5ugMkkC0eSwWeRi
C2u0BmAJJIAbaR812UXX6Wcfj9SRk4xU4+x2CkmUviyKsHJng060SffmU/JT9/C+SoPnsk4vJvtU
Of9ob0zqc4S1GvY388/fTIpSeYlg+jN3ID5BtYMudX+MVQESAzoGQxwm3zJnEu1BG3Ye210s0NXQ
zCsE1MtVZ3VbvQwdObJOJKqP9WcO/qDUmdA4lh5Oom8Sw85l2mrk2wnRe+/UCXNsu+jQQzBTmNGt
78I8pcqFb3RMzphezK9KzDRIMYYnsC/HmgGCgrmqqSrMzmINJABILN/jktEQc9axSC0rXj1ow3+8
1NQjUSvXpUl0TvVEAUt/ODkTuXDLS1gAJKGvc6TQ1WCrKqg5FiU29SiwRyDQbBzNK+zYSOcovur2
9VMswlUmlFVYIkHyPcWeBYOMlV7iXKPabpwj2ZVW+6zX77N82khmfFZpLVLOV51hnLggjwSLBz1Y
3Pt1UIMEsDXUqhokO8rnRlfdSM4vVb3C3aj688ufnQ+UDUIl87N8M/l2K4dmwWIOKwQ+p2tpRAkF
w4Ih/xnap4qExxbB28YWR3M6QN+zMOtw5YBcrZWuMJHBAOrx4zVwdAANjUIkgSEoykWEgXZ3U1sD
A4g33YoN4wxy4Prg3gtie2GeeKId79M/rS2uz64j51zktDbl5tbURteQHgL1RLh5vBFwHOqMjoPm
fLiqPXz4krQAxmJJCPpmt7KN7k11yp/92Dk9u6r8XyvzwL45PDHfkmtTqJTlsByU7fOpGVYWqV5F
/5fdWSzxAnB0N2o01Gk5zh3fE/XJKNUTR8HRZQBSScOBQib5v3gccNdZXdoqcxyAGmX/UxOlm0sI
9SiDI5X2iUfX0bH7p7UllwbsQtjiTkxSRUdZ0LfXE3zQkeJ+0P4x+JT7x55vU2Ai1BWXi0GUcqHJ
YmQxyCpeov02tcwTY3d0vb1pYrES6ta35E4aWAmmuiarjMv0OsDG4eONenTMIOwSfHK5gfE/XG/U
c0KP6kbGO/XSCBDm8/NNIfMqPkWCPN6QDlJA4X/eAT59fTQzYXKLNpTcBlNsRqVxGhUj8/TTn3aJ
3JrC63fG5anvUlCZWthyFBLqZIbYalq5q2sqJGV7HfHw/rip9zcdTUEXAyquvTJ1D0evU4tAaaG8
uZ5kbq1yxIu1cAMluJLiwE21C8q1WdScaPT9wqBRcmxClgHqgpU5bDSe7ESk2US0EE8b2Xy08+Qq
rfsTy+/91qUV/PR4JxI38ig5bMXGCW8yU+arj6YNlBIKgOkmlh+xNierIE7M2dE+8WwmIwoj+B1y
vYRUZvgl+6mR4rUC0SSRqBf2w+bj+TrSjEImjw1L7hBQ4qJTVCGTOIjGlEBLdYi4L+j5qmyzEwfR
/GsO03bk26md6fC3QXEtnwzyBMI3jC1U/2o5FjjUyM0nKxLRKZT4se7AJzNtE7C9AG1/OEd+1iVh
Y6Njkeb6vW4Ua6WfrQXDPw6AZ3i9BheCdzz4lMUZgXlIoiWmhuZWFKPYZoCRDCXjxH10ZL0ZioWA
DbBW8OBLmGRjRV0xNFPqqva4MdT8AjeMiw6HFxUNlkzPnj9eCaeaW/SJp3XvUbdFRrPHwlGtri10
3OcqgF2ih5XXT/9FcyiOoN9DshqQyOFMZUEuq53oaK6oHBR2XM9AJzFDtiu0VhG1wY+bO3IuAXnh
BBQwI3jvLxbGiD0nzlFp6vZTuhoU/5sxlRvgfY5pXIUjws2jeSb5pwL/90e8ctCqetjJVhTxNOZZ
6oJGcAp8rpVu2Iw1ipqp+LWR/0g46nc2HgdeH791sz34W8etRf4H1aV+Oe8x3b+XmFrnpAaxuf/0
LX6pgzD99lZt6j///m8DEE35C8ABiEHMal8lp/5jezv/BH4sSV2g21CuOOP+VpzSzL9mwgZJJHBV
pkZh5D8GIPOPNMwBeS1zebDaxZ9ITr3ylf45R02sP4z5MKAsgJiAAZzgcEGBWptyyUjyWz/9Gemf
B7kCfVdTVUdRD1uonOcrzrGOmSBYh4R2hmnfm5G7+dXUgYu0RgsffcFiI2H+GWt2xReUhYcfz7Cq
M2SGrWjdX447o4rXVnkbtl9Tiq4NT1db+vH6AX+0zv/NEj5Y5b/9Rf+DC33mjf1+ja++BdW3MHu7
sud/8GtRG/JfHNawe/BxflVSY9J+yajxE3L56oz/BxMoWN7/WdSq+IvrzcLpCIoA4ZzMSvhbRg1X
G0ooLGYENbjRbTSjFrppH+moLRc1eirgAzVDxbqauJs9drioDcnQIjMZ8RIJrHY7mlKJR1yifYpk
y7yYStAfWtSWAH7Ix3uBPX1Vg8rfyiM4A03r9d2bcTuywl+pk29W+OvnqK87HbrjzHRbfE6R9RLq
pUj5FlPb4sjY2jjXt80AaqPF4GQIvW+SXnbBqm661JmKpFyVRYimrexhEmK0wVf8GfUbqyyeRWiP
YK167d4bcQJ14qLXHxCKkh3J16UnDexXuKoqvNKduf4grwa7MB9UX2+d2uwkXjpNKOMoLFX2KhIC
YnHjezbOm5p5P8J32dTge5xaxBAmKiJkHbfr/NKQmkB3KtPsXhKraPQVISCaTKrox5+A7H2AGnE6
YKVlj+LrWDU2/FwZWaWPB/I1QFkOJLh9gS4QDVCMOBxIq5mSSMLHeg3ZZaOk6gaxJWccbKB//4+6
M+utFFnX9C/iiHm4BdbyPKTTzukG5VRAQDAGEPDr+8H7dJ/0cratuuiLlrZSW1WlZAFBxDe83/Ni
wamM7GaWvyw4UUwPH5zxWyOxdy0eelRljZkf2+BjBvk9OJaIhyKhL/p6iiemtTr+cUmXOasAOcEm
693wHPnAOzNFL0NW5vD2+SViVQ5w+C3wHV7++q1H4JOLkV9fzSVmoSOWAVXZnL39kPa/5fQZEZNE
nCjBHumdpC5WsJWFxFQsDdYGzyKPV9pkHyZ5XQfy2waqBrlr2b4TDNn7Jv3iqiwFCrimx+2Ze5Lx
8t5yZxiZcFJQUhvkzZ0rzetFrrutc2nq754tnN88HiHiyMrbD650fC8ehFn87Fopr71yba9ritHY
I5kY7mGNblybwhafRW9VT8VaI+AdlupM+6sHQDnM3feW1stwjpfDDbCbRQ75LB3s8OQG2Eg2b80R
JWHOrtPBWfAUqpDQbBukXFvAmBkmB+OBOcN/wJzqY7k6fHNmFyStFWqKrAVuDkZR40FJqVzBrjnH
uK5K5eLBj62HS88fP8hazYnsW+AjoChvrNaAxsWMypnfmQ9qW5u7SuRNOnnFexnty2Cc+0PKwRiv
D9bFJV067SF7M+gcc1r6VMzucG4PuHOXUCRy2/3Hwj8yDLbtnUf6MlT9zxV3TNKOz0GPZJ4sd7Bx
Lc7oXLEbhkc0aBId7mKnlYHj9Oi8k3WeaO3/czWalA6VVaRPnCIvF2BbQZwa3aFP6QAntfJ2K8ky
SBq3NFIhHRjaK9KS9t4898PKTUv9z9uf3fMm/uILIDdkW+JuSXrpA53sTVMGxGZy8x7Vc5Sf1a3E
DmWS2UUdbFmSjR6M59XuD1MzBAws9lHSOj07jRd0iVI1VsLVNl7TQ4LJHahj5KhHxLDrwRVFlBiV
MlPwJk3qVzQTHZwM4yYs8ARiDDWNxn4E4WJ6j1J/cEnyYrVYxj2Swj4u4CztSvH8YRRG+DgX6KFq
/JMRh6KO2CL2UE8Xq4yVCtsn1iSy9gHPBu3SJKgdcYWMr/1UFv10abWMDpYBr05Xm/5Pl/H/QRB2
1/1uPqrh92918737/8FekHX/f4+yzriRn7//DLJAyP53kGVH/4UHOMVPQi2qbQzI/+8gy4oIssgK
9uoRk0GEWv8nyHKt/wp2NQwIV+qnvK//CbIc97+eW2yEV5QIobzY/yrI2hf0Hwue8h9yAw/6LRo0
5qBPSxZLPZeNAb4xztq1vcy0v90x+VGcG5qpGnsbpls3WOYPXe4YZ2qayvMSzsb5Hw/rL6EV9/nq
NwT09Em/CTM8+2TX1n65OHKAeMqnB5x9M/tb9KjDVbe6Yfr2pU5O7+fb5blyt3zmPnP1LzcYLY3R
m03MePMJ+Avf4cI32I+VeGfbfG4RvniuxMbIfJ4zvGdg38sLVUwMLaHJPbU68w7T1upz6jl9SaNs
9m+XQAo39rJeOHHflPtkFqps44KIaP3peau4GdbFe8zy3anZ8YeuT8LNjx6rdbcsXubGs5J+UQ7c
xtaCWasy1N6MXswVLl30C0CuL05Zxn3ld191aXuHtkODfNC15TD63qvl115kPox6wQtsFhUzW2C+
SxwCVhpRB0Y7iaKt3O+uhka5mBIZUsDdXoqAMXdz69zLoDTGIvmXb4dpY1JsoIP8aXIOvHxo2rHr
LDCoLRW5/un3Gk+x2ajekdFZp8uN75CvMfTouAPeeE7Y/+wc9T0HWGlABgpyYEQE3MsV4CDctlk9
T9HsDAfLQMYUh0YrzqPcsu6WUOZJybBeXFm4VUvHgn4Y7iCBmcX0ztI5OXFtMrIddcb3bwdMQ3t7
jPNHY2uwK1XXHT9vG+0w7QjiEUwa5nzs+8E8FMTOj28/9ROCCwJUtiWfpbo/kJ3wfHLoaam90slW
YP3MLz1ZEiJtUpibPM/buv+ZV+5uGe7O8nNgF4xSAT2Yfuw1kvJgiZJRnmDxiktbRRm29lSw0P4M
LpMYou7W72G22cVZZ1d0t81xRHRi0t1+r8v0l2fmUtYNAugCNnWak8962mgeVFvDwjHlE9QlbBDd
vMR42L3p7OjX28/r9fpBe0aeC+GNMuwrqI/B8AGGwxBi3MqBeAt/k+HYer1rjMx5rz5+EpHvr4bM
nHl4AnMUYpH9cjEUTVYZ4AsZeSEEbw+y7qLyOPOBH7zKMtbzPvQzONIRcK949dz89+YN0b3OV7ps
sumYPTbr3OyP2jdEyLRDUT0x8BPc+yLA+8yregeUkporJpbc2ilSM1rxFACJjF+dV0Zz4gaSsYCl
nOf71usGN54hjNeH2bbRhq/ZaOLPJOceD4q8se+V62fRHf/S/7BsK/AELyQocpXRXbYNVMhY5iMb
FbDHDbeFsjBvRxZJcT4XfbG8k0KdZjPPz44KF3IxB0XTq/dUAfjENHrgPRVthoGS3RFwhbYuGCDR
s/fUQLZjxo7yXYwSwz/bZgu/7B412N0QreKXrkeGnMrJGX4MbZR9GWXj3/u98O8Df3aZaRJLZR+H
QkWfhrasVNwztvT97bX2TAH68xzZFwArgKQGfSWVmH0x/rEbqHqo5tqrOUeaVsijtzaY6BoZTgvR
iIanKYI6hsuDf53Xq3R0LR3XnjEwkt5n5DkUTOI+n/1LxAfTE9xNJ2V6rydzUZX1XpPv9HB9/q3g
85/H0klVTn5rFg7sM/vGKioHnx7BuJQ3BuLw9iPZM46XT2SnGJEXWwGJOL7KL59IV2o/z/o2T6wu
IzUwA31t9WWBGVrXDoegWjBFc3KHfxX6w/3b1z5RK+9bJRcnM2F2la/SOeW3j8M6z0Xd5YmSxfqj
9x1cLItuvXW9In9q86lmRJTjgeO31n1iOBSMUtBF0zu/4/V+xy8ImQ2BFcLQwukMbdBnnjG5hDFG
sU3HYhT9tdf2WIuvTYWlRWP575zMf7sgyj6Q1YDRwQqenswbWAM8DXBjWgsFBaTFCtDvh7jVoxUz
1/hea/r1UrLRgzMCs4P0SD1P9j3FsimmVWGzWPdz2lnwRUfCuXeO2r9ehTCQEicaXwKOl0up1hEl
azzZk2KI3PNxMYeU4mbwTnj716v4AdJvGFys3JMFu4RNEK4R9xJFPeQUo6KEaHKpt5fm364SwLPn
u0Or7IQn9yIztmim/fKk6g2cf/sNAxmV1+98fH+9Sgh4iACabv5zzfaP7cjLJS3+he0o6KZ6jj3l
1OcL49cPb9/M62+c5h/5iO3YPmfs89b+x2VMGxSML3kxS7Usx9bRmFHyn55VomJYxh/WT5GgFmpV
zbsliH1lvdxekGIiytxHLPjjGSn0x6UZPHf6IWMTW3v+clNt7aPqjYnJ0ZVGygZVr63Ulmxqao6T
+3Oso0eCIIoD6AXf+ej2/fLkp9BQ2rFqpI2AuE/2U0/bY1m4UAd42N33vG8DOIwuKFt3/e/Mna7G
/5iY/Nm/eV7qL69FskImyrOGiU0g+PJT8Mt80KYrs7gtt+gTX3s0xo2YZgpjHc3uxG/KhZLrYpqX
dHPKIA6hPlxLp83wks+n4lOnFubHJX/Lg2bGQMcUGD3jKKeiqtNpmDY2xa1UwJacUSBmmdd5APJT
ZWM8ThqgljWYs0oml2GlpBYRjlzm4MA6YEzznc/+9XOlVecxPgBqnLDgdIZAM1eyrJkdYZBHWN3k
jkXZXUHDd/z3gKCv903CB4f5NYq5FOxOK6pkCzVFGKbXDdmZv5d2VdeGyqtU2dE/bd+od2Ke13fm
PU96oSSk3hidDhJEnpTOtuzD8utGu9zoAKcrJazYGJkAeecxnlbrOAu5KfJ1zmAwQOHzYfnHpyLn
IHOrEfldDWQLn5WguQSe3V3S+siOMPBxEaud4JOsQ/thGqPhwnTAfVaWV73Tm3m9XUDnsEkdEevy
qE/zRmcOyxn5axYH89p9tvNlZNh+CNu4H3qUr5OTbRc1pbWDVUrvnRD99SPf93UaK+ztf8lZq5V5
VrnzCVRXwVHbyOvHcsCn04BJ8faueLr5osdhrm63jKAzh4rqZIufMllUIwjARIrpp9W4mA0Hdv7O
Eno+yv/cCUg0wJ2wuZOEorJ+Tp//eKui8lpbtmaXdJukmWUEUXa2Zg4lonnVeol9p/Kc8xkyWHkB
4WAh4nEaY031rJmtzUUYYWCqCn9kBrcyJ8bYm/66V1XUxcWi5+ADm4E3pY1Xe2aiGqP8PNdRk8fb
sC3tfT71VXek8AoC7O2nd/qiuC9S3MAlR6Sv8qq5AU+ps3qA2YkItuo238R8BEZvXM8OfLi3L/X6
RQEWRdFL8s5YqX06NiSADOYSdyGghFKda8OgHDzD1Hj7Kq8SHBY7XQDU4xzFe46w3/Efb2otqOFM
9UCPo5n7r7ou6MxQdjIE6Z633M3Ck6DTonn6qMamZT+fDbaCoi7GL3JU0xK3jtoo+filTbdmbg2G
/otS1UnvLhJz80Y2SwpLdwAc4DiNioMmV4zpbyJ7L758FVhzLxQeKBpA+GHy4hQmFi2l2nohBlwl
xKMVyeH7uEwYUq5lcOmOLkcvKL8H3cnyMQPecu3bnfPO4OPrt7YL3tjKLAoIHonjy8c5yTqY68zp
EmgddIayrGO/2P4dnJ9slFUBmtshfYD5Cvz15VXyWQmxtI1KrJ6cpUM0ecFkvHl4e208qw5ffsUu
oSCDlQyKgj48ZZkXqi3LqalBUgQatUceLuMKCbMaPrqzq79CyJ/vhlCPD11Q6ttGVPqp076znA1d
1DGIgO6spAJGIBSz92PyPYcdU7UgE//pgaXcZBvDK8eq3ujIDmKW37JhXnRS1HZJV5aGZZUgPAie
qF/PKl27DJJLbjZRPA99dlMWlvrc1g0Q8iVbaxofo9Y3WzW4YQID2M9hMsw4towwUy48bcJdyZp+
/iE7Bx/BVpctvln4icUD4zpgFqomBfEdtO98Ya9OOF4W2EgXMRojJxjHnSyJaptJfCw9JIRiy2d8
jaJ/pjKoz8ue0ZapxKRksMdWH6IyKn5kkgJKQ5YBPGbapu69H7PnWC9f6R5DIMvgyOWlnnLfCktG
m2jgLDj2Q5XFidriOU+Ixdf3rrQHey+vRCWNAjmaTKC6rKGXa7Rbg1nmBuzuIGq96XpzPdRxfuNR
mYUxHkCYKea8QUngMonc2ZMvUn+SgX1vTrn9+PZKfjaye/Fj2EfpxpENMFgGluDkx+ixyDKU3RhM
LMBoEthBZcN6WSLmddGx/zMG3oizg+PVXVqapX1F+8Ki4rULuTiCzPIT/Q8XX3Icp945+1+vD36b
s5fo9mmnAMPBlw9KWv1i9UbVJsyE6gmkR5kdtAinf7yuauuLso9qO24rYKHHbV2lF4dzqKaDa2XG
VbdEzPG8/bD+E+G9eFpIEzjlnH3ZIlE4ncGfGCJQeS7rZLPFSAcn2zyKh1G9WUddL14JVcsNPwAW
FQPmWeHylSk6Bc2hCoyvslzNJzW19me38cVHGNnDAe5Y/VRP9lankTEtny1z1I/UqbLHzHNllTrD
at2AtXTamIiaG9KuYzy62Wjk9+1YrYg6pOG3HCmOCC+9RXs3jI0436rSMv6RzlBjaQvgrz5EYZZ9
Umur2Xy6JrgYLRX9JHrGPFyyYzmHItxc7LNl62C4HRWBGxfES3Q9IsYzCWnCSwzCLOYYGGAnEqQK
9rsEC/RxE8rNDq6Zb3a89F7bxQ67ypclWvLt2ARF86332G2oS1uAbCazptpt+0MwH61+9X72QQRu
dMUubkoF5UT/2HgrYCI88Gp4um0IQ2z0pFqu9WzW5UUoV++bVyyAIzy/gH5AB4N9Kt9H26O8pps7
2wvG22KGTnBmz0UozkUfgTzUczVEibSpF6QZEo2nsWlW46wUonuYcJp6yqYc8MZGf26ISUcJKNps
qm4rXSq4K9ncpXM4Vr87e1HfwmIV12226xly0INF6sut+WlqvznYcpXrhZsPZc5G1fpjOoh+uGKK
K2LSrW2N370yep0MZbN9MoTBEnbm3LAvRs+m+1E19QxZaazDEteBdjMQ2izBj9bb9Id1yaIPHvSi
5RCu7PxUiKfpu0L6v2FVJjaoR2qov0sgCbjiim27QXE0bmfzZKpbCkrNl2Lxxee+a6spydfBwgt3
omd3RItjk+/7Rot60aGsfNUWvUhAO2fyph1kpFOtbR8LVzAeORoFKW8j2Y/hYWscogfYrtNwi2+a
XNO6qlH0Git0foiPSvcw5vteJUM2cqsmwDbrYLd9gRusE3GyyHEKfrebZ1ANb224lG1TDTrO/Mn3
k8yl+H7HKFVAi85pMGKbw8ZnYGw1KsDn/VCpZKU7gFxIoElSs1da2DUqJFlVXTm4MtWWfSF1NOwP
r9kOGOAhExCeuQWxuZZLlbqgM66MNnL7oyGrQB+1zNQjXn0zHRspii/t0KkgWbZt/iazeggTP9B9
cZz8ILtBvO3Y1xlAh6fZVsUAy9hcjcRzukUcosqdxqSXVQ7krgib6VAHnVjixiP/TorKotoxa0bu
r6h1d09lCTcmsWbb4Zvc7O5DjZ/IuMdo6289h8FV1Y12jVfdMj9W8EKxfO4I9fk5svmqgO/lsdLB
iBNE2BEezNK4ACETfK3zYvqiu9DR8R6DmXQyhOLDtpQncWeKqkfonL57VYHswTVahcz9Ll1UnNUV
sShKPPbeeHVhXydqNO0xtfSkv7YeXhu4V8zrfalds4vNYJjcy66rbfPSNmuprsw89+i5isk5An9z
dnvCqnko7TBrL5bO0D7SwyZyrqIG18OEFHgmwB4graT9qOAEGtW8xVLX3XIcfV1PCQ59M7iwrmhv
1lrTIdGLiJhRHCdppaXIzDOUU1ZwLES34EgdrsUvjTVsfmjCbDwafh9c+k1kXNsOBcNkNbLuB7kV
Q6gZuoL7Op873Np99u6EoQn7J+6gboDLqWGEaTMQmTDkqYubpfZDLBNn7SRsEyI6OB3mSXQ6G4Gz
cRgU3YVZqAyjRYbOunPTlOWTUraLzXgjafFgWFU5qF2MpYqBpvU1ikC90VOWJZZva4GiIXVV1WCG
HA3+vvH3Dr3lbhp/4fMFls+2F2eIR8S+5jm2K2Z/6B2veQi2fv1d4whbHwOlnC+uWos+mXKHw2MZ
ywjvbm1HDM/4aJfrdtjmVGIWj/pxDpopVls5V+k0Vu5234RD8WMKoGDi0Mihd65Cc5wTTy30eMqI
1DUWZMlZKiaT6UOTY5fhtnL7ZwNS81HbBomsnXt5FGufDpW1YiRvhGczgtKPm4lHQtFbN1SivBg5
6VUwjNQSpHkrdck8bf7D6IIf0jPOsDzBOzzTqeRzh+AFac41YllNj00Z3GvVPIYza4b+ZLw1d2Xf
fcWb94Ks8bAAOTRLcURWfuHNZhLSZm49/zbzTdqW0U42k8jLxjT0cKL1dYQEEsx/Lz+PHO5uN16t
VobJhihvl3W+8vz6hwis2Bvam8362k6PVY7DtvPTUnjAW8GFy98wruWxVsWhlHhr1JoJ0DKsEI0O
Fk/VH5LNgR1ZKG4jzpvM+ZYXnFxNR+UaovzdZNQmQ7BWMT1kTUDsTYlCn9NruKKSyn/r9OxrHqYr
9WjK+zwLdGr2mEYF4+M0y6OZ7xw92d5kC/ZDAZMxDOt8cHV9oQx34w4leqHhM/HG42hU1BdVsXwz
m2A4N9eAMaTtmw/nsR8jTEO8K97/Ayj+J89ozz3mM8Gu2Q9hl38QfnDhVU9hfuN4ckixEEHFykl3
xSpThw7/8R60GtF7Bk2PdqR6srr8xi3sLhYaB0AHr+JROyHdyeWjHK0zaBNW3LkBnEnnKRvFdwvq
Tq9sL61nbFYW+5jR5IlJZo6Qqr9ow763CmpvBd0ZszU/2qVihjtrki70qF8bacBt+rGx2WeqLT46
xRQXIsTPfM4FksntgLA552fc+9L7MlvLZ6P/4ixWkhvip1D1rzGjwaXH5sYW+joHkRdhHRpG8i6r
NeA6aIAit5xvYcmL1yuu88aiL62iSfNsvVo2UjRsTRbb/NWygA5QW36VzreFHv3irXdL7n2u+Z5i
IHXp5pvn+eT1DwtqvZmClt/mfOvLwQzbX66F6buebykJnHl978VOLigWqOGrbWA3RD/0vi6H89Zj
VYjcTMxt+sGHf9eGa33Rrk17mAK2uL7VD9OwwBl01M9qglvMxJSgl2rBPt3HH8Hstc3NojrzejBR
bXIwh58Llo57YS7eDTKK8xDzXjPTznnYDdfVTJM5CK97z21jhdlWXDvGrS+qjQPboY1a6vOMOOYM
nNEv0l60oXL4LWz5uITW12AodDLiETf7RhdjnAKwcsk12ZanXBOPpLbNrivp6U9+4xjfbNQhv6Rd
52uCzH6dYpMYJI/lKFAH1FYefYjCzhaxR6pIDEmAFaVqXPsHHRV9dDGqwoZhaq5rkBSjbY2Jz0BV
GRdjXTpJZavti9iklSVrsZZNOmddhDdNMVe3QQi/+rD2FM9qZz9bRjtv+XmYiPyOlszHK0q0C1yA
oTXPsNN1aVh0hpW6o1XeZZFXugnqw7KIC/Q2QQJLDglSxG6A3UFl/zDNtndj5YybewjlvFKob8VA
uNlZC15QTWEZsNgcsKQNQRaAxjBbD+YGji+m7LuwR4ZV68TctfVdmm7zobcLjf/3MotjlRcU/lUj
Bmy56ipjeHvcgHf2Qxj+KiZRfFPuDPhbO23/IZj5uNK+rkKQTGG1sH0pw0uWzlnDeKYudKkajQAz
c7amTrtVEDZWhULUXiLYRCmaVW2fjHVNCQRZaQ8XkMPlIRRtvHEOFrhpR+Nhq8rFQvvuGF2KWdGM
9GeZPJyyXE0Y4mlr+NmNruY/kaH/EHl9g9ISrLjaPTfYLLu1hVsbzHA9jwV8GhesYmj9s2auI/nU
hhkv3r6eEeEbUTClzgIllGNkIbpd8ORZ2XNrMV/1wYYcbLVm58GpUXvc9mywVWISo2EOtjj5VSSG
0kodc2HoGKav949oel5f20/5Z3dm0DfGWqz4AdHY6g5+pYZPhrLm6xbc6K5OmFbajxnesXyNo6ni
0R7FTRDixBX7QhlDXOXBViStyLc2Wbwl75Mu6CVrJ+rG+40mZn8otbU91QJBVIruIvsU9GPzwzNK
G2Se11jfbSYx+L+T2d25lMVvqtWx5IWcN0lY5tSIg8p+b+wVzRSJI8HmnF+2vWQcIpzgO7BCe3QJ
FHDNa2ohKjyn5MEsJXLc8qFaLHll9HX7Oai6+RbzcG5+NRRPmT6ksVeTlyWMxxafQIQexi6S22hN
eVhREWdUmf2NzduOkszCKyUOp5nwzfWmKErcOsyauM+6/ELIufyS68aZU0OUwZyE0kdKp0Hp/jDd
HPHxIBw+bLDBsW8L+Wmp6ha4cL13d9HaeCgwoODQFcHt+4uIEOoAZA7BFtZNt1yMjlXvEZIpr0rl
M8XhUMiyUk9k5QcjH6copSJG37b0J3GX+Uu0xZtYfQe3m2G+HRzIJPEyNMsP8oxyJwdvCpU0Bto3
VgCIHFmxUfzAT8X54ldOIDmDQ7tPe1rtlOJlGxJDjMBrA562ureyuvnOmDTNvnky7O+tn7U3yJAm
K4lmg3qaQeD90yBw/lBaciMzCKQVnsnRFTX5EnQsSGllN6WZsAue6EIqdlTbBMNkcM3aORqYl6g4
QlqDg9AGf+Q875Av3jtuN3QpcwzTT4ozpgKs4EQf/XxpYBOH89faaknlK+RIHyFK7cY1JJJVHI69
+gdjvOwB9f34VQ2+lTM4ue9NgqIBSRDUXT+mUoTBhlhUcT5gkwcW2Vzz7jC0LhGtnzEREEdRSdlj
Xce1S5cSsnMs7E2JAyC18rMFN/RzFiF/jV0M1djyumqgj+XLu8Go64WvvyagNLocDDlS8Blki9wG
uNBKLtflgO/gYYan4CUzli4V/GvN94IqHCP7nKSGVKJr0EX1m/kLy8sySGfPHD63ndsqam41+m28
PQswrVmD27mBJ20aCBZAnBtaW7DQpX8mA+9KjJL6yTDvdujoeK9MslT6G154U5tTOfHhWtPPUs9N
EzfIWuqYJThejabh4eU0GVPOkhd84IPTGmzmg9A/QzxW3ThsFrzJqQpPn4hosUuy3IwoK988zalS
eMX9ujb5Y27641M7dgUHWC4X90DFgjXRg4GEIKqpd6TKYFjpiFep6ySLpaML1hyGgj7GmgyPLNU6
xq3nFVDH2xBKukIOleoxsJZEMPc1pssW5fdFsLZjYovVoAul8G6Lx9kjFxmjdg5jpsjBEPeG4x5q
STKSdsUc3JiuMPKDZfXB177xmyxGCW1+X9nP7CPwb/Pr5A/bb3udux9Znrnjxab74EbhexXEzpJn
H1Zci+2zmkGoj7DTVQ+evmSJZYPf1alwg7w/I4neK1yOKX5DzrVYDFgBrOkyUn2K8RWYftRsXCJm
z1rL1NV9VKZjPuHW5KkJvDhmAWayjNs0HkJ/2tYDZdRuiDPDzwoOr0Z8oBzg4ubE0TXwKefbeNYH
1ZZWo5vfKWre7SE0M4KbIp+fid5N7bGuOL/Sdsrze2/oWAz+SE00rqLSKROxbpMdT3CW27gYrPqL
VJP3yzI5ZDifJpuY2ek4wQ3K2BojRwC5m99+E1UknUOgmWxba2Przye5Vj+pP8IF1pW6bUefNVUR
E/sUGofle7hU/c2cRxSZkBM+6wFcQ/5LaQ1HDC2jwHQRC+096BNpjS02q81EWSXR2DDlAAfhhuT4
X7HTnvWD9FrtEIqWxdiat/eN/mizWRiC94RuIiH1LA9DzYOqZFu808N+JUt2dw4YCAQaDcwEhKfS
GttwioFSD56eIu9uVviqnASj+7nRVKLsorauOhE5d3D3Q5o6dnMwavloT5o6AdHxZY9MLF3HkVTP
Jah6u678qnf6/NuYkd/tEiPrtKqsmzZsJOFwsu7lK7sZiqPXZg9NKN4DT1invfz9MXioEfchS/qn
pzYUKCSEPWTguyOct+p4HYfgn6jF79STrUA8Mreptwd4rQD47eOjlaipyr9ujKvGOYppL54DZV6P
uYNtgK6ay1CZ1LsERYd2sLOntx/MicPYvjho/SNlMenooSE7lZBpeuG1Vc9tYriFPC9FT5c0iMaj
Hkb7YiqL4VjURpkKNpxLnx8Ptb2cLnG9+BxJwDsV4csDJaqcxMYxb8Ixtx0Qx26BYD8M41pb/Tui
olddzl0Nu9N5d/8N+gQnTWOiwsawVnQ4rhH1v8emjn4UHYSZt5/LX64CtZmBeGgvNgJm++U3YzqD
7EQ51kxFZeU1hV2VMqLwnp/W6w44bXzKbfvgCl0xiEYvL0PiEbUAh5skrADkdEyxHdETD788adt0
QIroptFNkGxDwabatf5Nr/faO46b8PLRyhpHX895WmnMHFdTBWGyZcZ2RdGvuKzrYDwbdeh9dP11
OeQEr+nbD+n1V8Wv9xi8QarD9M/pUi9bewwbE4jbUhI78L4g5HeoA0dv/LcC+edl6qKlox/M/9y9
t/jHHtYttbWohSmPbid/tWWeJ3nU8j3b/s8Wqtrh7Tv7S2PMdU00VkwWoRZliPzl9SbTIJm3dJv4
WLrdCg7nQ+u6/QFdwXCBNMc79tNmPiyBzXx0GbSpE8wDbLtV3r/9S04FWNw48ggmSnZaJHr9k3a7
aa1SB9SqE8+a1G9DjBnDLUtz9KmxUXZv/HekH6/fKbgh5CUmxR6ap6fqZJ2ZXjGs5E8w/Zs73x2b
L9Kfg+vFrcQ759LfLsVpsW/N/PkKThsaoP0R5VFBwIvMxazZVEmVUQePmzKKjm8/x9cfNAktj9Hc
DdJ3z7WXL5QsSTsOBxNjMAxLhYPESQCbkneu8rftlKE3VihHAAz804Z7Wy0iFA5D84YG5Z80kZd9
DpGZZQd7bjYGqSrHmhJ2ZT3eW9tU6hjjAXwMarqwdRpU2iAG7Ob+1t6olQPBkP6dvYb+4zyK0SD2
l9sU033IP20YYryHgvrLG2Hsy97ZNfjXvxpkM7qypHgBaIP5bS+1tTZuy8bCbMOa/E9vv4/X65q/
PkTvRsTAbMAp17Ofs8FaQyxPO8y+zouh2i4MS3YXvUM/snI68c5e9bfrPUdbbOucc/7Jhi6yNusm
ckAckFbvbJnyCTy+PxzMSIZ3eJzL6p2Q42SUm1focWzQXSfoQhh0ahg6K2sJrJFzqkabTRZgZx+F
HfY3wWAFZ9VYUVabcvVxtcKNumlT1e/19l8L4XyEOuj64MCyGBlQPFnyZOA4QUUS66dG/iqEFV2J
tokoDfeG56b5Wi0GMlg92MBOKvPXEIHTu5ZdmOvY4TMsEi/P9XqQRhd+9i3RaDorw0jRUwa0REIs
zA3yxhUnegyYaBFkeEj9DBj8x+28bKA5taEL0pp2pxnG3op/vUMwEcRuWa36piqz/8XZee3GjWxr
+IkIMIdbhm61kmVJjjeEbdnFnPPT748+N9Pshgif2YD3xQzMJlmsWmv9iTE1aL3OiDUmLMazyKDh
Gk4iW36fVlIMF3zqHqLOqvVgSEfrRekXCFyw4ExSbOdCle8osNcGFcaSgdxdZkYI2UF87ntH/bOM
IQP1JNK/tHEdD27YJ+2flqD2nzkX6W+ghUwTCbzoGr28yc3fKDcJ1EGdP9W+ThPsfBmaroQVqXaG
5Tlyiex/KvqwBhof42+Y2tXfmH50T4KmUPY55bvPUd8xlJ3LpIIqzMhPPZQt5LD7RZup+rDAQLdE
waVEPkEoneNlmZ59beIUGipB7hapuAst9w16/I7Ud9AKyYuXoTu1le286VZTPosZClhQKcXybUrg
+7sSwUvKQZ5HBqJkydQhusjV2yGkm8QWEejbnZFgfkE6Pn5SdfzpAYITMMd6MBWcWqEyDETrGLTT
zSTZhZtJbcbrKGLlUc8KOCFzsUzChzKeJd7QR8ULUSnwsSKGlPfcXfInrgbmgN2cD1LQ9nr8R+rz
es01a5iViil6TYS2KG462uIuHtagu6oBTm1CHcClc2q9IU7Xyn4qrbV4cWcMr+9vN5fbP44nHKC4
FVHqMrk4/xbqSY2dPCZR0zCmFkdCVQ3MEe3Y+1f5u72fsVfYWFhfeEFaq5meve5C/ylThDPksDnA
dPO5bvyW6MkfRD0x5soBFk+043GAe0gVTFI4eUUdN/4A8ReGZVV6jAmtu8Rup4eOUsvDJtaJXaUV
8j0SOKgRjVP5Xd6Q7tIrFVlFZe3nA+OS92/hyj5JF8eWReFDUsO2vK7CotL5ynIvjwvjURsT4Rdq
3dwKTQaC0Vg671/vb1t4/sgQsODGw6mzhjZsLRPI0pMjW6eUU3zpebkxvmaH/BjeLH+y27EDst15
RVdOaK63ukXqkI8wSdgcBGVSDL3aF5Xnfz89/34+nY5u4N2Mrv9xdHcKnMtFd36pTc0BepbLzcCl
pvbLVIKLOHtKAOXK6zq7m/Un/GfB4RVCqN16N3eH1wO3cjwe/7zcfdy5kSvrer0TuK2I+bGV0Dea
3nKUBYRbLlMH7afpvvbmp+HGuMsOkwedxGt9wp398gTQL/zlSTo4395fJZeFCddGX746WiB+3h5l
jGYaxN0VxGwGke4UDvaJb6k6NBhQ79zr5Uv7v0tgZ04BhxDp/IlWYa9JTd3F6GdU8aWFjE3R7/yr
0IFiFPdLGHw4FrD8t1JDtcanyJ6bmDoxzl5rQSrZrCfgmSR67K34CzYk17LJBMIQHB91lKTnd7SY
46TPBo7pEFP72wm2jNcMwBk1FJQM6EkW37NcGsmAV7RDUqhR78cqeVn//gqRxut8edTfOLJsfkUl
gRnwItdoki4AbBxPelJ8Jg5D3mlhrr1B4ABWCUM1DL02ixXRWFKaMSdpIsXjCZrycqqmRdvbuNbO
63zjgsuJjQ3tEkOlC24tRB/yO602XWPDhp7UQKGv5BJnjXDWpD4oJUd5LbtUKHT3ufwtrmT7Jc+r
6CUSunoP3rMwXjCsFqZSthJTDHC1Dheo0TmIsu7+faSBZwT6PUK58DJ2tj6vbQJ8Bg9pHQO2zJVX
fadFDOnOw7/2VGCmWqRvsVcwoDl/zb3stMoMrARMP+T3oVlYHyNtIIhRMZNPDetTg+owtTuL68or
R57I66B7oXPZShTt2pIcUg8SzyC37+TUVuXPVpjv3NslyZ8vlmENOVvEkqMk3ZwdsZIB0Gki9ZJC
T1RIs3i3eUKvE3qy3GwdxhFVpAahJnJUZeUCx9hOsuHOqWb53yxh18GdqSIihqvkOFS324ZGitNW
+ctlpllOfFtliAxFdT7aahP5//zpMhxESkhdyVDz77DkP4eMBsl0UiIl9tQW27KigXEIM+oOtO/f
mduoTrCpwCYKZ3TEO5sCConugOuUxV6lLTTrywAxC5k0CZLMfD4mgy5O6hI1H9NmMU/wzMEZpcLZ
scH923xuPu118EcTzF7FPGTzKypzgnFj039MXWq2xMBXy4NRzjr08bCtfMmO/jRTRFSqSOWjpI7x
Rz4t/W2yp3RlnSj8UTt+W+ZIf8uMiNcF7acC9aQ+hqT9CRdOyDQgTQJaJgw3DgZ55ffldfJ5mpW9
jKgrnyRGsxDhwc0427Y20qFCTKilzKyPUps/g3PYL2CWmAwy/g4UeXQ+YYAQ7TzDKyc2qmQFZ0+M
pe0LBWxWdlCORw4djDfgbfRKct/2NUQ6O5J3Ol2a6sutGBAF6AHXNHRL2+oe6DmN8iiR3KmGX+Ma
yiCNbhTRzwxJBt1MHkoQ9VaXIbdB+k5fiT50Allo9cciah0IApo/O7103/TE+lL65nLoF8qSvC7m
yko0ugxWZ7+yeoM6GbG4R/ar6J4clhqJtGQW/VDTUvlRmYv2s0SlkwdSN6uPAyx3iY7RMJEahyCO
iMnaHF8PpZRhqk1T/mmO85yyhlAD00VPLD11kUJ2qtI72SN6VvOrlBbWXZlWBszpUJ4e03qBrz/Y
tfIIPVx0vj6oEn6/XV397s2+LN0pV0sI1rNFCmKoS1XmVn1ivvadoXwZxFR91aCL16sutpqfJWI6
w4PKdtb7Vl5Lt91YAUmCGCS3jhPNdOsAvs+ZLEzdRbGvhTB4xmbATJuwvw9liolIIPROTd3BEBBN
UO7cgs5Bw6zFXD9EzJRqHyZOFfrzbLd8TfZIIKQUyfzqdfBiI4XRcFXPwxxun5PDnPI4dqHumU4B
ZGOoAg9HGdZ3iCWIFX+whWEIt51bKXeddpwfe3NOtcMsDZDTs9QkzNzJRPK5CXMx+4DSzQ+zxMzP
bdi6k8DKEIm5ZlbwtzrFtKg+svTmHsKULfnZQhyzm4dFV3m91KnxQcp0OltWV4XQV6+GybNxr+6O
xCJDLITcvpS+AlpwOzp5OPtVZQ+f8F+BbCWBk9X+OCXVKTNCK7/PpwGLqhxcmPRJvX1jRrAsXt3K
ceannRk9DD1ZsgFs/v4hq51ZPbZQs6DA4Ydre1BS7d8RkxbeLbd2b1WyWgV61jus1SltDYiLwwBp
cqrlzJ1GqYTKoFeTHsxyar8xKZrS20adG9UzMmg4Rl/Nkg+XfDICWxqXb9Uk+snr5GGM/RhYCPJA
QcnoRkUMhVad4GtCMrCZYoyGIz7I3ayxiPVQKxBGNjNkGxUUMyhlM/vFjsKErS7TglSocX3UpakM
3VGKRUfwfKpO1WFBTokVXdXW9U2IpMyGiU2wsgfKXJMtZ456xVCgHMybBVUW45pWqTRWfgR5nYWY
A65FpXa3DJLe+bWczt+bRgmHW0Otut6TUjOzgv4vNlSEWVURiOxECJnrQmfI1GSO4dWRSJfjPEyN
iSAUa7lHkjrhTDrwqpObNA9H6C2VRCxD2sRWcVqqAXqv4POdg6SxxxdhlUK/4ZTSLZdMl/G+hFP/
BXfG6keErKYhcFBgc4LyiXg8CKGVEkjC7LUPTp/ipRVPqkA8EYu3uJOL17FMKcOtluzZe70d2Sgb
uWexYCjvyIE96D0k7iYMf+rz3H1urVS1oayM1u+augO129CmY1DATb0flbiUvw2ETcmYpALtoSgI
nW8QGUMYPUPyZECw+SRpk/oc5SMdtzymxsomLQgntbMFooXRKbdJnzcaWQCmeJsR03+CF1F+fr+2
uFK5Uaojj0Kvy9zc3LQFBkpbkgTp7GDp215G+fSIaWv69v5VtMvL8HejKGIcSDeE/Oy8LDVtgaK8
4zLY/QSL3/mVlz1oJ6xAfM0vDvWD86gcpef0ZrqJDhgDHZxjecgCJSgPRoDAxC0e5hs7gMOwc05e
gc3Pf9n6y/9TXDWV1TdC4ZelruVm/m8s0YLfcFncl/QQ+wh69trBdex7XtycX3AzCisBHMZ4vWDu
/nx2T9+84OPH95/25dl/foVN+RTPAs7gxBUkq3PV+l5gbFUnh/cvcu2NAuWQ/QGsw3mwuQ2l0zqw
Ik7rCggysOqBDUVz9hRyV26FXok6mwkVZrZbH9ukhSYX4QlEjHDWnIzOkA9mMuVPbVWW/vs3dAkY
ENYlr4g26YaEUG7a1pRkcn5Dk0GcLaEWiYa5djWY5c8xXMzbfJgQk2CO0L7WUiPGGyMR0t7SWPuX
zdJgDIcAb5XnMyzYrEV4huBk7Zh5w4At7jNqxLzy2l5RSvhmRojkRxLR0wjR5JsUaeatNCDBPzr4
jQYVWi1aS7HsZVL8HQBufhToICbfEIUYXmwti0rMsxv8PwnKNlv90wzHBJoVz/DOLIuaOiDX9V9j
n1VELECIlBFVKpnjqvEIkauXtfwHaTfzV92Mtdmb56j48f5ruwKzrA7HjDXoQNepw2YHQ588W8oA
qV5JjaS4B/OAm9m2CuqxYoYnDYM2Jt4stEOrceu57d6MKbSzoKgko4Os3aY/6tyOn4ahXVbutzoX
lIxdhU5cWZZjpq5x9XgeIFqz6lqqj5ITpSfTDm2MVStcpf26r6t2ZzVeGHeBksJfAQkkdo82aGus
WSyL6NFKIltNU+D8FH/8hyJsh7dmbsYnyuoq9IZcJbZM1+bqV9Gyu+IsWOkvUjSZHQwvbQq00bGl
k0EA/HNkMlF27Ro/QK9AIKEH77+HK805aV2UVMyRYVJdRF4yOav7yQHhy1bWDHZ+y4ut5b1XW0X6
0g79DKVWVn4t6RJ/j2iVDyiM1HxnV7r2K1bjHYcuFpdtjFPPt/O+wn4Hm/OcEcHoSHcU79CdxmGJ
P2catZeXOtn8ferK1HTjapnIvmEG86NdivTnzvNY193mu4GDhIaWhpODb+ulQhg46ncAP89oOvw4
q650VfxR74SqT7eJVlknxa7lIC3i+alLoukTCwJljpJKH6wiDP2RCUgAfDvf0EmlB0cJzSOgtv7Q
gdTvrLb1RNj+VvwI4Wax0eKhsLaw/zkEZczAmJnxDcEIEMRPhzmWO5J2wAJAeOHctDsPZ93INtfD
3R8XAyxXVje0zVsa+jGx8nDKPIzs80cIu9VN3c3Tzc4ruJy8wvFeR264kEDO3ILcSy1yJxFx5sVx
BuATTi3WBIowJHirk7QImI6tWbiW2aEjy+SBFDMDCP6bWGRzp864fMK2vI6b4RhiEQHacv6EFyub
ZsdmLtf1Tv81Vko7aLNu/mwshnYLSTP+9P69X6E2sWFDKlOYPSAC25pyOj3xlpC7E69o7DY80NqC
TnapJP9J7HGJgrxxzF+mVhUqjWPXPBlIFv6YaU7UBsA1KLGllfoDhg9jAzCsYf+xwBRlZy1X8RXE
nfqHyBrxUV9m62czmvIU9Kh8d6fnlxUA94ENymqwhm/N9oOuw6bUmoIxrzU40u+sxUeBY1r5WCfM
COoo0x8oOmtUDvrgd4mRnELbGn0tQ9/qSrOUPy1KNt9g0sRoaAmtncHnlf2Go4eJGa+VhYzb1vl7
nZPGUUUEsNmmJfRULYyk4WEuxdRx4ljan3iW2ue2H8XnhnEkBPhGUh+cuSmnneLhynNSGb6urDwc
jChizn9Iq8ptMs0qI+3JMW461FaIsDr9jsn7HpvzytkEMw/WLD7IkLMu2FmqFs+IT7BnbJfEPMiT
3d0Wi5m9GFYavyiYyvQun784chr0bmor7YdMM8Rdq5jVjVU0wwk+bvGYOiREpHFdniQpWW4U+q50
ByS43IMZgDGTBn6RKRK2eHAXwU4gVDbzZm2Uv2kT+XS4iHR3ZYKRltVKEaLaoTrBWNX3XIIvp35c
emV92NQGoD+bsqSXQ61ZNGK/K6sZZjZynHEOKXxPNHBTRsZqbcfTh04W8V2YLB34u1U7P4dkGD85
8tDKwQCb2kbNVrT3RRwVBfHuuWW62TBDvjBFo2g7h8Dlpgy9jbQhWFMkOBCbcr6CrHZYloid0tNS
O7tniiF8U2nm/8crseHmmEyHMVXYIm9OTYveD+iSbFEOL2luob3lYHqbqFqeuraeaIbDtnMLyvEd
g54rViA2J7EJzsVaYJPYdqEQ3om7s1MvBCW6MTACumvNZPA6dFh/oBYmweSU4XRAjjx/yBzIcG4S
avUnJAzmMc7b8GOdLs3efPjazwJ3JxeEgDm+4G3nIVSnAZ0rM69SukT3c+Q/L+XCfMVKHQ3qtpr8
1BsD0U+usok1hfLap3I6BdgzWaewJivVwxd3jxt/ZUNh/o8dJL5+EJO3db80wa0kww8nkKRfXnLm
LwFzQuOU2uBs7x9WVy5FEwm6gVMO5upb0MqcFQ1rlrD1SgcTigbLBl+N4/ShHM09voO1bsjnpcdK
sSPw4O+GAMX4fJVHYd+GdaR33lRl+vwBmWAeOECJySlSRPWIGrzHAzOqEG5JZQfnozFDBKSEFH9J
k4b5TJkv0WsNgZBsBLmPnjS7FNCriFIofN2SVvVfstS3lpXMXxZVw/DaodYx0OXksvVoD51mHjqo
Kd/hsypfcFlpv2TIMz8rkvJLdSr5M5I7+XtjtrcgfNlhGQiKCRZnIL9OFAtmIWFaj640to04lonV
yocw7rSPrdPKBnQuGS5RV7P+3U6LkR6hP8JmRcpga3tSNYDMDWS3D+5UOeFvZUQgeUwzZ1IOERyd
3sVkH68bsuWI0xEjlhvM1TIBsmalxm8H+uvnOGzUGl2TmH6OJk/PTcaJ7NwiHpYvxjzhgqDkSLTc
Uia70G07s4bqN2rTn0xlOznqUFpmhKVm9qoJ09zr4i+3XVAyfIdWG9N1f1nrsP9UsqjdkWfpDEN5
nOGJ3ln39cYZD1VqqDf4lggkjdNeCuAVGgjnoAzAs7q2rdDk+VXTceqXtqEMcWbUdAb0L9Jscu1p
SWSTuSwprH6LkBMSnjTcjGBbPlhmf8y0XP3YEL52gDSmnwQaLdo5mbxe4rmNnQr0L1V5s/LXpAaA
4ZUDQGm4+ZHVKKtxtHLtjKRUfGZ9Q+HbLPXf/VhV9Ma1bnRBNMna84wU5nW2y1iFoOlIWJPIk9G4
uO9MOPrxFThu6dRIjXVnWavBVh4LtyelgEIMqd6DpgyJBWO+kSRfMbCywE/apqZEmR9PgV73sXOD
OE08W0lavKEBnWPPjh3tLV7o1dwlTZMPzWyGv9qu6PuDcMz5Aw4u9S0nYaTTR2nS765Dz7J3aq9f
/+YZrSPK1elvLRu25ZxmhLnUAzV4FnYFAcnrqc+4NgkKiB3fY2ENj7CFbSiZADMapfuHkhrzPhvM
6bjkauSlCtHpOyfmlSUNugb9fPWIghm8KTEhNAo7NEl30Rep92tM994YAyl+k4vQTQDbQLWiPb7u
xZZsQd2AXMHkB9a2vt39wzZGi4IPiddkUn4KraS9RadHNVNZe5XrZTnJtWwVzz4Z1gKjjs3C5IQF
VjEUwPoCH6kgnKT6DeBCeY3DKPku6T31pEE+2Qcw1vEF1iw5E4yrjYdIXZS3RlX+mE2PA+GsLa9G
bc2/MY/sPiaNvXx5/5y6nIXBq4AIReAi3tnUduur+s/uQhPQWW1VV54mESNwXERXj6RakLVx0JV6
jh+UBEGJXylVgaNBs4QjhgfTCMxp9xGjUqwcF69kwj+7fRL35Yd8qLSdluSv1eHZGuZHgt6D35MD
juRqU3kWfBi8PQ3R86ynPybGVX9mI4efS85P+MUyFkx5LTK0fokqST4Pi4zhEVJuip0C9rzuCQXZ
npdZWQ0lVhlzcZKHCgXE2GOceMKHkkre+dtCdqhBjtwf3iVCr2AN4zCTDj4+SHYVqHoGgGRLsBeP
jlYu+k65eqkRsUjFYVa7Wsyh8d2KynSrK6wxhUbTDrl+GhIF3EWr9YMdWQPzlsz2MQQcgp5BkRf1
zC4dZLTo7wCbd5bFRU2x/pLVTZPoEWrLrYir4xDVMnSvXCb/ZgOGuqrRHiNVuhWxUI7qMB3gqpzI
Yhv9esmB1bK9nevv7r156/wGE3aRoev8/6b/C9k+y9Zaf4Pajo+jgDGIMbJqfjOFboduK3LFgz5C
EWHJAE4Ci5hRVkhIgfXwtNJL/DYqltNYhNZNKyL5wdHBIcNeju6b0egPcRHWmOpM0zGrNcJOQkZ7
AGoyMv40C8xSbw583SLI6wZRfdvVB7vAD6GUO+zKS1u9s5um+/z+g7/cpFQokVgX0fRC8Zc3HUuS
YFDZOgaFTeuEr4s8DUFX9tYBb9n6+d8vxYNddYWQEmHInH/5ONmkTRejpuv1EcA5M6dD1aEDh8Je
7oyt/rKlzl8lDRj0Rz5hy6QtWBu1/+wynSXNoq4TztJiwRe3HmdqNiQsGXMIX0kj3GBLZ400xm7J
HehzfATcE+E8jHVGZTUMk6bZla1aTji4ze9ylfWnpcyQkI9l/UXV4PrHNq/TFor+lEe59IHht/Ik
yBLEOjuubvR6EIcpzfsMK4ZCPmnmXJ8K0kTu67ms9vgjF2M6gBecUzUeLaoNgI/z+1XmarZw8s+9
1JrN33JUZAVpbYn0lIbwSQ6c1URWZlPbozhmiBbf0CBjWynAh7GQmoR4ozCpdY9nqtxMXU9CrVIY
pHRPoy7fVATz4QEyWlGOAUlmfFa7Svv1/uq4OKK5A/KAOMPW2Dn4iOd3QEnYLNGSYuyTDPGj0ofT
h6q3xpOzqISszQ5DkiXe23auXpTZKR/Aqi/ZeoOTw9HFOsFK8ErH7ok2rsBOEBMxvP/Mr0s6La96
Z1c79NxLvji3Sp0L5Q2NFTaim9MlLvE9ZM6H6FBLyxviD5SbqqGmd2GsOLdhqpfewh80GBI+hPPq
ZzPKEQYXvdIgXkikvZH/xdiCH8TqYKAE6Z8iabMJaDoGlGOGv6cRc60aqP+4kkZ3PsorRYqK4ft6
25w0l9lShoirggT4gqddFy9YiuaJSzCrbfoJeNftHI1QFvKpnYdDVC4RPrRDNMLe6evpEwVFWwT4
3fRRIPUVBJlF2HPoMk7EDJVuFEZFFFUMXN5fltde1qokMB3EECa/f7MumTWkKcglHPG5se/bOBef
ZrXOPMSc0alzWsMP01x/LDFWe5p1SJP4yEz3ZjO0B6ym5m/v/5wr2zVjH8b+DCn/xh+dfyX9Eo8j
Rm65p8R98s1McozBhRl+l4VDSfX+tS4Hs0ywOA15U+BnoABrpf+fTXTGSoBvg01FOOEURLF5i7bu
wLR6xLOiLZgNx99Yllg72ThI5Nlx5/rrprXZxFUTqrzOtrbm8G0evZal0EMxn/HqOclfEqOOAh0X
GqjfnIrVkoxfZsDtDyTA9IHSVvpxiYsGk6xcfW1HY94pCq98JPQOMDD4g89kO2GRmqFWCi0qaFBg
5QhTMm4M3NX3PpL1oW5vep3fKFQgkEi3FtiWvkRqNDhgxbS8BB7Z7bM6q81XxRGAj4rU5dZB7iTs
XRgdkC0+yi1xx1qa8Z/pHGZpIYuEgXKe1cH77+PKA+DcJnTHBiOmht+8jqi3ZXi0vA5hMFzsMF+9
M9PaOL1/lSsrnGvwfDEggB28VQujz5ktPSbEZ7ZxflqGmCi8LIGMjSnCzrd97YYg7dCZ6eQGwA4+
X9926YAQO2x75CQ4d3Tg0FptxHUv79/RtcvYKDEI9GUpXyB15E/g2tahRyoXeLJ2qzt3ONPsZW1d
eW4MPxmUs2hWquymryqjUrW7mBFnoogCBzi5DTRJz2sououy8ylcMn7gE9Lhc1ZwIYgem0q5MTD8
icDPYTuNtAcSbqt5oxQfihwb06xUcAZctMW3i9J6UDWyFNOykLxQ6M4HEEXJ7+WBcrhxuo8TxK+9
CcSVRwHDnR8Iig10tz3OlArOAjqtAi/QJuxdMCv5t7oI8+fK0LAf5pCa8ZQgXX6sEk0vgy4rhmf+
JvBNiwUXYuAk561rWxPOKZrKieU2EJD3uCpX1gVC5ZWRDvdiNRU/X36liJkZQjv0mFk0p15Fi79o
e0f75WQcgMmmvcOMmpE9f9X5VchycaCI9g0xXQ3W/sOEMW619L5KQiCs2jj2Lay8HpOyjR5LvHIz
H4/z6BtWuV8WRdJ8kxn23h63flibPY5wSRKimYpTSGwDfoqhbGCz6vgmldb4sdK71YKuTv/g4bwc
9HHubyARBVKS/yYcYQh0otePI2OhnQ3tUkiH9oDud10lcEcv2ny5CyU4oTLjxRFlJ2DSH2esyyN2
VVkAvJU8NUyHnwuxdLjy4k2aDPMMJ358S231ozri0WM3g/6nkWs8RuDGBGZdLqepi7BKqSxr5zxc
39T5U0P2DYOIMT//4xM/f5NY3TpGVfASJQkabNeW9gN+qs5dpk3kIKEtO0rZaO8APlcuivE+Xzqy
CTJW9M0iXapiaI0e56U2XNj0scF6wI2nO9ZTOXt1KBV+CULovb9jXg6DCeVlgRBvw+eL5HVTIQ+R
map639be1OTtt4hF9FJCkvtqV6P+iNsjtmg4wDk/TDPCYJZpi6p4hYHxFerkMPtsRl30s8Xh5XGN
mV45Z9b8rVcL88vO77zydFZ2Cqwb+DoUSeu//0+FVEODqBOjqj19gPvMRk+sX6boy1dbbUTOmaXm
Pys9mZ8USUxfZozoVum5ntt+WHVGEEPVV29KktuToKF6vW3CJP2NI2OOv1EyYez8/u9dH9tmBbHa
YfRQOjLf2v5cq5zraiz4uSRSN34iI4jOkHMdpCjXPo1Fq323uhg36Qgm2vtXvtyS8eMwFQUmD1WC
bG0eVIaEbBVFrpiCPFJCiuhRdEw5eli1O6f6tUth5bICYTTCiPXO3wnu3swFNaY4AzL3ACNFx63W
LO8Zf9udu7ry+jlksFihSl2ZIhvMIiLoUEgymIVVYg8Keb20fy6aKm4lR55xAsYJGy641sh7qRhX
7pHPYlXAUbgwQ908Tiy9MgwPZYxblKYORDs4fqEXqevog9ipxy7JgRYkMMgo0OggdlIqnT9Pu0hg
+GDe7RGEWtheBSP7d9Eg1FszT3G4TSeNBlpFn+gcJis0xsBib1puqszEUV+SMMJ0qeiInUVRJOFv
m4NSmrkdCQ9XvEY9iWkpsNsWfR04Qq1DX8I/9XtlJkXjDlDrHVISqL539pgr7w6oeNVtr1lrrJfz
26pqBxZFHlZeOhnRZyrS/m4VoN4bhBE+wy6R/XxJko/vfwaXRz7lElxfmn56Griy5xe1BZM98lqw
cKnLMKiYRrpaMsr/Xp5xGRABKMWIwLAcOr/MpPQj0joH1XY8q0gYZvOjOS2o0xGrgEYC0p4w10Rl
qFf1bSUbNQs2IUp4HQLjKIlFEaWVO8dteFRGlRH0+09h/SzOtyEdShWDKmgvq5/B5gu1M532pZKR
9pBv8N3MIgQJWBP5s4mvq9tlZnR8/4JX6lVktPLqIEdPxBvfDDgkEjhmUg4aT41secAZ2nR8Mh0M
B8seZXG8JBoRGESky8quLjTr0Ct9veClV2cZDqOhJdyizazvkZynH+Kw7TGs7LOdUeyVUo1lthLB
sXlYfQQ2z4VtXwydRKxqXtZagMuceVBluBUJjiPfqZajBGltYxP5rNe3RjaNh6YlghGTefEM0dW8
A5reI8FdmsGBl/GmeEtUerS/m60mlwoF/2EV4x7CfSr0k7b1K62i5FtkVMvvMgUQPjiMaMIgrRCh
BEPZ9y8MrvLyEIY2CQoZUAruEfhWfpGaTnuD8t7qvt0uiuxNC1xiBQDi184Lv6wwqSuZG7DOyGuD
qnD+BYw1JDe5kSUMUwbSRoY2A2Sajemk1nMaQPfVkTVG00FpzPGxdqzO8Ae50t6wRDYP7/+Wy716
3Tfhk/2tEADozn9KhSUvNThmlK2ofiDyVe6cXvs1TnW3M1e83Fy40Gp5wfAUbM1e//1/ihEpsuKc
2FAu1IyhpyhpAuoLbvH+7Vy7CgwnVinOPCsGfn6VVg2TqO5ohtI2YlEMhR1MJf7P71/l8qGhTAcs
QHfI2uMkP7+KOpR4QphK6sVR2XgrYfKAE6a4bVXj7f0rXd4P+ICpsTmsseVURedXqumbV+t5omHT
orhzdIOZPkkIwftXubIDQajWmSOuVRBl7Wbn74ij0pQ6RI87ps5DXE3jbwFRxG9abJtGluYXkXWJ
iyaX1OR+GbxM6Qcf99XaE0UD4om7zl0mYnzh097aOeMvnzakLoVKFg8THF+2IBC4ghKGWYb4VK/f
wjRTMcBstefETrvvO8/h8sPEA2N1vwPog7u8/TA13H/YQlLJxZqw4/NblNRNFLW9hfyZBGMykU4v
caZ5sGFVPzSj9rWHpvOZ0ln9Z5cFkD7E55BOFHzy4I2dv/qkoDEcAYo47mJy7uRlOpmqSPe63Uts
hurQoQ2H2r/mKW/WspD6Gb4RRoyF2qSfHIoAN7bBZ7BehsSiywkTCizz027o3zS6Sx8bjOHn+8/9
8g3DjEZ8AxIGro3Dz/mtImNG78iRhd7BjA/RTLPIcKPHo7/ee6pXjjHukY6IkwzZBRc9vxYJfuy5
ORmGdlQSB2SU2Tqtj7NOuRtKo8CsNzKMP1m5WLG7FjEP88zx7IWyDnlKJ5mWvC55AA5ZWjuxdsq+
a7+Ox7BWzX+Z+tuXXsxaOCptnjN16Sm/BhwZjyra39cOtuUrtu7NbSIPcuwJDfWSncXiiE/3s13Y
SEhmGomT0DAt2PlZl7sQHGA49gAMlER8GefPjOCJLJK6NCd+pc/gtun5ycSO+1+PIjjW0JphsvPn
uiDOr6JMSScDbxUeuJT0s8ri8g4ofQHuN+SdIdzFDXGpVRO5buKMzLc3hP+VXhU2hBRnJJJvSDRx
pGv/5wku4AQ82L82Ejg+bq2eilAiqnDEzB2FQnUD4wrv7sa2/Pc/nvXjOKtXqddXZxcWDV/wxeA7
zqxlCvG+9TK7mD7Vaax90vAk+2xprXyCB226wpSbmwl7djwul/Lf35qumfDw2Dv+dpvnby0OB6cs
THosyCrrsNUpjpXdExBTEuT0/p1eNEWQQehkeW1rNCaV0/mlmBjkkdTiw6GqJcZVuVuoChFVtxGV
stbtOaJCTLp8sjRfCBP5hxJpSwayRzZ5uyYThN6c3Iixx3TPY5omQ0Ep1NHxjHQiQ2LKNfHB7HNC
7GbY3T+yhgmZa5ea/hYLSIHHyBDjj6XT5jsw5P5YY4eqerliqnDn84IjRlTGjPgf/HuBouMsHZtx
BqlzEUr/DPXB7FCQ1LLxQqREr7uIDyBqMRclfStS5uY1CtXO8HQxYjoRdiNOd1YzzvmtbqnwNAs2
PA81Nm5sspAIYu7GQUHH3Olp7EdmqT62khMmeIEM7V2PXxIW+EVk/86jebgxqymTCDtKFszw4ZUi
lh7M5nH1dUpwNRwJXHSaXos8kHzpR2LF450TkYiDED7WWA9CEJndj5b0vcQl8YuwQhUQu5m/9lar
vYmklL5XcmwUWPoYUen2amo57Lu99EhCrkS+uj5WOAZSkdT3w+p241dDh8Mn9QyWfKm8YOMD1yWR
ToscxcdJx4DnmAvzf+ydV3PcSJqu/8qErg+08ObEzlygUIZFqyJFmRuEDAXvPX79eZLq2WahuKzV
3bnYjpiY6JbIBDITmZ95TTi7lVqiAWkXJWR/PORkT2pU52uG3wAvCFnsc4npre7KnYyZlTTB4rpt
Q51DQUEnETBeNmKL1KWTaa47o8JrKo1ndJxRrmWZRpzS4w3d1PJLnxWZiuh5MyPT1cbjQ5tWqu5Z
iAp8xIchy73OaTEsAX1bW24BFr3yIL3QcjCUCfGiBtp26Q5T2T3O2Bs+oIZOdzkuqzbfpOySACBg
ORZrBw/FYj+XSBeh0ptn9AM69GXxKKC47vUob/cuu8w0PHSV6U7hIoTL1ZiXCMuRPKqjZwq6mpdY
c/oznpuRjwhde9UNRlv5oilATtzAMXAZAkLVPXZONstoC/ZEdZR+Exsjs6H4CTyiG+8duaseE93Q
wfQBg2KHkPVdUaCXlVWrNKCqIwKWEESU1t/JLZKLqzy0akGWtxHiyKawFJbnCSISfE+hG/iD9RGF
j7hYaaFj35Rz3V9pzCa/zgqEqZzW6/N6huOIJ241D0DJU2FSwEa0BNYuwdCsKLDWoC7Lkff2wXN6
xHIxKYqIwkXpbnkz6YAA5i4l2FUqCDEr+rjhxgEmeFVFkf5hHo3p45CWCJXgNuhmVFbORMCnsESh
uyToZVSDFJHeHJ98DVJPTtlTrstQtIDO5uQe3212UZmDDQ5jNj01ifstYr/aSrNxDYO8TPHGBpql
AFFxieOjNUdUf3h7Yl65RymBavAff+uFLwIDgEwzXXod2XW5tG+LPB3vm0Z2zkz/aVTE65MDUDYS
xBKAmcevTyFGzeQwzlbSQOtjmDe+7mCKLD8YgbGxcuMRLNFVbM+oQmL6OunAMqpAvq2z/kzt6iRQ
BVsNdRwoOMhzhaD5+EEUtbTbQYXF5GuT/93BFMLLi7m5rEz8jf50avkU6C/gKkCATl3oeKhBr4aU
+FM4F5TWttRS/1fZWH9sXUB7TzSXqKFCUGF3HY+iO5NhNXSUcM5sk82gB/pDFDXBmdz/lWkDWiM0
3CxKXHQTF6OYIzluSX2m9vsEr4563mBvJlRPrTMZ3OmGBKQlOncgeV7Bw9QaHXILY+6VYfNRJJE1
bfwSSO7ba3MKu2FFsMWkOYi6oIDbH79QZzRhE0f4tztokOCWlFO3Wc1yMtvrzs/90i2qsasQZsGX
wJXiafhUaeZQrEZjiIXQfNVddFqX9mc+lFfenq8EPCAVHc6pZQelCatUr/sBiZE6N9eQEu11oqD8
c+btT+Mibh2iIqqjFElPNo1K8zBSC2H+NERYGoxhco+uDFT7tqw2NHKNG4qFzgdl1LDhzg0ocqrU
hnhPlMadpaTxR+YG9zTq9c6DljqmS6F9+POpQNidvqAj9EgI949XyJ/HuI4TmklOgNWJLLdE4Q5s
mben4pUJ57c/l26JS0mSjkdJ1KrBnJPKrZUqWMo53XAjp6lyZru98vkAMcJViX9E8XXxkRpdYvZD
rJTC8KZGHQesnZFF1S719fzc2p5UQARHXywuwAmAjic+AH5RcJ9XZBNWL9+FOMc8xrMzfewiI9yp
eLrfdZ2SfAj8IMLCQjU/6X1iPFQ92fLbU/uc6h7nNTwJVS9wAcK9ZbmCYYnqtx+BxzPRFov2kz/L
n8Oka7+Ti0SgvuDMN+5QDbl9iSqY9qgMVRzuezOa0lVmt/q9T6fmo5IUGADmSSe7qVp0F1NrjeE6
Ra3zB4KsYEpViryXqTOVzWaeB/ln0g7YohK3UlWPyyz7ZftDrXpFUFBQjPTZ/Pj2e54uLo0WwI10
GhRB415soTY2x1IBbLhCajb2uNp1dItj9bMCY+TMUKf5E7x0tFBJnkAvoUByvFsNSshQWlqG0rRI
3deyOttuGRf6ja3RONtZ/B/Y8MGoznmKvDIyTBMaq1R5qB8sAcBmXU3IA2EuNKpD+5jHiF9jrtFs
NKvSvqphMm50v0oe357Z02OK8hmODqwj55X83Dp8UXFGDrthByGIas8NwFF/MIxPKHoZ140fzYQS
yTky8qlMnpCaRf+TAgZdT5b1eIITch451WFSJIlS3Wf2jEmyAs9T21SB3WkXU6AFNT5tmnQIVQfK
oJ2U6b3l5B2WZG0a3kWDT7ZTlBKqXgo40vsEWW9Pw0y0AWyAkuwFnZ/qR9Hk9SHkdqENaITRFxyb
HGQ/ceO6a6A/4/OY00jCDkvqXK2T4nRdBkWSXI1+YkoudpAV3K2urKGE2VKmeKYOmMYjDdN/SdbU
5LsYP2jdJdpFQ7aqMSqN5mT6XEu1FQpoo9/txoAwwc1J1rs/Pe3AVPDZi8KJcIdaBnu1gSkpBoZ4
k81Nc0Whv4OugIGyDlPBe3uHnCAOKFnYAq3KoqE/4Ijj/cUOCaBa2XLUd9S0rfQ6USGGCY2ueoc3
SbUj4w6gUFjqjV8kqAO+PfbJ1cHYnOZED9T76Fsv9gp8LymAUYl8CoywPQgEOHiqo/3OHP7jx/h/
g6fi7vd52fzrP/n3HwXGNVEQtot//ddt+ZTft/XTU3v9rfxP8aP/9VePf/Bf19EP/EOLX+3ybx39
EL//r/G9b+23o3+haBC104fuqZ4OT02Xts8D8KTib/5P//AfT8+/5WEqn/75DnOZvBW/LcCl591f
f3Tx85/vxOn1Hy9//V9/dvMt48dWU1l3zfLvP31r2n++0/T3QKaheCmqsG5g/d/9Y3h6/hP1PZBe
zmM2BWE3B8e7f+TUA0J+yHjP0QtIUmSBwNVEsagpuuc/4vchfi8gmnRoQIro7/79XEcL9PeC/SPv
srsiytvmn+9OdD0of5LsgD/DsEwV0sfHmxIbdwiW4oTCE5MvNAX0pbhynBT0Uu20u6+Nvv8gJbVy
5ZS6/30QLituoSv19zE2MYyw6kbdWZlefowVqiarVrLbbzhHl58bNBLRDMR8sUVlsy0JW3qEBza5
msz65sV0//VaL19j+WmBDYazwOdDwiRUKxbbuy4tTqdaUlbUOLJVHdU4GjexsYpnvfIKK1g3WbwK
4u7Lnw8Las4U0DmaOEsqpYNnYE5IqXCbTu6g++TFs4uV5u08zvuy768HeNdnvuTlDS5e9eWY6vGC
jdDjtLIVY8oj5oVIi/kDSo5VpZ5Jbk5U4sVIzKZOh45CKOfW8UgyGokkHQgjR8TmPY14FQFcPM/D
ykV1X3poJ0e/pGxHRaTohGiyJOOTO3dTvaafYl5KUmHsKK8OvdsnqhG5Jeg4rNWjLrlQClX5JhsZ
lG6kgSFk+qlT3JVaoyJvqvQgL99eKdimPO3LAI+3QdELqAWFeCESJO7vF6ev0uW6mhfxvIpjodSN
kCQ+qwOdVY8YWIFFbIQ5fsGczePayrQ68qSsmj87c2lF22Ew0ku4xMq17+czWAOlA0CFmWb/FMIO
V1w9rex7O1cUNp4l+aWXdnrRuUpaIl2rPL+nKl5ZT9Tkok1KCrnUeJgTuyyQDvbFVEHkNi9JIOZ6
7TOTeg6W302f57cRUx2JSa8SyFzAisVaDNJQrdEr8cWdageyq5G402AIM/1piotkXIErcIo9jMei
XxVjhw+K3RVwqOd5/KWPZTCsQgZR1kA+BnjSraP9SspoltwhUyhxt9TaEN1VfeCppdZjLE9KqSP9
i2Ynvxy/KsqhTT2mnlbFJmpHusY13QYzlXJLwRoFy290/TAIVYL4HknefRVg0RcrudrvkRGlM29S
z1rnsorheYaK/if0LgvEE1U1azdOgM5YkekPUCD7L5VRyvJVqFhVcwfFY1AwYU2zQ5a2xUU49hBl
jLkZ5p/GnGXzGp1WFA5KyxnHG5hnKMsZEH2xuemb6VDYiHmDSJwcNnfT+sHWTBPUT1M9rhP8C3Uw
h3ZrWNKq62qlh9jWpBedkeVYKQcodeMEq0Kyp9+ibpq8VddGaA6TGzU9QFAh3JysBskYHlS0rvYq
snvZlp9im5j43Korcq8ZDN5sNJTYAUOCJw3UX6E/OoNArWlPRWQYikdcrlVoLPXdNyBpw2OpFIO+
QlGL5CJAY85tYkQR3JG+U7ySFA2j0r6v6suMVRtXWpal09oPy8HfJhU9PMOuwRwWXVF9bsQh3UcV
ZFdTHN2mOMSH5/M8F0d70aA6ztbkwPfF0d+ISwAQXnv/f7LJqJK2QnV2diSHSK8012MgR7ybE0pw
92V0ojyTslzoambiPEQYuupnzsATBAH9ERl8OjgS4admLgH+g26rQ2gxlbNq3eZa9tOOp94jD0NI
oIuugHhzM6nqrxJELOIsDTIn5pVu1HgtB/1hmqddlebrt48Ykc8cHTA8Ey04blJSQi7VxXH598RE
mN4gKvD88naCc6rxPCfG8/ykrRQq1AuZtklM4PMz/FEA9t+GVUeh2Jth2v+HARgVsBfLIQK8owjs
Ejne79/a6GUM9vwjv4MwCcTbe3AHrBDlBki3gt/yOwqjqPQexS0qvVTKab8JZcS/ojCdIAz4EKEW
jVsCNRGg/RWFSYryHlKS+M+gC8WNYv5JGKaIW/vvzcMQYKGEGSIoLeH7u4SWG1FCjBa0/R3lZBUE
oJm4ST/97NNo+FlVCeJ+FbCswsxlzh7qwDFte1qEpn6pEmGd2cmLoFA8DZBMiqS0x01mcdkAUDAx
yUJ/Tu7oM8wuyn1ox2TpI+BQvNSlvN5lCgJSwn9tU9I/XJe4CSBB4uykOf8KiNN028bOPM6o5mFE
eXrb13p1YQ6afN2O/niV987nMZLqc5f88R3/+7mh4cAV43DAr0LETi/u+DH2287qpfhOLpuLNJe3
ed7GoIca2SOOTj4UNZBge0ZfrFV7546ePIR1NUm3Q2kMl12D4Dldi+axTP0bY9xnivL0YlO+Eqc+
l2qP1xm0AbIp1I0NYcAg3uDFE/bYB+hjwhNmSiof9Kzsf0XCVDusTWNNZ864lO0ZbWsYIIjGNxL8
fivZmHjQY+STemHTVBjZ68OHPCiaGytHMEH4KLuEAthvyVm+GfHj2hVEA7cV1OUrZ5SxcR7glRqj
45+rtC+3LTRrAFFI6VHqMeCuiDPxxeuALrfqRCrr24SCM+RxudZ0tKkNWtZ2BhkhCscBE4/50BiS
D+Sllb9XUmveRmh/t1BaJ3SuMXjZWikOgYHUtDdGizSp6xeQdKq5lH7Qa7ERijfxvRtSaSuNRn6H
Rkz3lE8N/dYQm7GH0rjXejoxRUNVtIoQc5/1THartsZI1p+1BKWitLgkFpErbjUt/WRaFQ1lR+pv
tHhWP83xqD+kQrxxVWhSjJ13GeZf8RicPUVtn1gv7u60lQkRutB2biymI/ecNio/6y2in1wqfrdH
hb0+s1+O03aI1VBOgXJAAeTzhwC4CPblxKgaFMeL+1kBQ5/PClpPXMtnpHyWp8/JMIv0Sdey1rBh
zd23cwRzJp7DLcr53OBNgSYM8MrrUgm/sgPDVREH2WPuI2/uaN1DNkmf3/5Cnq/uF1+IBalUBZpF
Ec2ijHYCsdctIjdtMsvDnM0KEmHmCJ/YsDzTLuwrtIvxP7QcvFnHkI52Pyi/JqeQ0OKP0ktcREA0
0OPa6xW1MMMScxYPJC2T1d6mcZs3K6nSfo4k41tVH3ZZMPCtkKNdYhip7Ey9Ra6EYNlAV3HepXOb
fArlfrzGNrG8rW3hZhjGxc4oG/nOgap+4H+Zq6Kt8EhBwd69PRULRRJWXyBQsGWnr4ADD+2P468L
sX7Nb8PRP5SAKYppvo6Zh0ZIqMnOKhrMvVn2q6CNN9FQ3FeZuToz/snuE6EMKgSkTIQ0RFzH44ME
bE1gG/rBJ43eGz6KS0ik7M0UxcDKn9LdQMn8HknBfj1EJnr/yai7htbGHv+9XqEdkV4lyTScoWG9
+lgW9Wv6TuAVtUWgBZxK7bRm1A6FMn0yW1W5MaJQv3j75cVVcbQNxbtzEUPzgnpLwHD87lOY+H4E
cfMQRLa2NdXBHc0CZmLdnvn4xCIeD4SgqEYHkXhUtEcXAwFqhwWL9sFhjrMAjbgibFyQDaHXQOF6
JOkez9yS4hceD8hBTUIlALig/5+7/y/O7DpENyBVtPYQ6Pg49WjWNcAeMvNnHyVeHWUebfHszJiv
bGV8aOCXECoB20Lx4Hg64xLPCsfoy8OIEBwZ7n04YW5dd1skDr5bMRY7Du4OlebJcfiL5G/79mqe
vjNalMJKCn6aourLPlNEltOE+jAeBilEtiQ3pw8JYsRUpNrhtmnV7zySutftrt+9PfACS4E+L+YE
ojalgPsTim6LE1zPu6bEJbi+1Yd8vhGed5mkFHucpoGTKP2UwZSKZkyRimIzY1HxSQ8DMtmJinDV
2d03rqPiLgbudGZGFnxPHgxhMQo77AUhN4ut7fGKJH3El01EfGu2MzVWuzf2WTWAFEOX8h7Ei2uO
qe+2PlYsaelcWg02Uck4/LSTHlkMzER3HUEL4hTQrGcZjdxMZh9Vhsn1UIKjPDOPYoO82LU2nweC
/WCHVZhHFCwWn4mkprEiJbN0i4PIqsGjROq7K8W4drTJo66zCVp1M0hwHNL5zBIu9g5gECAY8D4R
uROqvPriFPSDPI/roZ1upxwtxnYyd2rDqZ8O9HfLVDE2RTXHO6cazxy/ixPoeVwAVQAlkLKBlbV4
YzrXqq2H4XyrDRCTm6Zo1pLwpwO20p6ZXfEKLyeXwi8BBoeBiuoUAIPF/d9Ng4JJl5ncTaks3ViD
dJXPkrRmYzurAtZ4OOnjlzMLevx6NK2eeTTgBkRFzkZY7Hj/ZaRc0eTX8wF9lBmWeWF7WtIAIZO0
WtnBDIMI1QfZhVYB8Z8a84cv18GmsHJlL8+1ggak1KM2FdtbSc6i2H378Z7P97+n5PnxiNChdilI
8YBXEZfQi1MSYcIYrGQ6HbK8/VgoyUwnvI62tj05V12vGSs1gOUImi/8HCNffEWHurmJKBcBA0mH
Sws88Xoe9diLBlJ926RNbDaKXWO/04RfdLxdcD4TfnKRtfIjs4TJG8/XdYJ7cjvqnzt7Bm+odeNe
a/pzYnyLQ+n3y6H4SLkCNJUAex2/HAUKSsxBPx/SODVXDiXAS20YknVJ3ZqSfahLmzRTmn1sf+/Q
jYUDO64cp8s+sIk+qpPfoICGc/mPt+f8+EPjqUT+C66YbahCD1kWdTQD8wPsvJVD3CbaTwPvnl2Y
VxYkYdRuQsRHv9jAKTeKL5+LdI4jit8jU0p6lh7A22d5FsrWiMlDXiiHyLfSTR1K0DEnRzlz05/s
eM4Qin9CRE+oIi/fz28Dc1Aquz5wxPXbWjM+geewPE2hS/r2TB5/z+J9UFlkMimMCQrdUqheM2uB
vyrqg9HGwWejULq1kTuXqoKGwzA2LgTU7qzs8OkkUsunlQSkEqWcE+KMXZVjz23QHWJyiY0pheqd
WeWNqxZSex9z+KzDaRoeO+Bua7npW6CcMxmGqWeehurWLkIu0Etiqzl30ogk9OhTJujg6uUbpm+C
mOHiU54H+J0NRrAHABEEIJGqfI1g1F/6vjZfFFPpX0LzKcSdhi2WXOb4oHQxpYNE9XKKFSFZ2CbV
jWBrzLG6T5v2Owq9TzquF6s2p+z89trpxzedWDxiJOZQSImwTZbwNTUHFEqLpz7UKjqQczXQaSgw
Qd9aVb+xMf7e85FmW92q9Y0D9v3Q93aCiRdGil/NULIxF3GaC0WZwyufcvwNWVb73ajabGs4kX+Z
BWXxpOZRtg/qXsOSHcVwZIKndY/r2yopDecqVO18rXdReVMX8lc5SapHDoZad6mKWTe0GLju5qG+
CQffOfRtaYPHnRsUuYxmX1Z03EItN1dRl4VngvJF0PI8NxwPgIbE2SyEGI4PrmDEJyyxwupgyfGD
MxX+zp8qfT8Udr2TirK9DaCO7PqhuzOKef7kZ7bzxZ/6z4ldZxsO3nadmCimqwY65JOTTDeTpIf7
vDUgtZTjn3F7fz8tQr48KVRW7hJxILy4Q+Iuz7o5lMpDOuntzsF3cgUSBrjemBpeOxvz+u2tc/rZ
E9ELKjx0as7PJQU/RpreDAy/PJBqyJ+7CZc2h+JHHWEpF0yteeEY9TmP9NNDDYgPZzU8Gofo3lmE
DpllU7Cpg+pQjPS+gKSoXtjqdEH08c9cRZ6nk363LPyqxSY4qe5JfW/qDUPZmV2Ac4yDmyJOBmiR
GMSknZ94b0/ncWYmxkORhV4M5B1ycSq9x8tnZWYYEocUB7txpIehhIIR+OHkQhjr14oUl2fgvif3
HzG5JTB3dHMoUS8JPE3TtnXUR1Q+aBvvZqVG7jQK+40ZNaZbmujCgBArLmr0gs6Emgu1T15VVBpE
J+U5LSRjOX7V0ezMMjZ51ciRhi9jFY3fEZ2dH1tM49XK0LaUbuVNEsnqjVRFxiYxSuMiDethXSqg
fqRcLTwbjYnPiZrnZMqN5urSgK9ftDX5td44fpVAYOFh0dS7XNckcChd/QlMavCpo3+c5pj98j1H
Gw0eQuRSGRx26dB2l8VcnOH1nOxY8a70gikXI4wEYP/4Xcsa+NvQs42CMEXYCB7qJuMIJcjF2OPt
HXTyQS6GWoTwfjfls69wANilPK6ktPlc5jPaGIPzCYuYz+rUniOBPRc/ji47MiUkOCjIkjkIbNjx
24HmiAtzstMDW1Xej7otdauU3vpns6gUb+giIPtWmK/rQb2ramgmHBHFjZwV4aqus3DdZTZ3oWTP
8oVO/1DKynQrSW29ceI52pSDZh4KOOyXFUI7LlxFy52l9kmkFmuzlwrZHWs4I+5czPFlZc9eNdrF
voV3dObjXAjyiS0rIAnwocXvfqWMIU14ttldcpBmZFo5Da+UaZxW6A/XmzyTRs8Z9fuw1/BJQh43
dvXx8e3FPTkexAOgBoC4lsxttKwppENPfT6pk8MooSvt4pCiP2X00TcE7O3HaciS7dsDLooov18Z
gD6dGYGiJx0+Xls5pwkUYw5z0KLK3Ns9Njxku0bBzZxjoLILJMCVeV8HXgly1I0qfXaNcDxXGjtN
H3hz5OnppIFIJy9f3Gtd7ViUS4L0UMdTtO3wld0mugVO2Pb9GUrMk+r7wHch+qz9vvG9iIJqAxxm
TTXB+NAj2/AtjM8tx+lnTSePNJaGFVUWe6nz0TVq3tiSkR+UyLA/IXyRevNgRmsjkZQPby/Eoj/2
vBBU5EkOBXEUcMziu0ZGmnoWOcOhbDDKLewwCdyJTouLGmCgreEwBftOAy6t2HxhVSGpG9wyu/00
hPY+V0qMzXVJo5qQx8lWUZBW1tLCZ+ZUKnEwti4sEfCtusQwdr7vFOGZ/OAkVKfLqHHXcF9DF6Uy
d7yRdAWEih5Sc9TxOXfzMY821Drtc5+o2I/HZxHDiNweBqIgjC6KfpwGBn36vjj0UvAU9RYIF/sT
ch4ogkVGsOsMqXWLMPI/aCAzXMnvlC1Q1+ljQqEH/yy1PvPar31AANsNC4YaAQs50PF7+zNtscjJ
i4OUk3ZnGFWsk0mN91FpPuBHP1/n020TN9KlVc0PajZ0u/5cMrKI7inksE1Nyjmi/ioUfo8fIZCU
DnpCMXxQqB2suxb1OT2Rf2UYfqwzq6m3AcCHjZb33TqjnJVl/Znq+SIb4gFQm0GACldH+rtoWB4/
gBYHCR09uT6UbW/C7IPjVDQxKGn5W9CU0goxQ92LzYryLLYLZwKNxcb7PTi8YfJgdsWJ/oectkZs
mmVzCMbopypN+hUF8ezh7c/z2Zvqxb5jzxH7ijnmJYU8x2LfmUbdz+VgdgfKq/ZW04dgM9OZdlkO
nLQnTM6IpMziUlGDYtNiAeHqSMmupTD0H8xyTg5JYc/fTBBUN3iqj1tNSfzPk1MGXwLMnbega8ON
Go7dJtembmO3rbEJOwBBWPqgOUrRZtcOJCRZHtz6/kDttIPqiphFsrWU8HNvptlWGy0cy6ewvjGT
CVqXP0jrKZ6cS5BZxXU44tBs4d/x0I+W5sqg4jah2jiuX/U60r7F16raFNNljyzRtrfgQgabt+dQ
XYQuzCE0CJTRWCoqI9w2x9sk65Wk0YDmHSon+gHDe1ipjiTv08yJDPRtYfmR19s50hXqsPWDqfwa
hM2XpKNmXKdJ9L0ssva6L+vygx22/hpPs2YjYQCBhbttXpZ5Z3uwyIdbAwnuldMbuWcgLYQ/bjGp
10DNVA+li3Q3V7N85tVO9iBQV2q5FAOgy9PaWewOLZOsbMC2/kDu0IKhGqUP2ID4d38+gUKPjOYd
/VuSlsUEmpE8OKNfK4cuHb1ijNbBZK0liuWwaja20t6HtrmTRn0L/m6b4HfS5/mdkm3z4DFobvM8
i1xturYHxe2cfB20u7RuH5JowCIa22Orc/nY3FIbHg1u/DMH5SurD8BMUFCh5vAZndABpyGYTae1
D51VZJ5VJMGqtgtCe10d04tZayNWeQLrp6BiEbpQn/kP0Kuv9arRXVOnuoOsa7gqoU+uqn7Yo2D9
o3escmt0hrPH6qX40AO7x89BTn8mDgxXbqEeBao+8KBZ0upU1WFXxE565u5eaDhx5tLzoPcBuJoC
i9AeP97Y6EUNaRgq0mFMNOh6WtHSHg7u0rkf79AeKa9rKXQeG3NqPW3oUBa2JuNmqHpkZya6w5Ee
bSpZniq3mtUAZwatiOkgjdD/bHzf395Ei5iGZ4UswEUtOjWU9JbaoFaCqsHgdOqhQDmOYnPhXNQl
ZhqJpEpnUpVXh6JmSM9TJYSSl/fSNMwpyg3qQc0g9Ed9lW5x5DHXCdvr8PZbLePH36/FeyFpzD9c
QsdLMBqtMsyo5h8AX3S7RA8UDyclFH40+ZL81w3rIrpI7STYTorz2DqTikQ//gJtFMyeiv1fLsfn
jMsX0fzzM9lQnqnMCn2aZQtEBwiPlUmtHaJw+EUsjZHltjf9D6k2nJPQeHUoLmEWlMIQba3j108M
ObQMcAgHRDI+CnVEuImR6ZmSHLgY0Pdn1Ede2fGcQDDawBKgX0Y3/3i8QC/Y8XPuHNDaKr6bErhn
JbATL4/0PnVtkA+fx0G1Gg90/m72bemnbfQ22nj5iAyDScpxV07BWgfO9UmSLf9ijqLyQqEASusN
yY8zX+jpzUPtg84SVVDRqF7WP4d+zKgpzvH9jMC4B3N3+KEppbYDJwQZP1W7izqPjDNR0TI0ZP25
5UCMUXMlqqdXfDxJfdnPDpp/1b0wObmI8ctbo4BXbia8mW7rFiRI3o3aN47l0ksKp76dUadY41fV
/l6u/4VwvqOx+OKgOIFwbr/N3/4Bcygqj0Cc4of+ZtLgOyBWiAqwUAX8N4YTjg1NbGw1SY1F1e4l
k0Z5z0FPjQDhXpE2i0bfv5k0ynvqoGSxQC+RQOI4+hMI56KGJjIcWHjIBdBGom5PYeB4B+GYbVp+
GXSrxkjbTY/nbX7Ta4HrFLHna9a4l3wtT1dB6VyQq+KGx3/CeLXe1QUGlp4SVmi/NImqXTe9mlwa
CIROG/ySehfhOVFeH0duGm0qaFDlQQ3CHdaAVyZz5hUdTlC3jUxT0U8RRF5NfCG0MIjloX9jnbpr
1S5oXYsel5tOc/OXLM//btp3xD9vbdqL+tsRT+z5r//erqb2HtK+KOmKcgQYYjbEb8ixrr+nxMpl
y8Ihr46yw39BjjXnPeLnOpxVKizix7kc/tquqvEeKBhUeGSXfv/Yn2zX41NWBBWEQQCOVJGFOUA4
F7t1jq0prlR1jdZQ6e/7Ro0uw7hR/N1o95rz1SgK2LlqHrQIR76YobvfidhLstZxqPF7aMIvoUIK
tgE1zcXQFfdHovuyaDHFnpTH08NAQ3zV9Xj1nBlr+Zrk2ljvmfTwKQ5RUmemX7Zg+qxB1AKihxcO
GZU5RICioR43Itb5RDWtvAmDeDhTYH51TAEoF5oQoFUWU2tIyTgWmTV5Ni7orqWN1ROCBMEnqUyk
m6QqD2Zt62fGPI4phGivSa5LyVeAmwBPLg4fo2stuUFfw9PLIAQ/28babUKmC147H9P7rA6KM9f0
ayPCWhTBEhIpdLeOZ3aYmrlOw2LyjKFKkAuu4kvTmil0VeQkstR027d3zSvjoQ8AV5HQQEOneDFe
k8YNmIhq8motuAx75Oj6MLypzSC6IJodzhQqXllD2qx0mzD9hCW/NL2rsT+NolGdPJkGKdSp6VaR
0uso65D5zI2dZof3b7/ecVb6vIAUklEaA0IhBEWV4+mcpjHAxi+ZvEg1P1JBdvbGPJ2Dwb02CBkF
6ShIQ0LvxRyq0ujoZlNPHl2JPPCaoZiwhChs++LtlzmdPXC7HHBMHHTjEzGFKikrUVyYvGCo53Zr
Io0T3WpoCAUbJNuofCADEEKoi5tsNM7kTMuxOVYFWBVYujDKhtx9PJGkL1lehfXs9f0krfqgbD8q
YY+rbaNULrYx837Omegz58xyZsWoZJSczVz/LN+iojoneMGHQTh70Zj7GSZ2von7DvyCc0C4k4E4
yTi7CTdQQeJFF/uklcy6IH2YvdZCFXIIw/wDakXVmXD4tVHojVEqVAULxF4cYZaN9JFkhBD+bWX6
msROQ7kGk9BzwJuTxQJbJUQLBSmHi2H5mfWVWVI1AGZvdGbyEzc3dU2vJbuVzay7RJXbWsV20AZn
FmvRO0LDHVUTcKgC5QQ05EQq0e78NGhirCVNdVtCtbFxVWtGUL7arpEgYsbO2i+7rayd2yYn7wv+
lPUzoK05lKCXagN6NzWSlDSTV1lacDUkWuC1djG5pZ33+ppMLeq9dlLau7e/x+WNi5AYpmYKQgdU
Q0Ebi8d6AUSwcqcfaBjKnm9jg7vWa20G1ReDnRhXaV5I0ZlO9sn2YTxDp8gC0Jevf3kbgdIaZPww
ZC+oaTpi+VPsfAcJ5rffankjCCwmdRF6DKB6GGj5Vr3CN23jy1lGk3E5RtZ0V9NwBQ8o4dA1RvOZ
G+9kFhmPmjkaMbhyAgpYfONSTSI9Usjy0Ixr1vAjRvL1cEDQO8L77JwizckcMhqhISAuEahhmn68
Zp0+Zm2kOQD+LTm5qFvEq+dwPKfI9do7UZ5kIumEI160qEWUURwa0oxKKKmL9SOXi+KHHjegtlJI
pN7b6/X6WPQW+OYs3JkW69WOFnz51LS8XvbTdYWw9DVKB9Geytt0ZsO/Onkqh78gkhBML14rsJIZ
OAOTpwZxeWknerOaraz501NSLBEflULsxS23hFGqjeEMQgvQy6y+eOjzMt5nQZyfIVm9ts1fjrJ4
F6Rvqwa1SkYxVekS/jTeeloXenOIWEsihenHt5dpqX9H+1S8FqknRSPYJ0uOWo03KEAbJq822+Fj
WcbR/RAU2mUSTclGiU1R4HXUjZ008r7W8JCGoax5s9oNXgxUDmBpcqaEdXJsiiciDqPJLrbOc/Hm
xfkVJqVlTRk7x8KbdwMKrb7KCsXaNEMObEHufspDrT6+PQ3ia/67icQdIcY0YE2TcdELORFdy+DW
jZlieSNtI1cejHnr4F2Ncm8nPQZaAcCiG67bdLR2bw/86meC4B/BOXVILozjDz8En2JJ9APh1Pfa
TinTeR11lJ/TSLbOZA0iKzh9x7+HWmQNdo4JG25PlteFA0DHUDmoHXqs/4+9M1mOG8my6L/0HmmY
hy2AGBgUKYqiBmoD0wjAHZNjdnx9H0RWdWcyZZJVr9usVsUUg0AA7v7uu+/covG62HLqcziY21tV
0r5udxjor6/zp+8oDWASg9x9jufFh7cR/aXF4EvtxQJhIdqckx5ATf76U35+N//nU152e1Su/WKZ
gyDdnHm9dYnNjpsohNjXub8LVv/pBe1LNisCgpPz4oKqbTEUJye+ODuaT00QtJ+CdvpdofDT55IH
k32VQEBgin9/PAzm/4GmcttWz28uEXFOlzlb8g8r2J/PreU1F+p57wRszP7Nrfz5J+9eOFwf+wP6
908uQkBJNdJtWi3S0nGhWkbmzNI4elNbXFbl9qnvl9tx6Wf59dff4s9u7a6w0QWx8Zu8/Ba30oSj
Ycx8tFMGb7fGbS+lvea/Wfl+9qz89VNe3FpNs8V0hi1Ijc4SR9Q1N1HW0B/LNZp+4wX/3QW90CXG
OsI5CcsibYJ5uBFKZMdhhy3/+rb9bOtgPo5WP/oAbdz9539ZN4PGHNrO5oLImI0YZXUZnYk4kVmQ
eCDth+3wm0fkp3fwLx/4Yos3nd70xtIOUuVX1dfGs6tUZlX5flgmJ/n1tf3sDiJfMVSGFYzTxIsv
S4W5O60R2+Lc987XoJ/1Tb+s42+2+J9d0B5YgBrHLk/L5u93kG5moXKPd1q60ZpQ7ma3dhfVzKGE
xeHXF/TTj2IOC7V6t++9dIb0hZkXXSvCVDVhF5e10X4LYI6cp6wYf3OS/em9Q7phzpaz7D+eCzAn
W09REKSj41qJ2akOs4n3O//szz8F5pWJsxTHyYtnPIyk7xD9Bg0EStGRdJrulW6X6ebXt+13n/Ji
VdJyoI4x+IZ0L1jl89k4lE5b/58+hUwU5MQdjPDyOcggt60zax/DXkE86NWOyZT5XTLKz64F2C+G
LKRDGhwvdhA5M2i74U9IqZTdOLLzmrXd+Z0685MHDdGVXTdCnaah8uJTiI2ZJrF0VhoJEXVxT0TW
esi01x+9LMt/l1/4z0/bRaB9kBswAzXGiyVh81zwdhk4G5KEzZK5EMdXnCIX07gxW29ofnOk+ect
JL0EFZ4mkbWPe754HCy7DLVpFnZq9LV15CjVx1Me/ocRfhwO8UfQVIXnxi1kJ/77sjCETLHQaAXU
OapKMzrSOX3s9fkMiIuMbHn4T59x/FpYmrg0/DhEG/z942hLcqQAopS2pel9Q+DCiaCbdfmdHHP9
u/9+IKQJumvyzCLjT3NfnD07huF0R6puus1aLl+yRvkqOFiBYeobGekR28N1WvmDCwU+OJmzQ2Tr
XNt9HQs7o5agFuAnj4jednmEpBqqY2RJGN1tFmLx5mdWUx8JnS3sQzbMgLjm2eqd06/v1z+fOZBs
uxEaq+buUX1RO+eweAHfO9QLE+/sEWvFjJvScRUUWYn979ef9nKXJSQCagFyEsvpHrT44gnnG9uo
e7wsbXhoatBZhnyeyFKq0px/F6VtuJJ38OvPfHmFfCauZ5J6IHDwoS9nBUCVlG3VuFEaDVsU3uLL
duBhhUwLp5Kxk9+1UV6+VaCW9o4mA2WoOWhIL5ZyBodWFcmFMRLiXhAiIOg+9/5s/2aV/eed3Al+
O3BuD6VBFfz7c46frBftWJB6WAWkh/pVF3zXtSAzgKmWT56crCX99X3854XtAd78jz0eTeIlwAQl
eEErtjNe5AXTx9CIm24h3ObXn7K/Pvzpf32zKOf49bBwGXNHU305m0MM2dDQBWoPi1018nNl+oYC
gcvh5bEECrwcc2Xu8R46mz4WolpSHIXyddXX4et8dlZmLAqItnGgo8ZIoQOPb5WQ2WdYZ0aZ9CSh
x6yG7cdN5iDkrCfwMO4ZQHoGlUFkDoCYOiIBtuZk7vv18sBBtwriEeXlfbEpCD4lhguSuoZHw44I
Htysos9vIeV13e3iyT5dOVsVZz2tNOqkZen7Jug9EHjAkZ+8cVpOTla6NyYYPHkoA+F9mHMoHVWm
9L1hq++dbWDsCScyHvqssL7VQkFMtAbxydLRcAtrvnpYGBGhXwXi/MmZyvoYOM2UZvwlcR9C1HM9
/UWuTV7Gk6vHt4AE8EVHs27sdGVWN4tnZQRrDCNNlKnOw7w75XLx84O5wSGKu20md64iNRe5zt3O
8GrCWzUaBLtUTgAQ0CCbQnnjdl8PpG8FHgQaYx46O9a9Mh282qbGmDi1R+260oLLltXMLQOaEQd3
qMK4NLLhTue1wyQLwfPPQTav74WLIgLNzkukN5gx6SLRRMRs4Xx37dmeE/r2RQ3FBl9f33ZtOuf2
eBYF5933YxcwhwrZar9TDYTo+0IsS5HAsSM/nQzBIjxmfi2w3ZeFF3xwnGrBmhkp8z0g+ODjUiwE
nbSGFdVpF1rt50o0ii9vaPIf5E81t1D88unJsKoWbFqPy520xbalxZjHfjgQ9TEXU7d8r8HtWA9D
zj9Mnd72X4NVibILv3ZAnNyki2Cw+nZ3pH9Fe0wsY2XdKWey54Ou+u6c5WDiD6oaO4hwLaBMu84s
/zY3azFfrLaYu9eKRcc7BbVXmt/mCYvNsYlU8EE6hXHpbaA0hynM6w/2Kh6tQrepbqfho63toI4H
Y8ELWbeiczBJbm5FkGobfd2skWn2btowYlSFlQAglHeLYWcgXETvJi5WZP2mHxgCYzXr/AXcxgAk
UDVlDpCPHJV2TcZS6/xsC3/B1h/jifba+Vji4WVYVLq6u3G7rWCusIyq+7zdJGyudh2WZFFDdz+S
Drgmiw/Lj9TR3RsofHuUScu+q+9EV0qnfmwpY9Ba1jyT6zuMwxbv0dK1AzGX+JVgMShdPLJBTuKI
H3LzDkEkOvHowzjkzV4YTcjLNHeruX0dKWHUBAkPRjlB6ensEf5/TjrnBjHIiyMZSDeemn54r5YQ
d3fAUFv+qTFl45yDvJHB0Re5YVzacBxeG6ARd0zksGA6dnNtFrQ8uzpLSrOkZzIHZISkURu0IbjL
EU/yBOowOwbhIIKDH+baSDEYgzMspYqwdWI6PLq8q2SFmo1oj40Ou4dw5k06Fmu1PeTRFjYk3JGg
CKeKUYrEUbn/rc56Rs0NRqqLFFqkYx3rYsTeEqolm+OOCfzm4JjT0qWhadjhoRgAyBs5LlsoApF2
DkEpciteqrV4XXai2eKwbzognKb92luzpUwnU+Fia63BZXgRexF8ya10SD1c5E1g54FxCYmI/Zb3
7H7kE4IwTzct1pLzTF5FcFDFEqVBn21fFiFNJyHna36eN3KFTq6waLIY7ZB/9gcAm2nd5ibt1gKf
Q6xEKfh7LVl88HtDge5UCxZwWvxGedQMT54WLzDIeigBz8bj2oLc6aGCjXHuKH2rx21ukj6nSxUD
uJbzoTMHBzt/7tT2Cho5XCEP+KsIboLFWvw79nY0Wp6BGnxCa4XyCDQheCV1uduvR2NaDlMUrOTt
uav9ochxfZ9Gp1y3w+pnwo+3ZtY/TMwSxc0cdhDU5yL3X0WyZMuavc60D064Wg+26nSZWP02FKyy
RfADen90z9HJcc9FOXnPPrQR8+Iw40LTaxWROLsd1MxkahvWkVa41ndiHubt4NZe91xhweOiFrJ2
YlfnAcGXgTV+2HAmQ06FEt6dR7aONzBLbTaIFjB50m9YNmMG06IsGVUWvsro23wjRSkgCMhaFjcW
amQ+MWfwrztZrXaGpJoC/ysP2ZiD+lSmdbCguRe4q/XcJxvOA1KwRrcSp2LunTdFKwSOf2XUZqKW
dv3WtmL3Y/t6KNKpCvrx6LpNIdImX5cg6erArWIaRORnmfaw0G50BefRgafhk8NvtPEXZGSy4hFz
xkPRD8az2bvOp6UqUYHnunY+CreWHnd0kMwL0WA+D17QO7Gl1v2JqhdSrMzOjgCiiLxKS2YcvyvD
XWUceEsbxFFPlGeiiIIfCLGisIlJPpxehxYh7VhODbQMlLuhPbjarcIEvsMakqCUr046GFq+G8ut
MsmFcqRkV17UdPSA6XzZMhZr5suL6R2wwHI6RrJYPrnBJl/Jkfkdxip20O3Y5PV3Y2JtTLpxLKI3
rb+QaxQCjsJArgcIE1M9klfiDGsRkndYsL/NhuILjGoi81I9y8A4tTqrZ5KAhWpOut3K9jhxs72k
k5pLXAhyNmOxVibAQnroX71wdZxbFbQBScFN0zEj54DIvxRMXbiJXKqwTXjFyjKpVmMK402yzibV
7BQDK0HuCGDOVntfzJm0Y4nCEHGEKPOIaiLy9LnXrXls+7a2kiBa+umjnbHS38ydtATZI4tnf2b8
U1iHzbUHed82Gw17pp2KThN1T2pKWuBnVW825W1yOpB1WYgvgV2W7bdxNfwM+TEgo/LkLv68De+o
KZlEvl+CcTLksZmIuCKSWeWuaN4AvV3s7Dh7Y59Zh2ztl46q3rB6lBdpV14PmCsw2ulgdpvyzaT1
DX+oGEBf5/JbWRW2/BhA5K2I3xq8haWIA5vLm0Zo2LGrfa2PVVP2WQqab5jiMq/H7nUGj+fi8Acw
ZiiJa4uzwa2+s16P+SFQfTclHega+L81MlQ8R6olFqpciu+DyLMqhmql3po1Xqaj623eiUBJkxEX
GpzwACf+n5QX2L6raeuwqc58obHDwkesV8dB6K53bRFhzc37Z5ffbRzCojNOjA7Py8mox5Fh5J5D
aVxPHkldGUlib6C/uf4tgbPGx9lilzy6eWC1abWBcz4wq9lb0VEJb+3pJ+Xj29apxQQWuRYaYBNc
qGO1ifxi5spqbqaWgPd3fT8XQ8qe0YUfqtboAVe3Qfl5xgu4JZYc2f22CFfxUU517yTLhDqaLJsO
367V2KiEO+h1STGtMjvmazEViWNnIREKZWOJQwig8jFXWt3bpL97t0ZpzLe4ZvyVhFxRPINEdp6F
aNriSXSNVCe32MTrYh1YsXoYiJdeL8sUAwty3IMRVcRZ1TS7noNqtfeEegeYTm9ZDG2OU8ikoun2
4QNMxeqHJWvNcNwwEGIyB0CKWQftxU5dEayPVdA1X1gR7SdGevWYMLTT56fNESKIcV2QDMbgyEIi
xFj82F0W7qkm6OCbNgZGg40iRN7MOt2dtRi77IAPrvoRtez7MUIN4a+9HOeH1ZVhFUMtyb4L2x+p
XTqfo7vSm/y+MhCzHNpC9a/MedNNMhk2O3M7VsyZtpnVXxqS3yBRDk7QHclV5bQt0YugrAhHxDJy
OvcgKXmWmGjH+SNowQ/ZprvErPLP3uL0h6HeL9z1xyFKXT39GFVHKDGpLJcmq+bXVrCWoACnb90Y
wTwNtbhb84YLKIc+zCUbTzs8FLzrT92ylj+yEljdTeFPTRoGkzr6ddH3rEd7Gihb4XDS6P9HmirG
Ucjc5oSstvoLc/HqgzDctyuFUBEvI6ejuMPKGcS6ke4JzHOTCnPYUiDtitF139a7zuWbKedxapmZ
eQKrENkjk07MF7TwK1+FGamFIizSRa/Wk2vm66tN9qRkjTq8C4tAHW0dRe8jGpC3EWeEZAialbA7
czGeurIxnmtXNm+XbjKOpd27Tz2jnW/mEG5RnEXlp4ZkAIrQDSZ5vAqq1/1r68nvCLdLwfn+VGY1
yXs8RR/ycFje1pG3JZm9zfeuV5MHrHoOVQY8a9+rn7a1OVtTV2NYGbdX9uzPydLzZsfFprdkNkkn
4OizRxQI90OpqvJstbX4uLGDHIiOjRJ3UU3iZWt4B2CbXCgKqsxjxJTLIqb97RCwHxZqAh2iy/Gm
QMGO19F8NW7VbdC4pzHQTGW4xCg2mduyFSL1RX5FguZiwa8bSvuDSYl9DtpVntp2tZ83nOkogBWT
lI2E6O4zx/maAM752K8h6NGseacN+KKzSQym1H5/S6rcxaAb80PPg7pZ5vJjVLvFvWOSbtq55pB0
gKRiUCEGEEpHvdK91zxBKh4ftTFq/zi7WUXFutjmmUn9kWlCcedss3N0ZPBMTNIQb9q8oc3UfuhJ
7eUc04iDTT5DrGc13FKElpq2qxk9l0oExdFdSeQuBgKy3LoPz1su8lQvTOJg2PNvq6HefoSh4Zyl
qjhSS7tMI8robTE/+Z1vPFaRzJj5Ho1bURblueyQIxiKL0VirflDO3rDg1tZJYFvPtGG8ySZclyN
G3SJ9ayDjrVs1t8nnBrHOlutmDnR6SN6VH0Anzfu4Aj5NZP5dmlpO76qvPZzw9mLysIJGOZ03XRg
GPKW+Mvys5HX7RO2X/vSGP1wUBmKQ6x9n3scmhUOWTg6giNllWSuwUyJh+p0FBT18cArc4MV680W
9dGtO2N7TVy/6QmlbniAGwmbufBnP+1ozF7MpjEuuOsvc7VkN67fylsmtt+7mWM8bKG1xs3gdrdM
+0BRcxnr/OAXXXAf+PYjC0bwvRYue4OfOw+BzH6M7vBh4ho+U36Q8l57VftpraIC+lYofKbYxfDW
3urxUm1lf3bM5aFqJof3hkU11ioTuI195wE7Bscud1yeIYnAht+ogNcpKwGyOFQi7EuOVSR1hxOa
Wb6coXPp1tlHy9EQJzGxh+RKQCwkzcce/YjEHQsOaqfYsst1B/O2Zb/2p94c5jXh/Aafv2n9lGLU
epzz1lwP/Plen0QNqkI6ZZPUsasqBpk12sPjunicWsO+sm/9FuE27hbX+dgxCLrFRu7bX3Bk18fC
jYbsKN0W/v42+eJ+zcksipGHGC4NVb7kqeLbEknHEtEkTgXbiBe+C79aLLFMLOW+dyJswK5O1bxm
mLQk85VpNkiTBWRqfIdkrQZJdilQe4rIqKO45BmCb2gspO26dYFQ7PWCrNy66kWXlJ0zWTckyC3k
BEF/HWJDr+D/lmIOc4DcxdymflcFDwYotxBwsRF4sQwd/WwIWxdETviZHVdG7nxojdxqY3oTfkkR
aI9AAExvuWtdFehEWHX0rW+N4Ys/juNDNdeMSGaGm8OsZNX+2hglc1vsbbVzHPtI8WDitcuhyAX2
cCj91n3XdAZLG55KYJ6LEfZsTJwtu7sJGUUnxI3J7giBAeV40JUSBzH4w9tmbks/jvBjBDG7L+l5
IX27z5WtyWUq6z5w4nGB3I1/dvQQxJZGokMxROa9GbWb3Y2DxaRJQ9Mpi9dSLPeRBxeGNT2fEJx8
1b0LRo1u3GwDgEtyjNlve13mqctR7MfUSwIM2nruPrdyVvXNytQOPu8ls4M7w9mLZvi95G02bdbi
JnYlG43daI6UE0f/KdWZUs/dHHINtUY1jWaUI2DUkrtn55AOiOW1a53Ya9epVFkyvJubKnzc1Bz1
R+YdpY+60+s1DVZq8TRwS8O8YeSTccPK6ZejWCWdCt2PQhytaWaJLBts/SlmjzU4RU3oE/NQgd8+
teZgnHXmPTtebRcHr8qFPCzIsCN+5EqrRGuG088TuU/joWLdfu8rJ/ueC3aeRMNLewzLcihe2Rzq
GBvaOzVoPlX4raM1OR/yYDR5BPMie2yzOQwSw7ZhHrd4P+uDUTrZlriUW++qOUPJ5gEUlH0h+cQH
nF5tB7x9rFW85HJeY3d0e95OWzvyGGbRfLe1PQVZNA8ISF1YByouzQYrpY2AFCZDZ4ZUj3Uw2U8t
VJn8hxBSjoepqm1wY4hu0BPybnprbq0LRLrllaIMUbhhD43LzTiGjER3KCTtDGPWM9lATGf2yA/e
GMZP1iYqYZcxCH8bUK18EzRwliTYNLNSVi8aM9XYQ+6VbMRna41Ek6iy0K/tVbMATr45Meq0NY06
ZK433k8FhFIGSiuDJ7Korad5Yp7+NE56dsHNESIbVx0OXWKsd6TT3FOSXVRj8cWnqli60Y+tzJ3Y
fcZudd+NdIDkm14NjboTGHt8iO12VW0c3yq6wKGzZD+Urih+tqhuyzirO5Mk9Lqbql3QnvS7cKyM
6tCw1qHX+oGkzqFz/dBOlcnBWFWrE6vIXhhyzSd3OUT+UmV3irxUK0YW9bDbZH40nJpODpjXsdLb
OLO6YZkYRGaYtoy1mEjQCUbW0didvS1M6q2W3YOWVm/dmbqBiB7NkCdYM/rJRBt35HTyMV9Tii6K
+5Q5eR3crHPUdJgqOCl8IBoNkzTBnkVw9FpcaE2cMTRkvl+FUXjecV1pCNxGOhDrBSFzHh+GATMu
o6KVPb/1yACQ/WGyHYNvsgbS6Z/aMuvVk6g8t+bJMZblTaZBUf4ANFcblwJTWHcJVw9vHwuL6t8u
0WzjTOtEEX1pC6fziwSkvzMRAF+6hndiVjxrbgZOuXCFG8vvoDzsaZX3JZpfW8dRV8wWKdo1XSSY
od20tGYybm2nraSmYf1jHNz1i/So1BLKsRWZzgQ2WrmXuasYdUeeGaN3FfODWEhlbWyksDYRcWoz
6ebKQCqvBmvw30VMk6+vt8EIoseyshF/rJKopOw8uYXO6Q27DnWAjjzpHZh/lvVH9PNqZ064gwFN
2xIhZ21hbJ6892tcVd2JdqWzncCC9/Lc2qhFSW4ogxLSW+aopLbUq885r6HbRDT6MIDXIpxYqBOU
hUAfzKA3gsuSZQbhp452uixKOQLm9ftarct0CtQ6c9o22MqNx8UuC0MSNtQa6zuMx6JQkJjrsTaS
Hr76choyr40eajFqfZu1UZnf+hT5ZZxPsytTh05Bmapu7kXF3hYt8myAK+ge6U5l9tFrpDffV77d
0oiPJtWFF5lhqN1ZQU3YvO7GNlCfG4tm11sItKr22O5Wo+v+bAv//5Tif8Fd/EtH8h+jtTdD//l7
9bex2v0f/Gus1vvD32OfGf0hUxZ7C06qfwXUMVbLGghAhYgdILg2/dh/B9Q5fzA3CwLJw6bKXJ3P
j/49pxj94TL/CmmBvwqjILMw/0FAnRW9aHXvc7VM1kAUxXPIUPjLZr5b1EMZBGOPSroKkW5etX3s
s7p/E6729pGkiIySB87Udx043fsGqkx1zBd7Cd4ERdGrxGmJzzhoWaNmbuieR1UYYJT9rPburb2I
N2VUP80Cj2GcD97WHVY6Ze9N2Z8C2odNOs4OxgaPicUqhic24Fxoyaw9ogsp1tpAY3wenXY1X+XC
WbY0p64U6SpLwzqWYVjdulZLHEkg7Lut6aHaevQMjXRxa1EkM0MYCCFGq767gzOMZO2uXXM7ui5h
Shgr3OhkIGjZHFtqt31rO5md3yxt0VUH3LLjHfte1t5kGGct+r3j1B8dZxo1oIpo2uK8scIRSimd
xL0iZZFvpW9NZwc5UN6skwixlS9CfYEAWK2c8RtoHl5bWUi1OR3PdMawfyEQeKQM1INUSemamUmI
BmpxAl6THdKqPekQPVbNb1SvsiKB7bOchF8xG7g1WTQl6zQN5Z67VrkYqRvrTmVD837omqA+dTrS
n6ikgiVBdaaiLzfWBTusvVcO0RrNMTIXp73LnOkzbdFxOZuZKNjTa6+n9+SGRIT6ooy6ZDB3hqDo
nZ2FGjhV+WZE0/wWGcH2WMNJEzEdoOyc58r2YuGU4asWbzW925aTVDKtI9Q6YtbDW1b8hgCbOkfY
6LIy6jkQiIECpfQ1MQytR1dnlXMNimLhuUvsoOe6LA60HOB7LhV5h5A16PZl9J3hOoLIdZ/bJCyK
vP02A0wJD6OWxieqS0wOVdDqU0AqJCeSIJR3dcRqmjiNZXyNxmLoaWpNZn+OEAfc07B54cdudrvL
ImYxwyxccicWgYAdM+WduB+EufBkTuWYJZhBGhWbmWX80NptX03jaumTqwq9IvqNPW0o7URzf3aD
vJrPdei1xesKPpd3Z21ttNzW2uQcggTCWM1HaSqYPcwGq+yCF2QDEA9T2Dx1W5D5J0rjaaXDWSCB
2daG/kuDer3MdHTFo3DWdiJuRTcGL81Y6MtkNhWEOJuNaog5oTfiDN2dznm/hDkpcxKNnf24jB6x
PjX1eWlsvdEl2uyueeVI8ti+YU0vU6I9vXOp7AbtTrV5aqJl2ZRiytoSKSz11PIQ3DflWr5SZIkW
cREs/YmJ5wiwrmMDHorq/8wxynLF6BPgCtZN02Ky5oX3qIanaBk4NhLOMsNhXYoyHiK9xbx81p+T
If+/n/0XPrNf7mf9Z/W33Wz/z//czdzwD9/GlrcTHxgrIBP0f3az8A+YiXu0t8N4aLhbef+9mQV/
4BbbDdL/+iF2vv/dzHCteeyMzAH7QRD8R4wI/4rf/IsNiIBoxmqYWCN3wcbkG74wDtK+8apsNhvW
FIPQ1b4f/HNOaL2TbA06ZFZWZ2KHkJ7zQNGS7mjmFEQ403d9R5uJqs1cC694E1iqlk94qagrW1xT
NDK5K3aSU+p7sTkMTLbXoxmJY0BRlp/MZVjzY0TF5F+Y7qiDi78NTuHHcugd9WlStasfs7bjvfXI
P6ouopGG+97V1TBwrmYGkya0X1vhqcBN8WyudYaTQdKGQocwKHWya70yXWuX/lrH5P1e01AAUd+Q
nS4ewn6ooESVqmEpuFZDebdXRsW1SsrWDWSlea2e+mslFe1FFbQ4Rx1gvU3taTZhGLsYBhkvvvOm
gEAv9CKqM/Ip2Ye0UiNlG4YLZOSUqfVluXjX6q6+VnrC5nQcT9cKELAT1WCktfVUXmvE+Vov2lJO
95Di9ipyklSUzrW67PdCc6j0u0p6LT6BvQQFF00zYBct04Z8jyaW13o13EtXdy9iq8EVIQG0e21r
Xevc7Frzqmv9Swk4I717pVUch2uNnDOLR8HMykv1nBfuZhzQatQ7V1kVG+JeX8/XUpvgbcru7lqC
V9dyfLyW5s61TNcQ2NaDupbvHIoo5WfA5mhge4XPZuHKo3ct/NerCJDnE4IAByA+2m1yh7D6oTdV
ssICFDferiX0ULe3pLtKDLmzyw3dn9KDMWSPbMkIEoy9IE4QUBZ+yyRpKAfnKl8MrTMWrxQV/GNx
FTjIX89o4Wj9vib6gVjgyRi3s4gihJG+BocECxHDBFmsu3jCfvOcm6ZxJkEOaSW7yizs50guSHyU
yvZVitHzymhpI0MUlHpXa/A9MIjdBGtu3YRXQcfJSDZIJ2ureMSuos+y6z968YM75yoKRVeByLmK
RbRt2wmi6oAFwK6L6jUZrLsFYleZJmqUKbWu4hPO5t336tVqPK1XgSp3d7FquApX+ipiYXvt65tu
17ZwQSBzObviFRKcBufsKoTVuybmX+UxOtbdu63wEM2yq4BWzeNyL0QfZXFnVRJa/q62IZohvNGR
RYQzil2Q64i/zFCBd6NzfRXtJMrk58jKmRPMrrJee5X45K72mdRm4rBcRcDqT0HwKg6Kq1C4TMsw
Y2TaBcT6TzFx1xWjq8TohLT7kuEqPU5XGRK3ApLktKuTmY1BJC16D9lNre740JTT+EXumibiKvKm
ac7LHYcpRM9mkQig3VUM9fDLfJBXiTSXu1w6BJ1+9kuFiJpz6goTXfj+Q3WVWRc/C/BibRFOLvMq
xcpKIMvi/0Kiba5yrX+Vbr2rjIvGgKQrrvJu5HZIveuu+pbTwmmRCCCKZ6oBhGEnytcdQkj4Q6xd
kAVn/DrkWbWUOl+J90VjVle9uczmCovfVYduu6Hmxl/1aaA98r66qtYVcw/ZsTQwMeb05r6oq8Kt
drE7uOre4TbZt/qqhm+7MO5mARo5IXLo5Z7QdZs6TAi1CcYaEC3NLq9XNj29sgrHx+GqvucOJJMT
yiSqvIfRk6b6LtZPmcAMojFizgmTuOj5HkHDRVrtMr93Vfybq/pvXzsBpETQFahGl2fOoTl+Y4eb
g7IGU9kWBaC1BiBFHftWxjnGKYt3+HucG+L66MTZ4p5prPkVX1d+0KP5Rnr58roISPKTHd3wKoeN
TEJlJZR6kGHzWLlD+VrXDD2Fxm3bF28z7KPsCPbtqLuHbFEwxwbDTfxwfnD0HgusLr7EVo9i2Zl1
wvrfnmtUIORjH5h1p9QbdImL25s3Rc5xMBpqEi6c4T17nOQPyB4DAJ7viCB731GVHEz+CN8sEskx
/Vturiertt9DsbjJyoKpDsApS575r62MyNzIIxRqeUJQ8xOGi/hGMrs7z/7W0UiXd9s+siUH44Rx
9gtxne8G0s4TYxovyh7c7521HjXK893IROBlpbDb0gnH40c3L9fYL2adjPOQk4lZPBEf9AXCKLkE
mAOKPMn+m73zWq4bydb0q5zoe2jgEibinIkYYFt6iqQMbxAskYRN+IR7+vlAqbtEqro4upuLrruS
RGIDO5G51r9+k0HOZWDCeg8ipZpD0loXjJ6MoIXiJXUb2mrNLkdTONClXJrzgGNsKp0INk2OUdsg
4k1kTt61XzrmYVlyh3OFuLxJ6A8u7Bxo+BVdUlc1u5jYvGjEoRuaUWgNaWB382WRyuuiz8+0Ye6J
gm5F/qhacZ5rMjtdYjlduyUnitNM+WoNCW93ushUqm7lwCzIIBPwYM/Z3dim5Tlf+xB4AKZnUd6Z
pE1P496DzArkCfBDlOl1Au67H4Qzi71Py22WmnvQ7PyukUUBAM7JC0WFkWmmTk07Yuos/UNj5+eR
H9k3HZNwxt/SuDaU6QGNWddT2/iB9MbyXphMPzzZeFeRxnGyOPoMeMhRTVt90Xt+W4Rrdma3EdAV
boaxLp+FO1dntlfhyDkk825WunPea1N1qbfdo5nF1rHRyk01A7cFs5bDXBJm54f4tT51lXFJIqWZ
gXbb8qDPcXXj1GMR5BO4ARE22KX7Kr3K4gmPy9QshouqSdxNncic07WvYxht41Ve++BpSXLbTsln
ve61a4NSNUSl3G6x3fscqWHAQD7+VhT9PWNhSppVN3KjxXp162jC2kUN6TmuEd1lulzuCtQIAeYl
1C94tkJ3H4LRTskvkFBN4c6ETVLkh7i27hE2m8Gk7EcYRqHjwlE0dWeb+rF240JHVZuhIER0hqFi
ZNFZbeJKMPUzn9+lZk2rs7wZxQV8Gtgl1nTeQQIkZ0b42d6FqnLsbf+o5U4XAPFc4yS6HGcNvnPR
wYqCEo8jqltcKSc2H4VVfIzG5ctsJs+p0oZrTRvnW5MJ6H3cN3Aqj4nIGMymAiMpbr6szX1T2V2J
a5+OFHXLhmri9dIlJfHV+lzrV8R1Dvm5yejGY1jW55N4biDsEqxi5qltbcao6fmOlN11H9sex6wT
U7Yj6Sh2MvjFcwTQC1s+j9qxZxpTmUu9mSqdpvuiab0EOWAxugP8wjyH5/Jt8IA+022FkcckYefG
VplfQIxQFtPWhjDwE+BnhXlEYUrY3YHnwT+6zhKrb26gXJJzJKSM3ZWWRB1lnTjzglxzn8gEcvZt
S36cCXnWkfqUn8Uoguj98Q8tvO5qyH0zzx6ihkAOuemiIXomh9tNCZBxKz5SB9H53sZCgIynrl0Y
iDkGU6zBdqa9smrnY+YTYy71Ni92Tg0JliZ/QGRz0WqZZt1lCBO/WJZZ69vSTAz9c03uovYjR/s/
XS1dLYKX//VPMPQXlPakah/fuMmtP/ADpfUBXHk3GGTgyYPhFp3jv1BaAngdtKkYoegEH79CaVcH
JER3BIqsXeerxpY/QPBi8vIjTBG/1dhiXv5a30JCLUL+9fo0MQAgb809hin1QUZVH/oMXA7ClOos
Wyp2Q6Y4vnugSyz6cIz17Gh38K92mDBvoLbMLdWk3Z/GizseO8P6hMIcMkzqTddm039VVbqxkH6T
apDOd5p0rVtTa31iehUHSW1l0w4+8XI2YQAHzlL3V3jFNOedkE53Yo2GH2+LiV15a2qOJMOiZnJ+
4qY5YYFebklIoXjHpUSzsb+fs9mrXoWeU6YRCggjyp8KsTJNIJ/YGCBZGKylgR8nnsZklLHOdp4i
s6uDPpNYum0qO54mRtWoQeDJl0xdRts9xTrYaU5rN/G2Sz1neiDBpQIrEsw19VaSklzFMRtnO45H
LJZNBu7QqgOjX0r8xqhDOV2sVG3LPDX6lUE7Ls4F6GtihjpnnbnHl9QholVra4gqme5V13E0p0c8
ie34ZFxSQ28gnVPooyx20/jYWrV/a3Uq0kcmWk5nQ6Fg3nMqcqwmNUOTXxs5Te5Z0dTsb+R3bPIY
uj8xoWMeZjOWIJ4ujezc9rNJXRR+ze+FHOAyeCO66sFSccs9IBgrbnWHsSNQw8vWtxhEB8c7Np4o
81cehqx33TREQ4IHoZf5m9acojujjRNxrDMv6jKgVcfRTvwckVsN8uEXsFwZOHyLHRj8aFXIwz3V
oaBx5LCIeuBXp5jQiqjSCwzPwCRu4qJ0th4uUzvRZWpXl32rk4jiLPJhUYMB5GhEHKkCHaf1BCq5
UJ3VJLEu4wwfeEwFM7Axl6g46lQU/EZt+dabGSZq07QYIoQgpn+F2JLG+PeTkHNj4owd75mrRJ96
b4gfChvOGpwr+G4BOe8+LUWW5DcqHgVovzcDHmMiwlhSh75ShQmBsNxbXalTz5k4rjWl3Eth14Xc
rN5Ol11M7DfxOoKJpwGTq9kgIUqP0ejZz/j/EuhAQp93ivQV1jy2HUDUdlXn1CWa7Z4xDQT/prfy
D8ULKp7kIwD5gsQTaq/Nw5on2z/PdQ9Sb8HA8Ji3xI3szCWz2wBC5XzbCjJkyR/O1R9eWpP2yxfu
PiZup3wg7En/gufbfGfVlRmFNX6lJSTXLLc3EZ6uUWg3lczPzBIS37maE8vfYzXJrAPZX1mexm3O
DKRZxyFEATIZGV6mJH2DzwQ9UdwzPbGFcW4PMbYJ63DFYORqYC2/zlwq0x4W0ON5YBbj6f24iVok
rDwQpyZeFeqlubVf5jjdy0yndCD/bDoP+Cw35SetXac/i0t6AHRwhkL6Oh5y4MdeOHrJzIjqn6SM
soSTnqU0ElsSopgwkY2l3OuldqcC2jRDKLeNuyds231rx7k/fUlbmX/04KzDEJws44DRIRzVpBom
BAf8InfXuO50CeWoPAwQxnBomA1gHFMhvmj3IrI9e7dEU5fvLPOMU5uWT60sot7xdnB2ZaAPrh1v
X06f/xzE/wAB/ruD+FSND2n/CmBef+BfADPRAUz8EGD9gJG/n8O280FgamhAqdbJGGEx/wkw6x/w
0hc46X83bl0P738CzN6HF1sj8gnBqnHx/L1p6UsG0E8As4WFpCDgxF0NddBA+6vg9SfLjzl3FfRN
1DAGkC8uw+CGQIA6LUIb6nQ7BGBAMKuh3goE5GGrHGK6tFpvmkBFrW6ErMlUhmWcVzOlchXh9kQ6
womJVWQalkPUEMDuT20UyDQhFlSohGEhgEscnavcyUHlICOUB640fSMSYEa/FemrRhX1rrUpkJye
rAoPOrPBM65xbo2hPKHKhJyAUCIEoxmQaSnl0a2gT6mDujZQhepVnqOQGWpUL25THkEOJi0w6lY/
1yLP8Q5lVyRnbSptOCq2CRBlT3Z6JU13KY9kI7oJfXXXDpuxrDysWcuILMBiTi/1pb9Y+ty7oKLX
zk0f8iA32NrZNb4S6VfAT0FLDZt+OGiwiKdA8GuTyY8+kfWpQzIGivpU9rCOQFpXGJ331IF102jW
TeREsXr0VaaJbRGXhQv4PmriBDUmmSSF0zrdluI+2jREn0E4diObLjCZ2/oi1mZSk/BhN+ma9YqQ
czUkkHocyK3sQ4Z/QLhgLMyyEiu5Lgn0BA+Lrf5Q28z+rvq2sdR2tCCMWrHrlYfMqurTqWlK+w8H
3RwkUaM3n0uQRPZsP7sCsnJANnjK6MZS5yYyjOKsa7MBvHtaZv50aEegX88q0WlM9bck7xlqlaZr
fxGxSVobxJ51p60vhDU/wJrFjEPyGAOrJ/RC2CdR0Raf3ZzxR0hRtYR000UAXqqLrcrIV0c/TInI
hCbdkuR12Rc+3aKi2hk4OZoyDn13rAZGryip9lk1te/4rK0MiFcSbawCxMtwhhGeznCGOvrnV8eu
Ep8lQiBPHafpbkUe96aOBUJA+S1H+JzOgKCRKi9oLHLWgqnD16AsS+cgRqs+RdfoXtduZWOsUyfn
UWlA+V6fHJDmexnu9htSBK85n9XFyZFxEvSMt+67dj9Hel7kahMjYEyDLLOi/CpKO8/jm87yKciY
3CLWAXtA1m5294xX9OnUqs3c31pNN2zyFv8AZGn20gZMKcdnp3fiZ38SiBg1vzxofm7fmEnO4ZLJ
llLIzbLqNDFLZ1Mm5bOTeefW6FYXFS/iDvI/4/OxU/kmJqztyZ9Fdk0KeH8vYUs2jC9Kks7RZ1hu
2CVG9EkKTXua46i6bmyvuJAOYlLSbaxaMb3iV4RFm0CbmjAk2SuZM6pOaCDkOy4Kb6IRXlx3IZQw
1XPgsDAcfON3kRmTO4yJqTCuS8XHSrbDF9U4d3mSmoc5Lvqj0OM8LNtk3jagymhJehftvuquXG00
js6Q9ncR0NomL4b51Eu0ZOc2fb6bNXN4x6ngTYO1fuPQdDC9Z2fHhdJaV8RPG7s/lAk0exTxS2uq
z6CsQPgZOeuV0k0oqJiqYN2A/p1XqXrvMf3Fm8Fw1MAoyF1dkN5Gkfvks3hyRkscT8I5ljnyAIOp
BBKyub71tMG4sKSJ533ayR3u8pBCq2oIFx8mAjGsWwg2T5GMtTN7NiUgrGeeTMjG3zEdfXF8en30
eWtWDSnxZFrjvvJm8u5l5SQrJ1Gbwss4Ttqi26iYMHuEIpwdy0xD0cGyS4BZlYkraaSIp7PIp3Hz
L37cjYchdewvJg7JwDSmdtFGWrc1vEEeHHQ+h8kt1D4uTbDGJEp+eNL+VrF1WT+VN3379NSfP9T/
vf7oN5CgNo2T/gU0+PP/ztNvbdVVz/3bf/Xqh7r//fLX8VO1Yg2v/gcJcIrAXT2188enThXfL/Dj
X/6//uV/Pb38ltu5fvqff3yrFK0Tvw05zWtL/NUI79+jHmdPfzyUf/ETP2APh3E+S/0H1CFe6ij8
j1mKq6H7T1CH/WHdtiFcMOkWPo3hv0osy8I4HzIAbw+Vm4OD028R0kBGXp0T4BxrbYXBn0MduJo+
v34T237AKYHUlHBy0r7dZkMePxYvrB3ENvk57rOMW7M+/ypXao/mYky1US+EH691vG2x0oBUlhpj
CMe0uEv7MfoD4M61NyjQjasoQqmPgk7DFlli5XIfr+Mp6OVTFehE453hPJiXu7iVRJrhbw/Na9aW
id6/HTwERrCcSJlwDFTxuh+Nz0Xji7uSCMzbbCjz26gcmCuUSBRuKndcRdfQic6kVOOtnPv0gvBr
oo+yIY3PVGv0zo5jO0o2TOCjjaFNehsMYm6/9PRyCKzRyZQbR6j4IsE4rw5dBzKsGkzd27RaWU57
qEBYiBjoMLa+Pc0ljX9RIYEWqqaymMf8a5zWj8XY5tlaBW35DkG6G6Z2kO2kDl5rNz57sBkjNKKT
ts5dBymNlRgXhYCtttXQ2ZdhHuXzzrOUC/qr+ph4NnKdNK9vzACVFOehbmLOE+AhQuhdN+n6CXy1
EuIgA957UegxNCe2cJ/K02DmgReEpQVW4hUWWTll1m/4UyiqNry/MKbhdMLEKMYbwszgXHVCv7R0
IFJubmYyUFR+lkPE593eJLOhR3ucBcXHtCvne8+LpL83dNOeggjJJs2uX45bWVRIFqbOmS4zBYoR
YnAeUTshDrahHhbqsx2tXERzHK2v0TT6c4g5OCyzypXNQTH9+FZUQ77XqUabHdn1+bPEyPgxTZi+
nSxQL4wwLzXniccFNKwv2oxmps7BvnBWPVLXaigMfSX/aOeu1naODnNha0+M5oM6i4G429SG1Zw5
aLxDRA3tddohkg/6CMEPVYgX3erW0jxjFAqghHSq18Jc5N0tHhnypoAmX2wQw0gjcCwizNuVyDYx
AbX3eFTAb/tP69rPx8f/+QfEsr/bTa/Z6NtXnev677/vpcL8wOaIiSYdoodv2WqY/X1fFfoHcFs2
SfJwbIEdEl3jD26U6XwAKQN6NmlqfXyi+aF/tq72B8IYXJsox++Uqt9qXdfG9OfTm/53vTJbO2UY
13lTfbu2pKKqo27TtbV9briSWE7dvP7pYVx9/3U/R4/8chHBNJe309ZhLBs47L3eugkXzDVPWO1m
tbc/EejKD00zR8e/vwpHzetb4SrOWsaArFOwvTVQzrxOq3jD2w3+E/opp8RtwhB7lw5asaPJNL4v
do5/zuO/uCm+gV8vB+bAo8Oo2Fu/oZ8rw2iKNejTU7uJ+vxBuR01eOvXm8WbDSTXYkRWNqfvmPeu
Z9yrb2u9xTUx3CCH3eVEfH3Nql8Ha5bONYuhOMua2D/2eTujFbIGzOMGDFiEBVRnz8dMdPM7Benb
7ofFivAF9hx4Cd7bLyf0T7XwMDMulwVX9xvkn+OIoGjAAIXAhT5+50Z/vRQKC64Bxcw11tXz+kZT
XJ6LAb8/WN1zFVZ6XO8av2tDgRLinQrfeGk3Xj9VeK0wA1mCsIHwNX19MVmVUdelOOEU0NrGsKmU
xOfWjW+giTnlVovK9t7jrOoAcC2DGEgEicdCKHlfNJHFFD0ZsyDDVwDl0BB9opJJqk075+kz40Er
mKBZf5mavEIDO5GIQZuVmR6079ZCe19XCLTDBXLIl5l8nM820Py9ZiTpbeRQdIciX5QRRlHf6xsT
dlsUdlFiim1iT1COvZh5osQI8izxRBqFzhL1Z3KMHDIjVQN0bCBu+SRM0/gWLa2yt2hYiF83MpOZ
yZCY/vNUET4fOk03Uwk0HXFVSelEp25m4KEy+N65n1kxphotkYB4Kz2vUXlFqIq6fBwVjN/jmHXY
TPZ9Ie849pZig8h+5Zeo5S7luLmdxWzfkS0I7FBGzmSHvWvCOYwNW/uakXPxDSKFkW6kGDPjsBpA
XKTOqDEPzVyUoHOfFORwIidXG0H2jOCXiAne0MRUBmFj129ED6sP64AFmwwdcc1D5y6K0AUnYQQj
Rkc7Vb4n201Z9/O32injJ93VmvMhzxq119sm+aKLLL3Vx7RjmtIK53bprVFtVOYWj5ADqBBsOqDz
MdOwhcjmZdu7eixRZTIRW5YkuUSspJ/I2rQVAwJNQ4zTeqCA+JkyCxkZxDgYI/XjDicmisQZu2jU
9IwylLC0A4wL58Kwum4KpJ/5jwiUuutUX7VIOoomCEZF25zjQwcVKGbQr8KEmL5PEZUcw4W6j3w6
UnplMlVRYdd1bqPHbCZxmls4k+wMzHR0bCvr6dLscJDaDgYiMD2FGn9IHLvaxFGD9TI4Y37oCVp4
xPkP8sg0Lz3ZUEZB4wZhb3pmvF59KsZsfujo1z9rertUwDALPDj2ZLTlk1E7XzzRmKuurxrghrmD
+dmtsyK0oNHJXVr1Dk4trQfPMh3+UF5vfWz1mgDEahme+75jpDFiCQVJt9SvTWW861JqvukhMBD1
VwqyZ6xGovSrb3oIjMngRtok/84NSBgmW83sIca/K2MThdS0pX0IOtx/NOVg2nVTN99G6xSgP2z8
C+GfTfIS1caGapi6q5+3pDXspq7Y/6eK+l5FmX8/ALhVw0Ohfi6jXn7gexmlgfB/gOTPIQTei9f7
evh9r6PQO33QMToG6WdQv87i/1VHaaisEFBxYgkqKRDDFZn/UUhpBvUXVQnWq4B5Otaxv9OgviQT
/HmKAP4zZfBQH3h8OEEEBh/i53qgc+26F7Xo76ACQ4mdFb43VjTdCAguh1R13rHsJgmHtq2uzMGq
T+w6witldpYrJDgDJgZ5ERZJuY9JbQ69qqHl9Pvm1jCm8gxPcfjYWDoc7LZbTlNjwVKhFl101iSH
3OxF9J6t/usTmJLGxAnAfiky1qJqTcT7+XYwphFOZFv2Df6f8SaWpbdl8PdNZxd8p25bj9c/H9yP
K61oqkdTb/6SGqJk52f4m4gbUxaca8nkHVePpD1xCPK08RPnnGZ27gO/MJbg70vGv7hJrgimC85G
Tt1bhC3x6mrypB7doHkZthwn8WkR2fZZDDFu+5uXYpF5pLBwj+w8QBivnycMAayFBtncaqPT75LZ
eZAcUKE2Mcz++ytZazn96oFaBMStHTtFDROxX2KkKp1xhTM3t5DCd5KJreeJnbf0Z2Wjb5tJ7gBy
AmEdmTaFg/250WG7VSZKsdM4epDuE+kueJt2h2TsT2Z5pbfJZhjso7TlThY3jJ7uJgFtUbp4VHSn
mUxP2yG+6hPSqJVpvJMp87qqZ3VYts7jgufiYgfDQnz93EAOkTeZRX5r5KO2c3UEcFNUYqUGKxVZ
nFbu/v7p/bIaLZIg0Z2Qw+W6oBPr5/mpyMU+yM2zGaMd0E5nz1RpOfjaVOBxguIZpbJ/nWMzAfPh
3RXyukta79SFK4SbMRJPJppvgx6AlifHJ+n6VrnOuI3rMtpQcL1nqW78suYthlc8VJyybfKb3PVj
/HSDRo37lKZN5q2KjOqAojw/QP9npCXdcCbYaQPnD/uL2IcG3jqw1yIEK63NCc9AIr2oVWlttXlv
qubhN5+8zTCADhS8nEMavdbrD1ZDXVFVFsV3aRSjcix6deka8JIjBM6BgbU1pUvyUXM19/rvL2z+
8uTxEeBssGkfgW9AK19fGdIPrAJHtHe9TcBUCTU1SZLAHctryuLPrTUgnUdm6MY+2r3C+qPX4w2m
VRtX2phz1OoqGS2YqbPxUPU1s0HzKTasldtuw1FeNra37Ke62U768M5iNdZP9upVF2Ch+OObuKID
CPhvOmutBlSIl2G+a4R5Hi3OfixqpEn+RYeQMCttGqYSi1z7s/EjAOC3kPN/i4e/wtD/Fl///xA5
R1390/r5hS9486Ae0//6P+3DHykL/DsWv0JELz/2A/Kh6uA/1rCH/ItahTrzB5QOeEPCJRmNf/IJ
/ymHMz8YhJe6lKVEEAnLZ/3/qFQM5wPu8IIyhuTa3y1UvidA/LloXEh5QEu8bBZacZbO20olnhGe
drRfQdEYlbaPYowiU2xjvU3ZuuIEH4h0Y7ZMLkNTM/WRd6+fPy3LLI3jQA/kIwOQxTNmOvNNDEZp
7Uy7zw5QB7K9mSxdDm0ArXDqjpgAQWRuGI7HDIGyuakCKFzxoyjj5ghcc1cunghbTy9P4a/3Om5J
Ufs5zWhIzDLVHiOAl49uXRq7UUxZyIP+ijotCzFkQszmqbE4JE1pdce6zeOHySycr3Oct0GSusVH
Wkskb4Az+TGPbWQwFPB8bh8utOFBy2hhZD3DbILPVbTDuGlUaV8JrJ1R8HZ2WEfWeM08ELE4BZCb
4pFSDfvOHpSFsWJik5rU824lU48RHjuIxMK8kYt9GnWQkU4o5rB58JI2u2HQZA4YDE9zvXG7KO/P
k3xK95XVmecZ6bRr5Lsrvui9m053JgbY5XGJMhzR0q57YvPFjTIpUIQkHkF0sJeb4g6TjZQmxvAT
6wZ9M6KYA+q5KP+WN1VOM4zhOAYxn8DTZ585/hhJp9l73gKTfwCgijF6rOndSVIfBtUMz2MyMZnP
AgYIdYfUiJoV/fKT4Veawl1WQOz0+cJi09/C0lRVq20kPW6tn6MI93IZxkuWxhepxpQhCVneWgVZ
KzYdilobF+jSN86pHhnqL4Nq0f4rO4pDsyRDbKTX5wOzgs5BULr2ODbKd8JBZJV35i2diZuqMwzR
Fpty53OE9bIWdI7XDJtmQS4HDOX5DwrzSiOoRO6fuu0g+rMabc3iBVOL8n9HkovUd8OkMDEv0ImE
SllmcY61rD18dGw5sLQkEtavQjBxFksk8e5T7eB/9v3cu/WAbi4cvFDUTk/6/JpJiDd8BFgpxXGM
6rb7hOOT8yla/Owx0UvLvmyqob6f5rxM9zD8cCSb0iIOG2D9MSSjWFx59O55qGpNQnRDU5rcdaOb
z/uBpliGo1uO3xz0H3GYw+HBKBmJ+reuSXDxdmuzT06RmSxjCA0HIKEXWuefEA61MB0SYFCJQRm7
mCNiINgEVRHgnWim27bUIFlg/jpeEoE0TIehrmdIE6Ri7yymZde1VOadELOpbaK0mb+WCvbvBm/o
pCIgXeW7Adc4LNG83jhhPjszzZo8HAHFYN026Rx1IdQi/y5bJUrbppqTY1vNo44fVh1HISKlBp+y
GNucB90b23FLHGacIQ3HvugkyfKmO6AjSvD/xveFuLAYv1PYwHqzmRYtX24ZxCcYAcysRWxnG8O+
xPJH9YE+W+5jO5WFE2rMkmKGNW19q5j39ccamh9yXyUToqih4Uo4rw5m4ga++LgFoe7f9gS7juj8
nOShzqV9qIwxuXRdY7B3siRSIlJWhlq+9G2tC0fD5EuJIHmdolnk9c/c1H5anNq6qs3JPPGhpMRB
FTfZs+thErwbiwoZae+bs8JUKdExR9KKtDrBC7LGLV9vnc2EhOkgdYUsY67i8pOnzeYXVLkgTBhQ
Vp9NqtSvk6F6jISox+JVBonZYy2iTrFU3BxLbsyr+oCfjpOtNTkWbj0pitO5sVUMDFRHBPTEzeWi
HP+zxsZaB6PPO7RLelseK7f2053XGHgXSIhmKDJG3ydRJWuWosKYbCA6pCEVE5pRWhZlOEc4qu16
G/e1cuiXOD1FwRi7R7PxK7Sb2guhqNNMr+yDARFdUu0thSMOOjoC9qJdP7TJAj1N6gOM7pXvi++g
5yztGGq6PjhndeVkMNBjSh6CPaBBj/cSqHubmo3lpKEyddSPw0ZmVZ3BqiVsTovqK3c0rdweAlR/
zYAObWx4ph0vyYhJ5AV04aLEHFAvdVZH05rd6suF24eGUshQHulF4H1yM73wyMsXTnljiabNQdK1
BlI0x6JxhjJvMvVtqgx+7zaJh9X3YUYFE7DtoPo0EXnPWErk6LX22KxiGA/dXEXusIlxuFdqi0WW
hceDSJCLBKmVO1N+pdlLBCOstn3ZYA2HB4VILKmCdoyn5szO+EKZ6hr3uErP+c3samuJ6qkZvTrO
6jdp47tVCAWDgfUoxeyEeiT79jpjYK7OIst2x0Mm/GU+iKnrnhngdrdkUvfTtofpFPMBa/mEzqWI
d0QEdH2IYreZw4qS+74uMBSmZ8Xikem2m4/BgPWr2EuQaPcSNWNan8bMjuGoTzr857hOfIiEq+so
X0EBYSD0tM7s980ae50FvIOds+mkN4gvA2bjUJDn1ln6yx6Ye3WkjplA1xkOfDsX0DDFwbcpF3zD
M7Zjy0yAEK1lduRZoqv4OCPGHM9GqWCzgS/gv7XXy7SwL0gNmMyrRS+lFU6QmvJdM2Fqfp2hTrY2
ZjqY9/HqVQvZcan90Gq9rLsYmbIevHH2LnvuyP8Ue6ry2FRQ9l0UEOjsk0IfOKHyNtcGVOq2oZeX
fW4g3vFGXVzqpYtVy6J6HFOztYz/1hlrK+Mx5f9aNFqMwSQCpAsxaPONqCOc+xObbRNPvgS3PNvE
+skIDFOZ90baJvW66djVPV576ZfC6NMYFzf01niOTYtzlFrcpNc4bZU3xgw49knLJncGURjywjxh
5/DtbdE45EKEseG3z3bFTX2qPFn62yqTQwIDu28E6kXlddFpW7i2vs+Qzi07XD/hhPZRx4gnTHkj
UgKLG4yxTmJbz74xw3fqLSR7ROkJa3G+GuSUxPcKN737zFm5bOTA8kEz4kL5TguQnG1FyZseZ2vo
xG1camA7OKyJXuIInWHtIic17eoektqZwuhr+Wh4C4Eq6Qwxf7s0le+iAfEb8x4JFDwwOYvyChcC
9z4rbKAxONqmtVc4pltBiVCr3YoRSmuwUjHR+UHahMZhGTId7lWGuxK7Q1eI3ez5akDoiR9puLqd
Y9Knx7MXFJlVfIlY2/q5TGQr9pYfLckRqf8s8JGrOQqcxc2kG6AV5xatZkWMRee3WKXHguyUVJvt
HXVXcm5Mo/m5LKbs0kTlcevBg53xyDUsse2b0ZrDzhmownuDI1ivqIe7ZGaohhoXBW5T2BaAc+63
n3XEijXSOKWwXhyFq20LJKb5ZS7qPr80DIHXpcpL/7Ck+D6fzJhPh6QSTIQvQZ07iTrde4iI2hlC
rCq9+2YNUt1IFo1zQ+CKzDd6hLdDMOezQt1Dge8gjjxESmMklKHRe0bmN93VajD2w5okdUBHV39c
eFXnnTV3LNHURYLjcAvH2ByK7RCl+nXULuoSV/Tu0U1SXM4NPVVmuNaOIa5uumDVW3YfkkPAetEI
VieuBkNltgjmUn5AG4uvAQS8JXaDYYliZ8dI1j5dGH/pxJDgG/8oc9mIHSKRCN9JGx1/6EowRZwk
LedLpeXZaYWXFIY3SG/6MMcbCFvjXJ8eRNvMdmC5DZOVnnoxCYyucCR1ddS6Z/A8knPNACQJq66F
xYK8Scf5tVLuFVW6/yBlXuFR2bMkemJ4AABwRqB7yJjMbahyh9tkISXlsGC9c+UMKw97xoj5APqk
WPyrs+DW7Vt88PTMr44SCUIREFRuEd5FzC60IzEqNMKTMuR2RMpE/snExv4OBvpmpmyutEbBQBcP
MoC2F/D8ZzyoIrmhakocXaepYHvPFxHfZGXENLTABjeRTgnFmkr1ykrRgS8c7OM7n+A1/AK3AULt
aqmpA345ABlvECkOy4YcAzbKGij2AmM+exd1c/f8U5d+9b2//ZmE8GZeD5GLlUREFNmt6PnIdXsN
8uS2MZnCIOOATEn2hJyS6XnCeJ97nGBabHpG/RM0iH4Zvg90/i1TwFiRq58b7vURW5DDX2ic+i8D
5qVY26BRk6GYGPRu3KaTdaic1EdUMlZa4OMLhuh8mXj+VHFsKEbjQJFMXMe+BbFK6ncg4l+fuO2u
rb8nYLe6zlsec59pVVTYaQU907J3hkP7XkZz/A6u9ldXsSC4rA97nc+8gdVyEnsGzOCgoePNf6Qx
silxoveCul/jmevqEeCYBqY7APiAxG+m92LyaBszKHi6Q9/OBm6apJOWzXyX4cFTvfNd/npPLmou
SDykeEFmeQkc+wk9tTwQgj4aSwoyn6UzC3va6iCU3TvvxLoaXy8ZD58/cElPwPKx3jI9/i9157Xc
SI796VfZF8h/pDe3ZJIiKcqVSipzk6Fy6b3Pp98P7J5dMckmR321OzEx0RE9VSCQB8DBOT8DrqLl
umNXeiAHo3WOuU6x8MaKFrdWZKtYa8Jr+JnjyrdYSGHqClSTPhmMNnO2DR0acFytsPqgYtZ/qhBd
a+qg3a0ctOZneerTn1w3w1IG9RhficeTb8hU6f1YTJb2HtvkeG/mplw45qhTR4gTYBbgnSVKRTWC
agvILOr3yyfBrGrKTHVaI6CEqLlju6jOA1MtwiINFZvcpsOchOfZwMUgSrwvRoeUBVJ6hoXERWC8
YtnkZTdGZXn3IbC9r5d/yMlH5ndw7Co4QKhUvgX+6/3RO9ZypGoSvZSoAZuC3djEE0JBgsBfymWM
RgoygFcj68w5aHLOa9TZOZAALx0PGnpaOsVw3ykNG8ZrmluKryzDyDFgBmdy5984vj2hKx1Xjp9e
8V8++c6Uq2WgSzCqyW9Ozh3Q6+INHKQYvljerWxMAGVCya7/oLzEE+ZDq6sJaKmA88D/NhnOmQUV
erKtPOjorie8T2/btrNibELNb0kN6BVvOy6BywPOzgYxIJcXBx4FX2Y4H7BwInpgcKeXOUYUmzYy
Oje5fqrOggZCkEpjCigD5WDYbifnHZ5mQeFgUoWcbbGqnEhxJ70OrGXeqxHO4MMHL86/BhTDCYC3
bc6PPDOFzdZ5BVwyX1O/JzxYv6CVuaJiYoD0pw6ErAob9fJaziKFQTVUJKEd6aDV0CKdfTxAGBVY
k8KnGNv/8ijBLJ28/ZWo5nDlo50ZCJ0e6Hv8l5Ndn11SwRgqhVpF/nJkWyySxB+hKQMDidT4o/g5
gWYTtqjAzCwkX+fNml7uRznkEQC/pkBlXEwqIT11HfFPl5fvAKl8d3+I9QPWyeUOtgstgjnkMvFM
I8KaLIAKzIwUXNhsCp59091FWB9FO2+y/CdUiLz7CX25aQEkqUGkY0gn76bTEzO5Q0sHpeTLP+t0
selumqgeKCg00iGZLXYGhr+I6pAS8cSzzkPxAs2YNlo54p8+PpRG5PBE5qo+WWyss4IBL61gqZTd
i9X2L13avsj888eHIXnl7lIUQdWZzQg/Ob3IcHRcNkoENk1JkhUCdDC8mir5F4tHX1RwXIlUgmh2
cLcgXzpEOJd9jap+EE7evU36sQzFP12e1eyOIHp06ByCZWE7Kia0s6EosCRxBUcUsxwv2lBtZn8P
XTttsRWKoORo/p0hZd3Py6POXiKHUcFiOOBaCRDEM44nCE1C8lBD85eccA7q4bw173ujbR+cuiFO
g6D/ggsH0Eubdk5jl+mVfPVMdFrEJ319gBpcHLNvyWMZi0acD7j/u0J9tORE/Z4nIjdIzZQfdHm2
p6MxVeC8UJQdh3Fnl3+aJkXrWCUOS5XQ2JAofJvNy39xFpwORKvPIrMCWMAtaMw+Jqbfto+sEoXO
aTjsBBpn/2onwPGBzyeSYowl56uHkO8QCkrKsjRxqQz5Rq/l0Ha0rfinjy6dSXYM1opYYV7zQOmb
xvY1pWDp6mgn9nYqh7t/s7cJBIG9B77PiW3NFi4xDN6IJX1SWw/yW+qtv1JNz26joPl1eT4niYMJ
JpE8kNyb1xKvoePANxAlraKGckekK1gzojTvXp/NmUHgyMMnJNcG8DMfpLHSMcwR+MB3N8uedSOo
/7Cj9PWHp2KLVzyAWI4oWJPHU0n7HGB/PSC51Gn+E/dLhmxae+1leRrSGLwpigqeCmo/LarjUchv
Q3gxjbdQcwRYXZ25dTdIUZA+OxCV/Q9vVcaAvgHSglTEOED/3j36vLHOPGukVKrmPXKkoGS35Uip
IgH/v7q8fudmZgI/It2iZHeyWfEhG+E5ciqgXeENbuKE+a0c83zOy9C2FpcHOwkJigCgbZCx0GT1
9MUXp5EDttfBPdhDrVGiQrKSA4Lvg6OQNeqAITgYiAdj7m4vYXfW4aeI248It5qKq1uM9ocXjlFY
NEHI4DrmzjoOibaIOsmsYoHHkdt+08oI0fBWTq1P5JJ6eYW1fpKEMxogDg6hQ1zMs8ah1WrbxMuU
fkYcvmLyBHYBWbhPo9LRb49M/wrL9uRLMZ5wnodmIojA88NVjiK7pKXuYIlHSVky4TkPjh1tPvyl
GAdYEtEgayc5E0q5Mp51uFMFGLiMt3I68By0vaEc/+bd/mNJ7HQ+IG6pP5GfUb0xZJEKvNtRGOlC
Nwp7dlRattAMB7XJF5GdOtWVEDdOUpmDjwKkFepEnBfzuKj9vsesi72biLO7c+LhLvQ89UcKGmFf
1BomZT3ezw8FxuY0BHUtcRUfA6abEWdE/EkDJFIXNEhgYGawDW/lEY0t8A3YiitNimgCRgT3bdMZ
3xEp1mDfBUl9bynp9Bo42M/dUPgcX0y9QQei9FoaUVYJypzGrR6iH0GKs2h8g8d/gGGTv41rOg0b
+pdfSq/Xol2KPuW32miGYK2KV9bL0FfePTV1jMRo3kD3NpDIeemnwvbv6yZFN4Q2oPZYQuaf3BpA
w97B3lqY3/qeUN3XTOrKtopEfjeY6YKzHI9JcH4DznNjbt83Ya18jyyJdMe2WsqiH40wm7IDT3Iq
aKIOM7vpMGyvh6hFKrX1yWHrWMpoPF2N49PdaR/uUrqLgEchEh1HFzKGBQJjXA9oSlJO0pLBu8+c
lhyyl7x7ZSym7cempSESZSBdAQ9MvAXmteW86hNKRIYEbCSu/wxOqt8kWXeNFDXfNIzCQUqVkwoZ
1fI5Tymy0S43gHssUDMiFQ9JsyZDSp8vz2V+AzGKA8aMCiAHASW52Q3uJaHa1oHs0btv89uoLhCn
qhOPF0AKu+jKQ+PMlHihySRYiPeL2tDxl4oj3GzyvJUWbS+h0JVyLfg0Lv86BD6EVfycp/x3Ttw/
Air+d3DGm9/5/Vv6u57/Vf8vIhkFnfOfNQCeETl4O4Iwiv//XxBGXQVyKCovCLuBdCbJ+j8QRuN/
6GdAlBPag4Kex9n9Hwgjiv5UM21K5MDP2WLE1t8QRo2/j1QD9DtlHU3mL/4I2YLQ4JcdFchJmDEG
ENU9XlEMN7tB6taohqiRECTVJKEbp4GjQ8xMFmpyQm41QxsDr8KwVtM3Jc1qeakLITrtoEmX4KJX
LGicoq3nmXFuI5djp8MqzQe0FOMU3MAy9/kBt30soXlnBdgc2kOceeuhQrmtWLRtg8Kw00phEy0D
o8OEWpM974WSfuy4A5wrNGjB7xT4zoZmYAUcDbKJMCmUDqUMV6PSlNlPM824IxdwogK43tjiNIib
KjiXt8+h1QzI+NhjMzTwO00TKVS/QQHhj/aXSKqDHciqbLVm2KSIyNafhr/kVKPA0NyyqlR0Vml0
Ibqq/aXAqjaYHt+1qEjJjzaNzR8RGY4CRW6kcTYs2gHC/WuZpG22NbMBicOxsdBOQ3YW2dcExxK7
RGnZBqqySKURWVh/GD8nkVk/lK0O3dBTlmoPQ8XKlOBnLZmvuafdN3636Kin79WkuRkxJYgG7Tfu
uk8l4q3hss4Sf5G1AEOzUgFc3Ti0H6L8TlLTHk32uqJiW1cQYRRthU8K5SJH2vOzvnixzpqGWBLU
Ma5hkX/rN83b0N9TM1xjRnyLxqIbl1a7hCM/bjGhCQCxB9YnszH2jo8NsGrvMQJcTY2+QU55XdYm
sIW4eB2n8q6o+k69k9K83PVV/TCNgd65I/LegMKDpx5pgjVUvEjDn77dDUN9P3mqsa4toYJFwWKF
5EL8ddLz4Z4iqY6GlLKXG5TpCAweEpsgNp57fiTQC/8VMTttU+ED9pRCC1p0Y6cufJIAv6+qm3RA
73IQeuJUnl8a1CaXHb4zaCkH1OkKRIbLxtsliNXzB8GTxkNiOhtq/PLe8rNnKtWuWqWvRdz4Lv0k
/BKq1giXZgsefWlPRfCC5Vy+M83KQcW6tAPQVMGt7Pw2Ldt3M9OwUuzkkfiP+2rfSyVAT4tMV1IR
st+BZLj3MzMyVjlcg8+570j+qkC6p0IGrQOhSyCgBF1sQqP6FArFI8vysnVXDfehhfmjw9dHUz6/
7zQZt57GcYPIWaJQnm/g33zqSpx+i7Bx+6nJbuhfv6D9AJ9Fahapl/aPAkTAlaHoS2i6xEJoHOjP
1daIC6rSJRSsu4RUGk70uAuSdrr10J1f1y3/Y9UWKWFumo8tNSdpK5eI6dD0xi0HnV5c7oofStaA
Qi7DHxWqOQUCq9Evq2jjYglS4A3xCW3f9MXgipRzJ7RDby0TBr0pQA56PGzAD5eJsF2rl3Y8qQGw
OR19w6Kv1nWG6/iUancRqcvCjCTvrm51Z4lZpuEyK+dRRROyW1HaN/O1Xg9vsZL86jUFY/gmVe51
W02yjZ5L4x6gqXITJQBMUevnT9PIt9y+l3GxkCRf3Vm+2mAUbgbhkra6QYup2WJ/2q+ylvLeWtUo
EqPNVt6MwA/YbFmLoBlI7tJ2cbrTugV4x67dk4pG6UNaSn8UqX2og+KP6ZkAabVQoks45s1nJEVt
F+4WnCNQKkIdJWgaqkzY/dqctXvZ8HZ+pX8drSyRfqRaiem2aS8qO99GChjzEHVTMmov037ir0WO
2mdowyE6e6fayj3yX7iIh05ClzyXHnUz2FVhcR9i9XuLxuiiLRL9Ieki/k8YdHCiAeqWO9xTJJmv
6ZstN4Gm/EErzHHNxI4XWlf+rqD0/KkC63viSCtEubuFo8XpYpIL1B0H74vXjXcKAFz0tlH0VjOQ
yLLnlNuo0+6h8GrxMshJqJd1kcZvuSdlD36GSa6CEaJb6dkGv5JHTerux9ivAK6Cm113FuZkElon
mGgALYO7bwt9U3+hOiiKFwbG3XF/q0TTHUBzbcV+4l+Zg/xFKctwqTt1AFXLL41bHvUJR43PzKP8
2Wo8154wfCnqTYy/xdKRoC/bQU+pWMbRsDDuYy7LbeE1tWuagd1vipIjA541EAhsocfOcCfYiQs/
r+mKjtazpwXfDK//ahm5tR/hfmflJrfL9dCVIh2s9xM6NGM0bQFrt18xc5UXltNus2pvTNvByRdd
Uj7EJV71cQ91SDOI/bx89SsZ1WEMwpfQ9J1VoKKOV9NUbsOfnHTtIgp8425wVP2Tho7uL637nWC5
BrqCFZTqOn4MORzGOHlymn5hKMNN48V7XhqBKxflQ0gjbJGkpvzdqHmLO9k+CbRPpv0GM7Pbo4IM
2LbaVJP3ANP9Ts7beoMgC6z5vEzWdArzH47fPhRwIPpAuQOMtxuj5ClWt4gLgaLCOtjbYSSyHFDj
G6rcDeT+TgrbvT8q7RLrsJdxNECKSw9lQ4/Tz6ptqvq/OXx7f4tdV7ZUjeCBylWypm23t6U/hfLU
CoB2naxJDr50zkQtxozQMIbV7RSxI+oLN3oaJqHbl/HPgnMyLz6r2g8byYEu0BdV9AvkMB3z/IHc
YC0jLilXd6jDLAd44EXmf6ZQxjZTOIrAcUnYiNQK/iXhxmzQF39OpepL2W5Dyvr08jiSPdefftsm
DpQFYC5LctuhXOP1sUmz9t6cOHy+T9jKtZwo4PIXnWktLfuep94dW/aRfHKZpKQ8aJWVE3C6tuca
4DAOIzeucdgJu12tDptGKdHq/ZlUxoMdao9Bmq/iEu9UFTdNpyC/+GZI+1TTJ9o3qGPaEQJsnXOX
tuJU/BInlostEtWxlar/qmSVc0oNH5FqZL383QAueFlN5qry0E9ATcyWyr2DuAOstr7ruLSd/GmC
SKgH+o5X3TpQyT8G56GwUVeI001rPpaYkkOAy5EgCHAQBPUF0Lh3iBVZLZ4i5HhwXCNrXvYGuGVk
+SoX3QwNn7x0O2k3BpJLQ6fh21S7SkG0AAYtUE7Y9W2CfYOHB4ZtPPSYomDooCCK6RQF17A/1U9T
KalbQ++zHaCPcOOP5KU2SPKyru/yqGHvZ81XHGm0LRhTUJEmUptY03ph9aT24ae0erCCKN90KRrz
bTk9qHZ9q1TdrdqsKg0NThXRY5xmUosjMo8/Gehxvw4Y0m2oZ9lL2CPgYYVYUY6u8Rg/Os6w9fkj
ix7z6j5Nn4Fl68vRMNoN6oJY14/KGr/Z2wpS46Ivxr0tB8+llsjoJwGvDbRtktzkmMciMtmjbYQX
sRFnX/WsD3Z9XxPdUEGAeZikPRH9+qWtBm+Bam4tK/qS+yi+ofv77I3BKkCAUiux3LXqrW4kn1VG
zqqwWkgmwFXVftXD1nUQjFhM6r3ePJWqiHjqOUWrIR9sLbmLATyGS4DIeyWUwe35LAymO9E2sKSI
G2OZFvYmDPNxPfnNyiM5HkNj6fQEazhsElN2YeI02DUg8pnCyPHSdSHJXzU8YkCRu95YPGMXeR8h
sbSQLO2llqsv4k+ZVfKKb8BzGEnfHSO+s7rmE/T0P43UvfROGS0qUoKFg0ZnU8Z4fpFJPUw9AgSj
ty6TaJ0O5Z2cKDtJS9FRxyw+kIFtD+qzotcvA9wgLf9RJ2wvC8kPKUpv5cQkAszvSj18c0Af25V1
57fyypwybNgHZ42H7k0WFi9D7t3rrbFpc6CVUeukPEYyY+U3svbSW9BLkAL3VoZtjPzZkjNXRrcW
kY2lgUblVg31lQWYX5baoKTyao5u6qMIEcG9wT5tzaMghPcy3ID++d50YYWS5VBuvEpxCzL6skdD
YQxXbVMCRU9QUN85mfaNiuNtTKw0A+Legn0KUZofCw40qZw1vKCdn6ULKS1KfLOHjdHynIqCb5Nt
YuOTjfUmK+Q3VdbcAUZyDvXD5nSMPDRC4CCItkej73BmcKGyvVm19NnxrM9YMeLKrCwyOOgIvQ4/
jPgW/xJnoRdIa6hKgPym82BG3eBiEUTzfrqNYIP6k2HspB6MqTmQXetGsYH4xymkkSlvYAupJTIg
X+VevnEKdHrUdG0B5cRyuV9b1vgptMItkhc0N7M9otkYz0RLTplVWeffk9hcIe/h9rTKVQvYYNct
bSPZF56xC6aHHONUVGBptK+05o+fS6t2yp7CsVuGyHnmeUXy17gDa6RnDzJsgjRrctcgM/Z6sipf
fppUNFSNbqNzu8U+vp5x42KWQ8+zosQsvdbNg5UNz6UR3NU+jxX/rSefdIfRWfumeYfZlRs1/Wve
aeUS8kCHercUf6a2z/2gVZOyrP37qAbM5IXSH1NDWBtXLoRPJuCd/nhrKoORuLh8jTKPlzL5GfuO
Dl/BMkjz5DjnheNVNeafvmZHX6w2ptli6wO5ODIe3k/saVBaAaM/TJ9wsE6Qg8kKR7+xcAwCEoOL
5m+rjtSfSt/4n6og05m4EppvQVGl3x25TvWlhrbpn8rDWXpZRhHXS6o54zP2e5aGqu84lncBflVb
7SApJ/ljBl/eMUpgxgfZORs1woeON5wEDlCpzWVkahUoVq+p3uSDfJ16kLKzPJ8mYux5NQXCg9yd
AjKx585CBS+xcxiUtV7JO+0gkye3rcltfZDPg5UgyUtK5GjrWUJmT869YW2ZFQrI8UGHD0OQe/Mg
zSdE+lo1kL9rB+W+9qDil6gTaNJBGkfU/YZsFVQkyRjd6FiX26mw1QsPwoADjHCU6NLKQ68eb5db
WEIJ2VUHI9CVgHK9YEaA0CDHPvyFEMVDtz1IEfZClVBPW6FifFAsVLW2NtexEDKc7H5oXK+Mwnt+
WP/Zl9pi36uSBrqmnKzn1LIImlDII0ZDEX+OhWQiSnr9H8lQ0FGc5MpJeNzhwbCUFSEGDG2Vl0U/
yFyveERE2brUExI4NdcnMndq3BMiRgC6l34Hh9G1ODCspd7x3OShXJmfvKQwPqOx33GyjB3iOkph
9NI+qlHdWeKmYJjr2sx6lMpkbNxX2pRhxGCYodEvLOECoB8MAbCHsh5s3OMpMwnHADJLzAMmRRgJ
xAdTAf1gMND4PWYDfqhEz0oDAImUQNgRFAjeTIsaAsVbiLn5q3KwLkgONgb9X5YGwt2ANiPaENho
oBTUY3+QH4wQuoMpgqCeSMtRkKf+6nV+qFb63xVC/7/jdQve/z9XQ1+ysPn960Ds/l+rNKzemt/1
cXGUP/43vxs+NhoetABVDb0G4Ez/KY4ayv/Q9abIBwJCWMC8sztF0g9orQHmGigBTRCFv+4/kn7q
/yD4AHyIa9BCJRDDmP/Y1fwNbEdT9r/urVGxFeBOcGagoYHTzmrqppOmZYIlFq56drcG7Z5tQyof
f9XU/3EUUV99DzATowCXwzNBCN5T9T2u3NtaH2pFhaIvsP5qKfi+37HMyLnz5HCvWBbgjM6sXMgP
mpCNyh/ffZu/J/0ezT/vUjA8Kn/8x6LnC55uNnwyhWnuARlGh0GWV1Iqc+4qgeZqVWFfmalYr9lM
GYr2P8PQF1VnQ2nwIFRVGnQXSde1nk6fe5McAfYhbGarDiHEZe2iUcNvl2c4b40cZgj6kSK3wUIf
LAfetUirrpIMbMSYYRAh++850hrK2DVuwrxVJkZBAFIoJspgd4TowPtGLKwpc7I9w3Bl3oT7cUiy
7xLjLpQw1fcyxqw/L89qzoVgR0D0UmTwsSZ6kyBRjgd0ijJX2t7SKIR3FNpggG0l6mBU8D01R7uR
znO7NHmerFtVNf/0U/o9lHMqX5lSvFz5Ldrpl+W3APlSTNoJaBse/5aaQoelBL7upl1XUGix3HEI
HyDLI4rW4eSN5sESW+A7g9+8BbO2oFllfvcjqjyS3JZ/nbz/uKPOhPTRrxEdj3cf3E5rOYRlrLkG
1W86e/Wb7PnyTqbVHFwJ6TOxhUQVfT7QkbQr7dnEG12UJIZK7B6IUmgTPqPko17BSJydD6sigE0G
GGzRmX83n8SiKpJlwHMcduoOwAE1CStCrmryipvLX/LaULOg0r3GHswISzl4adz9VkDhpC3uGr+O
V5dHOrtyDlQVAd1DB3PWdtJknxoTJ5JbUEqC1CiXt73W2h8OBWRM2R2cawhjAQM6Xro4onZZWDbp
OpX8bZZO4xZWZ7ol8aj/xVAAgIBg0O+jjSIm/O4rBXwmL9Otwk37tHlFTELaTDb+nEi4Vx8EsQil
VLIcXSCgASbPz5oGdR9cyWSI771V3AQ5b29edNeAQHPAB38xfz8i5YergbvheEIjNimylkOv5/ZW
fpu1Fu3ryXSWskkttMfk7Uekdt7mclicBuDxoOKkebeK7WCVqeWRs5qeYkPhxwbWjGSrWSj4aVwJ
9tMQFJ8KOCdhCLr7oGb0bqwcczDdwMOEL4bQXDM45a7UG29/eUanFwNgUeMQfQ7XwoFD824U9KlI
rDujdqlrKhutLqwNeorQJfuUZVQk4woS4MxnMxA8NkE4Ca7BPDgMzLgCrVKo89WlKMdNeb/0rIH6
MPXDXRmZ7cqBTH3lIDzz3XBWEIsI8VE7oXNZeeBrTop5QexoGNBkVbpL8qpx7UiprkzwzIIK8XwC
ExUMGZTxcYgEQYnHDyBqnjVt95AbVfssTyH+dQhfrfXAsYcrcztz1XLLGmSa5C3YXhuzU7H243pQ
y7ByIZhq0KmaDFKVWeJ9mfQI+CLyoWJjmlfGWwHzN11WTds8OUpfPoVOCUn2ckCJ0Y7TKJJb1pgj
DeMP3ZqdnGGTxVaaNJVrJBot5KFJFEgkTYP3coAe0Kc6wqMYGzRTQZozUqK/QSD/eL2eCTDOZeHn
QQUGzYzZudBltYq0B+O3TuOttUwqXLhmDV6oylsbOcG2bEF6X57zSXhRDSaFABDNoQQ2ejbn3sYr
qGlw8EACJ1rVXUgDNrd5uOXZ78sjnX5shoLPBpKYuXGQz4YqGs23TRhzdPN4T7qppXo3Nv2qbWU2
GiIsZQ+kLQcDhiOHbi1VL7C2dq+3Oyvpy9C9/GvOzBssj4U0mVAxB0R2HOvYvE9Nq0q120CeX6DY
Vn4yEiX4DGItunKpnGwrwL6CocDDSYT5QfL13Tk1ZTZ6JEbauIWcB6sqjJAtlvzhxQuolPhja3+9
PLWT05fxAGKCoQbiTP97to1Nif575XFiVIHj/Ix5o6/helzTxDys0NFuYRiN+xJsFE+Pg4LY+wsl
6jwPsFfPtIrYu1VqGsy0EPPEbSQoRLtRr6pVPLS1wFMEKL340cpCVWrXF3bziPmwX1Kl9nVqME24
+vgKGOgHEmuqcOSY3XWmmoC0zZC/E2S/Xadpw3rKk+BK9ijidbYAHMwiBWIIsGEixN5917BFZSYx
JlSu4rAIlkE3xftwin3PLcpWvdHo7N7VHKmuSut1g36nI10JYkVM5OQnQE3nO4hje87X8kslVvBx
rF0/iFWAniaOYV6W0z9QjdsWb/pFmgS1Tw1ysF6IUeex7tt0ZSOe4apTpWwKhKWvXMtnlwWePKsi
cvf5ieKruWrFWcvO8vKQdkoh81YYe7mhDQc+ZgOla9hQaazWatY4q7FQJO/KoXZykEKdBXYFQ8Yw
yRzn+Qd4TUMaLBGaWKo+FKzGwozHeNuCzf4zSfZAjE7KlW1+YhNGec1ACJ5Kg6bRXJ/L7ZutPEh+
nuAtaWlf9Oo+yxtUmCUXe82FwN1CSthqpr8cgvE2mtYUFbfoQnW149Z9sDDo2qb+9HB5J5yuhEaX
mhoLCowW7+jZTggcZQhkhEBdo9LaPY1u9b4ulPJx0kkhpGiiFTdaxY/Lg54eeIQkrGFyCUCusIaP
N8ZYZn2LNoXsZph4345/4hq4UZGuuNrSKxnEmflxZcKd5d4EoHnAVr/bg2mvZ+C94slFH716Qpq9
XcEdyZ5j+rYbgKL2ftJ09Yr0/2mEc23Ao6e+I+6POZZW0XEkhaY7QiFiFXE+i3a0RetNMhYGzjuZ
HW5gK8jaInHa8b5Rr4J5Ty8vxtVJmLhYqGzPKxR0sQwQ2uHkygg3LQNeyreeldff+ipRt5e/5ell
AveLjASyh1jheRGtiAqRj02Y2iaG9yvNvPA1a7Vvlwc5nQ8gaAEXxkoEly5HfOV3X7HoW6SnbAbp
5bZ6LhXEeKQ80H7GFZ2ty0OdxiZD8QqQIdcjJjKXEOjHoBqUIBpdpa2SrVnrBV4YSsiZXaOwE4Sj
Y3/4MhI3pAyCWNwVMIaPJ9czL4CVzeh6eK9stKrETLLvrkkqn34nMcrhuaUDhzVmlxGiQFWrFQkb
XYoHF6YnMk9RGq8vr97ZUciPhfA2sIODbd67DzWht9cPYT26CS6067SOzNs28ocrMXfmG6HkgIMM
6G6KMpb49+9GiVuZFoKFtUYP62Kb56WQkvLKT7oeID6AEsqV6+JM+Ck29WgqjAhnAJE/Hm+IWxSi
UStzUzuUdhraww5IzCSz0Hwarl2P5yYHM8wSX4l0e+4BUycNVeca9JPkNYEb0TeOZP+PLEePRE92
JdrPfC/eVbwkxEkl7qbjmSmIr5nlaDegbUuHN1ODt0VQtpvLUXFm/cReUoBTC7LR3F8PZRhKlJKB
WaLu/06x6yTZ0b41HEk3/2YgHmm8TynQzoNcaqsKUqXWukiCZp/KHu9PAn/ae1P78ROJaIBwJu5x
OJaz8qNkp11oe3Lryo5SPGq5gaK0JRXPQzFoV77RQcvjOIkTte3/O5Z6/JEmPVB92+LZXRaWv+9A
NVVLDVwzvOlM8Z60pu7MdSopCvKVTjVlpFHFgFxdZpH4oWuVO0sLyQwst2DbTLTcVBzPM6Wz8cjI
kJ383EtZ8bsyOlVFOysdLTed0GB1L3+buWQJOny64EezfVCZkC15vmRVEAWdlHeugWokIvlafdcO
TfN1xB1wZTgIc1qeB4Yl1Sdpr9ahtxkxJPgXoSgWUyinUD2bc6nakQftqOLmm+vgt3yMg3l1me2N
oDJeGerMRhZ5HpkOihOkVrNTY4RODNMYLmKZlPFdBr4YuKEvFfsKZPiiCLTSvHJOnR2RlgLGILhE
wXA4DhQj4xN0cdO5OmWTbaiZ7QYFFGCWPsj2Oy0ugsfL3/TM8aGTqNDfIUmiXzc/PiYohLo69i5k
9xz02AiMTzWjK5FzZlqwkuggQeIgCZiLkjSJ7o1dr6NvHBWyG/VJuyvjqNpMclg9SDWSsJdndS5S
dcw5DMqvPIkQxTxexzRSI1PNm8H1BQ3DH8sWMJUK7Bsj28/APKS3VMNEwkUEoH8KK8f5YbckQf9i
35PDUaPnJqDsZIjVf3fNofxkJkhfDK5sNsqqiuNsK1FTR1AECb39oCfBg5bZ3e2oBuoyN0FCNChY
Lmm06xRt2+IReTuZCuQojIXzdB30NRjuzs/RdGErwlegTzXZ6t+66v9Ypjpz3It+FLQ1Mim4xvPA
5/0C9kXq3cIeQ3mRmdKwcdJeecyyvv95+Vudi0Aini3twPqC9ne8Rk7vI7iapqxRAPAjyIsShTnD
X/+LUdjMNs0+GfGPWZz3kmNPapENVJILb5PUUb4rHOQnL49y5oFIvQBeEUkgPXTLmS9cFvR4jBDo
Suqbv/qkRB43nQIgojFKe1s59bFkVynsvoxemoHFhTt439VysnU084/co8JrkJGsRyv2Hw3UbbvF
SJVjMyhy93r5t56+q/ippPvkKIjSIQ13vO5DaOhDkrPuFDmm7ViE6T7xqwjImOeh4A8ItlUK/cfl
Qc8GlkXjFdUEaFMCmfB+Q5TI++BKn4Nfa+IvFRj/pSwD6POdKV1dHulsWL0baTa9mgpnJOeMlHUZ
tltgqO+CKemvVELOzwfmF21rDRrH7Jxp8c32KMUN2B3YPjJhLXqQIeJ9i0zFB/TKcXJ2StBsKH3Q
KcaV8XjxothrMUflUIv7WFmPAntX1XJxZUrnRhF1U2odolw/z15La+DCMOrB1fu+XSlj0C7iYrim
DXRu4d6PMtuPsSLXpaJBXUl5xz23OTJVzZCPr/gRoWR7ORTOlKWhTIsSLUGHwtK869Er+iijxN0T
BsiN+roNLwjJ2H7X+an9pa8cZTdodvV1KOTkBWFhae81bXirp6NtXjshRETMUkEQOZhQsgfoQgqv
4vc7oAPA5Uh63bujqiSc9EO4SuXgy6BY1Q1Gf386LXSzFgB52NTTwhxCH4HY8EqacfYbUyxCx4dE
27Jmr/Go9QJ5mFAIrZD32xid0ixy9CCvPPJO9J9IVkRfS0FGC9EAYCvHc7UKqM9WzpIj52/dTqkf
P8XkrvfctbXtqogY7sLat1YRKvU/cOxNUTW37K8qJb032CDKtTz8XNC9/z2z3YrnrdWji9q7tofa
VFuxAPQzkAVWzX+zV3WHS4ASvQrIYbbCcUxaQiuEi2DEhKX3dEDJRexfOeTELpkHE1AvUZPktYmd
x/ECV22P3HQf9G5Ezt4uQuCCiE+K3tOTLseAwzsYB3sZjT8NNkeUf1RsTnxg+jwqVWASyBMZOHq2
vjX5Ru/mUEd3ZRdVS/Trq09X9u+5cDWBWZFL8R9YvcfTVMsghulK0aPSxuAtUQ0/dK2plT6PQBlv
lXyALzREXQ1FKwt+YsAwBAtU0dtyOzWK9KVXa51OhCfR2A2RUk6u7KZzNylrKhAFFkVxbXaWlXEJ
rL6Te4oZsrZBPHyEOdZYj5Nt4x+fwwjU9dT4fHlRxDkx//Qir9RFRQiehnq8Jr7fhmqccqaNeRKu
wqCGRJhHCLoa3/Crfr082LkPYLHytCHIqiFVHw+m5i38r5HtQsNY3WmljeNBZLT/4uYBz2drFPWF
uqDYvu+y5U6JYXqGrCP2AYD/s/Rxarrq+fJUzm0ZxGZF74x2O0Tw40FCgNWk2PQHwFfXr17jKPcp
Dh+7TKqa756kO6vI07BnkXvlyvTOfTELFAP6sPg8kXodj0yDrotyMEKu5sOAChBX35X/m73zaJIb
y7L0XymrzWwGNGix6EVDugz30MHYwEIwoLVG2/z3+TyZWUVyWMnO3vVYW5UxMxnCFfDeffee852a
kFWv0KHU2oVYZPd//lp/+rEZOl3XC1RQ0n5Y75oKFjTPaHanybJczIKqK4xJ6v/5o/xsVeUVoaQj
IAHa5Q+rfBK3sjkl0uyGIb5QpZutHaOYfivi+/7FnfazDw8aloqwlRYRAtPv38K8VXVU2RlmikiZ
rjIseveh0ZebuY0Er+Bj30ZCMj2Vcqj8F95KWq7ipS3Ktqn+cAfUotExIRWoV5Q5eUiqWnGKolR/
Mcv52QdGT4N+FCchqBc/rOcrRvZkzBUWug4oaWFNBUBWubL+K+s2kJDLBO+iObR+uBRrNuFSrzmX
roBZPItI+UBf6sb98wvjZ+siQ0sKSRQ8vGk/vGdNxBXZqvOMCSucjkMS5rE3DRKdV5EQEcKJC0Je
xHz6hcblp4f/C5WUh77ErP54ldRlj3NIoracBhVXr1Y2xjnsl+6exVHfhOM8bjskoMFapeNpsuLy
nK/Nr/C+P6vzCNlCUcgR6wKq+P5SVVepq6SZuyKfQtnPJWsMRl2sX9IuTIJlLdV3UV6Vz5wTOsIh
OqwQUdpr5yhPf5Uv+bOL6ttn8sOKlxI5UWfxSkGv1wPGvVj2U6v9FYzqJ4+CZpy9gZ4Brf0fISpg
LNQI8zvl9TpmMbgFZcXzkdfSLz7dnzwONSvVM/186ucfB791Icl10fUS8XhdcZhT8rAg+/+K/PqT
S5chL6imi7yN0dgPWxEJK02rKbFEbJ7Qsmjqyxuk/TJo0ecwBIw07FjoHYI/v2Esrokf9nQuV5V2
HHxdsuN//KRkgsSiOJfcqYnla7xGsQ8Zc3YyfN/OAHh7t6ZzQ7BKvFwoEbX4i4PST1ZyZDJ0HRG1
XyRDP7zqNiajJI4iybWkQTwXHIQ8o2yXWwOL9p+/0p8+Ek0xSkYmQFww398dpiWtUY5b3J06c9kT
EdR4a9YIt6JCovafP9RPLhiUMjAHL8NcE9Xi9w+VTGk9hYkpuQvyMnsm1hKnThy6f/4oP9mZTE5u
CCyQCCD8/OGjM1vCb1soY2TFGyiZLL2LH6PUHGo3JMDpkmjRx1exrHWqH5VlVv7iRf5EqkPd9M3j
Xy6tb2onPetivbcS2Q3bpv3AaTecRhW37ZpcDJ1VoZYB+UeFpwpGh2XAnKWAhBP1QU6EPRRqr0oA
q0Rq1L39+fvy03efgM+LrvGyFP7wvKZyXNOKJq0bVwVG1nnJXWPR5V+8/K8ymO9vHepulCicQxiZ
cxT6/vWLxjBZQkc+OwFjJA0ZAFSeVkyQqrR+VhaMarnZZoE2mszH4MrEdyROVZnbSbGFCngIy6tI
YKDi9PBiBNz5Uq/dDUkrRMRwmeVxHla8cgMMQd0em8gUd01h4ZsGIWjq20iR09pP2taIXD2Kktqv
sJE9h3ONMRg7W0U4h7AQhh7G87JZ12HhUN93cnQoYpyHNs9hmcFiLASCFa2wZEERoqjinYqwtSTt
jIBETDlOu5JMki5ROSA75tbsLE+a8gRwcqnmpgfqLTosWr3eT9Wa0lUrIdXas9kQpGWO6hR5RJ6F
/S6blrp3EiwWuO1ieLf8lqrPbXky6JeJQzZFNiHxhexC96k+t5De5E1Jck7pdxJtNbLfU83w2hGx
jd3JXW0GubRkMROZ6uJCiSdFD8YpNYILwy3fme3QLZsMwWWD8pBx1b5Tujxy0e9EEeG/tX4bzthb
XHXuJ9yJppVM4MtTCP9Vl2jZvRIls3afmd16LWvTQhBrPpOxw7lLaPx4IL4LvIpkzOBX5ORRptmA
GQi6xrFqhPpJ0zry0GSj3dULsn9y25K6cvKJ2MKS1kWGvn1phJ0wUi/BHhhWoiJDTbLTaLEWsplC
0yA4TknHfS4TwohXsOvgOSZq70pmRrs66hkoB/mgZ4TdhKFxSHUDlI0arvIcEFskPspRkS52r2XK
VRItMVSamLV+S+MnVRyjlzvZ0ec4bw4NliIZp3XXXuy9Q7O3lBB9HTy/FarogAXekcLRaDajCZn4
JBul8EDww/jULhkIQ2NiagAkttRfF67YF90sp1MrYaU0i7Vg/CxOss1JR7yYI9PpTlRBCgN8baed
UeGZt9HYSERvRVXfW9ytxYzT3YzMK7HvLGEzEaQ5fx5Ms9fsFGATLsi+Jz+NeKcidfNRVD7mkjgz
iCdKGoxCK3xUJHCqQDLwq0APKLliRdBYNyyWcBPWci0etQIYC0l7NEscGoLxc5rW5ha2avGFyJvk
PEnzmJ7CyFAfswRsIZIbYNs2KT2x6AIVDVuumAKlbmH1eICnCDDIlgC0jphKbUkeyxGuN0qJKazO
s0yKnwtEt8md1Urad41Am8rOcly7dmjU43MPH7TeNIC4Ms9II+2RqLxpDMD7h7LDGEk5ZfFsaQw6
oSHG6GkEr8+ttbNjdeGmJKaugLyUWbXoGa1B4KIsrNYpi3IBa3PIE0mwJkV2zod2SUZcpPeWow5g
QGV8hUsiCOCrtCQhiy5THxPU/JFtGvVKJE6cJpk7o0FpPbRSkrm1sEqLbmKZFHSlBQPH6bo1Ocvc
y/CPASkOzhhiNXCwspcCCK283FpqQgBKUpcK46h2qOlZwyiM7XxuQM/IUZp314MgM0Ce42RQ3UbM
ytqdTG1Mj7osTJqTrK0Fi1KISQER4HERD9UpcetydCmf5EnswCqORZUGi9Vyd8pibBbIvscw27ST
PoD3kXH7ko3CosD0O+wRdllKeT3PpnYrxFMjAxtYsWgDhZ2kC/oyISFq6DC2h2hwFxYcOhQ2Kn0o
NFqVTcGst6BBGYXp664Yu1JK3QJKBprfQSPWkCTYWQil7hWZXDkL16IwrTqYNvC9Qn5fzZmpk8g5
hzKjtf9dNvjsTFRS7tgl5RW9L+tWYym60+RWoJ3WWJ2nJ3q+SyEiQG6YEhYWiFRtY8j3SyylfNnq
2nsQUzVXVF4J5S9qxP9HEGqi9WCyhFuABj0CGuX7nS5C3DjCCVHdVI9uebuAEEjhAlNLzF0iEihM
y7ZxlTB7Z1ci3zMVSGVAkGtbZPg59dDd/7bD/49X9++aSFPtX3t1r6q/FS/l/+r+lr+U79+adH/7
ua8mXUX7hGqYMC0O2XgufqOA/iOEGXULTUMWKyItOHn+k2AofaJHhABG5kaGbXgR//1BMJQ+MY8l
UgH5Jak8GDP/iknX+FGYAgsZb4ZOEa5f9BwMlb6/mPJx4m7X6NNgk9umyaFplauorl6rWgaeJec+
asAzMoT7ITR3tZLvaLsea7Il1WzP+EYHVCV+NmrJcASdNVCZv0Sr4i9FdFAduIkrc7HQl5KXrpef
uQkXh7ynyB5JFHSwl72Miew01BAZDDbklYdSg0CFUsaR1eZFVgNZ3qS3VnqC0NKyDKn2Uvuh6emk
oe2smi5JoJm7xjyfer23DQOghBPHB7q/Q9CoHrGL1Dxh78gSDCBb6H2yH+3OANThsRaKZGDUnqiC
Zjlb2TXclqS6CdM95VtDXFToUrabmWE3gZxdwfyw1G1+m9+mLlsd+9FHc6+IN81RE23Qj/ypZJqd
r4fcz33tUQjdpbGLZ3MJ6luYGixDd4Lk4BBuoB8lX2LpprwFvHXX5FeV8CBnPUv+alMPRbagkIlF
xnJ9bNJAbM1gJbhamMnITmBJTsShre42nw8Mbzb6cE1uH6nAzQAnUrLzMifkurKlANNUL6NEdoan
5U14Fp6XN/G3f4q//fPyZ/zSf3z9M36R3/oP+e2P/40f6YsWaIH6Nn6obxrgO3u6ZK7pC9NqP1x8
K2iygwwEULVgEEFbUQZGDLu8Lp5zeBu+OFmAyj83MvZknK22/JS/qOQbDrmd3aE2uZnFbdbD3gps
yam28eqBpZzI/WkZlpzwAUmaP8Uum6RendrGmdcTGxxzDX6XIQX8eWHBViez3RhKZa+LrcMj5I9S
82PBo1X9eXbMkV4TwYiclncNP305Nd/ODgHWg2Vbz6OjnuzW4/vMl0r1IEQZz0HRbtL6TTZPWg11
afEUMYgI8zMo0HwwPsuZ1xmD6uBI0bvwBidbvVvO8Wso+lZ3LiDwlbuZcnkfYs/cxAMsoe5iMbyJ
hLeoOxX6Qd7mgx8F/HgVP8zzzaw8a+XurIt+KjxxqUZq4zLtoQqD0DaNzoUeZy6Vj/QcEwCKxQsP
a9xmGa1/J1H3rdbaynyOh40yBuIKMtltBK/kBVeab0BoPrLzOQLAOaeOAi08KuGxPoA3mX0QNP3B
vH7WwCJaNDtixzq1/S6OAeByfzuLfNcJ5268iBgEG9tSKp5TAi0/4rvk6uj6rkl1/+E3zL+Fq+nl
KNgaCZl2Zjml6qyrD2KTqLlRdbor9GKd262epRza0c7vhNMYe/xGmbDryOsWbwbGd8FIyoes+AiT
R8oaO1s4sB4mR4WqyTGlUwoH0XUgA3JTBc3WsB1guAfsVTptIjITEjZWvM+hoUrJK1QWUGu7Nj1k
/aGMBrvODlbLrgzNhOdm9V59Fl+A2yWcDh4swGo3RfORUVwQVlPks2cAzLtZ9Z7zDipBkBkmC8xJ
VndpJ27Kd6D4EBWRW44kHXNs6S2HAyT/bb6fIHPy1PhEU3vewghTaO87kvGchYSmGF+sSXjsUz/X
NnlNHOn+opzLL6GTd7H0qJoarzQoRT8rH0rxQcy9GonQlfkip4ndxdDJqBLX3ZTvlQsO0PQGfbJL
f8jP4nKXyo5a+2N0GI7G48R6KNnVdXFtEdwM2vQCI7z8S3kajt3xt7/m775+RWR5heVW2utlQYMi
8vX/Wud0X6ojWsVu2rIwrvv1cQGgFZFZLNorBDTEp7Ntnhv1SgsdaXnlsmeILczQoAq77K60JedK
ehRED5d7MnBPNQid4JgKGABzEcjl6kbCjdEKThRtIyI1VJ6FUW47qn1G2LDRAbIuO/qocb1ttfvC
CydvMt1sMaA8DXCgQv0JuC6hPrZe3/CulpJzgVkhLSHy2y5fTTvkkV3IUqslO0TqjnZrBRWgvsGG
yGbVT/mk+7lbci4yaqB2tvWiH9LXYXKarHNUIDzEr0cPFdtjCPCp3JipaxiUp/56VS8oHh0wVbP8
VOJnJ7gU9IvghPPsJYSTFyIbibx6Syafe2htBcniQvPSSgTZ7zRu2qR/VLXZqxk+Wb3my8bqpVXo
51P9EWm5U6MkkdWCANQKmO7kZvJ9KGWvbOyfCZ61IOvMtopGgKOy214ad6gxw4EAZmhD60qeq8K8
ZHQiS7HNQXIGVdp2pe4Jeb2/cMG0xXQVAbde1XrT9DFFB7N7zIQpIEcqsxMxpl18FhRMRbGkJjaJ
uK66JNeJVqqeAD9xTlbLaRE12FIH4c06FfOtFM02Fkwvk1UOfA0uLaO05Toq7GlcfSELBmF+1qTx
KkulAwSmk5HPD0Wuv8uleojUU1y+/PUq9b8bK+YiHaQg+9cVaFBRev7tdnh9JwOmTd76b6vQ33/6
H3Uo3TGg6sAdLs3s32tQ7ZN+cTJhsmaUjOr0mxpU+YT1D/4wIy+cfwxL/1mDAopBS09R+xtc+wco
zJ9BYtCpU19+07aj/mQ1I0CF0QFGDaLUv68/k7oRYERYotOEJHY3ha4CeUZFgIdtO5q5D1HvsBrS
I4SOc6t+YbIzeEtlHGGCq17Vd3ut0DcFugYQHSdB0HfVqF6h6N2bU/aAZe9KjNd7QgZmtkFjlw9T
MLbdRiKu3irl10WMdq0q3lQqEwshs0qHOf17AeytwJ5gA2vVTcBJdldMQZ6DtqvS9NXIMv0LLZcu
teVVlu5noP6BpjWcFoVK242m0TtTKinbOb7kruf68NBnSEsVOZ+fxSWEXQbt0BEkwbyOadRk3UuU
kf2A9o7KotbfajGZgRBrdKzbrthF1jT6JY2KE8ffeKOmHdnktQxHN+8jc6sraY5putVvwD3fRqJW
vdHTuPRwmJEIsqhe9emg+RWBO9hFaU5jY2zA0GWlqW0IC39sCpbBZbBMJ1XZygozR2KqtTKE5fpM
K22rpDBZw7TJAgPrTs3gAOBmh84iD7224ns6Y9plRRddW0W97RuQNAXLatKOTlhlgTUWXl4t22ms
mPbFuwWepJHtuynbm2m5NZXWAQ7d9f22MhU7FEtfaCvb1NarJGnseqHYSsP4YYlGvqG6ilW2G6vt
OYPU3asWGX4pD2c++s9zvZJQHDmS+URr11+txk7UcrvmQUctJBi3RmFdElNx2INY5jWpfeekln6Q
YgGN8DycyWstP9fAxKkZR6PvQAFH9VunrJqbapSoklp3W0kuswellzFtl+EVop4t4cWtP5fi84wL
4P7CX4QsJ27mME1P6MYVodppYfpFHffwPH1uNt9IgWYLMll/5G7cjmlmcAG/tVmXn6lttE03JLsU
A1EW8hSLZhQYZUKJV8bFzyQkPlCY37kOBGc1ID7ytDIaLWG9L/L8lIdGccR43Ttdox1mpOpbRV1U
JxEBmRpNZ9hmH53UdS3tKIvBBVrTUxhz5vr/f8HF3gLL6WKx/ddr7r+/Dn87Dh3bD6tN0i/b93/7
+z9/7nc0l/YJ0TdLKrN1RBEY+f5YcTW+gp8Ey9MlqwPhFNOo33MLZO3TJR8GIRHCFJbiyzL9B5qL
L134SBfpMFp2zFl/5dT/23Dtm0X3Qj8SFXoOF6kSE9sf7WoC5MLpYr5zmz7aKQtlyJKGcEQV3Ias
aJ4Wp5k3afGtBbZPWPVpM4qcRRQt80nsynxtlZbNHOnbchW5yjTz91S6/2kp/f0iCP/X11YAx/0l
71/aby+uy498vawEjT0ZRQOfnHjhV/2mNPu6k1++pKOhp4+jEyZML4e24B+BGPonCZ4bSgQmhJcQ
DTbZP9pJfElkNIp1kaYS8w3pL11Y/NR3+zmsN5Sel5mugVEXdflv+/03Y8hwjdi46upDkux4u27r
u+JGeoKkbvXEetqQabz3bFfsIM8fpM3Q2FUwBdnG2Fv75Yt2GN/Bg5+7q/Iu3wqn/D19Z8y/ye/W
2DPepgeydJqXzhOdcrs4jWdtZKfeRhvVs/brdnyPwSPKNlPMXe42180OyuZZ/Ug21ZHghxcrdod8
QxyX/NDe9YduJ/idZ51YxX0Yuk6+zR7ka8iQXngNbNOvbmRH9vLz4jXXOFSrwTXvCi/ZqJFj+eWp
up7up9nhK7CSD2YwH9jlt82NcFLe5J3qxP4U9Ac9yK40vwlCt99knrgz/NjRP9JzteNZXil7YxM+
FDdYEa0384Ow6Qh6PXU66Gcbyw+HJMDN9Ld2IQ/a2+3J8tmy76P51GBeOL8Ox2RX8Gujq/i87KzT
8sBbeOA1fMhe6Yfb1U52nAI8bV+eDNuwaz+/De+wWwY8Qadz7grH8AoPgehOOdBrcUQ/vjLvwh2n
IA8wtQtbIJi+kDfSDl78pG2qHZwJn4nHZjiG1y1tJmEfPhsb+Mm3a+7O1zFxI5od+gmcdOcyYwRJ
LHol3x8fCSKIXnNpr5TOtNe28NUckNR7joD1fFgmhyPe5/52ASOsOpNua0/rodgk1yRWBdRi6bbZ
aC50U14XIyDeFnjJW8MvNlUQ7eVdedc9C1fF0TzzCI+WL1F6efFWXGyTtz0LkkB3jRtlAzc1fY+o
Ax6zPeKfwPxYjm1vj4/WTWTPj8q+v21Ppm5LcbDC6hU3+DV0zRY24lXiS57o1sHgSP7wYu6WXV86
TPq9Yi+dhFuuT6i3cXlKio3hS3Z15OfdxAEd6+t7TsKib/CJBKCgP1NZ2M31eKbAYYhMQImGp9zR
3ZmGEeooV7qbQz+mEgKmTs/vMPqTMxR28aq5s9sEsUuHIzqeC8dWneom9ekW+sYmf/f7O/oZ+oNc
ulF65IRs7p4r1nPb9EJncDpP9gRnZIQZNM/Fcd2Xfg+x3eZYRnAN9xuXkejM29lgbn4iCowq8ZA5
M1OiwZf0p8GgTdR/CDKIHOsjD6m+bV2DRL+ZlWNvn98633A49OZ71TYcOwQQQSTd/Xi93HJoZwh9
obvu+TuNkGOodrQq3wY3tuf73CNdZNNW3kormmEo12J+KBrMG5zPe5p6Nk20ydrlot0vG/FtVhke
ce2KXhhAm15emt36WBLsYu0ir3El4D278K26G84zXbzS00dexq7ZElpvvOS75KTdNR8J6OGFlIEr
QO4ezeFdeVCD3lfEL9p948m0q07Dbe0C7ZaA457G42KPmb0etQfVJ63cyV3OFRnLkV8BAYezlTJy
hDeeILNUwcsathJvI0T+PS/4qK93WL/cMVDu2h23sK3fE+ojDfZYXZPXZ/R0xXKGfXZ6rM7qu0kz
05v9rnPkXZP48bw18mP+ktwKWz2wmPjRQgjmD8FdHLHxHqvKsSjS7ewazY5XbGNmuZ3XKy+8v+JT
R59NfdRdGMPFl7p9FDykoFnAPNwG4b9uVN2TzaOSe+UrA/hE3xiWkyeh3e4pkzs6qbNdeNMNaS0u
p3893ivSxlo9MbG5InrePs4T0uNSULFWz0DpJbqjEx61tzDJfcVXbhmqF/F5lux+3Mle9oDeXvqs
7g2g9vdNsS0eh0dIMzbzSHNTX9ID7CkQj62pO8+GHgCY7x6y2Nd1jlK+JT52kV1tIGpQfoiJ1+Uu
9PH1aUDjugaV7mTbxQIn5S63UH7NzXQ73RoPXFNOydV91d/AWO9qiO12u+uvM/fW2MK4HWx8txWp
G9N7bB4i6zqi6n7sHsVrUbNHX5S9QfBTu6d14WwwKJf3wtm86TbvFoEntPfc3O7qo6C+GEdI5HTd
m9OQVXbnk2BxlKKb0ldOBNPOBDQ/G8P9gIM0aYwAs6VT0Sya31JnCYBjFbaxTVyYam5yM3kQz2kZ
GsfUbbiQ7/g9T7kTX8eGZkPv5ubgkEcOiQdoULaO+isNFjtxUw/hPzsw6wbqBKfUH5mn20rQ6KMn
NV6FrAH08nEqVEQFHDBsY3SFh5xz72cLkklvy8UxeRLLJ4l28LNEcETvDNGh+0CeZTf1m9beWyfg
5MOusA6qGLiNx4HvhD8cnOb96HnTW8EkNCVMxaED2tjqY7S+j0cp7y9nV5d05dirj6PpsLgTdY4s
i4U14wvXg9+nmJhHonmSRDyzY5W2/tYRgmiWwPVVHyzno+DG05HzbHYbpo5Q29bolYEw2elu2GJa
dJpX88a8YjqRuP2xyUh4suVX/uiP+W45hCfNKdzmlebglofiQ60d3csPdMgRDQibequzu6jP8XZ4
Rd4x7YdX5Txt1L2GuYK2uW5n5+pgNm7zNGlnaaO7sLV8XisCBsk3iFWYnFi1xQ154mHMhVb5Zbzh
WiW+PhlIb9poJqCkoKkZuRGC7kKs7TVsCk70PmzD1p05qNHBL+h4gvT3KyPYxTsuMq7m8UgjkCHZ
sEncF3MT02arfN30J30X9mex2uWTA+/6XWxp/30dPf+lsvw/kWD33yibDkoZXjYFkJBJoqGJW+lP
+23/cePdejcPnvt//vb4peu/tDTffoyv++mv/EcTzqI6VlDHXuBdKJT/OBYyJuY4SFodz4bDISKO
f1bvyic6eUSgW/wU1fXFMvlH9S5/IuOOop84YNSalx7dX2nGXR7+x2bcj+/FtxpCyHtKS26K5EQk
ftqtpm0iSY89xO7rJukTdCPTGAdY9Y5aLlyn6vhAl9kdItrJmpruRIWVvx3KADAPaWOZbaCtGqzu
Kmu6/Nk059AZBSKUikUnclWO5IDG3KOC1N1Ocvy4i0SrzWwX9SRmVuKlyfqRa9Fn9ESlv4BxPwh5
SC8fK6KYFzdTTZ++yOLweugXlE9jpW5rKScjq6drvUyli+chZguzEgYBY9U2N61MZy+eOQMkQzIH
y8QSnBvoa+Hi+dWMoq1kKlKYqm+N5WOWxvVZTRgaauDLbKR0d5WqvMRtclUW+o0YG6OtcZvhhokd
vvmqUoyrtUoekGFep4J04Cx2jBM5aLVl9YqsGw7ID1tn1BQMaGm9OppMokxrWAHeLSr2TjwqdfEh
hmnotFEqOeosH4phPSyriGlEbZhKjeZgT6L4pYvzly7Ur6J47jg2CAJfFzLOWK3mI6Kjr9WZWzDz
GDgRER7KmvGCNDJ76rK9UkcEDpbWbRbm28oyT4McrUHRV/OXtms+iO/uCBOM6C9my7aXcrfLgHCU
5ksdztswQ4cju5VMPEtKi5SRxRQapzLJP4alXW2yNHsabAWQR6OtT/pa+dGQM1pKU/JylFhklNNF
fbeVF2rzvBXUq7Jl3DuKaRsQZGXYAzEEXijOm6qTjNtJejUw7xL10yW7JYlv40heaQ+WBdGJOGrQ
KYX2gNzxMUnW+yI2ENyBRMEHRX5FOVdnUvOqQ99O03nV2FNGYRJ2a9l97rrYCgrQQKaRv42l0vgE
16JdlENP1UZjRwMypV96EStKC1m7IhvMON93xDA4UtabqiPXjKVlUi7Y5mo531hGccrS7i6UVo/O
EbNSoqTaD8ycPl5Oh/CZoEGebHeD4gxl7I11YsdRva0Y67fLc7NIdjY0TFJ1p1vK676UgpYYorHg
CBTJ1C6fRzq1Vjp7Wlt4AodCIqBsOFVQFTRuDus8m3lgtGcxnoOp36VW4ltX2WDauV6DJ2P31I6E
tHmhSXCLIEgngxA3G7SUJyKYLEeU9Pe/tS/+0o7xLzn+l9/yVtUsoFHcMzb4/be6L/3Ld//B+ZA+
2/XwpV1uvnRD3v+xyF2+8z/7xd+7dXdL/eXf/v5WDRBJ+G0RhsBvey0su/+6O/Pv+etL+X1WKd//
dWmXJTp+mOMQH7NEg2mir/e1MyNZny4ue5gXdPtY/i+2r98bM8SbstbjA75ouS7o42+WdusT4xBW
fVBHFwUQX/rjVZ+/tvL+bM7yfVcGdTUdHjJPUUfLNGXgU34/ZWmGJmnKngvmAo24zso+v1R8qeBV
5FH9Ckj01af3TX8RTiSyNOCMWF95K3Da/fBwGmrMCD2w07eV+rRaffIqMneA+NoN1dEU1KH3J7NE
m1wV8vTKVB/vfB7JpNSli46DssxDTsqDlp7mcIlyL4o7anuLmLlrdQAL6Ma9nsDFgJq779S+qJyi
rKftOIggFRJLyySKNNF8ymD1kr+8hNrMyEJuFycKpSqlTZQWD1rcsoZITF2uM72tzpitRp4LQSH0
xRODST7YEspiJqtPbVgzmE4GgcQPbbAsp1PTaQVeW9eaLbaYeIjRC+VnS4Ey6iyLET90+KHQ+4Be
proti5ksIk24KA+EXilcSYdHSiZjPV5FbV49dnNY7KupTm+i0mjTTaos6ugAp63RU08NCDgROb9g
C0PTnMfRkCOotYs0fkmNrOHwCuH1mcxi7RSH8UWAxT7wZHaDwIkVYBwpl7k86Y6wls0DxsY52Qgd
uHmycqLl2siwWmKNl1FFm7XQfJZVK3xMLOgQLoM7Il+1Uuw4SIgrW5AiTtOzKpLQbRP7Yj7Kywgv
aSGe8LUolmTyK3VhuxyarkPoRPNxpH9gSdeTEBXKRu21TkOnIQ3XKSpx8hmAVfaOMiQm+hJDHcE6
z/pAkN3UmnuuWjwulATWHahyKmmymYkuicq6RFIjGPpzPAO3sIteVl+EoiOI9xKIGnn4D+PWx7rS
nJepH1/TFisYop+1Z7lOhpn6X+1GjiXgSO7x6rerk62z6Y9Ns8YBiSmL6FTTtNz3NRGpvH41ZQVV
9fGEwDInNmUs0CSFcaUBY7MYQZHaNAdKr7ZfEhCwpYf14jKnnwxOFS35PY7MWfY9SoVUspd8Ee/K
CD7SBXnSoguoIYBsJLHtmLDn4/CkTpetSl5i0MgKiyONSJzrz2z2HKXCWcef2lYtBwrMJohX1GGR
6bqpk8VJGrAu0DtCZWMaPbLwaiJGj11ZEKAMc9VR2OE1w1woxmHau5m5EOI+UzeRXxkLza3SaiwO
SjtTdEkKhBrIJao8w6ApEVJ0zTST+mepmdM0WZ/ZNbrYzBtXhfDcRiDn2BZpKmSgQ7KOjpelTx/W
kNacSs2cu5mncacp84RuDcey4TFlVsmvFRbgqpO4WIJzoTNLvmxNwx0jb8VC29PQFgIpSGCZhu3S
zoTZvCpQNBPGtmrN+6qMAwl9oUTXFKtDtXitkfQvNaZYUtbEqDI8sibz52npaUTLQ80BK0wSI/LU
NVK+TArc3mNaE+jmz3XbVcEaS4m2s4QVNQ4SjMmTYWyVvpY0PXlPFz0QAmeRhtfSZY1TkTlKGdnG
Q2Qr3bq2tqrn+vOq4yd2lbT9v9Sdx27kwJamn4gNMug3s2Am0xsp5bUhpFKJ3gRtkE8/X7aZuXeA
aUwDs+ltoVSqTJo457cCbaI7v7pppz83xVjdYj9BUaK3xfhg+3RAh4v0BAqJ3HTL9f/H4/cfT9//
8d9NGoEi9j85qKufum3/iaHj7//bQW38C604OIWo6yasGZ/Z/9rBDPYsFi3OSRhASLh7iPM/HNTY
8TjbySzE4HV3d/37DsYZTqAgjAfxBPz5XVzxXzio71TjP61gKCpI6maEYF7ANmr9H0en8CuNl0ie
BVFU698pMc8PlqpVMDNIrxYdDLjjuNhHyIheRrfod/dImJdINidJK8TWLzQURDOGUhpt6ZZiwpu8
wBqxLFO0ATxNXEUYc8MhZkXtkKnxT6m3n3jxxvWozY8Rd+jWNcsiVIMPSSPqfF84C/3VHcjUGFvt
Z2ukn1J5H83EfFzV5pGW2hfdScxN1c/JNpLt0fBKbcXk/NI4xnBZpuxvxCEoa9qx6DNf4/gt3+Q8
jmEnZ/cgyOnamqKfQ6M0yALRwHp6Q/V/LE2/8V8pzyN2uameWozKbDuVhSmlbWZxjRcv3ZQGot6K
B2/F0sjZOznjOtJqiIepP/a4BDZUulYhvXzLpp9auqFr84emLvRgkwdeapdbSmrH56xobmbc/ES5
9mbhm+CbTu1fTRkHT6XJc5S31o6X8M6vGfXRishVUzbLYaGF7N9Cp/9LQ/P/A8zyf52r/+nB/m8E
xtw9jf/JQz3cJU7/9FDff+Dfn2r3XwwHkyGPIZw7UQT/MX379yYsQn8cctl5thmD//dD7f8LOMs9
r0D/V/n9P/DtFtVavCaQkhr/Qab+Fx5qKnruj+0/TMQAN/9K+kPD8vscWjP+eSLO4rRPvEVlK90f
o0M3lCuf1nc1ue8Rit6N6cqDj5gdaavZ6LtUWT1xyp9ummHhEYVzHwSTZ9+ehxnda5K/UGUVapK7
HZndlDwTHwc4nNjbCOW4X5poYFLbWfk5G2Yh1CZNn7vZxD1o9fvRGMOWQ9ehdSIwmNSQBtKf7FGy
/d53dn0y/W+cQYdZeEGVRHlgqTZfWwwrdZyvU/eQJ1cx0NfjoM1m1TjTrsPwq24dU0JlvWkGKZX+
vCo0dy9LlOuFvlwtJy9WZoY3LxJYtBR6UABOrT2Tyxa0i7Yuc/CjYv5QFCWyNIONGqjwsRq2lGxa
XfQ+ztoOkTxcEfnPKeL8Nv6sKywH08FoPu9utSb13p2cMHKmD/NjqH4alvtKvY0a/WBIL01IjRJb
D5LZzukOCCVfZFFuiYF6GXLrz5IsDcLl/KVeDgJFJG3q/sZDOVx0SPszEtc1Ux39XNu5Izoxw98M
Vh4fJsHs6FMoZE03U0V0Nlfq1UVv1HnPrn91ZcvntD3YO2PFi/zaZolJcmc5bPOKjtjMTR6pFdm0
ib5DDbvFznPS1WcyZv4jmQH6K84d+WzQ73zWo/q172mgBpGP+aCdrr8bPe22+n1ibw49ZEPdPmUJ
iiEwEHSaUxGUSX+3pMImR229K2oRuv734mnnvFuOPd2BVAg1YbdMBwJm74Jac3+3EI2eTF/vBi1J
2S6gjt6Gulc/tHP0OlmZ/F6wwf/1mreIA8lW8xcnFm1V3sOQFQ+tmFaFfOSkvBveAkC7tW+qeF2W
7Bdlw3YTuOVyEsQDdK31TEhV96qG6mUu8i5QZQXpW8/ZRmYA/72OSnioja0yjZVvmmu3Gld29WK7
XjgZ53QpHoXTHJ1IQ7jGCXmHZZLMv0SGHkRlvEZHtSsz+7Hxo9e65iudcaDmB6sQeE7gEqnFmWoa
jeAmnfjcOPsINsakA15PrJ3SamTJ8LGifPG4uW33J4vLVV0fc5CerkzqwKTgxz7aYthwnB2Fg9DB
755F4j+lxZ8lPsZz9kK7OH/1jNF0CMVowZV9LuW33z06YKZmgka93g6YWRJDsXgeMQVRmkDVMW6Z
46T130bkBrqSiqLox0jw5yZsuGzBCCErlrgKZrj2SqYvctYfWoCw+e7XXKzNImhQc1bm7CPGIDbA
QwDpVcXJxzAs/eZZOvFjg7xPFfSCj2Jd2sau7KDPYizDgcjoWBfjXTZvKtZFStrpiT3aXvZg5O3Z
lMPvlKafZTsktHlk73W8uNsk0UNJM70vUG4PWgqBm9nzH2OR8fvSNN7jVNTgw1FFxyvvjRAb4nNi
jeOB5QtvxOIPm1ZWVgDozaPFErLKcLsFld8+iM5+as36lnvTOffbbVZk1W++zPZr4U4YX+iZCKSI
WC9y/r4WcMGatLvlcbqxu+QQ691uTLTzkOvrFqNN63afnN1gFCXgmC2+jaLdFVF/bGftiSavbOVm
H1Y5rbK46kNFTeamAr7ARjEbYTx409rSsEvIOIzlV6QGWrrhietRXCvzd6K5esoc9T5YR1o2V0Uz
jG+e2cfh6MTJzxRNKiDxXsMcw26Llgqfgx4Bu5puixG1XPTPifSHk9Eifkwqrw7R//ZQRrq/7Spu
U+m5pPJ1trbuKLjPSOvOYgtQL+ppsTbleyk8nAQtwdOY4jkpFv3PKD1z5dcFXgzW+JC0hFDKN+HK
98wt2B6jd2qHtNb3bjL9ISmd57lwVzm10DMPWbYbeTgaRRToWnOvqX6w+piFetubf+p21cc8Gmha
TXmcGT3LePx0sjIhD52szdg85B1mBm7DpuaWNb/Y/UA+q9BMwfLxW+RTQW01K7eyzgWWSoWOCJdP
stXnd/wOKyyWHzrjJv1WMWJcCyP/wlpXuDVCBG+6YdEOs6k9CW85NWV2S2znCawOXFUv6uLYlHCB
TfrZKYV5alDo2zGgYgwiXCoVJwAJ0GKMFQehL+vFe/Ss+KNM03U8VbQGe+uhO1nWk+T9KoW+ovX6
ExHuWiAi1vp8G9dqBdVw9R0EDvW+a09d/B718lPreKjlYQTyve/UA430IwMuJa/rxKUPSYsvcuy3
bq2dbVV8pK7aO/KlLNp3ryEUgLfgEY9gEUyxOYcVEG3gRYBXjVNsEr93L04TYz/BKZGMLZEOvcF+
Po0niqAfBb97by3NvW+CCugGQrF0L2zwW1rpVuCxl8LygnrkKs/+jzW3m1gKwnAxpGU27uGEunSC
4I8qk3tacynVZtAwbXzw9Tju/Qr+HcpmXjdW/lFr9XM0Vd8WdgLV0nE7ldGaAN5VyR2MenBT9/X4
NFTGJsm9H6FyZy1i66d3/LfeAN+e4v5g8eQHcYfncClbZzMLA2GRZkUIP7hV/Mpb6WhntOJDOUBw
M+b/kGT6wJqKd4N4XcoDMe9KgcTM0xYYJj6MPj5LlcFvID2jrmaD7jMkqfOdqnmMeNGjISnNkX2z
QQ3tB2MKtNUsRbq1eFUl/bKhPHWTk7vdL+axwfsVqe1gQtUPDQ3LiL2cce+SqoFiW6IcSBcV6ILJ
ZKnD3DOOdY3DBg7ZAMHRiYXbSpdvR+JSq/IDqd47AJ07YnNMKyyM/KtmuucQE6u8izYwJdul9FGX
pNe6FcGga39Hsw0a36VaPn00SvnUmOXjrA1X4aibltShMqPyw0R1QgzBUy77D13/pUl6O6DFm83D
1B1pzo7tYZWY1X7Sh5XSSMmQBTY01PY8Nkgu4uqc3En5z0gciJs1eKJp5VulSD+agz2/VX4VSp0k
hwzxB29ZVB4z9dua/2rCwHnTF9wZ3ITa4JdM+UGqxuhjRoHmWhjXbVYse1XVajcZCcdF+ZndB7xe
r8RbW9jEQdqr2vQCj43V9sjJEBOwMMP20VgK+L00QFbxlE2eExKdFtAi9at7PEpDfoyt6ZQiDkeN
Ml6yZE/u1VFRlFA5pX4BM8P6Y/1p6cqklc8KvazeEZG30QEKEU3vmoJVWDTpWtoVdFD96OSC8U19
V43cTctQBS36DMMTB5E6+yIuglpf1MZ26heqscPekzejOwv88Ms9tSf9dfV8vRg5b1v90CXiQIHz
A/1oKX3gXhK0PUJud3glHov5ow+jNDIA3Oi8tqdNk/qv1tjuU0ani1akDWxZRIc5sRn0uuPdYtvO
w3gsESE4s1zpqg4U1yLzUK70EE5ldzDt81BizaLi7NeJlpd64iOQIriKk8G9+ZkZ7RzW5FWRiYea
VR6G6dFu2m/H01HWK64JVd7HNNNuReV/qpkQGUO7ita4QrTup/rHruU6slkdSrg1JFn3EnHcYXaG
zOelsrBHtXyhdbc3c3+dLMIMCJc460V3MNr2tbdgk/35zU6m1xwBUJEaR86J1cTKndX6ESBjnYrk
LOp6JzSBwGEZjqqTiD2tceKdrVDuuCWyf2uTJDQMi1w0YZMlR+noeKjwhS7OHEh47LIenrNu2ZGU
sGbVeZ75yrWpXHck6fvZUp3GSnjrrkeA4oz9i1cqZt1BJ6UsW7aZha9Lj20ahvqvDvgOD7H+h9G1
/XAq3v85mcyXGMcKL4+x2qadSXj/YFjVWouFs8Y7RS225gqySTR5dKMm3cViRvRhmDsgKntfZPE6
7aMnAJb4oVBatRq7tnlpF3jqIKnLyb1qs8qvitCnwDFwE1rES6x9zI/LolvM0tsILtsxHG/tVP7G
HYq7WYAvI6m0N+XV0YMmWPZGU+BL7gmVjsz90prNzh3sZ8rWLx54KTe8xx3Z1MDfrTYZOJlRc4lq
2dUk5pAoMISem2hvicc6kFVu9Kk5/kOmay22XyZ2Q+TXOXOXjZjybl/AjOKzxJCD7hyopT7kfnRz
W1MP6rq5JGgJVpT3PLTkQaxGPJSZHRZtL9aO1ZihTHNtlZXVl+Fk2UOaxd2PQfvWziu8YkWK1GpK
Gd2kaS6rCQvF1qu17gRrgHSSPBkAm3Ql08E/OT0HGZGAgad07WCP1rPQimRNjxK5L2xadlWtXSW+
RtGh9K0GuUshV9bU0/nY0B0UWGNr7pl/to2BJ65pkGbpTRV0/uJxkTZN1RqBs1x7me9Tt33sdExv
jH8Jkjm8RT/ugmrIWobAaWPIDvHXrPJTtThXF8kzbZpqJQY87iXTI/mkbH916qyWqUquzPHaOmXZ
3fY9ly1aKmfV2GW3mVsTsaA9l+xE3WfTivepNW5mI3Zz556o40TrV10JQu2OeforLe+j1Yfd5Lu/
VZqt8yr/2452kHbRF7mAO1H+8fzXeDJeTaN7agvr2VZlcojm5A+sypfddp912X242nBLTT69Zolr
mbRF2C7OVxPzKCC7m/2EkVn1+040axPXT5r+lCzxx8SpUyJ2DYz+o4mSt7MdDEY51XFoDTsGiWxY
3lqdjPdaQ1UiyYTKvOaiaRrMChE/hMDszOKzMYDUY32sg9RGpurCc9m4sNbO0J01m+5Pgb90VXr1
hrzX1VLrt47jwyryg1DNoUyH70RVaMKrpeEl4yCcLVA1ZqAWqj/UcfxWVMlTXRWXyO4ujSAHqGCY
atCpIdIyOXhXSYuMWBJsJHuOa3JGWJCR5Hk6GGa2ZSu/Fc246XPokNmdvyZt3A1Lp51cL/5F+ixI
vTkWcnyo9PHH7x24fStj6XdhO5fq3VvcDcApihUX67yswqr13tus5AvSieuoGmKbBF0BLrK4zPhM
s/4hTaKdvTiBeT9IhCPDwsuKEJEQy2q8LjAF4wfdtp3NnW8cKsM86tOAB214wSqtERzgbiPlbkbS
0HJjWqcpIp3UXNmMkoHPmyp35l2LxM+NQYgGU7wtGaxPagFvGB1rNoHjU79PBodRyv0iy2FXet2B
QuoXr2/2gwmkQcxuEfhDTtiXX5xiRtR5jIwHap4uNrFOvamRnskWX2vkTUo78/QgYWzdxV0znNx6
ThhF1X4sZgjGJOv7Nyai4eRL8QcgnBitZW1MjH5e0oGmjbF9GecJgbLZKGOfmHN6mdz7cKKZCabo
pfHUIylThE1NtjM9Zh3OXtCMJ1MSYpHp5vzeN4K+QgyECpUV8tSkIjKl+5aOHfrqJ6NxnZTd5yRV
lzE1/9aV1fPGnOQlNhutWdlWO7/EkTPhvI1LgCbJyWuFA+KWgQO4jbF6yXoHqE1URFQd+W/3q0zv
nqqZK0jpuRH2ZIAHylTXse5DCkJJvvJAy6PqWnDlNb8E+8Z+rKebvHTqrd571RpJgbO2+vt3ju7e
m7ATpJCHRfIa2XXoWcAyw2TbCI6i5DLyaKwMVmQzm9+bwtsDnlubyuognZrJOjhdfWuHPD0NxLOF
LilfEzwHgiB1IEENabhyFRRolj/LtmnX0Ap3qWOSr7UmJ80WKChIS/UHG2FoG03/kA3z5t5WE1Su
xSaymxAIR+O4MUo93tAmnsswVdz2/Rg7F17y+Zt3jyDK2AV4X38Mc18G8cT80jsl4ik83WhC5gth
PuplLtP5SyuoU8or4M7hIkttl8r4DwRCuo0bEzFQbsNjJyxbvEwJpGhhDJ3DWLzaBnt0Ha3iBm2a
N9hPg5us9F4B6zvklZn7Tlm/Jjl4xA6QJmunj4rKd/Pe4xfFLGS+XM7J0LxptGGXWnubeIgJg0tu
nT5GQRzZv32ChokZxXSwkeinJDtqhr6uMbVadrelEfXZM/+Y2ASKtCA2yrz51UguuDTPxNf9iEly
isp6P7b5MYUI3YklumV4z6Uwtjrd4jxK/OnYc+sX9+8lKdJbW+rn0vXVRo9H3P3STN+K6KPL1En0
N7+8SafaxZO9gawwrgBTjh2DcxbbJkOJ7LrS+Fy6GYt/ZlchIiyKLYuL1alzGn035lO6uKSPLWBy
rfk+NyGyAgEuB6anMLl7Y3ZJFS5EjiWtT7S1VqGekt3ILLK8A3oc6J3ZGQYQCNoZIsY4/gqDZcCQ
T+O9KAhF0odGWGFQ5SjCHSZ0h7PCy71birAi653PWdnQqI4fOq1IV0ZfuiAr8pjZzwTHr21eZj1n
7ACYUMXpsaihaxzQnhQEqNOzHVncK4QB6JnRxCHDIR942s1EABCsQSDb7L3h0mwDmy7gSUNZm3Da
NBrKgKr/6LRrBypNtpTXiNDh5JltVIMqCpwuW1vuwvtoifx4rcdqek/ix1L7rOHqp6oDI4l/7w+Y
MzYr/O9bItfe+4J3MbZX4Pr5MsVPyvUOnWvvnUQnvi4lEGc7+m8594+K9MehrD9zpAmrcYxC0VAQ
0vNKnvqnmtdFRM4DRaD1Yq8mvvtM9edxtLby3ggx+dtK/YHS/+zwPC3RuwMwMaAEn72/GVsOaZSH
fChpiMKMNOtbxx0Oueo3SRlWA4b9p0T9FeVX4b3PZIREyQ9ZaEe/RTg+YMzIP7r0BVRDL9NtAwqN
qXQNrnDpChuvAmuDYVwsXyNGgTwLu+qOZfzboDfPjfLcRgoCUN96pK9EMzF+iYQNtNCzS6IzdDIa
mszbaMmb66Dyn0FvWCYOIvlMhLmvaJ7XxofCAEXOnWHXltYuxUUrbefBrp4886sgmQXNRDjW4lYW
LPWtpW0HMfbESeTXLs2PEXtbkFVmaDi4lSiPrRZQaqkNj84yfZdW/ENlOzagrnkoPAF4Yz3YpX5a
eOvJKt0TWAo5USbVodXF2z14xJFvcrxUMCHR9GqY6aaJfxV8ApLzVryRvTfh7PHL13pWfLnkSDik
8C3aoB9otdxr6paP0BGqc7aO6hF5eAcrHU96WwMKx+vRfE+Xfp8203MhPotpDrLRvY2dtc1mRPGK
przoGNsfVurtqmbEm+C7LwMZvMhfi1PVZdtUFse6v0b+UD8baQLmpO0kvhQi89kU/bUbPaVZdBQm
XiylwcIihieNZcknMmcFB7+36qsHmbjIlshDQnVrPVfDQpoFBgEnJaT9kzz4GcC332vIbN22x/iR
oeY8wPMY7YldyjKOZXPGKUqgIrfTIff2XbrstfhQMSEnWZgzLKZhVb0Wy7Vwyo2tf2oc49mpqQ8q
dncZM0Sini0i6KY0LPSZQyTi3iEBygzSPF57Uq4Lbpn7amhp9S5dfiIytFFKPlJwE0j15llIv0QX
jEV3BmOupzv0vFwMmzVyMjd6FT8IH5WNYW4zc5dY6aUl2CmHxarJxsosRiXQtdSjl8sWe1faV7xR
iKQ4AogNrEJdHu3qaBdnR3/ttF3dAxdtzNQI6uavql7NDuIrTAVnYOPeZMlfNepzlAKJQCYXdL9p
CwkEpfbaGhnaUciOsSSPxhKht2znxtwhDVt5mOrr9tIK7tsYKen0YWaP925iwv2AWAI0Sqeq2nrp
sAIi7k1eLCmvKbGx/IVoTePbWLynBB1P0JYPd1UiZAUUiGcH1FccNaHJdVyWEIEWlHuR+cSSum/z
PJlhvQy7nBWMESrM62UvDJwi5BN0RhYkXEQ9uTQqKng2dMQ2Is2fxwRlKTATUQHgInayj6ICy5vu
lXtr7ljQilNjANoWw6lb+npHEfq1T6Kvyak/TQwdCLXe0CrIt2wsqgN6DcZCI2/OhAp+5Op90Ulc
1LvuD90Hp7ZcEJDloD0D9oom9LDH6R51elfs88EdJPfnedu6Gm9hJ2jma6TzkedPrZJswtZqkHX6
QigzEMfOsgZtp7qtEjPJl7C2d8j3OWe/kEtnh2WG6YwIq7I5zZKBvwpL/3U2XmV2MUUUMKIHi4a/
hvtzNotNhH7bHB+M7s9kavu0bvfC+0IOectAYUX6ECHh8tw2dJeZWUZuWpDknDCsYj9juIyIUzxW
9hMo96UtTebvflkJW8TIzgGhOtljusySFYLCD58OjsL/8Mbm1Djm2m9g2WSEPUt6vErKfVYsZ302
f6r42wI8XmMBD32BmiyJ3HQj3eoCXmCCRTWkTVvjadT5T3Z4D6vJ3pV2l18rwis/nCUiOXQWDzxb
PUUJvReil/NAJHztgz2bx8mFBeqGjxwzVZIvRGaZj3GJdE930r8R0cNdIc7+GC+HVFVhn8c4MkmA
8BVTiqc16yzjTpZ4HYhpAlqc3d1IhizEcg7D22rftUZY5gKPq5FsUeS+d/TSfnweF+sLNzLqEF/d
DNAh5be/Qy/3ONs1wpfjHtoLxN8HniQtA05EqUffz/Sv3tacHQ103sFhRXGXfiXtrxmqnbxE0tu7
EoglHp1y7/rzGem2RFEfO+sqivENeIl81OzotgxsH4OdvPgiJnbLA+VIIpruYlIxdllpmI+lsYl8
Ex9zep0Syb2lTVNQpia+5CUFRo1nVk5lXSlWJqWnn6ddjQyTt5aeRm8shj63kL8cM2I9tgjwtEMp
B8MOnTnONy7Q+9oiuKxx1VusuBpyslRotW/T5O20xP7yTXuTUzWGXl+8ouNkBRObriBVVJCrNso9
DPEm9rgDu2TfCP3U+/rFpWCuyHDJ1UKpQ7agckcUdFIkTa6LRdO3PnfSg+vMNLDEIyrzivSmKreL
jd64M8L1rCje0NtZWShASbZdZ4mEwp3MpQezNIXG+yR+TvOhEYHbJYCXecLvXWdztp2cIuwasz9o
pu2EsDjmcbD4TB2sAxgtYttoFXmpvYmipt52enWzTVHdagOClBhk99rEQm7NKuvD3EnFi4s1L6dN
IWTVREjlTmQIN+w2Y4O1oqyBKpZE758kqEsIom88TIWeILCfnX5HkD1c9aDKBdWESOdHOUo4cmL/
jQ05LDi7yB0PStPAUNH8GTy0j5cqIlt+VcS1+TGVrvwd7yBvLDCGNRNIU5ET0r2k5EL58TL85Rkc
OUjM4brUrRuaeQu6UmaQwchxzyU/h5JhJvyDgDP+CdgYawwgKFQIlfkzNjM5VkkhHlrHfR0pugto
0dpliDcIR67MDyh3iOmavOBBLFpoIUoOumoy1jp9V6Q5pP47SSDMuUU/4dMRf5NKWv2ucib7JLvJ
/GpjSO8YvcPfpsqmMpglk72OzSaZCFyL+pI8lUWCtDm0Glo8+rtJt6qTowE61dGOa9HzblT2gVT9
v/1oNFfbT9gcoSM5b5W7ajiawHq00WKum/R9Qigl7/dpuBjFbL+PlU/wmNF1/i/ZOMT9Wbo2bsU9
dUVjtwnTrJ7XCRvNtkk0cN8okZ2LLcZr2YOLufjbWm7+NPRRcyM6tYNAWWrkX8tnH1U4rMul+Otn
ddquO8AiqNixMTmN0yp77O6Bz9rC6HYPDuEi+2x3o4dnEen6ypeT+DCqQVylHomPnr1m36Aoo/15
ITWytcWlZH9gwmmYqOqZ+l8koYaBXkYSipxMWDv1IpIOz7VRn7KMyBrqnLxtI7FpWF5FEI7fQqhE
eeNsK/2MXFeDSVSW99PY5OrAaOvt2kHdckV17H/jpzG22aK5mEta+xy5tr7RmQ8OINQMUZyl127U
1Js74qISrXAeMLd0GwddKmBlYztH6nf9i5ebGJWbHiWMyUpBYRmYjpKTZJ1wxu9iIpZ8S344O0tU
6KvWbCv90HaedZpFbNyMHkM5w5lbh5EPncsCNq/rVKs9VBcosGP6bs9IQjBu1/UcPwwAwCGpZOND
7ig+X+9psNKGO238oU/ONl0B/EyeAk+lrHK56Le5Gdsxzk/9zYuipd3IMlU7qyy8T9pTyTqj/GqR
a04x7SZyZD+uq/3oUamAGWY6ztu7aLyCdCJlwwipCKgrIIrIv/gxqAnR1MO6z1yPy5Lae6OzH1Qk
S07NysA9Q40X0IZjsCnWRFNZRWQ+APCQXNk5TWFcnDwftCCjDYf9oDFWOSKSUNMofeSZFfUJbAP8
O7PxfFv22hM15q058x7dJp63Kpqyo95mY1hPSIZi13F3Xt32t6hQhCGwX0jhlpeMQRLRxxT9pk07
T0FEJv25qdMHRZT8NkEwaVStvhlcEyKXHPLd3AixSscmfp9ylwTDCb9pXcmr1VfqQYh+4XUtzJCP
RV6BGUU7QKT+KPPIeL+/Cje2zw5Fgeb8MukjF4F74hbnwt7ObcPP0hi+caxW35PsOj87gwPqokoj
9Ag/onPL9R/1VgyPIFWNBvWOTyDw9NF38PFmLZZ3zbKbddGXLwlMQuSR9IrwczpG9AgdvKmTPBHY
sZVneH+tlIaUDE/epm5gfXmGIFWkxe1hMOb/ZFMynwHkvut7WkHnNVt/GWGSewK0j8TGVxe39lmf
so7xvs9La5+0ub5zlOAWnkxiq1HOdL63d90axN/Dz1Hr8iDZsx+byhrOkJbY/6WazxQzz6HWFzxj
WVutcfM4NxVVzll403ClwE4RTSbzV4+eGaTytBUNyBTUcDFhSRDyp3rEvDPmD6pXOPzvaGwvkttc
tuZ15tpi/bA1M4ROItshUa9p5hWPlM0Op9Fyozdk82R7GPm7AbqwKrXOWC9K1aQolBgYrWljjITm
UrK3vPj28O4LkiKb6Q6O1nMxvHqTmbjU/sWEGEgHTwDAdN/sWspXV7bKxTnLLJj/uNY3jD/wSAWs
hGdBVC4QpFfXNpBlkSp/Z5KPKp/MSycdsrzy5ROgB3ymxisQRaa+sgg+6xTh30DoxAuppl3GoIdJ
Z2MgDy1sVAngqemEE7RljSyjctPQnYpqzcDQc2jcm27zrtnMxJ6WoHmkjCCeBnz5FHFukDA4OoiG
fHaQNSaY/MuouHSRQFhglqTiBXl6119INWHiiNGc9LKM/lax4Z1mYD+Jtma9mBpKnowkAb92V7o+
6Qdu0Hzn4+H4LnMfcSak5BURh8kvat0tgfwOLI8htIsuEj53ne9ojSRftI2Vs9fJOaRzzoxZnec+
IsF4Zi9PO1mgdYrSW4+wkRHTG+swa0S665k/An6t91YUbbej17ecAy8duSwxDY7juuvu7lVgQXUV
+dADGaFiu7h6AbY+VWqfiShD8jnghbDcLntr2BHQfEkqQRrSGH+nUqZXq1gceoYJ1bCJse9ALfz/
yd6ZbMetbEf0i+CVQKKdVqF6FntKIidYokihRyLRI7/eu67fwPbAXp57+vSuSFUB2ZyI2LGcRSBQ
dDL+PtitnpnsuzBs9WNJbuqzXwI+OuWP4mGtLP21Dsr8LasK/LIRK4j81EIpkNNNgV3SDxwY3oPF
Sr53GECdnWnKFeYYL3uy1gYTdmoPl3lkTD5ng300y9S/D6kBaxt5nKYlFuyIrNqVGZba1bPDKTpb
3ivuD7yJymJgOGDyeB2ThWhwWdTXKEkm0HYGrqfjUJ7RQ77a0sGaxkYt3W6lC/2ZylncsVW2mrgz
Gh9rPYfdA5mk41IQPG3Zkk70JNhnhx5wrEhLc9V928R5sa4Pi8LO0+XBc4I+uV8CWbxnIYmrrce1
9TJao4Jz6u86KzMfmr4PQisR9qxCIbkGy/BD9DxUmyUXHQO6IbgAVsSgOD9JP/3FBB4zgli7+0oX
8jDAsXtYRII+nZdB9Nb5Y3ukPxpkYQ2zwVJj/ySt28awTBW7UEB71jQYg5ctbLAvmTW8Nw2mK94Z
6y6TtvvZpXyYmXRgwqSpRmZvGOMRxLY3SWrmJ1MUPd+dD9o2bf2i2S4gwnelV9g/WUw+R1TFE7Iw
TRaMFkCDWuu+yZfimqxUumyTtOBdmD0z//ajNXoK02uVIH1kl8h7TKhZPFOF0n3VDVA/ndzp0hyY
Z28Cf+AI0CVmH9i33dxYpFuZU7qY9KPl4k24DgHyCNvFUltf3IYk7dBFHtfJxCy89KFMYY5YSXDk
gOL9QZNw39k5kgNexYrEjwq8P5G2kh9jDXWhYpCBeo5EvxDSERYH+8KPg5aWt7iqCDUIV3dbJ8wO
td0dCf79EIz/xm1o7PQxlOfA7Y5dwni97WbEY9WZUxUwvM/TDr6veylNn29HGh2s0twl4fjDUvyJ
hMtQOUzyvfX7H9P7/4cD/pdkrvM/ghk239Vv7Mj/Ocp7+w/+IxwgwSRA0xMhtUySjiQwCf/K5jry
38gLSCdyfTpwgSuQG/hX5Mfz+SPH9gKH7O2/8Pz/ivx4Noleh/gYFH7g/q7/f6Lx0R7Bb/Zf0gE0
jNH2R0GAkCSSwv/eTU5+kucucTzGuYTtcDdV0d5eYMNUowluwmiIoyXAJzba8H2t8ORV6cM06/xG
IjfVRVd5cGjc5kMLtGE7YrBvlIfOuFqnyGC2d1pmhg7/EML14gkU9opuq6qXwMKPWOFUuFkIz7qs
0Y0LHM+94BaKEYhrJRnS2FvT/sxl5ODXZnlLQmiZGdMAmfh9zP+LXWdG7R4SOOUR9XVUG+XtyCWd
g2EdADgCVlM/LfjRj2TZ31u3f6I0G97Y2JdxAhO9qcwPr5zduKOW+M52OLlrSpA27IYZ0fRhH+q2
PfiyzQia4mSrJ3a2NorwD/ANbVKdzhd0wS+89+FOBc1rWi3Rtq7mqyOaHmA5pCQ3vZFC7U6dm7SR
J3zXBJZ6WR79qFYXnpE07oTmGKUr61gmfX50uLEQus8wH5WjBFsfZNk+dJvxoGj0w8cljbWlx8ff
Yr8sfthhojfCzOa10sq/5FabMM9gf3CiED1b/iOXmTvXy8e/wxgeoUSY5yadzq4/6G1WE5voQvuu
0Gg6i3LugJas56JOsNjw9wNknwPk4TL81swtKi4gKEujwpFLf+Hypkv3Kyrz7jIEPX6IrvPPpsXb
lpjot2eZBxyb0xZ7oLOfGLVyoy01jOVOMAejnnb2CDOTMJPYUbrHRU7l1QoUKV/2SNJWPAayik6r
VkOM7B5slwQPSW7Gk6w4pCbWOAHYoKalLUsPIzQQDj3kl7yzP6IMFH1rER4hRoKTK4K3wwZnrIzy
XgoPH4sw6j5sURlcqbo6ZrNG0tDerWIiyRAyQpD2g/+7QDW8ObtW27pLKchzK009A+iyhe/Ra/u7
mWmNtv07IrnntKl/+uCoedj4LhCCcZwVHaTevkFyhIam64yhoKabK3WPEzl83DscC+3ONkeEa70T
HjdlUAkoSmoEhLLhaB/xerr9j2GpvHAT0cR0rvJZX9A/u7cJ6AUdkuyJ44qjEkMSnz536Q7PsrGZ
HXMIKEaAJx3VBz13whCHzrFv8vCBbir5p7AGeF70tcDGGHsmNGO7p6uJG2Om12GrHGu4s8Uiz72n
qTKO4PjuFHPIXX0bXw0zpq0S563bFPbZ7XknejnlV4ps/adq6LlNRZn/NZfrfVQPO+wNB5VLFdO7
ZMdt6Eyx8AqBAbOCgoRC9eYqLrc1GxnuiLR4rFsoSNTSrOeZRNE2mTjuznJcDqUZYSyNI4YA4w3L
Iw/3XdA744tJU/BlOINBLPYFkjEYM2DuR1DEZBAiGdtqBdymLeR4HSKf0QvhnUfC+eSwmbBU83zI
Um7rKP3g96eCk3zwO/B1cJkmLY5BXgLWW7vlSlSJTMxK0y9jUE5tow10KfKN9ZQ7PReoqWAlyhxO
D/MCrjj33/xsfTd9lgFkDg9RWSendAJU3kBW8cPomST3xFgDxD5XhyZevDqggF2wwBZLepf3FoJV
mERnzeSRC35qe/eqTRgzZCwXwC+TRwV2OuBcw5eCESH3LSyp0d8WvblusaRPefnhdb68Go4kRLz9
qwgYsveMW/m5EySPMMGTY4FjJ/cB+c6dbmV+eD/u0OiHY7bQdjBpZgADXGDyJvo+C73qjUtCCFUa
iNVCPBQofDufuyhodxrL30HK3r5D7QwOgv0GgQXT0m6qBxSa0cWQlFXuzi0kZumJJHS+aZS66aYT
bSZJj7GXAzbtgWVmP9RR/b6uI5Ud5rVkn0i74LxQd0XP6JaW0507Bmxh642svC3IojJ0wTTn9xtK
3z99pvuMZ/m187uEc9zoOvfVEj6mUX726I7Q08hbqZ6SAjVqcDAZejY2SW4wtO9hYJPDiDXfehim
n7ObvXj/OLpWqBDd8EetBF6qkF6IhH/gElWPaUARCphOF28lHh9cWiO1qwXYLftzKsLr6iDoeri9
F94zuiqCTIqHSCl5hxWcjDbYarWVzjjEVKHNiBQKZcafo9c2Db9UTWPJILw3YhHzwaM/i18WhsSm
mal9Wz09XcjapWi2AFYGkf3lCQuPkVeAOfN0m+N3E/XOWQDwJYNL/x9vENHTomUoUHbJAyQAmih6
fvN+AQ8pOb+vzXB1ssSXkPbn9FgNZX51sM9RDxCSY81WGlOCWYfPrQrT35Zf2j/8kGvrBs13OLgd
5drEooL8uki7PEdNoq9GCvvXgOi5DKv8zIAFbdO+8D+7khFoP2Y8OdHMmUEuDBX7wfGOFvcScrNi
jk4IMutRN5V+hZIQ3a+BaB/6vmC1yEqEVzqjm0PZ1ppn7va/+U76rTrmxzl3pG6MCHMMYeY/lgWu
EqtfT7UPGJL14JyR53znwuMSOgRWsWYZL2fVjU8d06YdulRc4gT7YwzXU1Ym2sKWbKzvMrvPP2aW
/j1G8heFnRGRYPhMmhRdriFJUIM0ItRk7FPKFXfPJKjbWb5ff05TFl15sD6UJ5INX1GqOUh54qTz
imtx54XPWT0G9xXxrO3aG//IbPE+CbP3OnGGE+jx98arb27IjhdiFJuuW2/ejFK8ztSNn4Yyqo4j
d2BI7ov6WdfK2wI5ifjSM3215kmS1MwNzNZxDikwEtHOatnSiMtZ+xyGBbbPjOxyM5i7VNXdYTbc
iUe/fSgiEpLoaALz8TgDjo1oLyly3DN4uo+wUaqffuSRc75Nr0F+41PMp0S9N+hhexd/HNw4xpZx
2OPhh4mUxoVEtBojD/SDDJ/KgRbarq+pbCBHtePYhf5bNflhtOf6B228BPIGdq9pxvyfT11CJKmt
6fGpYlJCHPG6a58y1NUcLOPZ9a7WQGDbDNlbIMjzOd6LVvUHI56XqhS0TWDoGbB59OluyfzkMbUT
khG3wkFubBgeMJHtMrG+GlN6P/8Beaz5eogqVfwJGWURYhubc99k06Pqwwd/VUxiS8r0tnU+fBYm
me9Nb1szYAi72nlt2GAITh+Hbip/Bgwh3yRi0IPfor6H4C84OeNbAGCkXis+xbsIJSPOPcFIZAqA
m00rOqszO+XWi4D021ighilZvkoQSxcdWntpXJiXYCSYB9d/UkkPgYMF0YvafVDOtEo5OO4xFN1K
acFuKvyBG69tn4PFnNxyJSaRnvxRZpwG3F3vhzTmuWenCH/ly/Jz9lr8cQLHo8fhbkkPOLfhYwhc
mOF6m92Rz1ozNR1r+PkFhsaVHB6OtfFpHlHtE7ICXh6d7ZUexWRO4plb8sGY8TlsfcYA1b6fLSBa
f5DxY/S5S9ms6GCU/X3UVvgxqgSlGlf0FKq3Kaz/hquzZwaVERvG0DWH9ziH5y1+2GszAUcJhzOI
pF2m8Jc06qVAPbAhpZO6wSaROM/pnNbf01z5MSg2WK3j6N215ShQmP3i0hNyue9nZMUqpPoux4qK
vsihKQ04JAUZluCUHr9MYLJOxbvVs/8uNTNv13X4tljr+JXy6giA4CfkIXRom1XMMAlmQ8albqsD
igHFON6KFx8v8y0V2WJLEQ1DoaxP47JYq2swhPIIuMt+bPFVH5ugZXpLCcyIBcpCLpOgbt5tNMaP
wXPv0wVUARNf58A8BDZe3tAjYcv0uUbk+k2RabU3ZUEuSYzfMsM40CzBLYhGja3djUSHkmB+WMto
3UUFhVOR8eRDXbv3MhyfFmYe2EsK+3eQVxT+jFX2XYA1wQwmis/G9PcLzZcnHfDqTNNP0RTNW0So
mvwuaYHsQKL85m7BC0JWGGLSvA3KdrlHrPzyG7uFuNINKO3spFIwmG5K5KbO8ykuY7a1TiSjREtF
l5bBdVVVSCFTq29R2ESe80Z901oaxGZdnWsk07fe6S55QulbPvafRcFQHxcFNqx2RUeyy6szFOnv
CBM4FVC4e81WMWfeJjZNSNXq179DIXpGQ12OddnsSpnPO46eznYqqwzTe7CfgxqYENtefVw790iO
/eoHZn7BZfbkhwyag0Y/Ke+Gj8t+wc24+jebM4VqnwwHaXBN8x1R9KMFhpDt7VZgSgMDiBb3isex
PbEc5ZdMErYN+8GPRS3o3y2qu6Tn5BbpxmD7xM7CgF7+TLpFxLWr/N9UcA3vHZ3QciAQJK24mEhw
cWDdKdJmWev9qCEXbbkGMeqSx8rLKC3qomPH/nOoPF5qSDsUnYXq4s7pG3Ai67yE65NT5Z++m2A7
qsPygMXw96QY6Y3ed+iVv4cZq2O7yABp3RF7z+MY3bcsRfgPQAXh07ex694JH8SQLqtHeBsPSSKC
jTPIo239njCK19a092bXP+ZOe15qC4edX/0elglkrlNUp9DFjFZbvH9pimGToXF5zGdPvsKpJALh
deHel2RpQQ0R5NR4KlpbbH3p/Bnz7iTJcV4cIYp711CzFQXlSLJkDC+E6V+ikmuNl1AjqoL2I5yT
6BhOoX+knYWKouEGEils1tbIPEqrfvPsBrHTba/5ypCcf89Z5vrH6CqYetZEPmF2CaPkXOouhorZ
ncsZnx5P42JP4/XcRLIryJyJmsNy7b7R4FhhFrB7jl+OdRrokkXgC5o7K/B03PWws4egHp4GKmTx
XBiD33XKcALmN19rZXtEsWsne8xbZq7azhWTbo4cg9dMd4pt/jtC1z+ugyBwLvL1rvb8N9w37ZF2
mPozUXb3ir7h7OgBbr67WmJcdtcGpqxL25uTEHeQTHgj1IFYOjJhzZHlXhEq/EUfafROKnD87QQh
hMvc+y6ckZK9sBoYBwV6bxWgESDZpFg9oW1NmVDH3oVEECzsOmrO2rO49cwllSx3pjbms8xa66At
n+z7Sok6faZW+8xXgxpRRTSAJTkG6tVfpu0IhmYjmil4ccdCbwqfsDqqqnweZICu3llLfRwm3Lrr
uNDVZq0d1nlvfJSTbh+5jYd3qiFHJsi1XhaLevtqhRhRhpDA1oJ5tV6ogByVMtCO23TXkJveV4Gf
n8LcEq/kGfJrUjnkTq2gvBZE7dbaxluVFP25SFJi3p1VT7/0xNcwLNF6coUSp1V45PT1IR95WtJp
mPZh6re8OzNLa7OQzhwbB1dYwIY9zYu7G4Ki4CNcadZpNY5RN9DtgSNMQxZSZMcA997zmJlfUtTX
dB71vajacCdVyZOZwgWe1WB/6aQDY2oXbP90KNQIpQ15+K1a+uplqZbPtrQgSpANeql6eQvoBjTz
RWnyTl6c+C/BwDmGNGDd7vTooplV7+pGrcwIe0Yw6MfB/QpIk1hc+u7kISo0MLubmTW/RlYwbFI0
xZvwXjjvCYmxY+oPEytUy+fm5kTeW7waifhMvBVaFh/PhfNmRjOcyX8PbfWSJeu7RdYa6YVWTUwI
sSZGtUn99WzhqYxFH9xqHifb5U6FzWutw5uHq0CpLy14XhgRiTfA/VxOeq5SeiVvgc8EREps9zal
4CuTi2ES4dFXY/VTjnZ2bPIa7bywzaXj4b4kQ5ZTqewuzzk0jZ9hJWiIbMkd9m3CwqwNTMOwF4wk
0yaHvtEm/abFizcLM/EUmvXeC0qPO12TPSml67Mw5Abc1JIEq0EecTwrXF6I4ZspTUKUczFnsCsO
sCWLCkTkTr+Q1kFgy39YyVUjetEHGe6lLDE4L0vy2jbqr+KYFicj54RtMYPX7yIALZ1xCtIhRNMY
KmK/Er116mwuvv9MpzGW02DtWClSTJ+0JKxsLpLodGJWOcCQW4AmHyDhyijaJ50PA4I6p4KMlRYB
5+2SdD+IUSQuq11eaC4H2U2x8X4EFnoCB0G+lHvIu09qtRqkOXZN1l3qGTWcoy8FlPZ9mQXVa+v1
3JfanPFJO9Mw5VUcPNG+kNW1vDhuwva59OI8DCs5gSpfHxSlTvR9hs7BaYc6LpyU4SfKyWiZYd0g
yQBBD/iC6+m3cIIvKpLeqyznhAuyv4ZfYlcS7Hbk8zYt0Dd0ZjOX6BN80cVEKKAqQZNLN/tYHG8L
48Gy8zgx53RW8eTZLtiQwthP7qJuQXCzx7MLu0ZH0UHahIJ7Wz9FOXz/YXggDXEVpn2YI07C1H+R
VoBF6TJqQTJyWLfacefX4w8eae6OmfdUT9ZAP6D4xcXsHM0cwgM8GzYHZRXm6i8zjLiPrJemDlLO
rTr9SrCW52Hlg/x2SRMS5tzMLOE/bRGdh8l9Fh6uZeyMf8muRjtm7s0P7JEULhATiH2D21DLhUrE
Itknc/mMz/AmvSfzTwIQ5f3gaFFtaenGWIvK6dvZe8s4ZW7dZysEEF6flYV/xOKDjKoIr4jaMxvZ
Ik45WzH6yGdZfwl82XGthz3pD7Z/6+arz7Lrtib07gjO4DkqYNzrcX1ZjT3s1nT95XYe7nHR/LW7
HsFVJIe8hW1YrQ7C8RweZsbRx7xo9GVpG2s3tdmZRNx4XalOA5ZPyUVORuNSRsF74M/Jl8OUcyab
jEVBv6Z+hcydV9K+zHX/ydWcHtubz6wvA/aSNSeo71EXwfkX8s6Uu48ocvxxl+cZyUPLa9a7fhRl
x/C2wIE30m60kcGQP4jcsOR0qy17cH1C7Xu8JyPSbAkbcCpHdNW1nbL6EwEYKJ+qC0XaiDQ+Xe8y
DX1+uAluA+kJtydivIGw5FncCuaEqkujq/bLHyL3XhWpVZ6TsABOhC0xfLcn2bdANWz1BydqFMba
6fLPoWiWs9OnMyBsO1sZXsPxbOGx/sBwSrWpWT6GlIQgz8pPgYkC1x8r3Dm05LOnzIZzUnbHksGs
TbjuneBq8tIE9Am7ixSH0ioF7+oQ3adpX7/MTZldTJ1HAzXtXrazskTEU0KVq7Rc1JuG5sX9iCeN
aDrXPJDA2UW0Q0Gqo/BPgGxjaqAw5ZHQfBoRab3A/Wgz2iiTEOqZiLDjwitag68BYsJmsRWzsPV7
zAu6HBgpPwQ9phvL4jAuxybYtxgeSKwThYlWopaJwdRrOtazKGvD7QrK4oDf7wOvwNNgT8XJtLXa
peucPmM+I5nJxQajLgPOxpRvCYhswiJDsE9uDQqcwFhd5+JgqLwo6d/tSrc6TyU3PTuFDKOLKY5s
IBp2QmxzcdA5qpoJdzEkYewVxPe1z8wte7IXEf2h2W/53a8W0SbD/kfBqDdtVgNxC6x1SiPvYIjM
N8n4VI/rY+3RVlDI22Gl9O9XQNM7V828xbOqZs5yzkHmJjv1afHG/eaNh9TZdvgvlRTvN9Y0UdHX
MTSnromemmyWfxl6ab4yj+CY0LxBWVNWu9GqeSwSr3sN1wVkjxBfMEoZGQEUB7ghi6OCVL6rElwx
S9De47X8dg27MdkW+dAh8bg+EeMZUwjze4MTbgM6bDtCU/1g6t7s7KXBgg6iKFacRja9Q9m9PxKi
I8XuHUcCKcrvF1oN8I8Q93zurOGU9AlaUcSlmeWeJMaESahdMnq3TVAcrNnkZC9U6D8O9UzJRFKP
e39KQavc+OOQymkTWwL/V2QpnzVGJH/HsrLYxGvrl4A0xX7Cdr5ubBKJz6Ueq1/IbtR8cKDlitxc
+yX/a9pui2D3h1CQt5Mghd8J5mLESMZDq5qvkKebbR2WkbUxGnaDk6OelI3Sx0Rxjx6Mjg5c/V8j
m+m/23H0UXn4xfZX7fIWOxIk7ypMmmshvZXMWYPhVvTdi4sB6nr7BoeAbIrXSRdjSvUMae4GvjW0
ROCXhDma4KWzKshhJF6Bt5iHumibQ9v3fRxMxGcM6LXeBzis6vIPnq43f2nOc0YVj1UeU+kxzs7o
PhqIv+Nw7H6EqEO7kg+bI3Oh9zJK0Ga19Ri4uFF5Idz6wVnqiat2fiQ0vm6I8a4whsL5o59F8GLL
QfyYi8LfpIMOYocLwnODuYnDSOneRufFDsdVdofUmD3rlR5OG4nqCbwdMY1BBdAAoqMGpLVvltQm
xSgspj2mrV57DopxDUklXurIOoVDVLwAUer3PHcjDUfFSoe14677OqjbmHVPxmL2IXf4Giyt5fxh
t3QOGlsitlTEzFvkrsCznBwGnb/I0PIvsvb2lt+Vd21GPm9uM86zVf8jNbfpGwn03tffjj2cbFgH
NNDnkBSy8EpanvZbxfmFHKGD+VAltGV7zu/R9+WuW0JQNal976RC/Wm80dvcLJNbnCR0AQfcBYdW
qBMPY3Mf+rl3AUd9830A46jT54Rf/Jz20XYtbxpWT7QhFmjHXC8b9xLBhGWTBhnTFj8H8mOIWQH7
lxyuarHcs/b1fCQah4FoaF65FhIPm51XC1jNpvXUY2P3RHnxpm7SqPfAUSnyfytqVYYb3e0IH0qZ
MNutaUQtOMqyxST/9Or+8UcnJz8O8fvJV2TuWqsRh46Zb+lbX9aYAnvmb0PZJK5SFDq6Ok2n/wl1
uWjEerm6Gh0XRsiPYRy/hxnOr2q4o/cVVwKlfoXpsrLtM4l1Ktk/ZnQ2LV12jihlHvpkN/V2FteM
jLdKO686q7fNUFy09qnYtsFmP6WmoLnAr2h7cjpJHBpOUjljNbfzTW6zniYdCe+hTonLjEkc+Dxl
5YAe0cHPnizZn4ap4m42PkWTX57zXt3lE4ls7efXHMszqmhNTUGL13RPdTRCcOC+TYglBGGt4iHR
jRXjiWd0a5UdU9FGhudhYaYccT1a8vW9RrJIeUNPfEIPmFHtbUDomkuJ3OZOTV3bTfpzEWmOc5+4
Bzsrxq+1IMbUL+nwXEaGZoAK7w8tzgsTU7o4d16jIBjNNigPMrUfHgPBi91PDKwHf9/jXlx4ZBhs
SyASnD5C1bkvocrIpk5Le3QH5QNKam4B8rG417lNBxoO1i0xjGJbr3BrhGb2Cwc8Pba1/ahBpl3G
lf0qgy0VR3l1s32C44ag5w6fuEbdY1T47/NtqaMHgtIwoCD0rqE31g2Voa6qyCXZTnpJgu5sm8Y6
NBkDyjJ87/Fd8Vtl7Ky40YhijIA7WGVJTcvrbCrW/+yYZt1Xj2+1x2g+LPpQDNVzgAO0nC4M2LaZ
s75KzSueI/faPjbV9pfNF5QbPIhFdQU7Du/F/lW1zJND/WIRxtvktJhKq+d+xvR38A2T92I/O0xX
tXMYMI76k30/LCEM8omUBxBpWHjdeSbYYUKix3igT2XvM1CbdmKd4npqdgXvUaPLXYupfJnF7fVH
DK6yXTOUlK3WkkkC+1jfskob+rd17ZxaeEG5RTEFHR0Ob0oRIg6mguez56UklaOJRoD7IKA96IOZ
8fZGdMSH0FdMx3jBOmd2EKA/18z2EQiT6mBz0DwZReuaU48Dz0xNJk0FCyxLayD0WBHhZ1D6CGs6
PJRltdxnA7HguR2PhYc6xFiJz1CINzNbh0wtzWNq5ZQAjyHLlRtmIDu1itsI2DfemzV2hhHPc8Is
qmSseLVn5yMI8ltVkV2eeDfc8i5Pa/2IU5lCezKi9PqOnPwVuxm5u8/F96wDS+ODaTCYWoii7Nvu
G1FhFq88q+h8pFJibpTZcpOJDlkHKKxHE2x1VpHhbE0c9OI7bNz1IQ9arOlLP3J5zNfYBfvByDrw
f5qaxq25Qtdjlg7d8OAr3LVFwBVcvkuuKFC2qEIDRMP9oqEg3pJzG48aXAGD523JsrjzlH1MAh27
PtxuO8y/uLfsOq2gHK/REWrCGSe93oXlQgd9PhLD6RPYZb6EfCqZi/2KVvskc3olpzku1HgzILZR
XE1cHTtqoIgv4Wz4XnW0z8CAzJOfsdTmBlizvAYA5EI8kTVlIy+4ULyDoyHrcKaerr7vknRlsk9a
ObAt+6nnVsftJnwuiV7THwdFc2Eqm4ycMEAgoedxZO3y6JFvwnpouSi8S7vnoj0kXXgYMUpecrfP
nfuZec9NhUGUH+MAx1f7V3KtQ0KkheA4TaLfWuvqnsoCr6yXMflfIkgeCMBvKOGXPkXEd2y2tULe
YohVmN5FVvUSzVQUjImniW2BKmQ4w90syS1OMQR/ZXVJueErumtE4T/e0GVBrp+Nlf8gT39Y+vQQ
dv5j7gbPTl5LOG+ZBb8DO25qRy+po5Grhsnf2QVpjZyy5UvjanxOgu9rs3iZ+Av9tyD1ZAXdT1sR
Vhd2RsTKk2Hx1tjsZYcpy9JijxA9Rvd1yNTbaHmPkRuHWBo8KeoIErIudTsykLHZ9SLwIZCeQAli
rvWBrWSeYAgdaJVRZe9EBBspFcJU72jjv0Yd1ZQqIx/XTal4WzDCFjH3fC+K+eG8zp5KwmevKnnT
hd/uvcGopzKs0zMnSaxnkbzNsKDZbCfbTr8zQEqEhsINpTmxGioHW2kJlVC79S64DTYJosOFWzkQ
We507/UBZYnCfggUeVpcOO2msUBLRMkL0aDbEitp4nUdmtqytLtmuB2JGpIfXLCC443LCEgPP7GP
cSWQozmprk6fVvA5tIAzQSLCjLnrW0AsMLOTk6IO150Ezw2LUpJ6iyZitX5hbZ2+FThlvddVZY+C
ZWgZoKrwwOHO7c5tpe7FQjagVG+3+ee+D2x1ovU92sqZqJmQqANketC4VB69rcvSwWGy7rvSYVHw
GTGA5OgR0LtnbGbImWa3MG7fqCrdu6l5CCkiMv5NGqZxIFa2fLYtEhgObmRPVK8QdduD8BSIhMSg
EkP8C0hnElah13vDlb1jD2dgVuveum/7ITtYWTRaGOyJ0mdq/aytBQBGsEZkQKnqkxmTtWLQd1PA
ebXRBvJajwdxDlb1zHnSvwSjGNl9GuuOSJl3qJx/XilYoa2rHchSRbodowXYC7e3QTBpDmnHDBKh
6TMiRTM5TOpbK0UDn9yIV4pKw8oexTaQOXEY6Cv7NYfCEgX60rbKOnSlGgBe1cEml1X9no6Zsw2A
3Nw1OSc+3c6/Wl/Ox8IVwDiTnpaHlOD4aDpzQK0L78kffE+ICcCF0nlHaid/tCZKGzzWZ/ADYtdH
yZ+6GTnTZSkZ174/WlM07+vpdnJ1OZUxoEnuIjF/ILz2RzydbJ+BJWNLTlHcNCKFmOczmzczuS7m
sXEBVicuR/SWRLniHjNdt/WddoFIjeeen/WWy9yLTbaS115DxXba6ARIAi1QXsH6QN5d7P1gKl85
6dMOyugY17iMHrss7560At62YuLnW03cz7QTlMsKx1xJg6Rm62MJ30Vh4p1cv+VoFI0kDu1xRPqv
iydZec5FEPG4trg06cHA3wJ+ZA2GOPSxhTP5Wp9qAgJfc+213J+LJHz1JueRY6QJ42aYYIIu+YBI
StrCan+tWUcuusTYVsXkDkVsIQojV6CBxha/PdEnuvtW8nJ/Vetk+qNNSPRtK0zBf51JeyxqWLk2
WbTi4Ws9Fydvli32pZe94nzU9nTVZlO+H9Z/Z+5MluvWuSz9KhU1LmYAIAGSg5qcTn1nWbbkCUPS
tdn3PZ++PjozMqwjpxR3VqN/cOM3RR4S2Nh7rW+tqo+Ml9SDE2qHt6kql7tKFbRl4KNTjJUYHCLy
QaJq9UTjEKTciClk4iUX0DQTg3a1qfeVXZGhy8BuRzjKa6XnDrRqNGya3EWz4cRUbU6UtKc4dfGM
e7eqAD7qcl6J+8W/641sdwhfxYXTMB/bO3GBnyZ1RulzmkQPYtHf2/npdBHY6mtV+tlNNFIOke54
OTp+dScH0MlAAJ7L2rkB3WBvEgxk25xAjPM8Be2DnYrvtQQMqkLaZpHDv0zu+hM2FHkF0g+eS1lu
Ak/e2gnIyKEkKqQgjsyj9e4OjxE1LfCLvY2Av+2GC8GvEyf1c+mH35OGEXYUtTs6AZeB8c+mPtsL
RV+P2nCPmZQYTDlY6aFnd8QqY+zwvA77YetOOuaQM1sXC+6OXdJFzglVkAciZrQvwkRzTRS868xo
+KHa+VCVgjyjZSQVOAJVBQI42/vMAM8BZOovNZgFavMokM+tm/ToGqpg+LYklns1FkHy3KUJ56MZ
X8musQMQbDb0zo7iNkIy0gSXZLd0jxRgd7ZXA3pEB4LnO2yHk5STyybJy4SdrU9+mjxO9zS4v5S2
s8Jc55tIiZ+lxpBSWWcigTuSlKA7p+u6Ih+VuIW4cS6tsiGBU7+A82OLJgeHGsS3IS96gXWYEqt6
MIrZ8AYN93WaxEB26rRBqpsnJ0mu99UwsWkjsjdq13tT5j1njctgwO4w/TdLgbfYavKnqaOyi8IY
L1EDI5tDXnZmj4XeK4U9sSzkTT82/QjXINKXZqT1vOFwHz5F0BYgvpXmW4oRZZNORXZGxwRnJti6
XcCe6I7dTR4J9ZCnGYV9FCP2qfGowMEFozLI4GBblnqizfpFMAs6dzM+Dw4I1j95ry2Uz3HpP+QV
r0lazvm5qrzkdNKFvw1ye3kk3o+2BzPjnygoSqI55+RrjFyWsYRlnRWq5nlU8nnQ6rXyqX49PMU3
AJSe+qx3rjiuzN+FUsEpEurmDiJYe9KiYnkxnBHO+qqub4SonFvU9eqCnNjksuXh3rAqM7tosowO
Nr9k2hTjmZuk6Qs2GRTBKDP8SQIo6uny2XPTXxZqia5za873Yd7sZhMm+6aRPpgSX3xPJvcliYbu
YhjpN5sMVTfYK3md6Jk43cm5y7swHU/TOrN/hEU77dy4jO75Xok1zjE9xkacoY6+TPPxFwTTs6UL
u4sZIhaqkiGZT7O+wnSknennWKAAi7N5TUeaD2XQNzvdz/9Y7tDt27gq7/y+QtKfdhhqFpnducNM
b1F4kBPKDFJJUc/mPin5h/Efgy8VJRBmN/2OVFP/6Jw0hUcMmKntvP4flwUOJjICZI7SfF40+WlS
tYusTmJXqetqpHCVdvJShhaDhNEB/xC1P1tCjzsskGkOmrB37zmBKWBBISazhKcTx9WPZGDEOFox
n40HCLDK54fSshfEjrHe+ppEWcsrr+kHORc2Jx+kBXz7c7I8AdGEcUXIUYtisbh3JUYraBhmPm1H
gqxIFSPwmjGHNxUFFGi4okuIaWAZ+FGLFOmJ64as3/HwszSEUg4q/0brlCbwUgh1oLOHFKvHCX5i
B128K2xrOYytQHWfR5l72pWa9stkt8UetVh+ag+DZqCO23d0F/eJswcT486cSbu/6GqFzqoKnP7U
CB1cSNzqJ25nAbvkIEv3QwZnc+4QyijhStV+As7G9a7JcYHGEYGsTUdiGAsPX7+graNTAqFMEnm3
wdKRGtZBYuGLWBhBLcTRZ5Qchefj8yVb6ZRyITtdFvjro4voWlBwPaMBRAmp6PW6dNWp+whkrNFL
7XUTsQuG8vsQmBB6kY+ad6TLyLoNpJueCYWRacR9zvB+G1ohuW3GtF+y1j8nTKDc4ma7Kt3oNV5w
fDGMTC4ZhoKiwsy6T1BLYBctOO9AZTeneDGXfYUsYjtM6avOxm/g5V+mHv5GO9Y9Eaj+dNqRbbef
Fi0PZYsNWnrztymyblBg05DG09fHCudxSZKjT4hlQG2wjcUqHq79M1MU10Xm3JP22qJnagtCMXKQ
spiA6K3rB0MRcVIUgdgPdflFsU3fjW3anuRwsvcyAnZmW4bcAA8pFKimbHxQRXWH2kDDsPdbVLPr
BHamGyuS2V8N9deMEPZjDf2z/v1yFIX+YqPawKZKYmkZUakpRQcKZDDz8c7zVtJbO+4EdmPwKwcd
N0SK9zY8KSm6MzSc8Sm1NsuOWbxvOLFA41Y17bzSqk9r2K1b36TACwMsfZFl6VPdEFwZdbyTXoi9
AMVt9xsiZRev6Gfc0zh1nkIiCbZDmRKqHYvrvrckuDCHKNkMmG7O3kMeOBaLUlPRIAvhWN71rDdI
cCe7Tnfhgq2qHzjjGgi+USKr21HV9k3robS3Q/By8HOm/huy8fG0GarpktKrYaJmvS5DtPaGpA1N
sLqp2ppaZ05y+kprrRXmE85ye7wEBjdf/3uT34eJXG8ifv7HIKDVVPj6/1nAJnFb/3PGz+5nkZMV
8qeNz/B/+K+MH/0f5OfgszHgqLTw3f+O2PT+Q7gexAEHQ5J0feP9YeNz12Bl/ptSLjY//ue/k7u0
8x/8c4q8LyRfsHwc+W+Su95GbBqf4wFX5krKcY1DL+Jtwg/9cc6ONDPxn64O8dpHodBVjJdj8J9/
PJP/Svf8X0Wf0zwquvb//u+3dsHfl/KIEOIqQkqC747SPMmmDHDLMo1TNo1xLqdQiLfp5eQOxSXp
BNXJ2OTZQ1LRFqriITr7+PL22zCj/7y+a8PTMatbkaf+9lY5pM5kqwBKignAiW6lijxsDEy9D4kN
c5PuVo5zwa/nKNkSIF3DRY5Cee/ag/saJm5wqxy/QQdJDCLowhTnxGaRDQI1orfAJKkFAvSJy6Tg
F8QRl5AxE3FoR/HHWdDKctoVEP4IciAp5NcUlExDcphCdHnGOvrK++OF28apgxek7sN3tjn1gMqm
ADo1Wx1wxix6+PiB/A53/cPA+V9PBBen7QA9sG2zvhyvz1/iIuTnk/9nrgRiHAYA8Kl92sC9cNRz
MWgXv1qlsc7gkXS+i0zJ56w1tBJcBCQjalXGsSyVNhmGmN0ZI0cBI64oQ8ZOgE/12sqJ5he9lzwg
9CbxXPa6UCcnWd7brxItjDwJddp9DTqF8SMCt/Si+6jODhZj4ekUA2b5OPUeG11sgvmLZoSI3teL
phXEYME68D1sM+BaOYynbkumMHcxXrNHAI1dievnrUPBTaZon6Rgcty8PRNA8sm9SCA/bHK/MsTX
GIXpIR05ZOJ6cKJmFwFjcUmfKrpnkTGK2RRmpg/U9so1Vwv1GLElrU3MgKy99JQNeARZPmC+O8TN
5Lr47PzYhc3Yd/co5MLwFo7TpLZB7UXPbuMqgzdTaeR0iIWGrSHKhTiftljqfdqt1p+qZYK7EwvD
XhDOUJZ2iY496ik6sKs8bHB6AM/0CR2AqpPAaLSMqX05WAEcvDaAUrYNCHH8EjOxEnsaVIXcKRTe
/c7xOL6cxnLy1Ss3bPQFo0FDvwYLVXyH6t8dr4LQ8oPDEnsVuc+cMHBQ8VZQFBF0kJ0Fts1oMRjS
Vu1BD/vFTSKTdTaTJ1gLQAJl9i5LZEOwQwGkyCbcxt+Oui1Q2QZDG7z0ixPFBwddZUglwkYNPIVR
In07H3+Em/pMfEWRE1Djp0lTYcdC9mWlAYQRgY9t2H388v9tMaK8B0Fhow8TmuX6z1cfbOycDgL7
Y1i6/omJUMG2Zg2lwRiybPqxm/bLYJUH0LLgfbM++PXx9UlcPv70fMd1BMlu5reL++31waeHMePx
YVsR1LNfA4cv8P3F58rJ5Ukp/eTy4+vJvyz0vpbe7yMrO4cmJfLPGzZo00roAT3DDXpfHe7dbTMV
yNub0nuGMYIISS3OrtO0EuFkibOsruyXEq7ffJjmFZzIvOewIMK8gOYAXeqTv+9tguS6FjlCeY6P
assXyrHF279P5cKf6hrNLwiE8hbUDWW+nTj7UYBk3eCmkpSDANaLASoPbSIlt3bnIJrLre4Et7f4
ZLd6v1uwVwuNmtdn34Zc/vbvKay2EBwqxJb5EBkOQzKi+XTXOuqTG2f7P3oTNPWBw37ku46n9dEi
LAFvjeiXCegpx+E2YjyagMdDG7Mh69f9aU3rWWlKtOFM2USN3CxzzFbtmIjJoexHpmIpKKXHWi82
yijT1GKHJSijwG6DfNeXYBA/+Zvfv7xaGupg2sc8GYqQt8/G0652hzX4KBqW6kXaZQuePcgPsQuZ
PqYFevLJM1p//D9zCIWjPWUUXSxgP3wzR18r4uiyDy1CjGiwON9omPogZRqDPMcL6aijSMAZkkvw
Aomfpt/GsaEDPtIuP3z8h7x9KahbqFwIV5QehYygX7f+ln9smNGiK1nJpN46njXeZR6wUGA789eP
r7LmQb653fUy0ufQLTzjuXwaby8jR3SRCdE+W0DJhgyUCMFcXufmS9xn82sPJe/Qtc1CfycbsKMW
2IUmjDIClCoQrwNmWqaHqDqfw5455ydf6tuVc30Gji8oGx2lPJgP/tFCQiNJIZGL6i2OyOCs1p61
nzIyr3DaPIR9muw9PCW7gPiBCxqS7f3Hz+ZvV5ceL4E2RuC6PSoi4wYZooN/kPFBJ/GnZtCJyjQm
gQEWZbuDbU1G4KDw6kvGiPsGM82Pj/+Ct9/rf96/InGXV5+FG2zV2x/Hc0VEkcc7MGBNWrZdFchx
0yU1/T4irlCEZ5wm53bYf3xZ+XaBXK+rBagL5WtWSYcv7O11SaomCb5iLILduQTnhhHlIQtrSqMB
DscVtZq7t1pcgDo3CYFFE87xQ6wRV+9KnS3VgZ4I8MKP/6q3K8HvPwqS23p28bXvKP9o1eYdEZBS
rX67BEC3XSfsznrBsdTJnOUCv733/ePrrW/+nwsBDwHDPiqD3zW8fVzD29OCQT1lF5OF7e/AQut9
KtOMcEmvuyek0dszY51pvPnmk+f//ptcr2xzSlpPD6Qdv338NPaKDL5gv60TSsVQE2cUuDBKPr6/
o2369wNl0OGwyPk8V9SSby+DjtRkum5A7VdRfhrS17uyG5vY8l4WX/tsxZH21kvfSvfgEBy/iQgE
f/C7UFw5s/TP25zk46Rximc9aO+Tb88Rb4uI33+dlNqwAJDO4wvv6B1EYcxcwDf1tq3G27DGZhtb
YIc2BVEdRKXwYFy6+oy5utVPf637fA+pAK0qBLYondItzeD0AlaoJrWLIyIwFhuo3saGz4i/K+vM
a047LsbQy1RlB8QBoGOUkrtlIswNezqm0wl8kOyEF39BI+l/T0IRXrpsGcE+tTymnL2IXbZRncEB
oHD7pSM/enSsCdlUgQFjAZJRMVPPgcXgap6q+RWJMaCSbvTU2djrfNotOZ6fXZBizGkKo1nSPJT/
Tj2KGwv8c05r0qDl65iT4i7F2ocG2peDuxNdEN8oa2Rs2lZSnYkS6QraHUVMPaBu1CZeWun7sUSU
sO1HHGGbxgH4ti3meVhp2AZpD6cDdO4FWqn2fJ4h3OdxKbMd5bP3awk9sWww+vgPRvZAPWsObtMu
bFPcFroDU6qCyM23ts71sqsyKz4n84lqOkSAjPqj775O2i4fsyBuf3qhXS8IDPMCoGTbJD8jyRHg
jHcTjLHdznALQFWML5RtcUNTui2+Cof+0cEsiASJurFxwCQiSMND4qnAAs8u55uiz+RPZibTiyej
6JrD8WB/5Wb8b0NbpBwB4ta5oh1WcCwuoU/QGi7LkWJU2djELKZWcAVyoAdqEl26N+AMmSmGrGGb
sVr4y9gZau86q+z4kXazjygIFmhIIFtE47OjPV/vJhX5J7CH8LCUFbKXSRbzgi9Tw+NvMgRtqOmZ
v4IcSP8h4Wf55gSsp3jBdbBaMcCDWyNuqW1azQNKXW35/H5Zm4BEnPvnZEA7TyywEE+KuvQfjhFz
DcEjX34ZXICPETzgAtfBJKezGQ4suCMsRl8bK62BA0AlKJX076wMacEO5VxyzqwrJNyi4Jmv6i9/
onewTNdYfpgDWJU9u2fcl/u6DllR8eVuyjdWOva5Tj0ToARWq4irtPtmryodDgTLDRwPLdPibGlh
zYb4T6Xb7nDzEr+ApJAMSKwvZP516QSDj0ah3sBJtLmN3hPxuW1SQrRirAa8m0HtYMULotV7aMr6
2eRp12410WDjlo4AQ86JUSHs92qqfwFNjJ5hctP11tPSo5GPUZkibQT6A5CaFhRPsmdsnyIK9s7n
xhCkUKepdTbMKrK2aZThs+/Y519IUoRwQSiVqc65c1y+/axDeQLzl8Krt4WmG1NNIGA6Wvtyg7iC
szvSb2roE6ciU2pD5V2JbdoZp931qLLXvDPeE6JV2tA+gDqDfrp0pXrkwA7/34sD+zrlZZ02Dfie
/FSZgXC5pmP+uF/152rnoIf76vdMl0gbSv3rkt/IA1cfApwd+LgrfsG4u6ytMm13oWGwjPHT8fgH
4SE/hrEH8JO2NRSHRSfm24j4dtiZrqdVlDE2fXRs6B0b1/J66wz4gfujKoHGIUco5Suj3erOGmo6
yz2IcXNixRYkCDWT0NMgZ8r3tF/cL6Vp4ozEV1AJoJFt/0lZtver8/3gMdfF8rXMs359rtP62dkE
/87zArNQIchYFfXYLjY6DtlhWteznqRezYUdmXgUN5G2QRswjD+wDeqOtrlUV10Ij2FvFh4N+gTS
V8dqqGkiVNiGwDFMGtWq1yIX4oBH/BMGsvtqZnsBRiAhkTpzQtdbKQ2DMlyG/DKOpcYZ7nVRRboO
0Xq2qJdbVB/ZvRBjMW+qjIEy0tpG08aBg1CiCe2QDfYovqe9pyuLQW0xRNt2MvK6KmE1rwLu8FQu
65tPwkT4D/6rMNtO6STOY94If0eAqXSuJB5EcOtd7vdb0oUt6+B1hkKrzciiDkmfvrNGVfzEeZd8
519wfrVWwIA3meriycubEQHBkpLBipRd4DJGDxPtZs9B0RIZZmF2JCBmxC0TC5gSkX0xDYIJM57Y
4sZTVRegPcYpuxXNbyZrPX/DejO4W471JIJnJQFhc8vLcuq0zMz2WMtxW0OZkMQBVnOWnU5yMfRj
UCP0G84Ryy9WTnntJwEn+Lr1RsJvBwbWuyWxOzA2lUAsPE4uBVVT4y3YCKiUPQO4MiVQhMgdiKn9
6PTjZRSZ9jaL8LZhLATFiXowQyoN5RlGVFVU+Y9igU/OG5f5BK6SdWolu0E2znxCzlFuX0m0vasb
skw0ikWHHHVbgRKCIa89RPaoB4JDKfqh2zqVBL0zywgTrOMRC5D7ZrhLS90f0Nqab4z5rC9LKckY
WbIcF/7UshNGKhKrqbDv+xM4YftsLK3LsV/zC52APOBt23yJUUMUSCKJwwapeZWTCPszz7Lqu6xH
2MactahpzpmRYKz9pLB7f3ABlufZgvBzW9ocUN8WdlnJ5xk3GcgrleKjKVAOhFtQCsTCIC1KX2Od
9GarkmS5SdQkc/wwa2FQRTMQ8tzCeLad52K2Nn009gko+Kj/0VQZMpmutghv1L6Ar9SKGcEvnZqs
/6TS/8v5gwP4+qfT5RUwB48K4HqSVZ5NeKpxzoDf9GwsV3Pu+7u+kt0/wq3vSUVCaRzJtDmjqSSQ
5TjT19ie6BYPAhLPZ49U2O9OA3QhHJoDtueotTp9+0y7iKNCAbV66xO1a58PAnHB6TSW9rPxACNv
fWJJ0aMpxJyu8LAQVU1ae1s5xsm3XNgIKkdPDnd+QTAqw3lBv5QP2axJkDReQZzJ6KdWJiK8MuvA
JPmR18yc8NQwr5ecKXctK/pn7AyCcrBv8NNUr/geCFnLXuqGifP5AgMe96t2rdNe8HttBmlhzRyG
Objvc4mucoQl/jXgdX9uRTDZuH97orhpzz5lS+hAD/frnjQz/E1omPF8TmSTOh0RyoHnpwxjeeNO
EenI+MKEuXnI4gnpbRTYzROyI+ceZFKut3kx1GtuELm9CGMV9V3XoR92aK5bF3aZEIekwx4tijFg
wrNpTn/FbVKTOxJTC2xG6gm9c2xQ5QiNhcHEx9bkDc3yjFiCLL8GZSY5tq0vrJ1yupC2L7VdjlDL
TWbWmYbyjdqnPOgCEgjm2TLYZ2Fff+/9Bvd0r93K3uYdPdlt0frZD9jjIYWgLjN0knqQJ57bpr+g
RwQO0ozBOXQUjSxFgD4gonHtahsnKd4nhAndjb+sonDaQhmZhhaq31pUFdDHFKXthmNsdUV9qgHu
l1ZqbUY/Kv1PuiTvD8YIoR2Du5DHrzkcv301mxBnlmiDAYcJQY/yt8w9sdkLCtQT5HCaT673/mRG
L4LuqWKQqJSRRyczZH5Cj43HsqwKfeFjxvmOETw/SFx94SfXer+UaYZoXINupXLftWp7skziLCiJ
TJJttudOoQMlCxV45VoX9LSLvQIuDngmEdem6NQnTbj3j1bb3CxP1WE+6tjrqvBHE06CS8MIaLXb
Br3h9UJgyQlcBgffX4/g0oC3+XjpXh/dUc/BpsnB2u3agFPdo1WGEHKPiFjKiwKf9CMZ5862kP10
8ChYHvwmITOP7sfdxxf92zP2mMih+RS+duTRdsFYqBkS6HPb1o+ry8wHsZa0YjgnfAOvD7qrMyvq
g4d0IOINM4L89/e8ypsBZTGW8lli3z5jC/scrQci7NsS9XSL2Wfvj6RdDg5KHzeSpMPN2HY/vmf7
LzfNO6x+N5M8+LVHWwwBPi7MkqHd2lk7/FPwCjhblJjsMWMMQuzQkVtPqCsji+CkIHkMYp4fzc9R
B72HvkwXY7MEGVugvl7CQw2fAElj1vdXPnoLcLJuw6nEAdzQHdJKWk/CbqmLFT7AZa7QXEQJqUpL
OhMW5dtXvgZPg1gW2ShOrKZc4dlDOTCB86Zqg5AoAwilCnK8GFmTI13PgdmFTA7bEwROLWM4QeQd
ibMAHMvODexPPsO/dKRcWwnD9NGDPuAcdYmTHBIKx4lx2zdF8J19P4XNlhUQ+T7+Wf7Sc3NptoKi
ZCAi6HsevQtcuYPuR0hVJxGMUc1yjpBG7uGa3JEFz9JLGd/E8K/JAPr42u+/dUMl4RlXCCo9867r
FkJBNxOESaMieQJtfdyHTuJtK3+1zST++EmV85frOeguHFrbjhLO8dRHDE25wBvsIKL6y5qVWqM0
KqbgpuOLj1H0zrH1yS2+/xkZAEJqNjajL2PU+lH8sZy5Peg+t+oYwhu0pVHnIUXgfYYg8PGjfP9x
0bYBkWCz6buSj/vtdWRftm3jsGq7cxvf8s0n0L848IWysR77nA6HphA/oy857O3cSm4/vvxfNijt
0Lelf03xxbnw7eWFCGAvD6gvhqnzDn2PEF72pHblQpSPH1/qLz8ivCafAQq7FD3bo7VTYDfOWJa5
U3eZ76M+JOKshKm5R60H6zJK22///oK4gNcfjykV6py395Z1lrCacgX3oI08eAxGiFQw+dfaNSj+
zJh8cj21bjlvtyT8OUYxJ2I8xPd39EmWxWxaI3hnmpxD1TatC5tDQo6utYYLfiJbYNon6djPXysM
b6iBa9/5ZkGCw4Po1lgvTZpE1SHQQ3/dTj7CBjcJnWbr6an/knSWTnaigmS0mUufOLAxbOVn84y/
vI7aX2ffrBQuDfWjZ5b3UStnm8ZSSAf4vOkJjM9XzqeqNTZlV4fh+TSSIgL72MYAjzjxk+/h/bbO
ouagftHrQIHBwtsfLaSV1hcwYbZuG8BZ8nL7ZBJz9asLUkP7IIS+L5BjfPym/OVjZyVVQttoabQ6
XrMrH7hI20CrnZBPbxYmV+d2lCxX//4qKK0Y0vKtr7OEo1sr3U6iT+22BvPuXUOFhJvArS4+vor8
y/HL9W3XZUhps0yro0+a78qlqYKHlPbFD1rJzQViQ5rgnDXO4qpDgIrr7Zb+Lw3zrsZVHEfqeihy
/KnCIIcOB5INPvlVf5/5jj4NTxq+fk506Jq0envvw9L4dZxOWA1CK7iBe16deuQ+fOtkNfdbI0az
96ogJxQuiZMnXoKCkwq4rk+ezXqZ4z+DBWEtZgR6Gvdocy660I4gS3A07WvHhTniqIc2zdV9DZSe
aK6mtZ7cFMwVHZdp+uk1gw/AMY7kK7Uz5Nsy9bxw//Ef9Zc33mOkLNcBouIRHT2admi93LVbJCBW
8ExE7Xxmt8Y+F8O07P2Yk+GI5uGTB/G+eFi1JoyK6N8xOnOOinUvs7xsCiNkysWSnIVBmO3kmolI
b7jeEufV7ReU6ZcR9JLXf323vmQDsG1Kd/6CowUmnFiTEx8D81im4jZiunpjqXmN6Dbh6ayb7iUr
kvL544uq98/Yw2ktuVNv3eeOP70yzsO1R8anZ8oG7IvuVXdNXYMvrmV/xUFIktiCFNhnYBNQGxKt
JND3X2Kw7b4j20+ImK8c0txnESlIt6EDN9Tx+gzvS1qMCe3MSl4jO5vv+tRzfkadZvmyZUBTJtST
PixYMaHEU/Gak2iM1Zpd3M5X+RK0n+yz77d0BA5s6gIhDJ/6cfvFysBnlh69Q0D6IMIcgC8UVi1C
+7g8+/i5vrvU7+OmS23muyheV6Xsn0VSGiSAZEpv2eaq+7rU1nQCTk7THYv0v31h2cVpJa2Ta8Ym
3vFHEns5CL6RNhcd/Xg3yjo4w51WbIUlAYC0MsCIWrVfSG1sDx/f43vZBy+rJ1c1mLa1w9/w9iYD
5Oo6IOEGuXkm7qHyZvhg6Ic3nilPl3kxt1mBAtBaGOUxSLGv26Qt7ySy8k3fhS7G6Lq9bst1+fj4
L3u3axn+MnrnfMOr8Ngc7SfCz8n4bOWyxVwWXEVeby50mNrnH19F/T7Uvlk0qfCRQ696ZJf+v3NU
1ui0V3lNaidBEmj+DrH0rWjbuVWm9i7j2cfOzcpHMSGS37Z6gtQcEOvIqNQuwazPtPxgtjGmzIAz
0ZrZ4DlsfvhT6r2UAC3kPirGwrtSnNaL/ZgKcW9Z9XCTg0at8QQIYp6pkOplFyjcOrQNBZY+CUYy
OnPGWoHfKsMOJhkyZiZOdJ6i/dTmdXOQQ+9dQboNiE9w6XJvRBrRUJydmGxQDGkcTtOlpVmI6f6p
lRLZp8ob1EyOm/fNhpni8rOve0BHZZTBK24iOKDnYb2yyMemb0kz52DWno2pAWRqyCqZYTlYASM7
1nprVxFq0J72jEXdL7k3g7JeQl6IX3Y96ge/noZ/tFcSbhnleYKxx7UrdIaAviNc6hPxUBxcGZg1
aJLxbgwD4HEIQD+YJAEzHawwp7TsJ/ry+G9qoEj49mGD5AFiZ9cKf2o3BEbcClgajGZr5zWuHVVu
5q4mTbcMnF8MnNXFMinUolaTVv7egDUuoH9kxRUDIJmcL0mKLdSgvULBY4fdPYM/TNWCUx4t8fk3
kAZ9C4HNZs5sZKItpyM3NoZovdHG4ts6VXNfaFy08JMQHu/00CFjHbti+VZUhXgoO8eDyzOtYgOQ
WHD2mOpgrkZlWge7vh2rG7iM4ysOp0nge23mH90SrPiEusofrL6GQh2RfkdUgkltWEwc6XJ4i4rw
t2gYYSOMKHxBaS4yBWajwuJUIEBqTmkeAEFK6woulpMIEFmuRcEN1jJCkFCn81RSe3bqF57Vpt0G
HOV7jkgsccCNLA8vr5ANTBxyzzb+qMorRHmQXLDKMvDM83QMyWAp1nFBXlrVWd0RtbhHwDbO6IT6
3tkFUSHAAgSha5/A855eyKqP7EsYXv5BEG1A8tXc1AmUVwMkNomd5rFhlbstTeQRHBXV/RWCo+J7
EgHF6ZnOl/s2m4J+12MLw9KmGv+LDzr2K3lVJCeQtBG8CMaJL+0yjJjN0Bk/5tRqhuASuSCcR1yK
XifGsAQyv9YrlRBy6gZwpLVrJG1flKaWerA1I9emWepXDgA98Xm2Dc4kx4K7izCdvdJRXYPTBjiI
hbMUTP6BkvK+trhiMMa5hAITJ0nrxpmtMoNtwCx143vIoUHI8Uluorz2/9GlqR+zhXY3tHPbQcmi
ZHUhca3+nEfSnokhjAY+6NZEKbwEnKqbIS7wO9L7Bcpko4gCsOPpQRxApen4IqP4vKb8D8CvWyXC
PHrDofpkj3q/Hq/DDqKhfIMYB47q240iJv6RDBeavQ6EPyIFHAwTVrV8th+9q91ou2BB8em8IPJE
c/b2Ml2AjIqpJUPifmRs2vC6/Mgk2PMosLxz3qX2VmXecFE5ZHdmUVk/oTVYw8YyD5fjKgoDQXE6
zQhmFPKbEybJT9AArIeSn6H5ZI/62+7pknyFncVjIvTuEN7SdxuY7ootvma3OISqcB8K4zGwSBiz
XTD4I3/TNdP0hYUn+FIzXj6DoBPfjUWY9her7onI6F423xmDkL7y8eb2lwKGQ65wNX+d9Nnn3z5L
atCswBQCLj9P7JeO0Tys8KJ9KsvokxL0/QmIn42CF90y1Od16Pj2UqgoygyIAq5zxr2k4yDap+r0
kp90RcxNP/n1SdnP3pZpUXgVxVN5MTDh/eRwuJYEb7dyl/YZnYm1lJGMPd/+EbrCrY1Fb9zmubJO
RuIywSFNT7bunOuBieEnR5u/Xo7xB8MIyRt7fM/TQBfSc+mFDtFgX4ciz18mZ0kxJ67WJj8OPvk2
3nUveMbMWjDlUK7h+zmaCaTsMhaIF7xMFmByL82rZmPlxXxF8FZIenDgnoIJ9b60TKL2DQi99JP3
6d05Y/0D6G+hRFUwII8b9OSkzOMyYaYSpUtSbZ+7oFAX91knyc8hycdHgIb6+799h7kmZRn9Gkeh
rjm6aWFlUa7actoGcZowQYurswlZCFJU0kI/udRfflAJq8ZDbckBTrnr9/RHVzTwZytyGLpuGWrF
8TZGvDJt+sYB/TX6bo8Pfmif6Dtk4YmTaLq0YMnjyyUI2Nr5sp0vpJD032MrUfcdXOJug+Nk6fHv
VvLBWDIg4zTW1yuL+E4waYfVonP8S3bZ0BCwlkq8YPJ34q1BY3iS0Wp7KCo/egZUGaLO4px8MZLu
fbXEgxcdlDOsrM0uyW9Bd8/DxhDZ5e4qWS8nk/azeJdkYFn3dZMUz7Mro3ifW3b1okHwQk6ZRocD
m4NCprOw725iEHWKpA8L8LJrh8Mves9w61WLTXTbjX4TXuGuneq7IY+8fEuXyvUZfA0xOypmws/a
Bn/7KXjLDMdaxY9xfCxh9NAZbdeciKYMxJxRl1PO3VnDiBQLhUfxyav9l+uxZtDY5KDHEOr3lOiP
n544xJiAnJICxoeUwYMJLIRZLv5ssjSyHS+2+GzJfL86YwNilOhxgz5Qh6PVCt+WJqAeHmBWLcv1
xIZGsqhdXqOUaZ/L/8femSzXrZzZ+lUqPC6cQKJHRNmDjd1ws+8paYKgJAp9lwASzdPXBx6XS9yk
ue+5ozu4EbbDtg4FAkhk8/9rfauLCaSviCl2HTFtKYlJVMaIzd3M+VL7+nSCbs3bqJRcmBTgqTwy
t334y7HQC06/PBfvoJChNQPof4tTUSPG5MmMafqnnXKpYDnOfOSc/cG0guqWbxuZB73VQ+dB1xdD
rJku1/LhXyRN05zX/ayfoTIlWwTC1C5EX33kBo2P3jgnbZOeH/sM1zuYWPoqjRPN5g5V7GOJgpfg
hGdl5sTWtrYMYIN9S+TFlmhl44lgPuyTkAz1legQQq7Jn1ZwlEuMGPAKKGgRZAyWtPZCM6cRmDZP
SLS6O/DV1hxIKLXjdi4a74q/03I31OX6jSLcCiR9nVa/kAbTI+w11XlHprT3AhoO9oZBmLfL5tDk
Vb6d0hQfLgnKMSF6Ti8fEypSWwq4BG/VovQ3UUgaFM12DaI/yrU4NxEKZFpnYa1x2nPZ+PLk8zn2
g10kv4/nCp8zt64fmlmkqEMf8TS6zbLOEnax9GdWtI6iI+d6DMmHe4HF0cXeh64PXufDJh6ZcTBz
2mEI9GhKTnqhV8C5EcreTG45wO4oEXHS/Urj55kKEFxVZxygHvZF9EyGglURqWjGe5gxNmktlVPc
6uwt3NPGYvvNobwVYKncabyhcjQ+JbmmgwRPBog1VhuT1oMQBQ5DSJPxLIuy2YLF7FQ/OfmKl8wY
XQ7jul3eYuFNz93Jj6+zHCnxytFggm490j4EG8iweRJzjW4rc9GxERbeOL/ysMkJDSUtgE/DSO1j
jcHX+vmbPRSqPlqRrPF0siyc4m8HTNS5HqC6GrRs7MOpdjR8sdocmgOSmFmhPHTFE8U54xYIgI/o
L1OyOEVPXNyTA+jcZsoqoxu2Hq21BbFY9edaOBbP5YQTmshLl0KFz2/fb9y28as7101JZ2RFTeSf
3sO/lP37b83+v3v9//EpPOD/RSwAe+t/jwXYS+J9y59vsAD8wJ9YAM3+YzlScbCiQO4gebCY94eX
tvv73zSh/wFjg3lQmK+iwWUa/p98X/sPVimbmvayDcMdxk+1Vd/Ff/+bLf6gZ73Y+ZeGOT9v/xUw
wNs52WZbu7SlDYHcj640h6q3g09ELrhn5IlBYxhfHWHPW7+ujE06F9rOLt1i/duTuf5zVP8OB3gV
KP3vYP/zevzmi7kG6Rib6rfXywyP+IuY62ESIIMGEh4Z50ZE8CvijW3nqG6HnA6JmQn0CzGq/YVt
H5yozqr2dVtOp90wArer4erm5A1rvQE1Kqd7eGR38nY1fv09bdqutA1NnzOhvTy333YnPhCNuUyJ
ik1c+a0hfeY0Nhs/SKamOTJvvn8DnBY54eu8aByor6vmb1cSfSv0uWU1UqTR7oZxdHZEc5AalHrV
N3dEpf35K3i79i935tKoWqQBjC7ahwdvPDHyhKpkBTwlo3AD+scKqKAk4ASz6aIfSgm8T/OOvPcP
bpLSPlfD8Ugn9nCzl6d5gbQ6kUFpEl0KJmGxwWfZWhJUdGJW2q/P73HhZvx2Lv3zJhkiBh+Wy7Ht
8NyEbTJihstwcBKsSP0owbWIYhVVcEVZ8UvKmY8deS+0O9OthQ/wXzp3Te7ZP10dmtNqIBxOraJJ
Ap93gAy4m1gjVzLgHmYsQ6nl3OdCmT/iodS/NYldwkswZu8OnploTj6/mY+eHQPEpBiEouJPt9Zv
A0QmjSB7q24CROQQg6TMdkU7zudFlFWbsjeOWeA+GCCMDbR3rOQsSoe4CKeRbTgPFXCCDIvvoHri
pTSzX8O8zC7RkYZ3xOi1R0aleLt7eH1jKIAsW+eV0YVwl6fw213Cm49wimCGzdVgIlKZBIylNJc0
nJp0w6E03AsDu0EOfXSdlCNMqRx4JoYh68hYff/puxh/2Sqxv7B9Wt5vfxPN9lqYhTg8ZkDwpwmW
vN0EGfMOJcb8J0mHxY6o0A+mQ+v9MPXY6VPDcSnmsBF/eymjlw4RFCZmz9n0zqwMok8T9/WR3f6H
V1k0GBztmGMOlV2tjQajcRHzmdGSGNBVBMJUmTwyj72/Ct5t32Qp8Xh7eMPf3otlqzQtKIYGRAxU
29IM8Zqwd2mNv/x6vFe3Pv1XyyE4dvn0fxsoZcw2cYi7CkebL8D9cyOkJtIy7Kbkr1/K4bX4y1TJ
+3nd6v92KTutamzAdAVtPWnOSIN2yRZN9Y1sYHB8/pF/8PSoumA1xuDPv1+pNr9dCqzY6OHqrPEK
pOaK2ld6gjKgPHKV918Zmw36nRx3FhIBmtO3D4/WtGbkkstgTB03aQ1WWEAN/T4qUyCHxP9nw+JY
l7E9b+y86nZ9TbILwkvnyMh/N8mgZWSSpcfLeFloPW9/kch1pIYJEw6sokjvKabqmvbHWT5KWugJ
+vglq/LIh7AsbW82H1yU7ibwtKXYBIPi7UXdQWJYWoZomZtpYLIOrsJGI4QThuCqNYC0Kb3z1nlC
jPjnr/ejB48QiO2ETeEAY/vB/aIMX5J5uN/YMt0VNlb41WkMfEwrjHOpcTwbEHxfpo40znqF+N9L
3YhQDuOYlfujB88Y09nT8K1Se3n7DEQfoq6t0jrICnCYRH+cFwh2VjEM8CCKfI3wHO/YEdR/bdy/
efIuHxBKncVUsqwrB5uO2XY6kzgiInyZEU7DKF0SR2i2XieJjnUKhXlCtVoHENr2I5mymE6/KBqI
ZxVMU4gxVmESxzhBRSPwJgV2YHklGFBDcxL0oZEzbRLXYaFvsGu8mIAKvzS9pRX7yIrii7gtIkK4
MsNqCaST2SmexJR0jUmUj700OkxFNtihHcREj3ANug4X9I4Ih3dRtZ/WpoxuQCXSNmtZewANezEZ
L5g70TYRSJjejj2RXXWr9OeGYFt2AiKXVPp8mZCmMLX+bUcylLHBqwa3Dt8zfSoFh9pbjVbXPPpg
tuSmqjNaVqJKIBYycjmYyhpe4JyGjX1i9bX2I0xG+5FdMh5jti+0s+q5vc56skSDxk3cEwR/1s2c
6kO6IdJbP2mZ0ezzZCxyug+wfKB76g09X+k9WASvz7hEIxTXpjkSqOmS8b0ee3SB62EI9R+D2RiE
7REUc90Y8eLOntqRNnVFigJomZHedhHOsG2jgpQrsrOlbgeKKjoGVWGLYVNhem42oo4bIHX1EF+4
pWs8SLz708KXp84Jbldwai9NhNjTNGAym3Lbu9AMSLkrEjtjdwFre1QSVK25QNezRJIBT+F15bdu
/zAYNRvyGIBhjS4isb6SIUMglKr1CQ9VWyuiM1pFGDAk9jYgI7nlyDDiLo+VW0FAgtpDqhck+TiY
46a+rEsPoz3IPtThbjMQthCVs2VtWyw0wzbtwPbQWHQjcqdrk7a1JpykCBp2iI9DQhORL5YFcO0A
cQ5XBe4k/jupaU9+Xc/DWvpS+5oDdYK/NUYYqs2yp2cBW9c87wrMbJA40/EJ8sNC2vbwAiEK0Yev
g5oZRdJPx2e3xj2zGsquuY7tdnJq/Iu1B8XIwxO6taxmvpxieokbvaNQuU77Md/FPQk2QRP2lQpU
V7X92pmi8MSZ5snZ9unQksVqNy5mvKQVtPl8kmYz1aEfCMN4ijZ9nAwXyZBnvxSpITDHhcqfQKEP
186s9+SaY8b1AgSn0SWp2z0R9ozrYRvhMaRvTurQVV0Y5oNOubHfYOet9zERoRnB8WgmCmplautT
BkrXQ+c636mVzfdZzVZiFSGIaDEvl8lPV/ViXkWi7b5mBK606zgfq25rSjNBMA76wkG10/hAtmg9
7ftohthGDpVdLoG3SPOJLNN/8ciZ1Luuxi8/T4P4NQHb1QNpEqC36eCt+OvZnWW1sTPTQc5nC+0M
kbYoCQUPiaQZS31mjxEnNsFPquQrj+3EOicRXhGjQ9hLu9YsB1BEV+QYqPtI17p1AUUZY7WtDTBS
tdwmhaKrp++paaOgl1qTXHeahwm5Q5lABF1bkDHqeJVD3LzKJPC5XJbrEprcxs0bkLbEyPg/e9Hz
y4aUUu+XEJCbYmCTslM13OZgqIuTGg327fI9W7sl0IwE61apr5pV+0/tzEe0EhGggRVp70OC99VX
JRi4wn/x6afMHMgglGMCtKNVTGI2KZkkczLqBoODehtF1V0CwJKaMa4AjSFqtOcU0mxignqdFMTJ
kc5NWw7MBoRFkVkn27h6MLqZnKhU1+2f5A503zrOnxUni9YmpotPei2IJ7ExHyv2Ix01PlJ3QAHd
OmVSkuPalSNeVZWWBthuV+GnHEZd7eO2Ca8yKyFgUdWAWbGqx0Sfw+lnehYxgWukGJgd1uHIfDJo
MN3XU6hDEJ+M/hsNuwaIczcQriIGzYKNXhnOCjqzLTeFQaLMCjljc9FNEk4eedUZmQixf8GXWH+L
1VT9cADkDAAVKiRDtaBojZSIcCt6lNp0xik8vtK9Js82OoVPA+ZAZP8EqyVTsllq41ufyRhNR+vX
V2nXmOgNykVfQ9KGfiF63FWrmCNztlWO3Zpo+a3R+8XrHMpb8o5swDvQRTo4qtY0Magi4yc5sjnA
A8bNGtSD+9BqWv5tjl19BmYqYHKM+dDrpxUVpy7Iu6W90BXp8IVdZhaygsw2YSkSsEZZu0V1EqoE
bEcC2ifHgGUCJ6UyPZJ47g1FQEnZ/qE8knA24cTHsKJOimc+qQ3l4bUcOQ0X5D+6e6+opM0ipiEh
QXWt7RtVYVwZmnHGpywq2H/QvRGyhelcnqfOQHggJSls7Y0bk5iq3Jm4sZYEA21nkJR81WRjOK0b
jO8EzE5h+DBxEmmDsWzInkWhmj+xaBHx6Qx2vakpO2AVrsP5O2DXNt4wQqe7otcbnkYhWb4noWA6
z05F8n1TQb1Yk27jS/7UqTBvFlmDpqsr4NdNpZvsCySfiAuKzP3uuWFGrIAYCC3GHMO0LmI5k51S
G8Y5ohpDkke13AJ1CPnYWPRUgEu7oIaTGPx64GsTHyWpvkiU2mr+YjpzzfdkASREyuKavwoVgtc1
YvJ2qVnMTKc9gdZf8QlpaZDllfdD+BFhaFhC629K9E2BHGyybi24hPmqS8wUg72OYckIlfjhNq7+
4oCnWLs6GyiULir8FSlgh4Bz0UWTOFiFT5I9e7zCilfb66HIwvPE682f5jx0mxzc3zcSBe2rMEZa
sJozU17nmWZcaNWYSpa6/CtJWOO1l2ioWm1A1UtKvd5tmGCyLe0yFhbdjLc0BKp9QrzvyncrhBKN
WSpSf+FZv1R1Mn+17di61yprODNctGbUJVtJ3BFBMaRBTVhcSezq1wVBl86FZZZWe0IC4vA0zII9
LQ9OJ77MNaZApF6Plb6en8feb8U+Jh/jHumbwbxq0Gym8ZpPm5DmcwMD2oXIYIeci0hLb7dA4hEv
dUQbJqjX2eeucKnyYelZ3p/K2sXSXfXUe9be8s8ELLrTLzKvCbkrhFlDsFMN/MkuVeJurqbQXDfF
ND9BdgJ20472dJlWDWgzCc2FBA6GkE+BkyDO29Eik2ilwsq9b4aamRnPu7PE78Z2BeZARK2/Tcuw
G9fUocLn3jCJsQKzfO/4AjAF4RwGWQ9p1T4U8XKEDFtpf2HQuvcxSKlT1jmIfoBFRm0tRg8fCdvB
xl9beuK4qyavkmbtDh4UbN1oungbpnUdblKAazamaGTrp3ruVfsGbney01INxoGRG8YXIBUsiA6x
vvjzMOW7rChGfI5T31w8HpnxnaNIDalAJyBok/hF+r3xxhZNmJygwaC6oziRFE1yZk36iMsYuMCt
jhrPB4BgVNHSumnvupAfxJAdDw8CqAY+awVCpLXS4utETsDt0lP9WRf6dC/cbkI7myb6CLMoydh+
1XiEOHzo4VcIVvBfWQgICDJzzYhOEn8ob9qkQgicuwU0jVSPzasmbklWC+n0Q+QbIuZ3T0XDQ1I6
uN/HeGKf1qU94aIGGwEYbravXUuIiYsh2Sj3qoqYkkxNy35amc6Gj6jh+mYSoQEnFfrkaS3rSV+5
vfJo9JoEFO9GYu/YphW0oTaZaXkklvj1fJ2SqZ2zO3Drn/CaUAuDRQ/JyUzaGUZGpMSeXHCHPOq8
3aGCNaAATWUWKDE5MPR7sGVYZtX1OMXszoF0AmJH5ktiu26005XmDEoFk8HR7warCc6/cI4HoPNq
Fi+kpdPLiDWJtYHqD6ilqKFSPZKWWa4SC7/s2h6qeDipsmHctFaXjBsnzynvuz26UCldEuN0pS+w
HybTl8aLXDTNBNviy8hmYNtuAem+KkTibB3Vx+46IlIYhWmG7T7ojKxkLJENiP08y8OVDDO81r7J
zByUUgwyQDTqXiCIzsytq8aReYAd4Uq6OsFumpDjkuW6HPa1SddvrCScbBSlTWWSJtzTNMinbrLW
Q9N0F645zX0Q+ZJlNEOMm5ms9+zK+adJ/LOXfHlSZF6cyILZGJGqULIbLniFo5zlCZAVhMoxERjJ
ylaI6FfKUeP9kr127skqI72Fvf4+w54CyY2D8r4pFQMuzGvrtlcj6c30IZ6U0GGn9HyaUJq7ZvwW
GgayutLTAck07Acp2NfGtrWbTnKAY6ne1GSV34QuemXErpl7T1ddU6ux8kRFuEA/Q1+nfQHIByGk
E2jsC+ALpGq8JfaZmQ0MrbiOIBC+dKJjW9+EcbqSZlH88s2u/YGV3hsv03auv8L47dkPYiGLgfij
YwViUtXFTd8W5pceya0beFaMxsVD0EEEnfSBkcR6y5cTQfzINjFrbgz6PwVaFLb1/NR20hrPDDnS
/2nT0byEvkaEr25SeAtyIl5OZjlxmhsZ9g5hBC4o+ZY9r2B9K4rt4JE5TZrETGqhNk7yUZsMX615
+eIKystE8KaSap33bQokS2/tU1psjgV9Q8XceOnH534LN4VwJQeBLX8dAemDqMr7zI4dojc7UPpN
LvyLMS27c3jFA/HXjXTmgAJK/nVw5XgzRKH2knoNPI6JNKfs1FTkCwRDoVBHV+xcL+ZomVOGMB3E
hn3SclDB0UGMTlN7O6Nx26++W5J0j1A52XdmO/70CdiZdki8e1DLnpZE+J2xb658046+W72p88Iq
tNUOuyMzGBsPnqrKxZAR3jTzQBsMWRyVFweglXUlDi2VwUFiRfT1NdVBLd128AdPYjjUFRtmK3ue
+YrJnNf64pyUW552DC7/EsWT9SuVk/VCcps8Q57jqhM2b5zgRuR2j8bs2nD8I+YL0vrCEKcGCSII
L2dSR6eWxLiyKeO97BICIglutn41WZsCKna7MfoKJMGi0GUIw1qrVuqn1CZsD8JVNCM9FwVbxxGp
/r5qxsziyAjZcKvSBhVBBbQi37GyAivuEK2CI5khfJOuLLWzEY01d4XNm7knUZyTNchmM1u4+kdn
kEy7tjESXGZmNn8bu647b5NJ+9aMhfYtx6zgQdevDFb1yS9N5Pn4QALA/zxibahlc5ql/RRtOTHW
z5IMU+Lf5EycX91VgIb6uoi8S0uUGDuS1J02JCJCrqDSqP/sRs8iLddfjsmVGYcEPbRVFOQid8lM
kyJ9sLvB+tLyEY97nHTWy5QM822DZCAK/JygI05TC6SpSoVNFLAdetRfGk4gq5yyzFnGJMz/nVXe
A8qfwt8lloWewKyATnGa6EmmpEW3cJss5NX7wVTeuQ+qjSdONt3elIYjSNGKG7akZW9+dx3q+QuA
rC33cCpttXZrmZ62WUlCZok5n+imKndpHYckAeKgh7C7dQdKbqs2TSkd575TBD2C/mItC725pMwO
+SsnhsbeNd3cPoZuK6+axCSHRs/qOKQC5JTWtmio0ARlYcifycRGczWz2YOTO+qEWs+RFq+dKMu+
UFvmZJoAyTOXfGqqf2GFj36j93XWnBILxVZyZUnOlyu7FQRlTCw2w5o/9borciTs74mgILyqu0lj
MSz79ImkRjQ6tEQBwDtFmA9k86ErZ0jC+doJCn2/qM975zNb+xbAeFJ8Z4kbz1tROPF6KUkSQqQP
ZNaVTRoS7cB/bCIgp+WajFR060xLoQvv3AqvG4nRhOKE4TWn1E/SMw4UU7vSeg6UQdNaznyuQew3
gYBTUyCZtG47UDdQx/LVqHyR3Y3cW7kdem3BJ7gtRhjT4XBkepDDI1PFw8aZDPWd9bfvthgK4osx
CyN7D4fOLfdpBYFyZboO2dRxtAzK1IGsm1fp+OU/gQUKvew0Xi5VxGtAX/Pt4EXd5X+WYYZFqRho
reYQw9c6i/aJzKmRbD8vmb8v1i8oAD44WuO6CYn2baHaYc0zy4YNsgsTbjcpownmTrcBHRKUErqv
0TkmFjsVlUfaBB8U6230OIghbBoGuK8PuiRdqFEAjJ0qqByXHWch6zP2Uax6ZZQ8jh3IPEzT5YrI
mXiTOFJuot4CwSyNaPf5M3jXiqTVhdkctQdCEbQjB7/ImHpZIQsMGosadEWS0siSxteSDojtP7/U
uwYUlzKFgxXOMvmYD6XV+dAoo7P57rIS6n2T5+HGNgkA/atXofVADwZcDn5impFvXyr0o9hC5Voy
rHS5M5IiuR3hw//Vvh1OBiFocKFtRFlzKGrpxDACjG7LoK6ZzlVcZDvST2kjKMrwn9/Q+3aKY1h0
iVH7GYDmD0VvYdqouDe5lCZjQMRDbWnbLvGcTZECT/Pnnv1qDrfziPX73WWXfoow4cYs7HJOTwfP
MQsphDRL00x3otN5xgagRXl6Jsgv38dz5296jEpHmljvvkgualKzRkm4vDvroIdlIhqtBesDRW/O
db1izz7AjtpJu/zehGJat3yqQZi5+ZGH/P6DXK7Mv9FTsh2gSfr2dnUtXCqNwJhNZSAljPIhp0Pi
1fYZ7ivzXBsNqmYOmmpZy/6sagHFBg1JuOtZi+ojT+E1K+WwlwUPW/DWbYJdDntZNpicimNHE+hu
Vt9mLQHWhqLMNoz4+9SgzhF9Q9TB7QZMtVN7Zcn8xLcQ8WfxcqZTSb2to9pYu5XbXCOFMfZhJGiI
mKQFfT46370xsHku8gJLAD/g/HsgqkgaCc3VAD7WuiQFTgvVf8zD8lyJAS1tZ+irAtHZyumOdVrf
zybLhRdqAGZSNE0H/T4B9DT0ur6CaDiO93CNQGKZenby+e19dJVFZ0s/9dWwcDAg7RAosVMXVWAV
hndBhPmXJfLv5v/iIq5Y7gKhluEerEOqR2ag9wRLe2ZmneAUzq8BtnrHhvgyhN+MKl6Vh1YJN/mS
EHD4cfXmKFUB/I1X1VuX5qCo/RqOf852X1u1dCVWwl+SRlsrvgGACRqw7TMQMnZqkK2SlieFbSRn
Htash8pW3vPnD+HAdoU8h19vIa1gAAfFZxyCDgywnNBq0iqoC/uXnkTNVwIAb51hrs5M4FineTtV
wWz3VGTcwe0vAO8AGXX74dKJcKBWJFbtDEJznj7/vT4a4IDz8S3jLcQsd9DRl34/WZT9yeSsRbGN
qoQCmwI05xdOdjo3CjNUCR1t8n9+ft0P3pa1DIlFo0nJ1TuYkDgM4TEQDApAu7QfQo99bEj5d9BJ
N/v8UgdGr9dHz7UWqacNyIQG3tvJj0Kz0uYmoc2bFfR2a5hrRT6ZmyKnid3B5wpUlECoxYtyaft4
L3N/PpaI8CpCPhieC8kEDhPSQVggBwtO7k/s+js6FMoyYFobmbHJETWsXB3Hc85r34tp9E8pL43P
tdYZ38g0/SU7RyBuoHrVGFp8lXlEqcVN416jOQX5iwvcuYsnymmI8TVB76mG5thMqU05JdE9Cmn6
MQHqBwMGlj8Gd9IP2ekcvjjqupNei54NiLD6FxtQ7y22kGJjd4jDZzfUEICzWo8m56zP3+Pymg6e
oO1CUFiWL0bN4aYSO0tX6xR2goIrfx+Ipd3hMjJu2W3qt83kH/s0PpgcgRRh6cQeyMf7KpH8TVFU
0viFF20UQY6A8BYFT381lZZ55K4++BDw8BsgC2xE7LAC3w5OVpgkFXCSg5IXewf+s2HGihKysGtx
9fkDPADRvH4IrCdYKthuQas75MaNWH+ZYfBPyE7EgTALCADQXs6IwaWVRuL8qht0QXNB51tJjHoH
oelRJOE526PwzFDNkcnn/RN2BVMOO5JXHdoh9KTOGxylqoAKr4l0Z7WcRqBRR0fW8Pfjhq0lwhka
WUwD7GrfPmHfiDDD8w0FUY4vqMQeQUyzP5yUyHQvq5ICzueP+f0b5Xo4SploTITnr1Cq38aNpWXw
+AyuZxllsm1xr8JGJogWa9QxasyHlyIHiPUO6x9nvbe3llCazZuxzgO37+XeXrbRcwacDCpremSc
fvCulpMUcvpFAMaZ7u2l/IzOmpszYhSRuVuyM6xdDKL1yFU+fFdwLRimnAVowb69CiR8PRsHbiik
0bmkacuzkrpU0I0WbUInU0c2QB8+wN+ut/z5b+/KHRvQgLLhrmQ/3zUOee2oydNtPBbHBIofXcpk
rWOhNQFpOQd7Lem34QAbhWFYS29lYSAK2i6XZzj5rSPn748uxUJno8L1sQceckgiY6hHoWispXVn
7cHYh8RGF+Ky0jtt/flgP2CRLHMKGniOMoQZUd7CtfT2CQJKp4PdoW0ohSG+N06FBhDy4HUN2y7d
VpV0gr6w+ofMmGm3t3LCzJXW12T+hUFq101BBGforTsE5vRourpZ46YQRz7J94N3+SUZVAIRnW8f
olD1jn1j3TPJOmMGnUaA0I4odR+ZaN4/dpzrOB5Av7CpJqrr7aOgeYAsFTQnKI662MVhke+bxpnX
FhmIRy717vjqLQZM9rusw4uK92AwVUnv5NgPcvrEc5mtae24j6NHG3SCyV+u9Bx7WqC86dgu9v33
ufAeuUXYWBR2Dqk/2I3nyWIzHahpcMJVGUUtfQbRnZC0fcaDr255+e0pQ32+JOhbneFfq3Zx3EYb
Qr2BKqauSh5GkV3rNHnuRTPMR171+5ewcH0dfsvFPCgOn0zkd2OtdwggpOH1d5oeVRe9TscmJtnj
L09WC7aMMYXCmZfgHrzvpsjI9BiTLMg13/9mGJm3UjTQx7XspuqafMzpyMf2fhhjQURMbQsmSLAB
B5v1FKRV0dRU1Ijnbh+8wZxuPTk78sh9Lb/3240WGzvz1YLIIHtnLK5tcNJeNiLwpex7Oo8FUrqe
6isaNxDGaOboZirosHuSxpyVn9Oq/3xS+eA+KQmxU7aoo3EAXv78t1mZ9ADhG/gMA7bR/sav+pRk
9zG6+/wqH4wUdpLAmZczyILRfXsV5kiJNqJLKb+b6rab1A2q7+KLnbPUfH6lj+7Hx3wi8O2wSDsH
c+TURHBcNIXsRCc6MqwL9d3V/fr+86uIj27IR5yNNpnyknEIYJ6rGkNODvR+1CS4NKOjiwOLh0h3
wEXrJCNo3GnzaW0ZHU2vfCLK2hl+dHYLFgWl1ZZWPbLFdOoCcpCP7XM/GlQMq+UABlaPw8Pbp42o
JmTT1S5Y4ri9alFvBWVGd2VuR9p8fM0cxZ2w3JINhvoPGfiRQf3uHfBcGDXMyo4LPexwXmBylGEP
b2aVpip7iDU/uwBoeTSl8IPLgERbzIqLSp0N59vbzLQhb1mQSaZAUTFRGIrjHbZY9IJlToeB2DmP
EA4PwY5AKrcp4vnZErHaZagCN1rSdxsycN2HmF7Q+nV4/H936d/4fH/7UtbP3fN/vJTkmEyXz8XL
3//2+NwlP57L/4C7PP3uMX39sX9mTxt/kJxoYapncFpsZFj3/vSYCv6EAshybqeCwMb0Xw5TS/zh
84I9thWLM49Sxr8cpq9/pGMZ51jD6kAl4684TK3l0/jf+ZhNy7K/cgF84Oui8Hro7OoQ+EXDaIoV
dIGV7G8S6ybsnkPYHG63bsuTSd+54x1TceqfXG2L+tZPrgwTvEpsrG0TmlhRb83IWWnIzjx5XzaP
Zv1oTw/ogPT5Mm6u+65ZpzuUW6t03Dl0Eb0bp/rhuZfReO6Gt7b4c+b9S0Pxvir413+9MSv/47/e
uJz/rRf6zQ+1/3j9S/CLLW/+zf/YvI6Cm/5FTrcvLR3m1wv885/8P/3Df46l+6lmLP2oeswE/G1I
fMvfB9Oyevx7h3Mwv/yIEzZbf47L/c+//235gX8OPu8Pqq/4iTCTMACNxbr0r8EHSpxyJosG/OJX
J93/+JvFHzQubI/BR7rAsgv/39HnEXxO9iP6e9q6jF7zr4w+ctTfrisL22rh9+AZo2rANv91fP62
HE9R5mkgXBdFSuXdVQgUcE/6J3jZHlLyX/fUXsAQpDqylyQE09a7z2ZRe9dJobsb9kbpWnrfdSu7
SeDPRCNRybXVnivQRyu4DRdzZZeX8O7P3CItA45/KagD99LtY52+c7VnhQgsZYIaacezXLYndSzQ
xNJmtlMiiKoLyR5PQ4sE+RIYffHNKfQf1RCeWJ3E/O8zz5unOnlPsaG2vbWJ88fYf6nGM+U/drN+
Yoen0UBXNDkX3gOCVXCR+rRqiNvSyVAKp52P4Ksx7R9+/Z3fjmLhhY4cdhXiBSyS4rojh0zHRe2h
YEmaR3Id9lNGvFK/NcPorCVV1rWmIJ3v5vzCwCDGcWxY2dqPNNMfZsgkAwR1z69XY1OcaP79UNCZ
MeyrVH6dS9CdOQCTCb0oAIwoPo3G6oJgBekkO/T+JEJP/WNU1Due5aKh9RMqb5dGd9roRG56aCFb
+0WLULq3vREUqMNz63oiJ0to7b2MnulpwryjMnIHryTIjfREwP2YhEGyWng9xJjYmEQ8qV/EVn0y
6xGRJBSWLtw522m2/BGO0WlLp3ylSK+axuHc1YereJIrxHInKkm+Z3I7Zs+Yc8xVRkg20UurUkvW
hrEjgutmKsWJr7TA1K4s2PkBOphuj4M3vYm4bBwhHjbRA11L4zFFAtQTqkCgYt6dLvifUqnt1JMe
lZNcuI/76lyR8BZk1LLsUN6SCRm44jos6c67hG5LeR056k56Wb9q7GnXmqW9iOgAhU7F1xG1IdSz
6SaqvDNT6TkqN29VevMW06ofjDqIlUG/bQlgR7qbfTFHtkkG1iFrFr+E/mIBWVkblbqY0ke9LXYw
m2lEUGlTTzWG3X2HdSu1UUmkGWGEk/HQwmlSIem7aIyKCZHevPc7heWjPEMNmQaqra6c6QIvxa/U
HS/JelmXEsFnV+1CjDR29hWW1lqRqQWt+Czp25VVnk3xnWwG4Obdurefye57kJF/EiHgyNGQ2Lq6
blGkriqP3hWZwFgWnTah8vgzJpzdEvlTZ/R3YVLi0lTExHnraeou/em+QihJatENEkq06/k+t7ST
wRwupkr/4ef213gSP1L5xZ9PWq1eh92MRlbureqRHuqpQqVYlFfSdu96M4fA6Mfk2jAMHXXiZeFN
qIpfcWTzVjCgBtYgBKO8X8+GfdnPqnt2DfnDl9Vp/PoywBjGOhZ7JEujhhyIQsIp4OqvsRY++R4f
iWabv4jXecHFicvCUz51dqaJMNnEc3pmaPmml9E6jYprf0bRPno3Y681W3Ig/5u681qOHEmz9BOh
DXDoWwSA0IKayRsYM5ME4NBaPP1+UbW2W109021zOZdt1WlkgAH3X5zzHQzLhLiHLL+f0Oj9cM1s
9aGL2ldl0QWwK2efVPhkl3hZyCpT4nBO8utsu5Wvje0LytQNQryzquY7lejwsvyx1kFqmu9ZVO4a
Yuc5RDB//NIiQt37YvWBrpEImPzUnOaSYOsS0zhskmElyihHR5BiQNiokbFe88GcHzlHJ1+zl5NW
8lozUv2NXStwyCHzbHEUud08VYlySqHN7TnQjW2zvAzIWFdDjLcmtt8jrWi8sTKeMlgu9pqmgdEj
0yTyvvHUqHtaUMYWCF4eiq68NnW2xaC0IT7EOTj5NIRWXK+7qEUwWWmKFa4JrybrKQkiNv3IRHfE
dEXUBSzxEWOLkp2cyliezUJ9a/PlRsjNUdrmRSuBdxrHQYEZWY/pF06rx3WKDC91ra8WoixRc5KQ
tkUmOxf7TDDljjy0BmmjhTnfWCYqP/TeZVYEdxO3FExyr1tYwY6tbEILJYS98DYZSnRiBtFe0qaZ
8VJgX6wNQo7MqCFyYEFNXC9lf0Ejlp7TAuhe5g6BQ4STh7hv3AsHZ55a6y8o1Yu9JMhp7/Su9aS0
JOkhWkw4v9VzhH/ivR+Y71rWnL62fT2F5pLUD3xBJDrLOD0hmJpJmXSJcuuMamflRBKWTt2Q6aQ0
mNwwDEFxirgVJdm12nq2Wzds1pY/Hg40ZUi2MaQjjrVfpjqh/0ZK6A2pmj3FDhrndmidIE7qag90
J0dp9rvu4ydys3Y6uYrhIh4RZeunCHuuL9qamGdOrBt+HF6b0bXKS6sb+MCSfvxJQ4RZMichZ88I
AyQQW3HOW1Fe0LOzml/HhpyvFQ+a9ayYM0Q7aXM+LgNiZgi69+svFh9Gqap+4gjfnfTikNX9TIqW
z0OuCWlvIm+Zs2zf26URWMNa4InMfvRzoobmVAN8dZO3PCZLAUFCPNfDHhvHU5ot5dmwZfarV0vF
q8mMPUTZ6njEtTtk2cy1vyAi9ozGdXgyubadsAmEPHfKAkv8LEigRnSt8YW1aHHJm7mZhjIGZplH
G4NFG0mMBdGx5HPjpBhU9N1tcS1L8anjKN+aoFW8Lkl2kLCeJ11c0f3A8a/M5jSoFAr2q2CLv8U4
om9aOa8bpVp+ClkPnBIz22RUz3DnnGVXUHdt8RxGG6U5L/MW7nGbrt9xn2q+q7QqeVzt21qWv0cr
fmBeqAYg6zgNRE7UonzR027fxcs5KbSHVbFDXS93vTk8i5YAb6wD7E5/zXb2UQFdwh61bXnsaZpv
GXxsLWfASBJGxgk0iq/dYxsr85B25tbNCFJJUc9rk18V0WbqksNaOKlXtcM2jxwuquZcmdnBnYtr
TNJjPl2bztyVJYuTut5GuhVgtEM3SOGG2D9QMl4NQ6svPHsqCPjE0j3UeWn/QOw4HtdxjVFiguII
EnXUrrkC/LQrJoCjoG87HNWtq25W1Yj2iHecbRaLOWxLMob7pFJ0tlNGmQZ9s7LVXCcXjDrcFyR4
3WjuYhu+MW7sVG7MloTnptbt4x208JMM0xmLSQS/s7UyBoG9uq3qNXkAfcLNmIgqD7uxUHyYUerW
inM3FIXB7Tz2ZqB3gjn9ysVEPt1KVLehPGqJK7fDtJq7gczlE1k48mNJ1+axqroKzglpdABT1ugJ
cTBOLn0pYC2qUicPC8j01RTo2JvaVHcyn5u31phXz5h00uPUEUPmopQlHsR6eZbrouGXM4cDxgDz
u9BY01f91D8QHvdpYnShmiPN6eL0YJ7nuKKeKRpVuUjia8PBKdNndZjUvc5H98hAsh+Qqti+HFEw
5ppd77AhNUGlkNy7RoQnYi7S8X3N5mbSpuLQpoLbw270JeT80PWdXuu7OUctNbrpu+i62Qg19IRv
Wi7SzTpqiY/yQt6wo2JWc4sOT56F5c+TIOZe8Ca4e4NwZf6o9311G1GmYMfbaKRzw7DDz7xKV3/T
ZUFqkt7lB12fkLkVxUqpWC/25wrF0VMaDXODYXfDdgIKfp5LRb63bu7sZ82EZCamgvjVMq/H3yvG
gN08ou1Ukv4D/7zKgaiT4KIMxllUzmPqmlsTIywSVSKWLSdsWiJGVeXQxOPdgDUXW54knrJYOZMp
eHHa+dXIZn9apouYK4OvEoaJI+V75zcjEfdyUTATZ9GHbkxhzoLwnkRwSlXtRPrWLVucfE+67zMG
wBcdIprsYfgYM8dT9cy9eiBkK1Dxcvlzi4XHjOUPZdDAvilaOIN1DBq1WoNJAhPGhUTQeYmwE2uT
y3nJUCs6k9J7JhF073affAfhC2dTHbhW/Fqhyq+L6NqBaqAAhJAOTTc5oI10vUyQOgJOk6Dv2Hhb
J1UEwyh4+Ha7gTX1052tkXsgKT1rSdODXIz6WYgGqOC8Gs9rng4b5iaAtplxQdLWRIi4uvVr2b6s
+eo+ZhkZzGW8ssLLrUNhE4NJEnsYRXl1bYAXESHJF/9uofRUgpKDuVYOsW2EonYfF+2jIplMr+9I
9XYbqegR+zmwsfUZJWHXlpxVDz8/xr55C5oaqDZPbxRDaFZrTIwrf9pS2ZL/Hl9cbfyN1f/ucSRz
OsnVNiQA0txopqpMvFUpeE6LD0wPMGVHdR1Gf8aB5CNRA+FNHco9oRRH8koODBcvsdINh1IdbnWC
nC5leLPNsXtgMkq2tdLiajUieD8W5suo7OYgZ8tNo9ICXOZ2sM/ZaFJfiTjdmamuv6ktR0KXWBa+
26yziKxXzUvel6ggu7y5Jhi1A5TnKba92DnSyvESYIQqQoFmkTTY3Njh3UwOSpqXL7OiuAHA0OSW
A1sB86zbbzoKk62ltu22J+gVZvo6u2+YidYbqPzxRcKLf7LNQexYy/Th0EZkyzsE1L4Js8/PydjI
c14q7lOZkzTQVLlxN4trFu3M1Ow1NS3epnppn+9ioc/ZzvufI/XFoV8H5aBaidaFQ6P1LyAghuuQ
lfKgYDH+QISO33vMxnFrEOO3eKZbuBd3svr33hTRU4Yb7FEbUi6isYuoc3FtFc+Dvugfq2UAGmcK
rpXeLEDT62497waJE1cAtH42Ge2HTpnNl8ys1eOqpbRgNl9Myy60p0g0ig+rRTn/ke5StHZD/npq
AjKxao56KLT9PbqgsU4c+usRigFdm2O25RtI8YgvzbJsRrU1nlB8Je8Yk9rW1yE8vA2uSY6jAcUf
y2o+79tYGoFTwJkiK2q/Eje5n+O07dmitOJx1vD60ccOpi/KJePRjFzMTuduhJMmr7k0DAwvZXxz
xZh8Dwaida+LDTywUbUOfLXsJNquZgPHIxJauA42naGt1MuRWT93gps5h24eI8xMZYAUXA/kVJ4S
vrWpO++1+4anWz3m5p2PGnbyjN56LpT2xj3beQjo2k0EIQrT0pNaJLQwGWkP0ZTuANEXG0pMEkXL
VfvtFqPl6cQpNJmebsZZFl/LkPaXMZf7NCrGoKRBDwYT3SlA9CBzs/cqEvlW2Ek4uUYgdc5sQn4e
JKBfXPMTZVf2o6xmk9ZcvLdFcYGxUPKaq/GzgxjUU8lywfDdgkCwxQT4Zh2P+URbmXyvzEpYK4EU
UN+GJNq7Qx5MhjZ4Ahe/14r14KhR5Pe5fsD0jJt4Wvl3+XSqRB6O+F88lwZMrwufbvTePz7Ay2bL
tZLqaEWD67MnstYXSQTskjNtYJ7kYAWshuRZTXuGA3pV+VSoe9WudmbbAgqYtJiGT6vPov7qxXWt
qLRI6PNyWVyYetgbLbNMQByobpSJSYbdYIF0fNc9pk2oiybnHUohM6vxl9TKUBb2V03I90tZKOdu
ntrAvqv83YLIV010VNmCfiqT9ZVOas+j/E2suWCFFylB3BHpGM+flrBuHHKc8azu+bS/caEHav0e
Kbg8WaD4MhqnTQnGy+ube1MmMaY7eWZuwVbw6yMA42JSXvu4C8j2oCd16+PQrsNRzSwtbNh6dJHl
Bq0DBhp2AfT9giGhSRy52sah4Zz0PIyl/NFY2jXO6l9KQkYhW22gIUq2sFFFE1CUlQE57O6vycuM
6NxiCAmyySgcatR7VdFgpUKCUoiqe4jxL3PkOxwtBTiB7jmr5lM0OFSVWfXaxo3v1s4nivdx05dl
utXU7DxmO3dgKtEDuRDZetZalbiDYpNI9xxHqo5yoUfKL+F21FFnBp1eM25xFyAw6mlwYTpxZpO0
WHZHIx1XT2srl1AMARMKcyvMuZPKHCjA8Sg/41XyJbSa6m2t5m9t6kkgujeeZDHLIHbEJeuNgwtQ
hmHGZ47z/GTE1mnolJLBmaZdh9LCRjfp8xURhb2F4+6LZDlW+IuHFMwaW+NvSAlcMrZ7tvgeeLb9
5LZ19apPsNUNArzIs+onHgOunHmUracmNU4lcudPChOnJ1j54ybGt7Hpu/7SZusWpNxDUVLSoxp/
Xei1g2Z1L7qIeV5lsaqMZDqIREYZFiN+0ip+ySo932LQso4WaldsUMm+A2bmRHxL22S+aXlhPheM
F1NHV8K4AAli5Im9rarGDkW1yK0s7XvsReU8KAnmwSm+idU48Ju8cieelY7YC9v5dCHB7JBwcBRK
7kaox2ieMCZqoMhngkwCU2EDH8E3Q9wNZShLtyLKyTUD/hIshnN0qXiacl4+uKw0avs0GBkFnYZM
Y4gqVHgq6tLexlSrr5QGZ63vjtA/dX+cDN13JvmQuYqNziH+0sYkC0Zr/YXPXHiWFjtPc074w5BV
D4recki20DfIFKgerKwhlSOvhrsFeXTCLlvFoTZr87QAjrlWikh3RBKmYToNzGQWgqyB95Lso91y
K8LhXVuv+pARE+D0vrDr+sbFsy0b1d1pq2NeexOUUMkZbJvyqlnFk2MCXhj132O9/nEr8ReJlgZX
NLZP5FyZX8rmxbTnbBcbnKhLH6oGTQSK6H5gS2R9pCjdrkSE6ddkIJWs8m3xMCZ5kKufCnO4J6eC
yaJZOLA0TLwenZfxtIgl2zr9Oj6XEda61ZmHqyx1BRtttm8JBTqbyQBvSjo/CAqhMEzhOzASY8zO
wTuU95ZpygnXdutNjYqCTzrXJ6liRXYj/uMgkuyY1JFfqtdRmPNB3rMFWkzzsE0CMSoMShuoIZWB
aoAXQlq6S4m75BQqDGWHZp+50V7VlPNEdPYIK7F2oDykL3fmGUIwsUP1LwPT7DGy0RAzdn0jl6UD
g5WYnlHY5qZrBu3ucd62nLmZ1GoQFk6zEXT7erFrcfbOtcW+4j1rSFYxm8o8lnd2UJQOxq403ISJ
AWVX1Xcd1tjChN+2cA/K+jtRGn+usiaAHpKwKFllaAn8twy5FfOgZmwmItMmRaUvfhEncCTS8jRb
sb7Phuy9XWL1OA5We8iyaV8Ucb2TamF7QwQOyitqgqC0u8YaYuqXo+b9dhLDKb8/dqXgLdG75jCm
eR9oC75LofMs25+uFskKzOwcweGZTpPDlzyNbEInZRsWjjH6OratQ6F1vwY23M8ysr6SEollbBwG
JshTUiohxnRupNglg1fC6PXKXtVIGS86MAbmZ1bDocrcUX+unemZr8FtKGBU1nr8RfUjTnC8Dvpk
mcfZVI7xKEH5x4yA3WVKg1KHJTGSHKzmmYpdEH/1oEx7qPRkzK80kFWhnzM534StXa04flMGMAaF
UWzNNZbbRopDEael1zbUAnkBc0FOB6OwsAMJEg5wrxcwbWhlZxQRRm4GZEOBP5tcT5fnZDjYxc7O
nsvsjCrmSpuKG9cOo8W2uPutPLSBR5UoZ0rs5V7TVsIv6H6ZGYZO3Z4BaF1HQ3sAo46buc2Cvl0V
ihv3yh549lZYtqGbfymOh51wgmJSKZtqxrqPfXenq/0NbPuT2Rfx3hymq4a3tp3ueQBiuQwZa6NG
/R2R8820PMUwmvbxRvJ/uNr3cJ/M6gv8BnhNc30B2/Chtuo3pfbOVpzy7mMOlcV5ckk8Kpf02kfD
79JI9ZPTGa6XVkUdiNicrosSH9uFDg48xFsfm6pH1B0X96VQ8gc37skv5Nha3YOiL7uyN6S/ut3W
Qug+uZ3r8/jTjTYBrWuWh9FRrzV33qS+wGOjvAM9U0zbIusc38zjoGi7J/6sHoVSsYlGiqQucm9L
dn+BXU5mzPJx0WZXo1qPw4I7iL9mHDMQAz4Ue3aU/BZJfNZKul6hCgbAebWPTffN5tr0UK9f7Fb1
nfhm3efzmkK8TYoXdpHXscL+7ui8/IOs1muq8UqBWI38bLDNPTOVd7epHqqRzzLP7r4cWEbF22aF
q5bg2ihM9wdoBG/gOz3d1/H98HtMuJ8b1W/NMLcurov1wkruFtNzEzUbq0nCnK6xHnjvtR+50Mj/
tX5OSfQRc7dZ9USidgAe8nlpz1apnI15OLAP3jiqAu3NvqZpdKwip+EqlpISkERmRENBy6ztCcxF
vzUq4ZCt1TB+s2iVc3V9clnsPjfdbD6BmEOmA+v0Wa8mmbBCjCPo+6ZaHWmWDwb+Rlo1tDPxQH+H
f2TyCVN+kPQfTKiNzod9onjaquyh0sS7RnO+3JKjEaofjmexAnqqEi5uNISebNqNlRXaRhjLnULl
oAqiCaqHEvFkIX13HK5w66ioVIKw4JqQBlkpD9nQHpQ8fmglMiLHuCZKnh3apNgivgay4fZHbGfJ
wTWUKcTK+IY5+rq02V6LgUzU+WwHjO9sD3j3sJEdWQqFOh8BLtkvkGW+wSFP3mLTd4L6SSjK3Seb
E9BPibhAcJEbW0U36qMi+p00cr8a18dCwAekU3kY4ak8JH3CAs1V+Ex1SjElXOVUJ11YZP11bYSX
4PLBm7ztl1991FxV87Gsot1QjEAmcvq4lo1wXoWiE1sgE49OW3uid+nnfndQZSjrd72TcbJwdO1T
KcNyGLf4GMKUcRuYfbbcVuiCQa3umWj3YGLzJLVxY1fHvqz9xHi2su4KRO0UJ80lFcTD4Ym29am+
/9WMH65edsHQZcamHzLxqvQW4DorppeBbYj9eh34dIhDw9R6TuJlk7WvRr4Qk5xdIDaFcbuXUCPm
E8airRH/cmnDAR/hyeYiwaHNFeuZ+beo77ctgkKiccCqvVv9HOr9L8IsVL1+z2X7GS3KTZ3u2gLd
jwl7WAEj1aim2v6UZwI2wScw201Nuyk5hkk4A6sc9NgGC4YyuUUICyZjMAz4u1wyp9MD9kq/ttXc
b+ArPddNNbDFZ3KXYczYWEOu7leHVtuLakt9lLkdP7Vx19zKgoFgjRtq37WKC0jLFRuht+lP5HzG
Fg5hzqqGc2jTdiAq2NRXmdcwWmD/iAvnmDmRcdcS8FHRhJ7reoDgqZfTth+BbFVFabyWqaB5mzuO
eimYJ7qkhAZzUl8xqGs/TJs32KyXnsFtHn93hh3v1YwjWhpq9TZo/bhQryZz0EqnfsSgaG3WXF7z
WHO8LJXAJqRBDjx4HCByAugl5cDzTFG/icvc17WORR7ATzfaQS57kq3yYvfAvRil/ogWMGDAR3w7
5xDFWf/QkWbFZfXKwrzaVguxE9FUAmykTShTZYMPjrQ7vs4HsMCNn0X5LyGtG8u6VwTBe5Ek3xP6
4b6D6tBjkugxolKyPPaOc3Aj5rr1bF5dm1muGulX4DFMmlyUizWbrzp655RPfdB2zIR1H5GJN5qs
Ae1ogj+m8rZMya5mi0Gy4uQpev+wTLNFcmRxa6d+t7pkXuXGFVzVhyLMR31SDlLvoRG0W2lOLTOC
KeNPuSq7OJO3HPc6dWH8NKvyUOj9u8HtCk1n5QY3EnNX50rIfHTyXCN5amb9VqgwDBSm0pWub6aZ
fePAmkbLziTEwYKzh59m9t1qg7JRKe43dKkoSRjx6nCsPDrR7z5hnhVNXG1Qz1Av1D4ywxwmJMVp
Dro1UZKLoQ8PTk/gD/mcW33OPgY3k2CM6q8hSn7qakV5DdS1nUWJ317ZASzovSmZd6WibXWjCe01
PrgWax9kvmy04yNs1lcKw4uuQUaDM3abVUALyXJByuktkQmEtShOUuc6rXSHt494Jcu+n8kaoDiI
NNG0LF7ZMSEBaKN6eKvf69XeOsl40Iz5vlCMvLp0fRWF6rY2aVmi/mOpi6uMOu5+J3lSE0vZNIAz
rDF6HPABqbn4KI1lb/TDtS9lGDOriJL6WxiKSmad+3wHokxdE/aQWsCukRo5NFundPSdvZRL2Bez
TmSyAHCK4M+bcoO4IlKhCv02Ft3egswByif+1BKWM6qlfACFNBgzat9SW9xNKf/YejNEdoZbMmvX
yJ0vQo2vyhT5VtcDmOyu5diGir082u5PdwjTXL2wLoTc1GcBgOqUBsb1c9J3e3qfTB13uUy/TNah
pDM0Gu+kColRjJQa2hmHOyksjFgKsScbaTNr+eMyPDn2fknFzimLh7l4Epni9711lwKYMWsys93Q
pNK2Rdk+dudjs9gwgiYB9SWB3AHl92ivXR40WnSV6NnY8zG1WqHObio6WybKFLdq381h3dhbacPt
azI6dxfon3qPbogL67eyFiekH0/mkAbKSoBmNYxEizKt6zudhYxcMMswN4cIJDda3IPVXQ6Ahn7H
bX+wXO2R1ZpvS+fMjONAu7qwD2OvSX/pVVZbkeJT2Fu9WXy7rLZLbW6BzcH6kq3my34Q27uthKSv
seYrxwaSMgwzZDWeBkf9TXKn5xj6S1MXPyO7OC7u+EVQ6W9FibbqEMW+hYxgI4b2V+/IB+UOy+Fu
fXRMqu3RInsdspeIT67sWEPlm3mAiZZ8q3jOA8P+AjL0Av/q0mnLfeJViEubNyd4N9dkWtVNARmp
Ht1i41acowM+XghAGHVnJC61zN8pcvdq037mQ/I+dZHOHsI+zpP2uozNd8kiFypVoTD+Vp5VXm2N
AdR2Xb5WswNmU3FKxsLZDI71yfgYpWdqDEGKVpO7+CCc5eY4CQxEY3tXZdi5FrLUn3yjwHOwDtkK
G9q+czpPsiyujOxssghg47tTfVKAqt6TCbBEaMt3Ssg2Bz6xoJMz+LnKZjbvaj9W4lPb1UBpmJhB
9u4XVhvQeu2BCV4Fh9JpRhXwET+p0eZDGuMhHw0mt2hTNDTc7hVRq3qKsiQhlqMoXjor31RC+bn2
PYKo5HlQ7K1G8PvGHmUS6JmTHNPk7nOu2YrFQq/4PmrHksXDpm3iatO3NfNu3lWuB2Vbo+3ZttZo
bCKRfpvSfVqMgeG0FMztiq0bjx+9NfiOcSprVjBLy4NOZOrb4IxLKJwGfUIS1sYSeUaNJMMyX90+
9VmSmkw5ujFYRkJTlzL5hDf6Ys5GcixnV/iZyM2fuqJ+gyTlTNU+J/KRaazrHyIFF7nMkGVEfF9I
/ew78aNSm43J5lT25kbhXUBNBF51fF9dZBJTThGli+IUzQAhZLoHU3Tjz3VUXKRorJRuMjf8Gpxl
LdhJ5Gge8qj2loRErrObXOb+NbWl4feWtZeiPsB82jXN+Ojkeb1Xa14tU4uezd5CHDEgglkgJDTu
dLD0+d2UjXVRZ2H7bHCf1nrxYrc4avN46VPIiYJHqIvQTshVZyLmTYWlbHuFKifWf0TVQwtOmgXd
Gip6BCdiYJ9VJI8Ns2lGcp6RuA8ausY+nt9iK/9o1kTf9pN86pTs14jgMLK/dMqGjiXvZMJLpd4X
/VaZtnW2X0wwhylb1yw/318LWYV5sm5i+TKw13OHx5R5wBRkhr+09LUqS45aeisTEX1BargwM+qL
VBxKE1arM2WnxEYS5qjBS+JutKt537AjRouzhwaa33PagJFqVT4oklT1IJY+/bKzct0VUAO+AHFk
QZ6M5dOK/PFbTxxuGNGHWsZNVExpckkLc1p8ATuCVevSv2WItC6oaIst9B2Yvusgj4vSO/tlbfTQ
ScruRO5ocirMLPkZkePDlU7fqhOwSOs0q2EREYasYFrxJnai75MVf2KvPrem/LQbdkkCBjW7lp5F
j2KLADlgfRqTtT3nMskutl6oe60bX7uSx6hGTEEDXSlf7TqDRyzEoB+03AHSOmS/27jdcOaCLlLC
VbvDyy0/KbVr1SVvcOIRsVmvXYrCVEvL5t5E3exSCF8pOd90luvPjbSUh8Fl8Kl/kmIKSiW1vWxQ
z7LObk1mevEQ7RQGEDvmSMqWjXIRNOR07NKxvzWp/dgmTvo4WbWPGh69lCjnQ4tQGt5wl3h2Plwq
S3tP0/5YiV+SLPN0pANhMwNvY+rZx8tsmy1wcdlRRWr67qjnCQPLOJ00Kw5tdi6xdavsccdS3Gso
7GztS5nYLSbKTg4KPI3mQ5c/Vxd4KFQiGGHMg13EQusHgPUlHBSmfTFI80R0SGicZf3U7ejYq0hO
TauyALVMNdWifQDJGjApucSy3puCJe4SIxgU6Vvrkm9M99JwqsCgk11gzJRNskSOpdwquEQtB59I
seTsAX7fGtsYQycdAj1Xo3fSY4qQRHluWcSOEFv8ea3ekhJWdXqs0uVB3odJoPWiYFKcbr90Lh3u
fDcJjE/54J4iEMNeDDDNB+4278Uq4yCWwMJbvCdkOCTuLVIV55XJYBLqq0vdXycAASc1HMv7HgDd
WlYTaTySueADJAq07F6ztBDDG4erNZ8t28tJr23N5ExmXDjO2tvat8euR5tbmtt0iRErS/e3Kzgi
Ga8oP2xt1jZLYsZnaQH/dJSVYJBpC1dgmynQgZUUH10q55E6SxBCvc4R0rDodyLYAPboXBV3PDdD
crL7r7RTEeYYlEiGuawbgO2fXLm8OhPqt2p+h7kbVCUSV4crnVV55k1uVXtQwP28AOorf7V1hwpd
uOeJcAtv4H+YSEY9kyI7r9sePFDHxDXPJQfJ5ASpXicXlHQeZ7PLJsJmMjpUQezGz0sfVwG2TfsL
3FXpk/Pe+7FWH1j/n9tUfWXDnWwGI59QXJvFEmR5V/BbsKb9n/t8/m0+3P9ejwXmm//eYxGm5d9T
5Gz+wZ8eC137h4kagBQ5QGD4vR3saX96LIT6D9MEv8D8y4bdhf3n/zl8bPUfDDGgXBiYIO9aAv4R
gMs/MuTcf4BVw4vpYLLQhapr/xOPxd8NFipkHCa62OJwdRIyeXfd/sVgoesEiLilmQTISAe2KLkz
Hajzkhe30vv9Xx7K7U/b0F8D5O48ib+YiYCH3R0jOPgNXCPYk7BO/fVnSTPOM7rHNFABmf/EE91Z
zL0tGK4F1N+NqbB0WiH5IzEv8/9E3fovf7hlEVYMOdHS706Xv/5w+OC9LHG+cQ8o6bFUMpSKbqP7
BsRmv2Xfi2chKg7WBJD033/sf0kV/eNzO7gisaob/AZ/82CiEVTQxOpJUOspbgxFS4OlXZQtpNTp
AnKAMsGakdB3cZNslwKZf4xOei+q7G5gn1AV/Idf6O4E/Jc/BA6ye0C9Q4yv+OdnAVtXzVgWJgHn
93jKjYpVkzT7HV/JNYzWpvouXCg5rCCGDrFKloXCzNwHh4nBn7mT/22I1t/YRFjisRMTZyOA9fH1
Qzr+z7/KGmltQVeItHJR5FmWrJo39Bru3lITdpUDK/WbMtGnhyyKqx9uDsax11MsZUjpUfPbtKEn
ZD6q60s0J/8p6PhvAJ8/fz/HhZsGjO7+xv3NOzrDEkM6i6a6cab00VDHmSHbXajQOmbQlkm3hZ7U
HgHFlyEit9SnY+j+Q97S3xBqf/4SWLTuVDzcqxwW//yQHFKmkyhyiD8x2hnoZm34+trmF6wXyp54
CdtfzBgo+RK32SlLMiq02SrHT9tCi/vvvzv/el7YhCCZAoc7wzbYBf/8q2AiG9yyi7Og7KT43WJY
DpFj99seWeX23/+ofzb8/99P/f9/lPm3T11HZMIyLM0CoTaYBRbUk4dGiaIPrrDlNqAjDf/9D7wf
AX97Le5Pl6Mau6Vr/wGP+8tZmGquVPK6kwEBzuqm05vyaBil/h9Owfvb/n84e7MduY2ma/eKCHAe
TrtY1VXdmmzLGnxCWP5kzvOQSV79/6RebOwmmyiifWDBsABHZTIzMoYVa72yAhMfZFwWFckt607l
lKamDzonStBIHnIoapfFIVOicoFIjfO3l9vewVczdj4btzNQ5WFcEGL068+WabOWSpD+Z7csystY
5vOnrMcZloU2/GUT0lycRtIZhMKKxH+h5itiLhMppvcpL2vz0RgyiqsmILM/l0lSTb+/9a9/Hw4A
cio4LBj617ecc/ipokWWpDj39UDhBXZlQvFUUJ2xowNTr4+VrytOPd/iIYAlYONxahyd6GpbfWVn
OmlNSjmTH/Y5bosJHRkvPqA+2lsaPHfMnwcea3TU3784VaWslx5aK3gEbBooiLo4TFHp8uY2enB+
+y4iDcY8MSeLjVRv4AtT6JLgRaEyPhNHgrvp6LpbWVJcpJBHfJIbMVh1O31YXpQeuwFhA2RDa1u5
3XupnqDAYuYBYNbS1uanegLCDStDhKyQgN3pwR9jiMHrbgbdYjfvY40mVkTr9N+2NMavIBICsrFZ
fCt6k26ENkj3bJP+Hqgbvr5xnH1E01yTX23iUdY/1ROmEQC8y89RY9QXMZA4GGNcXHBvVqgrdPZQ
AeW7/y32jbJBVgDRJ1w4a6MAz5DCBVl5Tvua9gXCSf5vDpfq2mlL9S/t+gQWa0v7cd/q3mGDB/b/
s7qlOmh9c4H1SvG1B4P9rCCERVK4V22R/sE1eu0s2VQ4yjhlcIrC8bten+/OuRHxx9mqM5tHMLDf
Z/biP99fz47jWpvZbKOggdwZkLufc6S8n5KW0aXYAruM6pBx9i0gHcjN1My8+KP2VdGHLAycKNoQ
D0XOJz3J2980WUVhLcbmHQUT79P9H7jnTWB84U1kDho+wQ3pwsSo5jwlNTAsgturNUraRYPv/jEm
Qf1VCDO63re3EzCxIWgRWmoqn5xuc5hrvRncpTLyM+Bb78fAEPfPefJUP1MOjsscTSC+DVNSfaqE
49OtgbL3lhgp7eAiyBdgAWak/40yGXBHN7Wd/uCl2dsP6CcgIFCugXhlfSxEHHDUkglSvnEQf8yL
0LQHp261Lzjb/Lly5/rNz6lPGOu5sFvC+Kxv4/pRDJYnPFmes9gAnlMavB8pYy5fB49/Qw1Ndmi6
VMFv97+DOnfrV9yHP04xAhqKO08ldS9dbZ4Y0LCWQ3nOOXRUEubo3EqzvuidX390DICji2kUEN3F
8qGOPePgGOzcc8yTS/xyaxDbr82bTEeVSI6WZ9OvoFQPdBQlGuZ8AdTIA0e2Z4q5Z06cgfQ3L8va
lFMTFxeD4Gn2ai3s66l/zobeo/QshvjAqew4TQM6Zp4TaKZhJlBO58UDRonfReUhL85BRHferwz/
khe2A3LHNCgGRvJxHOlq3f+UOwt0yHw923GAGDKeujY6AUSPKGvF56Qbk9/7yItCkNnzMzim7nLf
lPosm1ODDjt7CWkTxKevKFp8JzYEExTnaMws5obAekSFOYZOkgwPBVlOmMqhvDHg+u/bDSNh/yvu
UYQir4+riHDlWohQqvxWoKr4rUpMWNEVtKgfR1TjfT//U0W/RynUjkcgUtA9xbiqKHg221vYdmfX
aROfNcCHH+Fd/HfpYZ9GiIGuYG2J8/2V7pnDGkUNvAGh/MYhk2aTo0SGFjJMR2HQmL2v+bI0X9qk
Kn6Hfc082Nlde1Bn6IZBhs9bvz49rau1lqkJLWzk0KPwDe6ht4ku40mNeJfDQS74+gQFfEff0jGm
vqf6OS9uCHPMoFHGKTkvEdOUZL/D05DTaF0KfXzUku5TDjQWCeD2YFt/MWOvjy6GPdgD4TiDjVHf
FG/SMkcPBRaYc29kJgXSogQdBdRUPnqZDH6rLVlVZxlzqx98ZE9g1+21OX9uQBPe0EbqgD46OgVn
XcbjA3zr3f8VddTVwNKy4IvHHMZH1B/pBnmOLeh/xQN9/aStdKUj4uifZkB7cHEgMqOFaWzpf6Fj
B2KrTWYqw00Q2weeaCfwAJ6NgjQulqlIyLPWG93ZIxPICzDPdgC6WzSygRLZbsAWySzMfSbup4XK
LlPHRYiWlcV/00qq5XZxMYvWOGl5OT+rDstZM7UjmrSdigC/jTPumDw9eMzNrzNTkaUC2Ywzw6Tm
aXAW8/faoE+Rw+hzRTSVlo6J7AaCeCDThRgf51Fq4NsA8t+/bq+dZ+BSz6OYBJQZWsDN8S8tY7aT
1IHey0A5B4aV6jQwAXcrJ0Yg75va+ySuqaqhLNlyqMmsP0kfDADmYYg+9/RI+wdjtronyFnQl2WA
Cooic6Bh2isEScsc5T+aljAWJ6TwQ9dd/Ce3HVCoX0o6DEiiXKBhqNODU/P6/VKEni5viQtzE/xL
61+IzmqRNEOcnGmJmVDlmTmN3bR7B9DeP5to8zwwZ3wUC+waVbtCNO5RRdsYjXt/AjQYxedRcjcp
mTXJFbY3UDYdBI3fgE1TVmX88eDLK7+9cQgUcf9/sxu/7mq6kMxJ4ORo69wK36KH0QF/uf/R9xYH
gpPYzuDFJFFb72gMmippetxOWlvuzVkYDBtzMZ39KHHo7sCwIqXeHHzGnaofBLr0mSHYIsNBG2Jt
1USbqTBqOzkbFTzhRRXnJysei9B1tOX3AKD6xVehfV6BKmbYB8IGEuSj466+23aD8TuUiTxaBNC3
rn9E0EQkLupH1GlpfbRtGV9RMO4+uMUw/Mannb56nUieHDzNbQAGcUMUpn4n8kqj0W6a7x1nrvqD
nXkd9gY8OlBCEXA7Fuz5699kuGSYnUfhiEC8Ofeyq8AMeOKSSh+ZOThf3w1ZWT4OKQ2rkbJseP80
7JTSsW9RzVV8UBa167X90ZDxpEXY7922v0wk2JeSQch3QZeI06KZ8rkGdqefYqPIfvRQa78Hge11
4RIlNgWGxjp4jvfcH2TWxBkWFFpU1Ne/x0DnbWo7RC5h3JivBpw4Fxn7X/yY6ej7S9/deU7lr8qk
xbu0tkSGVyIqLbkIee5c5862v09U0h6bAHVvZkwYP2Xk3roalZF8iCZpfr9vfyfwoEsEA6gJyRIc
htuVWkwAgSzGtdlU/+Y2+mlV1fhZdmK80rrNbiZw/5PoYHa6b3jPzziQMJJSwvdLyrNeeLkk0oNO
BcN6o0A+QfHMtLZ9cLLU9m0vG704BBxUlw5lkLUVF8k9Ch3ozI5qhCvVoQdIeqcLg9qLP1sd2Jj7
q9rza466SRTSDebx1d+/iOO0pVcQJOwtqTk/OUvHJH0VtRCZNS3NcGKb4qKXWdEdHKM9uy67aLk6
rIIQk6/twnCz6FmipUxEzenjZHrQr8z6R1ek/1paalxb1/r3/kr3Dg6vhO2TPbJYd+PBE8QNlaBP
eu5sNBODpR2IUWdvZFrecL+CqZ1ochXBpx7NuKNLs3c9XRUwUxNFL2D7Hqcec9hekKcQpFWIPJW1
FUILnVzRP7EPPMHeAXppavMcVlUhy2ksQSoqJijf7ZzThJAAkKBquPSQch8c2N0PSSoTKIJG2svb
D+nzEQMDVruoIA7uFt9/30Qmc6OSuZ8UeuCHci7E4/1vubefmKI3QujJEdq4XxvtB8Hsf3pe0ClV
4L0UsTLfupCji4ODunftcav4VAt6Qsjg1gc1Z6A+IGyiMUiJDbIBOpNzE2fn+wvaCAKpMjYvLAOq
hG04N+oAGzMDY3I2Wwi1Q9o9zWYXXehcK4hT2jZXAEvvJh06PMMD3e7ZAAyDthn+hQdmfDT7tr0S
BDKCMjEUnGsG/Sl4AkIbtaWzZzrNgQve++RwqtOp90z4fJ1NoOch3ZijfJudF2bDIPNh1K3pHAsM
MjT1cBou4Dxd64+DHVIR/MYzAg2Avdal4sU92kT4s/TqKu+QgC6ZSnsHkOurNaTLl5l5bZRZOeHG
2BbXDk7Zk78Mt8k1xUGTeGfdtKoBDdgWkAcaoetvpPVDgY48/XMzrcazrUt4zWWXXgNLs6Eg8lIo
jWp5sNl7KRZFGpMKG2AFppbVr3rhoXuYluKkI9toJr97RMu7RBXASxjWWColTI/ID9i1kvncYfqg
GZWikWnT7IJGOOPH9z/Czr3jt6CdQVUVX7bNfEbIoSUkKfG5cmP9gjLk/NGbYiu0rHk6aFepA7/9
3IrVk0IYbUIGJdbLjuPCDAo0Dc/GkBv2UxkNyXerdEulf6obj1Wc5D8zy+sfk5jZsZOouu52f7F7
n5sSIB+OEM+27a1ns5t4kGOdnGk92c/VWFs34Y7pjZmSf1so9sB7T+Plvs0d761odnmfSODMVxAN
Q5Ieg2KkW2Ok+aOVxdMNRmT/xoBecR2bPPly397Oo4iwl9IfUS8jaojrXfakHTWVA7NACn7hjPZR
dUHIC6RwyCwrzDzv8kWvDl6MnUPEW8EFoixGEB1sDnTgaDKTFa0UHuOZ6W7hPBaWnl4s6eS/3V/e
q+0kYdF58OlwOx6c1BtTLX22hSw+P2ca2HEytP5Rr/GWla3BdRXp7cHSXl9WjioPEzzn1G+Zld6E
b0xXm2WLpD0DZiMjFoZwzpHGpP5Do+ctTG7GfBt0Lzgz+mxc8rGqPzOXBSaUMa2D+7OzdBrZps7z
aJs0HDfOqhdwougDVapah9XR1pFNgvyN2Sy/7o5kNl+9kWrVcNUHPMaUgraCSFmL14rhpgtLPQIT
z9j97J7mBpD7gf/ZXRT4pV+GkH5Qf//CF8ZQz5CUoeCR5YyJzTGDolrlTDTOASwmDOGe7p+f188y
GQ5HlUMKeb1HuXFtsNaNYZwVWYo9ds2j0yEH2IkufQ8yLvnZ9nRwMzOzn6Uu5XdwY8NHO5H291Jv
nEvcT+DHqwDiqThlBLT1q+9t5XXvcoRgf05TNx4c9ld3Wf1WAiLa4XSCUJRc/9YglkWgmI0YsZfV
k6lZyY9l0sfvRh7HqApBxPK9Rr/4zIzmkWbNqyutTFs6nUe8NUnS5tg7ZTuJyqdhoQ/DfENf2fwM
67Bz6YLs6D3cOWugDYnITNSl6e9tjgCsy7kr4LakkzrHT2ORyRNV9vTL/Q+/Z4Vu1q9enqcyhvVe
LpGoQdxkWuhHZn0jWRifx6Y56s3vWKHJRAMGemku0FYtJTMiq6bAHIWytK3ntq0Yy56cowLOnpVf
VSuydlRgt7WKNABB43sMbTGM7l+rFuVuH+Kgg7xj5wiQWpEfozBLE3qraKmNoMBhmFM9q7S8xclg
XZhLLEKQwkdSNq9MUQ4Hv6i6HA6IBsX7/dILuAiyltSEIBSdZXeWtpV+zZOlogxXxv/cPwev7pSi
Hec+6VRRLVpmG1PCBvxcxKiax11mPEHtEZ07hN0JyA331MOG8ZHhwM+lGMzwvuGdNUJtToJDus+l
tjcvV8fU8YAiYxSK3E8/FhXYebsZfeg4TP8gztkx5RJgKbkubhZx/Xo7m1iP/bg3AsiRJYCZYYJX
xyEzfh6DLD8S793ZUPp7NP6A7qFFuIUNTC6AdycRcPxIWOYZ+vHlcxeB4XnQ+t77GybZ5qvD5KmC
iaOF/uZNRZmIkU0iRDpH25gyZ+K4KQ0ovLrB/yuNKFqWcTlzx8Gn3Le0t0w07yns8QgrAvr1ni5W
xqCsmAGDStOFnneQc0iRLvndHpfYPzEpbEOxEVRf46jJDjKGve+JxgcgEIqBJCsb26kzaVkwuQrf
TwIAs5t3tqbBYcg5OcLzvXItrk7KT+pKZ5++fLAJHyOApxYsskEIG4hxk/oyPY2a2x8s6NWrr1pM
wE4tKgwIS7sbK740YjgtLUUHVlZPbjHHJzlb1QfQWuY1lr379mPiEfSDIoZhlWGVzRPjgCjoarST
wjJlQttLQGLSLdeuzE04B+/M3tJA3IOSo0v8GimXi9RMdG2E55ha89NQM8QPXQ1MBDUyW2Zoi2FK
r/eP5kYCkVID2xkQH/DZeEL59/XZhEWL3A6/GnoD5SD0mmrUi4q5MM71HE+/l4YrGDor5iWcW8vv
GDnUoBQLFgMmerjeAre2zi5TJ3/e/107x5afpSRqSApodm7c0KR1Vs/6fR72pPpL54mfwjie5sfZ
l8unN9sCA6D2nVqykgtab4FT29EsK5jG0rwGd1Az2lNWJUS4Vmle7pva8QS/UH9EhKBKTaYkVo9V
l3jI2g9QuXVMAV8SxYCGDzeQAtbhlk2sbvrij8tvfVDWP+9b3tlQLPNqmTgB5WvXlscamk1/ZpFL
NhgP7QTvdwPoF978qT06U2rDVtk6NTideJxPR8IMa/7aFnQctmPGirGvBGTZ2r1xg7BcPObwDt7g
xiovszVFj60NGNP0GJiOA7t6+zuGIhyeiGyHWtoW4JotCMM3g6EY+4E9TYuwn4rKMEKnmuxv97d2
76MCn6FOR57nAtZeLzcWgYAasfVD0/a0j1M6M6ZM9xmC6Qy+1CxzyG2Z1bIziPcOUqC9r+qANPMZ
X+GabAdlOnMAaBZ0fhiVzc9y8QT06Fim0bIclLt2LRH5ABcGfEAJdL3I1g7aOR4Hn8ADcsoFNrvr
lNc/XCGCgy/32guCAkCnkViH3gd6cmtLAmAe0/5w3mcImcPs5FWhIzobXv7afYcqWXFg7/XKsIfG
kXI1BDxb1Nro1vmMWrAXDqL/2UV+cZ3G9KNsbfl4/5zsGaKwAsoeDAdjJRtXCxW55wyNA+U4SJir
HuNTK8UP33pHD8muJXKvX5ddp9Ow3sJqDizGI6GjdQsDcp3UgQ68LaWqi2n/YVG8WaT8HuFisO29
QvWWzfAYMSrLwOKNXkMOvJEx9nSAnODt+0dAqh4E3mOKOOtVMZSl6qKNG1pRliCdaScIu2k9YAbT
Pb/ZFEMFZGMmwTDtMHXlX5QWGq2l7LwUbui09BMexjEyro1Z1R+h7RE/7tvaOe+q6EZHXy0LSNra
1shUMswKlQt5gvcN6Kz8OMUGch+aYiAFcnLgnV9HaaBDwfqxLtW6dDZno/AqKMAM4TK+2kdnODfQ
DfKK9K0FJxw/n+p/yCxu1mZRASnsTAnapfxA07LsI4U56fpblA31lTEIehn3d1GlQOs3Z21wsyxG
YuDhsTmHRg5rgmHDq0uRo4VcbLE/pMJKz31QNQd7qW7s1igQCI/pHN5WRiPXn45J3Egi4ueGY1W6
74NAaufBnourL5P0AjkBouCL9G5MIdm3sprFl/tr3js5DGpS9yCUQJVq45NJA0d4Emw31OSiGDkQ
uK3tobyUfNUrmF/jAFyjPtqr5frM61A4IAveKvaKeuLmWTMXUO+c71k0aGiotcJ58ku/Pqru7RpD
nxAIl2q0b8uILQlqbvUsTlYFPR0RyxsiMPMVGGX21rY3h5U74dFDQ6aQAdf1Z6y8EY2pBakUAWMx
00eWqQKGPtQLv/udBxzmo7b+D8+cGr9RDw/vDuXStdEh1qbez7gh7dznV3pFQxjIGKYr2Rmnacje
Jo2tDiiLxAwCuWiHYXltz/bxzWbKIpsB+bvJ9Vqwj7Z2C/Q6Och3Xxe+lS01OEUBmOrM1seg2V5Q
F+WguLYWyNNkjAVT79MSPdlAmj94Xqv9KTsCIx3YxlUaHSqPKQLaMxnGwaOx5+44PPwcwG8+QcV6
2eSreTRNFstu5oyOLdx8tZdYB9HRnvdxuBMK90jaspUB1to+AS0xOfBGxn5IRpU/5Ik1IUE1Txc3
cqawTyvv4Ol9HXcqjCPdYVo1BJ9bDIPdQoPnRC65fIM0g52ZINRh97pArKydhhlq5hgq+VuQIEjy
dsejMgkPpB2oxG3Pdy55G7vWckLHT0pYtasWqqg5pW5Dl3mCjoIq49s0Y/93fklRafqSqyEwuXF2
aCdpSGjMTgjiKL7MJtSfUBXrB1NZe17npZXNuxWBzE7RoaHEh5jBedb66WGYguWUxtMRuGfPFOV5
gAQEGib9vfXJFFar+0tqOJTJLbBgerQgxQLgv2qc9Hz/e72GDrJfTDSTdeLfGE1R5/dFPLNIaPJ8
tEnCzk1GPZRSKTvETuR/g6G+ym5ZnpiP5WgECM0jPfAhcgXIDaHIyu//kr3rSCOMeXtFFECIsP4h
aWWNtWFQQnUsRiamYfCQ8PGXr/et7L3LKkSkeQpMmtB0baUroygO9NgN66Ex7YdicqNnxuxgoxKD
QLDBbpPxB2z3RYUMYdQ/STh264MISNnYPpbEBWqonxF7CIzWv4F3sWjyJXfDItCqsBrkcnG9SXQh
wKvmERUdeJrcyir/w9UEJ/Q/SgPwyJsNtjKnHmKfcriUcHJ1NJZOyPO0VK4mC14zM4Kq/P5m70Uh
QNPAFeu8n0BA1gutalOmLkz1YVXr7qde1/QHUePHYxiozkPK6OeBwb0zpGDFTJE5OJ9fh/3FYda0
KRq7dHBD0tzsNNtx/UEEMvrr/rL2ricKuC61DPDLfMP1stoitj0YcdwQUKN1KuzYP08FXPh+nQef
75va20EqlogkI8gMYnNTQLBMOJkngSN3k4iJXEczmcPVkGZpQPB3spwP3sTXgFXcwUuD5npttQnT
GdNnTji0+fSM3F4QWqNdntzRL2AdhH3aDkR+0Y3ef4/w3V++6NyzG0TQHEK09Hh/9Xu/hvdZyWDT
yAGyv7mtbqd1VeCSbC1t1f6VgpKFirBrkKFJNaf8WQvYlc4J4iiMXOVGqXGK0/IdtBUahYhKQ+dk
XuDeOzhlO98fhVdF/6BiUMPe7hFyTYYvie1nRhvPcqAWOnTuu1nW3oF33jnPK0ubCwSLlRm5HZYg
PvzadHn1KBfNPUhV9pdDiKLawSxo89pA2bfoFvREYdQ5xdXuZsJNtEvCHvWVg+O1awp8I+LuzEOQ
LqxP1+JU9TSOOt+zyoaHnC7LU5O3nxcL1vr7R2fn4uDgaa1A14FH2OZfIgtqJuepCHgdun2FgGpc
B/Z29X0U9Swnyw7s7fh04Di0OPBztNbtzZcaM81vrBLPIzyGbtLes06zUenXJPNbyJ/qPP/Tg3b2
qMq3u0wmx3xKLIwcbGu3hggGT1aE08g4IRRiubAdGgbJZb5EH+zOWQ5u5M7zSbuR1r2q6Pj0yNYf
MGvnDrLehdTLyAQ1FmS2nG6EiIcbUZ38aiwfu3j234vU7k8J7CcH9ne3+YV9dcBeOPhsGodmwSGG
wraXKyyf+bkvTP9p6AD1W2DJT86cHQ0R7ETTtHWZqiA6oe2wjRl8PZaVLQv04Oq+uSYe0gd5rYMn
aIPk2kd9cbOMvDmhh20e3P+95RITEcfjangA1N+/WO6cNV3h4VZChsPhh/Ygl7DG1Dqlc919WPKx
hQi7fTPuiv414QkFM/qffOyNewPAkfNIc0kzn8IgyQL6PkWVvcORHjGY7PkDSiQMjHCETdL59frK
uSusaabuubgxE8iTM5xm+HsuE12Eg63cuykvTW283Dy5xuQUHoHfwlb6bWZcCyMyHubGhsiMQOhy
3wG9nv5SMAA269dzShV0E+V5caL11O5IL6NI+9kKF82avAtQIIqoxkRLUjYnvUMH8JTN0/RcW6iY
uvmcxuGUIQGjpXb3NY8dRN3GbPkD/mXv2/1fuPO4cKwQPlesIiBYNnfZt+a2gH7BC+MyGt8RGf8j
4ra93Tey84V5VnjCf1WhqNmvv7Ctt2PjidGD+Jj5PlgWs0eZN1Dkp97RsPJrqgEKpS9tbeom6TzI
YIxgF3LnDlHgoFs8I9Tcav7HTIL+Z9rKwfjI0AC6vGDs8++u6G3kitAtRjcWVmX/waO94J1LOSL2
02hu9+aXVvEQ0QyiTs0DuHUkXqBBtQsqJnQzbXgSWidPRQe7cCJa/yBbff1xyS54kRh5oqpDzL/e
d4i5c93PCsRFNMf8IDJIRmEhHQ4iodeekSozUYPK9lWgsglPNXewkkXLSFQJ0i6+RF6XaIy6Tl7I
mbHHpvrcC2GFJh2Ht+KISJ/I4Ai/aM3SStxcr25gToVOnoOENi9Bb5gN3ERKkH0o8vCtZxhTNMtw
/2RtJBfrvYzaqLCyonVCL6iK93mS6dclGkvUeLQv/8ESGYUaWfKV0bUlhceW8K/w1QLkdisXol6m
pQlrpWEdhGKvnxb+/8RHxAxELK8GCfS6BkZeRHboRVV2jfv0O/5suHgyy4j4c4Fean40vfDaB69s
2ptvhlAznB49NoWjTaHux0jguWZ7SpH2vqS5KA/WuHcJXqxxezwRbhwEvRzswWd3XjyzvcSJFRzc
6t1V8UqrSjt555adbum8xaoiB2j/JBDWDNBpQlTVfajzRV41148f7x+SXXvUaphtI65lwm59SIQo
3AlaJjtMYB7/3Zh7/+Kb8Bi1EOyGsdMf1Q12LzltSWoyxJigsdf2xqEsUuqknJTcLy+600NAlczy
IzPmMIabo3/SNBeJws7KDh6PvZWq8U1iLjpgrzITt+sz0WeBHTr5EF+7TJKHakN17aTe3YxZ+35/
Y3dqYcyu0jLnycajkAytV9p2EwqCFrUwM9GiG3Cb+ilyhgXJWAEzlVOM5wjOQ9QEEu2Hb1XfjFw/
Kv3tLRnQqhqYcRX72cZv85LOneFJ8u8GhvrWybwYZUXNufUQUNxmLT+C+bx+oFmzAQDMo6NOgrBZ
89gECB60cJagnIXkkM/M9+A287mL6r/vb+/u0jBGNUjRD21TpLZI3bFtqGVALNacEXCuHiYPoq/R
lcVzbZjxwenZ6TVgjTzdp7IJr/Q2erbMTooaGhX8toJmxROc0aWbUUsdzQczSJtbocXuyZiF/RHC
s/6xDBL9hLp0cPCA7PlaXio6xsxCAdBSfupFGG8CDh3oNjpE1F5EChrzx4Cs19QqgE/LVPeV6R1t
ODC7f55VcdcHMUUwujlMRT4W6IIjmTp2Q0AhuevN34VjFbeBMsk/1qhp/+fM8CwUUOZ/Mr1ofJRC
m46KcrsnDHSDGo2DcWE7ieumvSWXuKHuGOTjtazz5Dv6gn/EKP9d7p+wXUuqvAB0zWeaYeOpmFCl
GhARjpSDb/0ezfA6j7bW3xYKHAd7u2eKoF7dUMqNdMvXn7TV3XjWdEyZsz1fU+gEIPxH5m1Oi6OX
eteU8r6ARAnUt3P1caPZvUjxShlZ2ClhsvrbkudZGLlT+s/9DVQHcV2ZZoSBdjWxB8AXqH7XqyqK
we8WGNpDZqW6v80x5X2xk6NR0B1HAK0OaFfgoND+bVFR3WIMxkhPPsxE0p3dsfO++7Kb3mmu+fsw
xvPBonb2DzooheRlII2K7eZTmYWQk6HZdljMDQNhuYvyHDO+f2v1CHPL/Q3ctcUQCIBeTL4ihGLg
VNhllXIsxg4Cltr0ngbH/mEFS/7nfUs7rzLvMekbCbpCJm4+FcKs0Kh5xFLF2Fj2ZXSs+DcUNVGZ
gHK2s+Ao9lNgi4H2xGyvODj9e57FBp6tqrJ8Rpq564PSO7nZ9DMxgdC97CIyu3vfp4Mdar42fC7y
AkoFL0OKMcYvPVXZBOV/DcfZ/S3Y22x1KThF8CbRX13/CFlHs99JouVBswfEFcy0QamdIRNQCE1/
4Fv2Dq3iWv1fdY866doYjWlT6FFJqpMjv4tWNcoTwhHDpRunKQ+dpdXm/3CYXppUR+DFsyGTefKH
uXfCwJ6GW2+U8jwYif8xMtIjeszd08SEH1S5HrnpFpdpyVpPipZ0EflryFRJt9pHyZwSamO+p6F2
6uZ/RtLrvmiuMA7Crj3bMBn4qkGkHuzNMulwiLrFYYR1mRrvggC2lNg0EItxO+tMbVOcx7j8O42b
4uCT7p0fDg9PE31WqmvBZn+XYZmoz9qIoHr6o5cilzMVlv1Yy3k5v/2oMljOaNivkWR344MqG9aT
xaUc7dbD/1Ve7nwq3aJ/ZPDFOVjU3jm1DYrrhOoBxLGbHEujtg0DXu2GJc41nPrJ/jTJjinGWVeM
O96P+wvbC7JAyNDoZ86b1u22wCOBDmeFQsj4bZSg4NM1t6TNECCNzOpHQLH288yUXqjVDJylmnB+
K2daxzmynAdd1Z3yD9O3uENV8leL37iDNJjM0e2IL9H7ix+0TpvfNTXw9aUzvjfN0lCad9Pn1u7i
WxUB6gz0UueQuQ01zhyGsBjRYwM1g9P9HVKOYfOm4iKZRmAICXDddhAtqh1njATPNyp04gJIxAt1
PbZQpydmmCTDaVBQHlFw7zzkK6Mbb9UU0B5G1HjVrM50qj2zf4xAnh88A3tnTaF4LISlCDG3FcQy
CqJUiNQN08b8Mnoopy4DOAFHz94ZkV79dn8j1XXcbiT1ClUJxyDlnfV1nTVTMCJnuKEe1caDnsbm
Q4f67IfUmMprrDdSCXboD1ZC7U9EZfrpvvk9b+E4HAAwQ8x6bMHATpBNHvgZUFkpFJZRn/YPI3K+
J4Skq8f/YgoYBJBx4pZtvrDA9NXbCqTb1IjRQaZencn424+ZgQbtfVO7n5CpEipOwa+5zPWmOlHe
lHCO0ssWKQ2dKjY/tqMwQoj6oI9qUGe8b293F1/Y2xxM6BubXsBQj7a6hnwn0ycnUrjlHKDKcmBq
d2l0zhXtEh3Hbfbj+3Mqewp6YQwJyDN1ikKiodooueyqnd47dvpm6lG4DiimMYmHG2JkRi3+xYPt
lhTskoGSP7Pd3qkcU/OhjdBpCbLozaPUG1Nq8S9MtX2Akj2SZyFwRPchNcYx7NtqOqgi7105Ckx0
36kiUxVRbuaFlb6fjA4xQy+0tKBXNPOI++SRETwVZqw/OgkBYNEECOimS/O3Gch+OfiGuz9AgSFV
nRcm0s1r1kfR3ENu74YQifhI4OYALqxpCn6Wta0hB8F9d61Ju2haXISGnx4RA+wdVyQ4aIbxlMLJ
s3lTahteZAI85eHGakZAqynFg5/41h9ySbPo4KnYXa2aNGK3YbPYgiMZHS0qJ8Ka2RsSGWYxflyg
1gyTAdIqN01LqBpRm/Maw32/OPKoV7MXiNEpoNRN34qC0OZM0Q40KqXkzARiUmYPuqi+j3qm/WE4
0XAxBR83n5rh1JV9f+DwdvMJRfdP5YvkCfz5+qBJrx/1TslqBca4/DPZcrhQiK+vfj0FqCJLFq3V
HWpArg82lZEPqinNUTdj79FUIgd8ab65ux0MsrSewfiZ5jI1rI9tEcGPGaPXeSRnsueXaHnC+apI
LRgvXa+1yOAKyXTw6I7e/2sXvXFJGoTZZGEPZyoVRzP3u6v69ZAAj6RXsz3CVeGn0QA6sre77LRI
Ok/uMh+VXvaOrooAqLUx2E0wuF6UFiOoJUcS39aMpXXShm5+3xXwXF5myNBSFOwQ+ztz0eFbJUU2
EFbzCvkf0Iw8z+DdadJAAQSlx/pnQAqM7IlBpQ2R1vibzkuDyJmonrTaQ3w6lh5CI2Nz0f3aerDL
or5azRgdYOH3vu/L37B1mnrWpnkPejOd6TRrS9K9M/rSvOYjSqY6gPjr/Sd17wPjoTxG2phTejWt
7I7Sdr2YkrFd1+JaO4N5DRAp+OO+lT1PSKkBLl/GbLCzuaEioWpJw9EJBWob/0RDa5cPfllM6UMw
RdMRrmXPFfm2qsUzZQOr0WYPjdEb5grZ1lCzso4pU7TunpoUXbeTn1jIMA1GylhB5Q5Z/DBAIH1U
sd1dLXED9KQ4AzgM1+fI7sRUaH1HacER/qUp+/m6gFlinEGKg7xFbdw2rOVYqnEieDFAlK1N5WJ2
q4XeTbg4ehk/GPkQnDxtrsIBLOc5hZk1zOfyaIZi1+qvzrBJf+XVoWkrSItK1bnN3aK+1W7+uWbq
7FGHlOFZE9AHVjE39e1HiCIcheBfAJNt+7u2SUZ/FceSWo7vu1hf/jSmdLgycXroZPcuhQpoKbtb
6KdudX+obUoRezCOFR26mDW0Ou+FUccHV2/vmKqMDSwU6CB/u6Kp6OwRQmEnTGrT+tep+kqEHeTz
j3Na2SFzhenTAPcacKFCHEym7J1QXC0ge/7h4m0ea3uMzcRh8C2UY4LYelKYDxG78RR38RH9yL4p
RhiIgODY2uqBBUYLbi+mDAyXXHmeveHvXkbTGWKE4SAA2rFEPolsFNz9vMRbJ9MJiaZUDt7TG1P7
BFdM9DQJHw1i2x2txzefRnjX6X4zCUzxcOti+tiYJFogbjjMcRoOtqFB0urP75Oc7PK+qZ0XAVNg
nDgi9Nm2s7iuzUCUlVEjietR+5mh9oCarZn8NXatB6i2PAKo7jzGtLuU/4TzlrBKHdsXYbtniDzV
XVyKUfuV9lGUmv65iaBJeyhE34inLG0KH53SzmZqcfGKB02K+dv9Ne9cwF/SSFTCQYeQga1/g1/E
FsEylZ/RdrM/p2Bczj1jmj/vW9k7MBT2Ge+ksEJLYfPedwvZKxyIBDdGhEreINJ/2hEJ0Igw5P9x
dmY7UiNd174iS56HUzudWRNFQQPdcGK9NLTneQxf/fcE0v+r0mWlBajFCVLvjHDEjj2stfZBLrRn
Cp4QdQdyZXzYZlOL2usZPriYzJlPujvDbe2XKiaysdVDdbddU7wITMAEc0iz9HrvhEp1eYEgxhDm
ZmViZpTc5yNU7tGJ04NgZeczyT6Fh2Q8FwH01LUp2+5G6KTMFZqMdDknaeFcUoeqxu3PtHMBCMZw
/XSwpOrPJo0zRxdIiXxtSJGHUNPH5m93mst/PaX/7urp8P22uZ39k5occm42dBLih+tFda5TRDWl
VZRN+uY9s5LQ4fXGOdS1+ShQ2ds/JEdkK4uZWdoWhsTjM1jaSnMp7XTtjlHfY9jGuXmwf/tWTJi5
HjEJ+ej1gqI2HxpauCaRQF3dEZLoTy7Mubs/2DZeRiAeUA5IA6+t5N7AtLWWfkrMlLUzg31XsvtJ
fTc52f9+3xLEF5w8zzPi+Jv1VGpXD6jOUHnvTfNZrYR+t4gkDXKbDudtUzu+EC0fSGL0haEdbmcR
llVFL6cnkqy0gpHIcWP4WqQkd0ri/GMoRWL6zFNR77pxQV7Y6olnb9vfO4uoC0KwxBfL1vT1phJj
QbyqiM7hAasXKJyfa7OmdJkYq/hy29TeKcEGI1ghClE93BRI1ajKyxLJgJPZdr0UmxdIS7SeXhws
aW9LX9vRr5eUN/rcQoTjNot+/Oow3vJ+FW4LwzErzq2zDpepbKwwUeqIWcz90WiP3R2VuQ4IZerO
W2cyZI09Dz0+f52r4klnjsVfjroK34q0T7c3dM8SIzRlGAn35I1c3bKudE1SnQbcmOd3Vd15H5Oe
LB3RXPtgT3ficdaDTAixpIT+yW/76slevMWti55eH4oTxQ9vNNUHa1Dz/8UAGh5QNyufrcWY/uDC
05Sgf+vRoLC2DbAemESRIad5Ellu+MlAU2SqouHOA2lwur2V0uVushz5vsjKCsKPHNHN+gyt6VYD
pmQ7LCQzeTQOl7Sui8eEQeHnbrCaFxTjlf88NT8q6+w9PrxuNIYAVUE93pjudL2ZlCSht5nrUBlr
Gj6Vs+Y+b4QR9mrVHQSWe0slzKOWIUlosIuvl6qk9iBsgnNA+7p1P6Hs4+tL1J0qI+5lb1H366Hq
wjQZxvD2Ju85AMiNdEGkThv6u9eWJ/gI7crVO2GvDbxlSUpf9ar2wHvvmSGWlbU6Cm5v1Lza0szS
spF997w0/1czX+HSFJo4iEz2bgQhg9RkpTvBiq4X0yUQSeIIPbLVbF/qMrcuTV8qF6dRKtDaVhNk
kVIfXIjdlfEccU4R63kzWmtojF43U1ZGV7A4zTrs82n1ftz+SnsL4zFC7w2Nd+px269UK4lHJwlV
GV2l5VLPg49IZx8Qn/d+WpSNP9bpeOBfdlYmHz+J9oV4/0bAF+FrtVaFAv3BGsfJdzK1eeyWdDlA
Ze+bkXBiQn4QhZu1pUnM6OiCej2zCZSfjbCKz1rjHHXTd63QNQb3jTsBs3B9NJLSoCmRw9x3Glu5
s2NFZH47jubBCdx559DxltP6qKoBJ9ssxiynWs1G2nCWk5nPlaZ8j9DyRbbeeChAZL0fuumbujDf
QZ/co/rMztODpiO9JClbjxThZolaAyiijGIpvhZ7j1Xfoihr5vbid9piOgeHY9cYcryS18UbtO2s
tqhVd2Yq2zyl8F7UaHBC3SppF6tjUy/h7eO/a4zd5OvB1CUCvP54Ux/HAoylc6rb5ifOsf2L2aMM
O1jTI3bR3jGBzcp6CGgBCm0smb1SIY0Q0c8o2+6MJsm8+oKZXUc9zR2lPCC0FJkkURfHsSVbFLNK
7a7lY6kdipWN0JOnqan6MBXOdFfU8PdOxbwap9ZOmbG4TLH+MiHQf06pzcdBNxctZEgbFe/T7a3e
PcBgiSmkMOqFksL1Vmso/ivrCMNH52n9lnfJ+ECK3Ix+u4zRmf1wPaRp0KLzW0PN08DOy6Y9iL/3
PjclRlA2spIL3f36N9RZC90974BbkAi8g9o/PmWdvZy7WT+MtXc8Kzh8dFPAZVIX28baWmpFo0FB
g6pt4t7XQ61chDV2gc2R+xu1wCXQ47T/g/NMji5BaETyb7Q21MzuHaUEVJj3tviiz0yu9bRi/FaS
0PzBPaUeTQXOZXYbUKnrvewAOReoR+MUdNS5/UiPnP9yvSiry9h2qnm+fXr2rg8CvRBa5QAdwAjX
1iZGZmRxzOlJAGfnL4XboFZtto74A5oGCSdaDACIOCBbjzAi/6KQQcERW5v3Tqe5/7bI+/x3ezXy
124CUKacwVNCe1DWnzeriQfb66IIH6dSC35Eyl57iaADBkmqjwwOX9KjLGnv4JvUFWX9gVrNVueK
+c2xB2gQ8QOvs89GCYwuy4fxPFbRkfz4rilKOATWNECpD1x/KVrTk8YkDRjcCkPH+sHI77qpncLa
TY7QTHsuhQb1/ze1uc5GZzp113qIuhnwEwabPoW9DF8Hpmmi6Lx4/rxqa5iY3eCXmdMc9Er2jiRg
PbTQwAPicDfJdD1klm7R7jqZvWl9yGGcnMu5HA6iwL3tJBcjVKJ0ySeUbuZ1LlaQQ88Z2IpcxN2d
iARj14EoPiEnPp9vn8rdpwNSsSTR/UppN58ui2sw820MqqjVIuu+K8hiA12dOs9XEOVEdrWN8c9L
TPn42V5jJqcwWqNufVvY2lcQ/ctFr9r5xzyYSn3w4/Z2G047YAB4TWRQm2/dQ2IqNEPW/c2y+Sxq
MB6AfP8ANMOQeUpoQJ1kfmhc73acNJGbazDnx06LQsfs/1errXIXa+ufuE9JiSRwBIFEefzaEhH5
Ys060Ej0hxllYZcdAgeFqjGYNKeGdKAIsHuKKNVpGsJaZGXy31+dIn2qlkbLpeyc1SbfPMqEd1mh
6p/yqLAPStN7756UO6FygAAB0qrXplR4FclQSpQMTNJQJ+M9Ve5MfVoXsT878/Kg2Iny+fbRlf/T
rUOVMk9MBJHD/rY1SU1UiQmRhrvYDcnTYjWOj2ttKr/1evXU9NMRKm7XINEIidMviMhmQyMGLLhl
vaBpxzB1BEA073vrQOyZeiP5O6mNowbR7q7+Uj7mZEi717uKQI7iCZUOW8wAw+fCGKzPmlKO52k1
CjRP2lQNBkTvjqLJ3Vv3yuzGI1gwWwdmNuFhZ1UPurRoaIQ1R6S+/c3kbQLuQlNjW/cvDVvREynk
UJFokHFaGvNrLTSmA6gtjDgjN0T//PaJ2bsRUi1b+5Wz4VGuNzTv8n4C5UPLMjHt516URhjPpvMu
d930IOrc20SwoNACCJTozW5MxSoDRhbaTydrTPPEL1VwXD5aCYd52t4hoa7F0CXiV8hAG0OCblOl
lfDb+6lmykdtD+s50ua2CRe9YtB64bmhN7bDP7e3cu8ZdsDAEtIAmCJDvd7KEUxPnJNbnRKoLJfM
HYb/rV0GFiNJjUfLUOyzDW4iQFO+g/dqegcOZw/1TdcZ3wYvk3rJmwy8LrR5BYFDh7FF1g6CTf1i
JYzq85myrnWnbp3mp8FsmIpujjPAyxlo/Ow3o2siE+K29VGPeu87AELHHckgjzFz1xuCUjYft5DR
Vl0YT+C54zMpc37yBrXK/NVptROqQPXBPuxaBbvBHzwgINNrq7Dsp3kcCCozQ5UVxdr4meVL9oiA
4/pcp5TfoFceSYvubj7vipS6UyWxcfPx6UQxVQpNvVMC4uuMSlsf9FWXvKD+4gQJ2OGvHhi9p4rH
jjkQqk2sEKV/uz3yW7dP4d4tk/QjTgKQK3MbIOhOYk9M2WHTpyS6kCsgUacaRxnkvhWo92gIU07d
Mp2UpQC6O5LG2/Oa3Rv6XDzZmaUcOCfpVrfPmRS04QzRMAfTcf0pl0wxjE7mB95c9FRdbPuSLfly
mTN9vR9Gp/brCOl7O2vUy+1d3FG5ki1ySFTkJkD0tmmrM2oo0Ta5i9V8fNFdRQ2iohRf0IOfx1CB
7T1e8tzQG3+y3PmJyaY5Gm7yg5eL9WK2WnYEu93dDDoeiJypSGNuBQjrqEXWoXccYpdIfDcWVU8B
e7lMaNEbpG0fTC1GA6czzCckSY80hvaeJvJASqNUsentb64yk4I1I17lrIOoHLNnpemLU1LpyvvY
zNvpq5rE5tF69+6xzCp0lQqOHBd5/fGJrVKrn1nvHEWe9U4fHOeDzrxC9YO+tPpLLoYu7K3WOEhn
dlYKwB+HBehWEnTlyX8VIuIeRQanDOV0R8veFzrXV1vL8kffKX+v1lQdmNt5NJhmQDrKfAxNKgNf
mxN5nbcUoDhno2G/FKJjoBDE0m92VBkiEJNnPqJYo33yKjkjflWO9KX3lktp5hfRgGO+1ekURRcr
emG6shUbNb4yIVvg5xRQv63d6MmQyl1/HNwtmRFurjXZNxIXUt7MenO3ulIguNINzmnpm+RL3076
xZnz+AX2jf0jzcfSF/bQ1H5qKd8NYQwnpPn1Aze5c5v4DYBxEPMF3b3tdvd2xnSFRVDxdKr10tkN
2gLw0e6i1Sl924Z6BxvdKc95V2YHXm0n5CJ9o6cPb4Yka6uAMZaWDVAa06JMxcd2aNwvMFfde231
3P8Otlqe1jdbDXaajobs12wBMqVBySNB3OQ0eU32TBjg/XSYvboEXqIzYjbKNL0mGsi7Z2eOlcYX
aqXq5zTm9/mVmvV1mNJUQlCxLxNcXac3Rx9i/xdyEigd8HBuO8e2MiblmKfI8EaOKBh5M5RPVI+N
u9s7sWeGcplEhPAfswqu71lr1aVap5w5LUqS+iTSGrRcW6zFX7ft7N0ndhuEF+gC0sxN9GGNdTZ4
BrpkwL3yONDGrP2k9nrkDyQr6LrEH2/b210X1BYUHBhrjb+8Xpdm5JVwXYLq1BXVP6AN1B+OPR5h
XXZXJYFPgI1Z01b9um8qUxUOKk7lus7PZp3R80CC+9QqzvABuYqjK7Lj+9EmMLmXlDmATWx8f+3S
88uyxTk186gUgYrmRnU2rGSIg2Qdy/hSa4DXQ4ZBJ3/f3s9dy9SpyWcd+dfmobMb1xJeT+7gKnn2
SZhR/Im3goOpNzbvfqlRMawVcbptde8VoM8jpWPoA74pFk4tQbiSEbQ3k2eMAKPW/l2T6/F7CHyw
brXMUNpzmhrJz6RLvSSg9Sr+oBKDLDWwAynDC75ts+f2qlUIfVMzN3utpdmkVvFXr8o94ZtLe8Sq
2TtQlLGAAIGUZYjC5pr0njUSxBFeDUWSn5m3mfuRLdqnKo6+ryT0B/u791VR96LQTOhE92nzyrrG
POs0dV04rsbTGhndXTWq7y1RtRdPAFrvxvYI77lvklwXOQDygS1xJSoUu6RAyOwg5MXAN80tbPjB
Fag0rt632s7KRyYkWQcI5D2rUhUISAXbyl29dgd64TL2LVHpLhmUJ0olUULFiof7eM287zbTTALm
Qh2Kuux9zVdWt8GyjaQwYmZ0JRTRqy8eCmDnpVTFN1GZjRoQ+sy6P446dQw7tZ8VfTTPLbqNJ22Y
VxthJlCOdqIan9nG/q84q8UzQwSGl9t3bM9Toq0lJx0xDpA3/3prDEXEfU0T4pQs8XqpvSp67sel
udy2sve4o9stL7PLU7NNjDoRqblFD+jEBAQQzGVlBmpuqydiuOH8+6ZgY1BhpL1GXVx+lVeRqqYy
pckbiFQ1b2KYtJKZfkYF7IL4VHpwf/b2DoiCRDoiaPpmckZpE6RVuQukNyvyM+OolHOhO9PB4d3b
O0nA+gXcBEEgf8WrBS1ZzkBsQ1bZSvETQF58p3frN2rBR5CSPUOkk0RVuhwxvJ2y16ja2BQtaDWl
o3EW5cYcmBV6TnlMtP/bH4khRbARaNmRNm1bXNWaZ8UkoY41pNBHFPHzUAd3HkBV7A5C2p1VEeMR
3rCFZC5bPQNTz0047IDn1zSN0KUf83NNaf37in78H5giIwcTRxOCNsHmS8UTqgEzRF6iHKe5UNhP
QidF1aDPtKOK7143hvxP8nAkdgUhnOtTQR6UaHnWOKciU+uLprdKkDJeMhRTPPoVNeZgyZ027N1J
+JGIodOVWntJ1qXyE3UU931lFQeImh1/R8OLKaZSApzm7+Y5EW5VdHrF8tUxbU+DPcHAqjXiY91O
A2sejyRnd+2hAUKP1IYcvQ1eebIZkNYCz0hmRQE/qllrKLrF+CKMyLiLkk4/iGL3jpJHjcFkmjks
7e2AjLE3kD2ciIKUuZl/Zlkd389EAuFceu0BoOdXh2eTolBEMmVRWJOZ8GYz87mIAO3xZClaPdlB
PbC1z4rW9ahw0Vv/wLho+79U77vxpOBOI38lskbtBc2qFr5gtky+sEgYT8xLgXo8907zkVhYc8Jk
7UrV7y1vfWlmMI5Bs+rT5wwWROWvcQHDHb5O0vkFsXwSlKZSPWeFVBxR1XHQ/ThmTMiPWltUy2ei
/WifE4L6GMJtO1HTa9vuQ7E240996QrFHxobGTMhKrUN1G6oRWAkbf5hXuuxuSClZ6hh1vS6crK7
svsry3Tr37Wt7Y9JGXsfuyTq1lOP3NhRT+FtZCl7eBq5KngI/pYBwyufao6Ij1jaBDzB1Zt/+lYw
MSe1hktrWdXFc9DlbDyi2yGLNJ5D9dNt7/f24ErrvE6EQFJoZfNEjYw8ippc3t0+it8xt2HofdJR
651tTb0ZzInu/vgDiyCLGAKGejEv8PV6c8G50RxIyy4O+dkGBRII26hfNCdpwr4Z3ANP+Dbgos5K
ooJ6LCulqHFtr/asRBcTbb6B+W5omCTD2dDdIaiZDUAGrYlzBm/qYFvfXk+M0iFCYRx6LzCNa6Ne
nsWlgdc72b1dfBnWVKcWOVnPEcjhgzdZevLr24kp9H8oPFJMBvl5bSrORmUWEfllwmUMylSJ3seZ
ah3U7PfOyWsr8le8OqWpMJa0sqmeN6viPBRtNT45uVEEyaRamW+gf/Qnn40eFHA+iDY8m9cGI1cr
lBkPTwY7DGGtr0UAsHy5FFkH3hOW633GJMrfjgXYSwnClOA32SO6Ngp707Cg9NCXGpL+o22mkT9G
U/kyt4fklL0TghQYHAskSalGbJK5uh2HXrG49qNZoVZiTm2AlqTtow5zpGq8dwOYlCyFUVBS4qm+
XhWZhRS+AOAVD8xMribLC2jKRZ+RaG/e2ets+bZbHlHb9w7ML1Y5VVO6A9uwKl1bo1t1tjIFPDhf
Fi3tPkyFq4doBbRD0BoVegS3PcvuOqWKCK8iilzuxpOq6HkMvQugsG1T/Z4JsNMJrmL7VApIPwYD
OC7oEtSXPzFKSi4JutRKN9fPHNwUDSRgL32h1pD3h2+jR9ydKMoQKCKfg7zSjha63VtYz5IYQ2gH
0xu3vTk7iMzAUMzzNaQSW536PGZ8eVQlQVM2y0kvvfWgNLd9on7ZI2iFCoD/JHa9PkBR3nuqmNI1
nPOh+yB7Tpcsn8dveSTaB7CD7qXJYvWD19ZRoGstGj+393hvvSyZ11Eq7rzxpk4z0smwF9brJN+c
rFs+pNDKfduc70sjmX/etra3Woo8zMPEfwMm3uxuQ2q6JjSXwjjSmXUk2uQhayq1Oje9aP9SlQYu
nia6r9G4FE/D4urfbtvfXS09Yvi1UOOI4K93m9F/ytT10xpSoHCRnrDyk5kMxTt71DRfEeMRRfON
jIj8vAgCokdGIY+2vPxBr3z7zJjFKTLhTOZDpd2t8+r8kEnZpR8HLTRFOZ+URtHDUbTqo6nlyV8J
mLWDqGDrDvkN3B0HQAAyt8BQNw/mQlej5yOvoVl44jQDowgyKyuCDI5SeHt/d01xksgPQGhRt79e
7jrHpV7TNAnRRhmfzaRQz0OlNp+npTriOe6Y4rpwSckv6Thv0YzrkFpu3zPuA1ij/dE2SlKDOc8e
y1w52L+t72P/qJigSMVbAq5oOzZ2ijMF+EashnphJydFXdH/W4TyPSasf86QmjT8yiz7g6hgb302
STqhKX94Nq+30qACqleMGwudXnWCCBUaP6ILet9mh3MH904piCLuBegJOInbFUYDS7Q0ZQ0nT7I9
FmcRFAYy+66k8fFVGHnx7+oKBzFeSz9ra+OqiOGgyHjgi3Y2WuqhSlouGJk3XA0mf4xuNyhqOOTz
FyU2lQeLGhqirJU4J+tEg2aAs3VgdGefiV9lEQkhRPgo8t9f3dC1tApdLWItJD3RLlocK+fEWtKP
C5nvwXu24/1IpugjABmg9rul1JUVlXfNzrUw0lo3dPnr4mqITqelLsLWaMYnz0UikUEc1akel/wg
cX+7UimsAWuQiebSD2wup6HUi6pYlRZ2zDY5LWWc/BN7RXcS8bre3/YDb/2sZDuTdMmpEtQtNm4v
LbusY4aIFpbAkQKnLMaHUdXXh6bxGt/o+uHzbXtvd1ZTGVAAJhx/IDkq1x/RdTvYhAilhws8ML9T
5+mud4Z/jbHJXyytbh6V3tMeVL60vzZVcbptfWdjpbwl0SZcfMrdm1dNj4oors1pDlGGrx6VNPmv
tNr4xelz9Xzb0s46iU5Qo6LKockWwvU6hT0KV7i4oqXTl7D29Pwj4vviPrYqCt5i6B/rmMmWip7V
JzObvYNyxS9+xuuEiAYYvhZxFk4qmNUtJmVs6cz31SRCO9cT42LYUa76ZHw6ouV2nLzrKUZ4AWO6
9H/dRuvns2wJZkGqDtmHgtSpfN8xjTPzEz32mmCwUub5SLaJeByI1ZvH0S4HaliIVaX3RZ9Fnd+2
LpWu3BmjS1HOVXPw6d66HJoTdIhpY7E2uhXXG0p3vNXioeb2R259MTt3CbVGlZtH3aSImxRvGNX2
z9ufcd8qN1CXcopvBhqVXYGmtYrVtBz1Cyy7+TKIcXn2RDX81y2k7eVUJf+7bXTnlII1dqXmJ0ra
FCaul2rPSuUJpimEVhENPgM1jHvHqpZw6V374JjumnJopbnIDqpULq9Nge8zOntw1DDtG/PSgIAO
8MFKgI5kefABpdPankiiZ3IS7IDN2ZhCaLms6iRXw9J288BIM3GxIzf1VcW133uRp4R22j1Sv+/C
399O4jmiO3B2oAs2UdXMFDXRgPsL1QU6oa3zNbXEYaibZsUH127nfea28UDLJ4r+zXYGQ4NHBzyT
EYFAqrkHXvdVrF53Lit6Hbm6tHdDN3QPiwEq3q+6rA3AWw4H691x6dx4sncw8eRFWxebOrENjbLj
+KjMuM7GcnxIpyz5twMS9lS3iLscPMw7BqWKihTyBSAESP76EBluHOtG24pwNJf6U1xnVLjjuLpP
mQQXKqSgB/beXkrJbKShRORCr3Q7ayO3qcfReVdD107jR6VyR+BsRoQcQ2L357pYpk+id/RPt4/R
2/NLsCOH5TnEPXQupcd/FX6Y42C4Sc22jgCOAlnYYgK9Un1Jqq56hFTyvaol8MxSDhqCb68ovoAu
E5vL5yT9vLZr5AR1ouPF1K3e+5APOQ3aPC0e0rxIDq7ozsZemdpc0XgZzSyv8Qaem5UA2lCpLGLL
fa92xnxeo6YJNGMdDiKQ3fUBM1Jha0tBsQ00RK2Zh5o0fE2tNrN/QF6XPxyL92ROSu/gZrw1RT6J
k5O6cHCZt9Hz3NixNfSiC0fivkBQKHq36slHs3GU3/ar4CM4LiC7uYYoG15/NAQ0UrvvVqB/UVcE
Jcqc57p3Td9JFeXj7XP5NtKQUAx8DXdeylpsXosmRRIR3hqmHH28b+Zp8BWnK8/aklEM4Tz6omI4
Hpo5kN/F7w9aRWtINdGspfIDDAY23vVS57Fca0Za96G6pu39UC32l2RyDJ9ikfZc60MVECT1d1XR
jB94RNfzAJHyNAE3KIJ4oeNx4B32PjLYdk3GtRLWvfFGLsLOXYRCelg264xgS6l+pjlC10tzj4ay
vb0vrsa7SUqLU6Bkujm6NhOgS2ONqjC2jCpAyPLHbDfeQzYNfVhPxvoxEcMRWv2tG5I2iSxl/Crj
y+vtVgsnaguCuzBXoliOgdZ9W5nEO5EX4ymVkwBbIfSz1ydHE2Xfunl0MJDZ52tDbaOBe215BeMY
l5Veh3WRWESumnbfZO5yUUZmIa4ESh9uH+y93SW9xNcTMkic67W9IquietDMOrTK2Q1T1ckDpMDS
0F178y7r8r+pZh613PfWSFERcrmUxMTxXtvMCdoJ+dQ6jOpFDzKnTcAZJVwmdcmCuHbt33Z+3JxX
9jZ+Yrac3qtTrQ4Xs0l9vW2cd7UYqovqNvZBbLK7NIpczGjg4SQ3uF5areR9E/VzHZqtOfmIflJE
qBrlfY5YBurE3u9X8Fga6Q+ivAQi0IWu7Ym6LxJyFLZyyeM7N69/TnnNFOIOacputLyDndy7F79Q
BYyCIG7eetxetzsjd8cqROjM+hLT8Q88J01PNbO/Tn2rOe+svsuDPDPKg1dFLuQ6sKVJh0Y/i0Hg
jdbC9UJNeM5FAWUnTKKkfw83XTzZ5ZQfVJneAAzws6/MgAi5NhM3jSE0YVUhbf0UNechPhlm1z+5
UfwhYjTxQ+KUSZgAkg66GF5WkrHb5jzOT8yRGwjrF/OAprh3ougPEfrRe0Naf/OFO7ch1x4cFOZX
MYdtNrTh2jPMXG3X+ewmw1HNcteeR4gAMVqWSjcnuB9tRplCygk73c1/lOrk/NPo+qwGk+jL3E/S
evr3tgvat0jSwgsuC4sbF2Rn/UCazqdd2t70O2p74ZhG7VkzRQwU3T2is++8XYgMWbKshmwIae71
Nx6ECf7XNqtQK139xBBkN3BXr7pvmnY4OE973lWWSXlMaBbBt7o25Y71ghCJy8dzE++dOYv51Fa1
81fUl/MT8l/4PDECfru9oTtW0d2iLYWyqhRz2mzoRDHSWSajDlHJ7e/rZVLuygm4bE3AH4y1rQUZ
3aoDo/ICbi6o1LFAp/BXh2qr9JiBzs1Wr2jDQXMmKhpm9C6vzB/WZIwnxqjMD4mlx78G1Tz2s1Yc
3JKdJSPkRMGJ14SMfqtm2aNGtM4GUmbaHI1B1cIbmL0YQXR9yj85dqcFqakfDXp8Q/TilUaFiCKQ
ITVs32x0VVFZs43GPQEUbuyQTsqKLHA7Wd+Jjc37eDAiEZaMjntfLuCGH0U2RP94dZw2p8VWlIO3
Z7sH8tdI74i8FBBABrldHzZh0u4sc92VMybFfdaPY7h2bRZaQ9fTT0PFNKrLI1rW1i9jlNibiahU
boAEbOVDUINVrCQvopOTJNUXdrv6W3SHzPDt4fplBQASiF1KqG9AelrkUQObyggBnNJ40hXF/Fp6
Xn+KjHi8X7qpOPdGY/lDmtaP1eQeOKitw5DWqWjKGrEpdQfkxr9KSo1xtBgNb3qneGzWp6QyHoxY
nR6amWL17Zu7Z4mIiLoNQARJiLm2tHS1MSNKAfabrGf2rYqSlA8ds/2qVmt1AOfYNQYWR5Knf5Gc
NsZaz5rXVQfebq15H5iR3QUzndEsMPRVfLq9sr1zIum3/8/Y5v3uvXUUygiivBuaBsiz210cYDKX
P7Ais0GaI4RF25ZCZQtDiyaJuIVZc9bT3rpL3MH5eNvK7sYBCKFDzTvB+b/eOGdumK8Kbv6EzGH5
IZrjz+DhxrNgIu/Bet6UuuTRk+KYYHtIQN+0olC6cPSsMSCwglKlIGoU31qz8gIekfGx6RItaCNU
s5Gh7S9GN7kvBEq/i17/9Rt+4TnANlEz3UQEc9OWqduDz0cvMn1Y9FzzVa217xG2FictVtYHZTDn
g5dzGxRglOgLwgcAdlz6lkA92JmZqGmGM7Ob8VSqXT8HWYUnjSK9uyiktAcfdc8gIbRsLlI4RaXh
+qNCa4nSHNUnOtARfKcWainbrZ/c1VYetOxw5ujOIcIaMCqEQAm1tvIMU1w02Wh6iAYPWn3nNOX0
kJjCPjtE7Qd7uWuKF4rqD66FyZvXS6uiqfCq2XVPkT5XJ81oVL+lHH1uTVh+v301qIdKwW7JMwOq
eW2qX2yygGJiVVk73ydN/L2BDPBB60mEblvaeRIgNqN0g5oUakHbIGfIlElj9gsKAl1hfxCT3v1N
PziFzGZVn0hj7ccqWuNAjeeImvccH5jf21NGPPMeAWkEzb3xAVEnWmDbIFVLKmtnre/ay+zm/akT
y/fbC93xnBTTKMFSd0LDfgsSSZhN5CwLPs0r4Te3puJ91XOvOXgM9o4/UDTuHJReiS66/nCNXdlW
hyTLaejm8q+hK5P7NM6mwOxH906jdRfcXtXe5wMFKrsU8KpR77i2NzJg1FktGq9FP40X0cTKj1LY
xQdVq8yMCT5Jf7Ent3oX2WP7d+X08dHYlTepnvQwUh9T8l25gG9Kzens2RR6vRMUfDU+z1YXBVE7
Ft+Blqufu6SpzpkWz/1paGxzYaBNP4QMO/T+op1bMv3HS50vqRdPf3CwHFJrBgfIfOiNUEJEg2+o
Vg/N19U4w58RvmugPNTSETy4rDsBoxT1glkndb/fgJ3MWHUzVCm809qiPYCna7wPIhldzbdia3xu
st4Ix9Y6OtC7Ow/cCZyzbP2D6Lj+9vhZw+0hXZ+KOkk/Z62e3CFa1bxvk9i+kBnVs28supyV3qix
H6tW9TkdmNYO6n9aKe+qY/1dtcroCEOzsx9cNIqa4IN4fbbVjSI2i3GMWu/kdlrtD+zb3dpjMBEU
OhttqFO/Y6rr+fZN2PEk+GYmjMgCp6ziXO+G1bR5nNPNP8GqXMkWjCGcLWtikPCynm6b2rl0FE9A
d9jMieH8y5/yKpCdLdDqWskbN6dKFzJmG9yD3TeQq/MhGEgT7u2i+my2ZRGWK1qWt63vODKOGTRK
/BiJ6baDVcf9kNle4p0ALBp3HTPcyRXn5MCx7G0nQzwR+5DqMuQF12s0J3s1opx3Fer8/yqrij/H
nMFHxqQeEaF2XCaAKwkTlBq4BGrXltq0jZeqZA8nkGtB3aJgU6OuGjhrL2d5t9nd7f3bswdRngec
VBM66uZtVdO27FSj98CqDCVc9fxTz7T7i9LWVdAUxVEr+VeH73VGzwFh3KvsACLTT+Fps75+inM+
UuedxiqpzmmSTkgyO33Q6nrzIHplvUtad/I7xkn6csyvnyKa+64wOLbe3Nt3o2X/QGBPDxabIjqz
9+aDDdn71LgPh7vDF6Avc/0B9BFsqucVHrTK1OA4x/aHrjQLH+BiFN7e+yNTm70oeDX7ssLUXKjl
faY5JU07I32xkKI4uKQ714RYn5AX2iD93q0XSuJkzGaUP06tmccXc61o+a5KfXBNdg4TORLKkcgP
oNa1VdSIgfwODQNCUXlV+K7V6sa+E/da2JgzvKXBtf+7vYPb0rF0N+AffhXcVKAQmwSQzusa2Taa
VRGTdj9rLvUoJyreKU0q/hGU/54RWxj8ak2Lg5XufDqiNMp8vxA60Io2p6S2S92bLVYqJxi4aB34
Hs30ZzNuy4Mq1O4apd4SBuWAQLnpr/xrIgSlUz2OThOiOz8hYKC2lihq1aIi3Wb/CCvWn51Oie67
dujOt/d3d5kMFJbUOFAmW7KLHG5jOGiEEORn+pdWgDMSrhUVvldPR0SiPVv4PQm+QPsYLO/1OuvM
MYS92HgGt9R9JqG6D1meP7gr9KbfXxWFF5kJ0lMmVLu2xGCGhVyziZBBS1slpNwDNHGcynoMknxK
xcETtZdvA3qQc0JQ/JEKTtf2VCtlELGbRP/H2Zf1yMmjbf8iJPblFIpaek2ns5+gdNKxwTbG2AbD
r/8unleflK4udSujkWYOkokLbG7fy7Xs5kmiXVmIxHxPw87C8Sv3S29loPQ06ZfVKA4zFhFXfa+H
dw7shQCA37BBLkBR3xrxL38DbUgMIliPZ4ZnzlcoP6vPCvXFO496IdlBdx/jYTTv/uP2vVwFF6cn
U5mhcTcJv6tzQSWYdWDYKBvsYogLJXsv0MG/+qIiDKBpgjOKlgYyznPVRT+UjLWx3+zWYEy+J/6c
fupm8umfT82LRc52sehovw4BFnGRbkA5wccWSkr2Qs3zn7eXupTMYq2NYwvldggfnoUXpkXDssg2
ECFfxBUjrhhLmxn+OQzZ+jPw0vZq8Rw7qDnqvpCwcxUgdgO90vkoRWl8gOGnaZHvHaLtEc8ubyQK
6J6gEQxM+PmQw5tpZOM1aHaWBt0BLVy3h0neZrzUqJKr9yRVLp2mTWEMNeo2qT+vWvIlmBJYDGC5
kNCGlSMoR7ZEm2ydTpiY5R/chG7VHSAU+r085UIwAoAPiTu+F3RuXk2T+9gVYGp4u7yJAUyC9P1j
q7iCaRZb4n/POP6bk0NCfMOdnHf+PC/j8xwZuLXzQFaaKR/t4FbVcyDa09sH69IGbiP5/7/UWRQI
QK7PpZ49SGuJaMddYfeQJ532hWdN1aNIe2e9S68xgcIZcCYQxwD+8GU8CArVzCpZPMjhKEzKmyD+
Hbbuqwhs+uXtJ7v4yWytdIjq4tp/hTGfMkpMEGLHlkIuP9cI+qBl5I8/rYI0sQvT8HEr26Hpy2kJ
4YzsBM2TuFQ+0LEanST0IWO1e/s3XXrbG+AVvbgINNVz8/CoMR7PPN/b6awAhQvMw+lewZ2t7KHv
cAJt1/6rN/sWCLMN04NqE/X+OdBj4YPy/EV6aIgzg0w600+xnYYablh3a5GI/yEkotsBFSI0cdFN
Otve1jYYKAQd3nnei2MnLPxkcvBf2s3/+u13eekkZWD54JsEivjV0BMpOWNzh4gI0njzmXfyGwAs
xT7IyP9yZoHBBDkCUzjkW2exNyi6VbSp83arC7Nvy0Qfxnicd20bvkde3v6l83AKdAXA9EAFAXu6
PfNfmd2SUTYsBc4Hc6HeDSzWZeO5997cpVOIVjCoSXhx+Sv9eJSYK7o8+AbjdBkPuZ7nr4AHNqXH
DdsTBsL02zt18anQEwYFA6Dh7Lwi9/zMLvMm1WiZ9Hcu69SDXToA0t9e5vWBQCEDNAEgTSBzveqr
+CvUCntIGtUJTeVXPgJAXA39Ih8YXQf9TvZ0YTFkTSBC4TLC/5yfCWdCB9tNSeo1EGsVmaI4+EmT
VVMWzu+k+1vy+fJQQKIM7gsAZ2x66+dgkQFyA2BgxPim5ih7AnuNHPph9nUJ30h7osDxHgOV2KRc
k7hwZRMt8ztf9esNxC/YyDPgsPzHant5LGF5EtJZFd4ucDO/dkYEV10P0fy39+/1sdxW2Si2G7f9
Fa89msyiu5ETYG8IBKi8VnyHrCjvaqoG75MX9G24e3vFi5uIvBTyxxsm5LxR1SwDbJmYIWhDjcWp
W9sGWhAqrilmHP98pePh/lpqe/i/vmy7kFkW8UjqUTK+M0lvboYGZVNI0ubj2091cbdSSNbj0ITI
I86aCLAYCPOOWlJrl8N4OtD60SeF+B8eCJOlLdZvTZFzXpNVcdGnFFKvsh2LA02GX0SQad9mMIR+
+3ku7RIayBizbrnvK9DF2ERrFLmGgK/ZklMaNP7HfmiFLP0WLdx/XwtI/42Si1sTd9jLbQrytvOd
8bydSn27owDVHfWiXZ0C2ffP4zIoq2xFJ/YIcgDncpCxiAa6eIZurRBxXElEjmOgYDeVuPdAM5dO
BC5kgHr/a1CcG8D46UwCaUNag5JqaqNdsKnZqf2/v7tN3mDr8wMwfU5DjUmfxU2raD2PLAPtPzVl
Ck+DU6TIe9H3QqjYYKRoMaPHvDFFX27T5Ao6Y8Lf1hj3kxsDV5195M1ZrYTgB6CS0g9vP9qFFwgi
CDpZGAKCi3EO1AUAnQWpSihALvF8Dxsdcgcv5+idAPi6utm4SbC0AJVuA3KdNRpjzyMqGou2lkET
VXaMpioFaBiE+877EHakrVukz+/cLhde5YtFz6IFYUKRiWZtnY5SAlzQTx+YY+N1Jtb5KR+ceYcP
eeFVQl8ZvAtcZxhHn3t32DnUYUgQ1YXWUYWdLE4Qd3zP8uhCh2VT3dusO6BKh2N/dkI6uclOQIO7
Xv3Vq5si15XLxqaWiCZV2nnhaep7cjBgh15hw+GaHbK5fvvUXAhcIH+j9sigu7r5m748pcX/2eMR
Vi/JQHd8ldMhN16DiWNffPv3pVBdIxbjfgac4WwXucb4DfyArm58MZ4G57XlGgxrpcc8f+eU5vjV
Z+nIZtmFXidYppgcbn/+100GUl8oJOUwzpjy5QrHZHyAEQk7GNym98rfWg+T5C3yPAH1hLcf88Jh
xdoAB+E/MD4631WI52YBSQSrPeKldbQ6WUJWPqgihUs8HOb3REEv7eDf621f7F/PqkgjliTGeiAM
6yrvZlnlJB6vQxvxdwrjCx8/ujsbDAXQRqRz4cul8lkYn0dFV4cr9X86gSG/i3n3oNo460uOTuAP
VHfi8PYLvfiAKBAxFkTQeUWitfjmkw7SG7VKgJ3E3+NHAEaCq0JZ+s4DXloK4XPTLMLEGWXUywf0
9VaMqAJ7N7fzriFd+yX0gGcYIb/8zlKX3iVyH7Cu0RwHTmuLQX9tmxwFHzWmjTWMHnowZZXcEx+W
KHSZ4vt1ZvKQgqzwTtp16Wz+vej2/H8tmpkk8uAIgu8i84er1JCgGlour6S17VU+mX8VwcGXvuF5
tnoKBHpQ91+uF1NI+rCG8hpEvVshZtzplh6QfqWHBhzlShb5e3nEpfeK6wnj9O3KQDX3cskpXPxU
FXNbL0Abw04D1RiMXJNmBx52QkuJEHRox/zfZ60QagYHCECKzbPn/KtPmU+8Ilza2vTa1tMIUwev
yMyNscnvf/8cAMLcuIGbZvO5S7TXSeASG7+tQZtPjh2ErKvWRbYapKf/hy8P6vYAggEa8hqDGdpm
nDKl25qPLblPSM9PwJIvx2WK3hv9v75yUT8CVoqcbMMwpWfbZrscM/E162oA0voPgL7Km9io96x9
X59/vLUIXT2A6eINb/HycEBfYmrsRqCK4HkLMQC7T3MLWrr0n9TSRru3d2pLxF/eQhgYQ0kdJQha
z9DxfrmaDta+aAcgsbOeioNaeb4HuOc+sUyVGZ3moy4Mh4aeaQ5R7N4b4Lz+EIAIQxMeKoEbyfK8
G0/tLGzgwAxjTZNAzG9aruBFIR/jwhqoCisN5GQxPrz9yK8DKDQpQ7S8gE+G8tX5oDxnXRb3eaFr
lEBTxZjWB9gkexXc5P7VAh7zNpBBUARhPeD7zwW2XFPQySsmUYMUCZvYzhLIiRPdF7IM06x7B1H+
OqPAav9xQTZFAMTrs70sEMjSkUFfs4nU1QzY2W6FtkMVZgANibz/KJooOgGocnz7hV5aF+DnzRUA
JDj4c71ctx/B5TQhUChRJ7Lbyefd/ZzCC4nM3iMVoTn0HaTqwwVH+e2FL+wkkFcb9wUiWxjmnC3c
+vDFwYvlNRnH+RRMbD2FmbUApOXcf8+d5eJT5misgEgJvfZzCTgTOZVa7XitwZvAtMIGusy08PfM
LvdMzepTX4ilYlP6Hvbt0mNiUvJ/Tiq4qM72NXZTiPa7x+oh8ZEPiik6qGZ1p370xTtH6OJSIGaA
GIL4hU/k5VbCEBBRtNXbG80jTMLAHUu8kdzHaujf+QwvvU+Ai0AEBkwSOIPzyKO6gnee5DXLwZUE
jVAfBm+SYAeHwZcpGsLDEiZ2B0rIez7tW7WJ53gZ9nDpb4RYdMqQS53rFetp1oQ1DtYF8BaaohK1
RwBvtwFucqWmgYBYW+M3tGoityAI4TSonSVKxjvPdeGOwAvLlZFZXVqqzlOPAeYRDTScIyXLeZ7j
kwB6XlU9eKlDmYHJ82f0cP/W/RKTpyUDx6jKCleIUstCKVBW4VFSDnFmYEMKR8u5WtoFN0soaIt1
WurmI8gM/YD80kQ/Js6UOLmpyeddaGxkKjvgb2IhBo1ZKoBULudxYEc/YUJXYiDhtxay3ePOGLrc
QVOCdAdLrPcjWZLi2KeE6TJwbZsfCJ66Dm0LxpyRzoYVulFU1/EWW3YFHDd3g9dpkCP1GAAyhFd4
8rUkooTSCUQR5wKaKaWGatitbmn8p4Pq6liZDtYNIN9Ng8KhDQNa5srzupK3/no9tdSLoLLTdf7J
A5YGeI8JFV+5SLQuD82S88eJBFBBbAnJDiw28PvU+VD8jkNP/wLIim3NQMOvbGey+HpQeUvLOUyn
uWpibzqxIVLBXb6k/g1L/Tm6pm4lX1ANhA/T2s4/e9Hy75CsHn8CSjNMpadzv8C0JWI3hcRMq250
AshWk3jpzyBDUVGNWT6TvT+ivtCBv9zjmhmHAy7n9sHXYCBXrJnUMYYOFcSpTZvyagonoXaTglJ1
6UMSgZarGL1fyus7W1IzNCEwfvN6UkPEx7KAtMFQedYPP5gI2KLjujZ8rgy3UVa7KOsxAYChJuwM
YgfYn4Z2UF5CScd8Cahu7oKFmXY3DrH51lHPbdhXlpEqdxO/VahTnsMOWWDZDmAJHCfAO598O1NW
Kemi6Da0pIP1FuEQ7kxy1ttd0ErxFQ6ajayWYp2uRk3MsIMmgTxNUZ/Gpec3IOoOq+0/84lAWEur
xpmqMQo7QbiCUxmAE/EzOlscmCFwiccytcR9TRvFmiuBxX6BRxOJCv4QABqhVkY2AOTN8jRD3uma
9Sr9DXkt3GKsaNahFgIqgzWDahKro8zKD7qIvKzUfjH6JUkN3Wu0ubOyaxL7J0TX8zf1i/lqThrG
D763hp9MJmC55Mk+1XgnjY/MFFZqexxiqMt0MWmXKht4QaB977V6T+jkxt0sRNDuF3/qJSSHQyYq
SJzJ5WFtuzWt+UxSAbkvmd6MfLZ5iT6U/5PMfo/5OuC1pzkKGa7BgbFfk4JHZ7kI4V3TaCJPUHpZ
HhMToqcSd24JKo7W/o3WgABUYPC28S8/a4vsw8Kg/jegBz/t4kwZUPnjwalqbdao63eOyYHulw7K
yNgNlNxVTyZAYKxN4RUNoEzxPR68IH5oQhfBBkQboARLk80zP01hMEC/z9OKmhJsleSnsLBt2g9Z
yuUfQIYA7R0hdOHXA3L7ext01u+rmNMmrvAjGnlFIPzMyjYzdL4jLFinEqiY+SYbmRdDYlkCYjh7
49h9S7wYAAsX9P2MT8nLTtDVGafSBr7WVcabRn+aXBwtBzkSy8rZW5Nn+H2SWyjypTSCuHOwfCAM
KVClZu2RMh9mR5CucsF+FiCVjSX0pG13b2CEkY+lVBkNPrIcrYBqTbv282ADryizuJ0YHP6CCcgH
KAtBz2jwZgAktTNyRwmPojJf6NIeimiyX5OENGmZMZKHR7d6yOBw52d0L5bWBft1hbrGfoHefXiz
QMdHPE9rQJrHaKS9/igbGT+ugKfD2KGIjbxLujBsb00Orczf3GuC/hoCBwW9y3zHw28QtAvz23wa
WLBDh837OAx04AgIJE4B7NRQ141SF0ZVvLCuPWg/Zc8Fz+xNMrPZHFWAcLPPBmjIHotMKqT1raUK
UlVKrlWfdik2sfU0nC3S2Rwi2szdPmEDFChEk9lnGrR+dDunQvxxrUxWUGxSoxDUehvedmLlnwfP
meYqJeA674a0zT9m1g9EjVmaGPdLbOWf1GZ9CgAWXT57xk68skgG2xtqWpfuC/yeaLfaAv5z8RIM
5MpPmykvHVdee+ReDLl9m0OxB5JLWl9HcZuQn4uZZLcb+2RddzHnw1D6RrPwo1ZtTz/gACpWpSbi
nqqEj+N2lyETg+h8m4FqwhceFod0YKkquzGODHjLJMs+Atfg+apKtRXNXprWc7sJSrAQIdNsXPSe
42HU7aAJELF+a5kRFXQs5qhsR5teo106iWMxrVmxb32xIGx6zqKL1sBhL65zolrzu41W8t1ESacr
0qs8q6VNos888+fxpiNh3gLyBwOnR0C8027XxymsYiBjbCPwF/KQ2tVBrqjQK7KTnOI2vZ2yQXig
GsBzuyAQ46Ou+BNEnPr3nAf+9DVoPELrjq/gZDuMG5Non/ZizfejTme+gVPTsYY0K0QytCEAV+xn
ESzqm08g8OmVFFAktve0N0HSq49hN38wXceGMgbevntG0gjtU9zP6GorGOqpA4bRs/mUev64VHpQ
FFERkqHBbs56CZQ8XRnuvGixBT75QEb7LreZAlRvHIdSAo81l9maDf6Pos07WW56VRHUxd1QoE8I
mnmF6NXPJckjN1QOfghoQMNvKqv8kCECGB+eXFsLxSw3oMFAomeZGnpvp1QsNbXNQm9DN8jr0eO8
27Wj4jdBwTxxFND29qtg5uRp6rCHkHnLGQe2HoCoqmtViDYJN7YoAQBNlh21onBXJkaQK9eQzGvl
uNPfFkia3E/9UgAxPWauqWzfWr9swGM6OULmGCK8rUFwm0Lz1U60sLATSUlUds4s9/1kEg/Fpx+S
akFI/VLMI/yZ4KvD76F6jpArgI+iuwChgJWJjcP2Q+sblDZBzIQoGTFtsQNFwiYKMcyEcTXG4Sr2
RvuS7Yw39+F+aTiKaQYNMb6LomW5164foypAO60tJU1dDLFzw6cKPec0xGFcJ3JHQJWhv7XojOOV
nBoGzDq6cn2V8BwJcdBBW7PEB5F3ey5dstwMeaLjk45pFB5571p3THRghgPxGoPfDmiJWGCdMYoi
/aSGJVUMKZDVTQGQuspIGXdJX9yqWHJzO3Q0tvhtA+itZZitS5yXS5x56hvSVTV8zdQgm/tGFAQx
0EceP5PSS5gdrqc5XNHKDp0xx6BJxR0BdIPsMsWoOcVNrsm4w3957fNIiUjQ+e71tJsgKdnXqQcH
xrLrcmRnCA4iLskYYIAOURDdlkshoOTnJpvLIxozg7eD9n40f4SFcvw5wL+2HlZgM0jpvHAca4Hv
YNiH/pL/lOk6NCUcuWV2VJrAowClZKvrqGia6XqOC/0pW9HmrONszsCi6QmcD7pEm/F+MNzzS5dm
/6H1DbxoMgQIWnY80YhEHlS7bx3SZ0gS4mqZdsHYtL8Sl+ULvpcu+RHOTaKqOSvIg0ZOEu6AwoiP
XupDjWzhBQZvKG+ogetI0ISwOYv1Dc5f4x2iDizWssCA4l5HhXSHXuPP+pzGbMeAmf4DbxR4WA6Y
lX5s49l9N7Po7hSP0CZuGbjzN2zgMfIP1ZAE/czZqiP1NQGZRIKZGja0mXZpwCJaQ5Us5nUxTMHn
hNFsLE28ANEGknh/D6sO8Eg9Ho9FBQJD+EE5MBxKMK0Kc0AJpn6vqxHXhc3z4egEn79BJbC47ZYC
hjp2AoYd2UOA/0c6FYs+tizbaxZ5933cW4RgGuUnCz/S3wyOrv1DPtvwHgczGlE4EO8ReIeMIsXj
7AqQh+ZzLDyhS4Zq4mPDGuLv4naUn/BYMb3OaE+wTJv7985biqDqvcDcFqnzQyS8em2uU+nir9pH
FotHaRZz7JZURjsdJRDrQPW2foVjBr74qLBLfNAj7CRPKlc8K53A/uxy2Yz33aLGrGS2I1BNkBPe
to+77tqfQ/9XHxOGexZ6jE/w5Ap/e5JAFHIxRXfrjMLNltvJb0s+IfzU+BTibx1Xpq8VyPF5JUyS
8KpFxZOUS9uB4xfnZi0D0ganfAy3LtKcEwieRVxXhfOnsIpiY7OaRVNwI1ucUchuJ40oO81XUaEp
2/THYo7jHloDUM6uk7DzrlBPeGSfyjH9Ra0HnM86jaJFPb1yhhtmwB2yRn2h75CJ2b4kvU6CvcYN
AI49hhDPZpEOToMThJAOLGHNk1lth1rBdlFSA6+fpqUMAVWKUOcSMH1ouJVTXro8RjoPkG9CbON6
CDX+baDefA7t475PK7Yu/LDaZnZl34qo+2inwP8FU8bUVkRlrN+LxOH7H1FKd/h+IWSGeyENfrGs
4GQnkwBJPmvSPkBBnwBNIdG3dJVJech3HRy1WRmAPDeX1PVTXHEJnDGaRxOarOk8A6Du9TFoOEqn
PydqR1fj2iYaFzNXQRkUvooPsktCVvdOdVNtkwz6J600ReX1U7Ngg9FmOdIulV0ZjKPNqzQmdLxz
DR/uBPSxTAmtnCK/bVDsHicuoq8AZTW2lLOWGo4qRfTYUaCb0e1p1x3l290Q2RA+pr4/Iq0PO/TF
Kmcz+zGNdUhLm9K4u+oVBowlyN/xJ7gy6uWoh674CqJtdNONJPjha97zm7WF+hju1FUN1dzz6CHs
4Zf+oevT4WcXe7zfr8hqn92Ky7ji+Il/JAg1iCTLmt3OAhOnElmiaY9LKC3eZ+S1sgSoOTRQ75Bt
Uep8kyoI2xgZS7+mP4beTeSK6x42jumcx1MFnl2CYVmciAy6Tk7jmML0G1dYqnlxZ/t5ydDOQbvl
HvKtzJagGuiHkIhm3c++k8+CuWWq8sQVyKZck6AnFMT0aatIcLkhYs97lLvTb1wEQQvBw76FxBy3
eCFp7tp9ohwcxdEPWHeCSK+4jg0N7wF+Dh77ofBp5U+LPWGiSVE1ZVn30MfJMpVDCBmzMoVudFzm
CdefgyZun8JojJ+NMwVm080gD85Ag6xCyYZSPEb1m+ATLNQVy9dJl6bPoajZyoE3iOfB8ozYn0uY
Ddv5RyR9j+PdW4Khr2H5vdi0JQGlouKXjGczH2JRaLXDO4UjSkrS8GOzyjAonVsjUXoSuu+HiCMX
KPGOx5+D3/W27KbUuhKwDPkpy6W5SUAYkGWPk3A/yo5/bSHF9tzSpDkik/VmKNSKDrmHTk9sXtW3
eQJRpBxUgSZBHymBfjmcUDG5zYwnkDCy4Mq0vG0PkQgJemsjWtwlzB0dZLQKgjDXzePcnlK4lw8V
5kLA0UjjoxLwhQzvjMgWGP5QO4148Dg44mX0BPY9UTzU+DemR7jZYQTXiUixHVlmiVNf0NEhDTDD
ExoumY9chLiPHZL3HrZCUCcquzn1fycYbZOSDh3PwVji+kmAEZaWwziiZnWjy+/GcZTQkhVd8Bh5
fvCj4HQOKmfG8JfhhXzocODXKlHhdJUvZMgqzyADOaUWisToTSbyCh51RV55nYn3dEFdC9NXP5tL
FuQurbOhmT0kaLNYEJyG9hsUfPhXVQTsm+58tB60v5Bkb5phftITlR+LTqJ/qYtUh7tkSNLvDXUc
Lw3NphWD5ch/amMW3cyAwc2VTz3YZK3ZRH7ns0Q+aFE7IQ6Eif89jeiAlhaZCFKnWembFPJtHgp1
tt7AhXml1VSswGWFhUw/BbqLTyGb2Lc+gShXTXWSPiPdWvA1eip91BmUCXfUX9hXtHC7p4AniwUb
TE4/A7BcQ7QVVuRAKfzoKQgZFigvOJnLpyUAQrs0pnBfAOAUpoI2S4pTCh+hsCaDDJA9NQK126Dd
dBANvHSh2pfER5W1xC85kwt6Irn16I414xax4aV7r3jgCHplSf7LUaWfJzDDdNnnOXxfIoNmeZVB
qegjSKwZrxat1C9fI+rWOFbJ84Kw/AUwcfmlTXSI7kObIINoPIkAyrkaxiprmTfXaxTAPUpmHX41
G7WfowmBaR30BIvJ27kiVdtVmA+nYZoRCmYbtfeFR6BlmWZm3rEJypHVFLe4hGYURM+BQRIFVmef
nIQV8P1FmRN/MR2AO3cJQ2FY4cI2GT4PI6Cgbih3EG+FQuXJb1sXfujjDGdonWA4WdF5Tu4x9oQW
VWRpmx9HdHtR3ck0plcRmoy8NrTjV0PkpmkvfM8UZSD8xFU2nYagyuGLgcmFi9OpDHWa/QT4YsS2
LI0N0bLpIYMXoMV8KLpgjiqCuQaEdBhl1xwGad5t1KHK301R4Q1lbiL0bQqSxEA7sChAVj7lEj1x
3anHefJZu7MydqY0orD0Hr178sOEUOsGg4aZD0YkAaB0a5/ei37g5MRxy3+Ukk5gK1Ak/zWo7dKW
Giw2DTa7Q7raBzIeK9gHBAejbcdrtUzicTQZSlXrMiTzDbKOEUidtLiVUMCGnqgx8x0IfegTFeAb
r2VoU9xrCU8yheQ5Wlkp9KyGMkC38THsZ48eC91135EPoQ70miGDoHiBpgwYnkIjIGEm/UD6SH5v
87j5bBc3p1sXGcLwBnOJvJo7VDTVqnVylfVsmCpBFIZiBRSzZemQoImDE0nuThKduu/wSYofiJex
tlK47YuS4NvnO38OAgs/6cbekshlUL9C8yUooTmCDlufJ953h/Linq6J+aSmhX2QbEBy1ecy/4TP
Cps05A27lnOD6h4MqTz86Bee157ghRsBn2uGfqsr0gl/x5uuNcG8ZQk4pBq0iVETxigiuglZ3JKg
qtw1+QTEHlyCh67CnCg5xGQKYfLUs1jiikzlA6JH/0H23HW4FUCg2o1NEtRRovoIfawpuEX6NuFT
AqEqyW/GAT3SmxE1GzQBIel1TGY3PSRzsPywvTXtVWE0wiCxOjxqkdKsmjfrk0o2Sf7sqSS4Jwg1
+IQHYljNM1d8htBOgD5s22ffl0YBZDgXJscBa2z2yPTYd3ChSMHQ68U4ZGVbQK+mzNmQ0UM7hzbY
+zn6AbjdFAHgsueiQT8vIayMxszqLY3ND1yifbdznQo+2TjmnxNi4zvY0S5w1hp9dH4lccsBuIQY
c6io7waogXoFlLUKSr+Nxjb6CDwsgStOwX8tLUgRpVozFETgEvhin48N9+u0L5L73lh8HNR1GOKk
JHZobCLX9HdTSoeHDGOxP3Gopg4KxEiEENnRZy1zIgBM4CtJnnhsuicY2SkCi4LOHgk8HNmN7C0q
zRBXAEqXNHNXaL1BaXskmW4f+mgjuCX9KN8Bmb4GUBSAKm60KCS9GIOfAaQaX40Kkt4YR9sYqVdB
/f3g6wDmkjT51BHtPr89hb6AkcSCMQwc8k1mE9pjL4emmhuIDsCGA0aa/XIXNdpVTCN0Eg1XrSZg
aKehqDgJrucd9aZib0X3nrjyBXE7/AhgIzfA+ia8dgZOwWE34PdTAXR3M16vOCOPtjDsd7sOmamh
q45MkhKoZJfTSnH/gO+lyC6BAN8VFFXQoX37pbzGymDACkAVfMzQEQQ/9+U7MWEgBVXw+gS/ur9B
CS8/qUi074BuX49xMRYCbD7fOCTQlT5/80usMRdZRe0TSMlhajkjAKTJNelXevjXBwLyByz/GOAc
ZMHnp4piOKo4Kfq64FNRWjrM15hy+O/M3y8AYjZWKvQJAMaB9eJ2tv8Cv0lh1ih3Ag+kR8QAkfFn
uarxU9KkYKKu8LUbPeUe3360S28RA44kAMh38yLY/vyvRdGPnoGbykW9UjVXMnfRMS5ks9dU9u8g
Ci9+K4DbbUR0IDdekRA8GKKtQND3dUzJl8ECyhtNk64wyetvYMTRHEMIJu4heqm/yGgdK85D+Z6i
6OuziUP51284O5sk9Eg0mwLP6yAehHSK9zfU4+G/Axw2L3aoNQNoABGVszjkZ7BEXtALqbEW2hLa
757QJ4bp7DrFTxjGIB3o2ES/A1PznoTypRCIF7wp+MH4GUK0L3cUpMgV8ajr657H9qbNFDCUCx2B
KoCan/EwQH77BF1cDzI8KXDTkFcJN6zHXyeoHcDN9/gIFVqfLzU69XOVeCzdTwmGcXaT5X17vQuc
VGwhNGk2b9QMoXfb4r8WBEOT+EvC+7oR/4+9M9uNG0u39KskfM88nIeDU3VBRoQiNEuWZVk3hJyS
OY+b0+bT90dlnixHSKVoH6CBbqALqCFLlslgbO7h/9f6Vl7Hu0xypaDSrfBcjnZ62U5GdysE7bmS
bBtym0e6xkamzLavm4O7jqrCOi36TP/68X29O7Kgm4H1BEZuH2Lw+tIykhDO5JqA5exR6bGUK6Ce
/Y+v8u7TJmQb9TbCGc7k+x8+7qeOE6COqmymBpB4SnWVaSOdaU55Fy27iiNz+TuTEkkvTLRAnigQ
H4riY7tprIEjwZpQVG+n9323oa1pUTVD86WGnXUzO201/OqnXHIPoPvB64GjrB+iSucm00x2reVa
lHX44lhpdo8pSl7W2jTvpIkh98jHfDs3vV4RTzVpSAgDD12jcQEMIJFxtXasLgXEa5l3Zu5ROnNn
J0jQeAdlzvCWsqNspzlIKAr0MB9/t29UUcs9QEy1Uc+iizyUXHftYKapVBjYqmODsprd08xcnG4D
9fYyj/SNq9ZukDZ5/6tIOa6MQ4NHDueBGzgYVbTRjC5MBWxyUre3fddEa4Qowq/lSDbUYB5DhL8Z
xcv1MGwRS8889WbXxAoqIzkXFdk3evrkxnadrxyOUd9neKtNoM/tsVSNN+OYKy7W4yUiBT3XIWRh
KjyagKi8sbEM5NE5trgaYsQpCTE8Z0gbnEv0E86RKeHN4rpcFBm8A5cJne1hHnfSD6ULDK5a97Vb
+p43442kc4lOMD+2RXnv8y3LN1dZ9ApvoeuKbtIlKdeJo+aNbylFU2zBhmmub8xqd8LBIXssebgn
H4/Z1xdjT03HZwQpjISeFxVs0MHQqQaEJMiB6rWCZey24xhLTcwjETxPRwNIGrzae2p96bqpI/cr
euSSbtMQRucxWixaEgi71jF6js9xrIWun+s0PP8HswlWqWWPSBvijfmXvacxxHZYrd26KrcKxbQ1
uuP6xPWo/cSzHK4+fibvjW7qqWjt2c4ty/D+HB15TVeYnPLX9djIwJJ5vJmU2DyDWZfBvkqP+WJf
B+/hd8BquBjeMDTwX/sXrO2CTmjR1etwNCk7q+F8zeYims5CAqyuHGnP3bqVsfGtU3TnMlXL4trW
hzb0i3Y2b2qB6P3XHzmkTaZvVioPcM0yXH9ao4eubgZRhvWaFNxi7Ymq3lJ3ideAubSNg9rhyPz9
zpumgd8gpIJAIFxNB/stqhVGGakjjzw1km3fdt8taUdrF2LO5uMv980yz3YOXzzHLMBuWAEOrjSb
YWxGOt2SlM2y8G01MV4g5R0DHL5dC5bxA4WLr3SRNx+cbqKR3Bayv5p1VtbqBoUPcGnDUE7dOQe5
aKHPaELH2HFiOEanenuaXGwiiHOZSbCHgf3c/+5IQPcqZzSatUEnkuNzhibDceJVB89qWNe9ae+6
auzXesw+x+y8+ipuevHACelY6O7bb5VwRANBu2ZpvEmHjO1s5BiposcAEOCGW2Uapx8ejp3rsbOa
/siIffda7Cs5xFPwh/C4/6npObron7mW26idn08G0F0tnf1Jymz98RB671KYKj3CxDUkyId8tbK3
6mp2rWatSmGuGGL5Tg+LL5nWpEdm57eDdXkLsV7CEgZYeTgT0Sox0Ll6fJVTNgufqjCS0FhEdXTk
6b2xkjBmYMprPD7SwFgP9p8ebrFmNPuUJKlW3ovOvlNwP6zmIRVryyZ/ejYoPzmL9qBRmuzIK/ne
8+QjUvpYGDwsuPsXF5VqyHjmU45K7m1aOjQ7xEjJNmvn+sil3i6zr6mAJJfz/rOXOPicuA60GnVM
u3ZSq9vktWpfS3ZOa9UJa3Q1nJEsWm1ee6TW8e476dA3++/rHtgAdLuJ1YyIVRRkzAljM0S7onC1
jV7WYlOSRrkCdNjuitTzWGG69vNstu5TSWb1sZn9nYfNQY8KEXtCiiGHDprZjAAOZ2VLBEhvByjS
1VOnwJrbtN4xq9w7o5chy/CF22zz1R487IJwhJjzebuWNFVXVJu6s4ry9uMvv40LfWExjnIh6i77
owcGqcb62LRrMrvKk3qQ8ZrkOt2fSm06skq93RhgLuZEw+kNBxlT7P6lKsh5kdvovCVN3q7dnIzO
SBjly8RL5bsThJwjr+W7FyQCWuUz6BiOD5bh2J009CBOS5cJnOOIm3qVZ9YzagLcB1aWH3k73hsb
TJ5QxcDHIGs+WBtJY47JgKkEjITICJLSUn2whmogeahH3oj3xoZFjCtOQ1YHGMD7jxK5tDPlHmkZ
LU/7RhtJAFt5doqp6+PR8d512FVzboDaYsMS278O+XB1nGURCN7Oddde2F1iBDmWm/bec3tNyeS1
cjAYHlyk50CrROHYrsfYAxdLs2ATOf28skre848/zzsTGFFeS2YFWws+2MFEIjSrG9qpJg3ONJbY
X1B7YSLQuAzJdAF73g76ZPhlNCTDHl8R9cWlAuscJpcRtRXXQzqKtVZwcvfasd1iU7mupdCOLHjv
PEnmAdVdopTZPx3iAjRcheXolWLtpsR+jBkRdym24WB0abp9/CTfGRk8RshAzsImwFC4PzLEYvlm
/yTWOWEu13ShHN/srOHIOH/nDWZZ09iYUDX1rMNsT7sE+jXNJuM8z+Q6jat4W9J7I2uBth+l5P/B
NghDKOVgqLJMhocOVD0UhpbLvltXMY7vnohYvynZBqZFPP1ZdPiPP6b/jF6q6z8PKOKf/8U//1HV
kn543B384z+v6pfyc9e+vHQXT/V/Lb/69x/d/8V/XiR/tJWofnSHf2rvl/j7/7r+6ql72vuHddkl
nbzpX1p5+yIoPL5egDtd/uT/7g9/e3n9W+5k/fKPT39UfdktfxsNhvLTXz/aPf/jk8tb9R8///V/
/ezyqeDXNk9t9fLbTuRP5bM4/LWXJ9H945Ni/64z20CP1sGpuhDmP/02vrz+xPmd+Xx5gTFX43pc
qp9l1XbxPz7Z+u/0DQAAwJVgsmLD9+k3UfWvP9L4kQn7kh0nNHEOSp/++/b2vqd/fW+/lX1xXSVl
J/7x6ZW3/6/zJmdGYMTUeqmjL/5W1pX9oU+QGsSsvjSDxEnEjUg9bQeW6Q4VcrKGkBnuqKWxCPQz
/W6IGieISJLLNMz10yRFT6cBfiPPL/4cqRkGpyS+dEes6MgHsptJc65/erh/3f3Pd2vs703/vFue
C68p3mxw6svPfzqLjm4dppVSGgGkRHEfcgJ1sPy07l1tVDZyPZMYVEoWOx34BR0BVP+3McpEcgSc
VNvhKSHLExRDsUkRjW4NHFeotPOuoqDTp7FvJbgZfOp2L6BSuksVZfxl2uAIrKWZxdSc0/kmtnV8
W9VsfaZRjinO9NACYFEibT1Q9PBZRK697AC8ly4Mp9sYFFmKS1jJrlHqqUGSO7UelHRsH72sgG3/
8RPS9g+byxPi3zpbLFIjFjftwaLQjfmMOq7B8FchkcNxcB5n1XA+oAAV23hEoxbXiWNg1CR6O4l0
RMqijUe8KQ4NmqhMkEnwB9a5KmNtjbRPv0kaHLEosy1E+aZxjIj7ChPeH4H4NgFZ0VxVHcoLB3dM
R1aQS2BpQWug1u3KMN+plbVoqdyy9dvEik9VvQ6/IOm3Ok7OYbTN++iHSYKmEZB/rbVBmrcXDq5s
LCBR4yj+aKjyXm2M7j4s6joJ+jAb0dCFIr4dkA3doP/uyXyfJRo4NjR1QIcCq9poTOnjnGK+Rs2e
w8mH4Of6VjdiFmDAxM/9bGdDQBGVfCh1LN2gl53MV2Ka6pt57Lp1qNR9A7VYZhPGifjOKcfwoTe0
NKABX9x2iVM/9SofI7Vm/KezV/fbcopidGmFq3yL9b7dSs0Vz4JthI9oH3Z2XxWtXA0zyhSqhso1
Frv6qipknvhepyU3Hw+gZX77yVL7OoDYjBk2x0waH3zA/VdMwYnZhqqiBZQNkpPWCYnbclIeiZG7
YRJMUQvTY0T67Sul7a5LLfJIz+nNW2qEuRUoiu3bgtxCsx2uEyd1MNAYqobWJALcmLtGc4X1yqNV
iLbX8nFgpheerCnfNnPYAsvSannRh9W2jst29FtA5ZqvmmwGJ9FHwagN5zIUgCisvDf5JaVD/yLB
fsS4LZ7KUunv86Gau02WwRGtEOpflMSeYmC0s/RzR0ADBqVQtoGhwrPA4hpVGR9K4oYwR0We4zHw
tdqsMZ+HsgLeQDq1oQrSNYVenCkoeS5wKlo2KZV6fTkrk0pNf4xPq3FEwZJMXZ6t5txszuNiUS72
+ICuE92+wo46rUo0KvG2yW70vlHxkM3xRqV8vqEz4ny1ZWEJNNVW/Ll1J1weTqKcqVXUA/+z6qsU
UOQ3u8mnc1Bp+a0+e+6xM807c8fS7ffY83P8tg9bNbk+46zVOh31OYMrkS1WWzaDlw1RBdgiDJvM
MgSRFSfRI/3y137I4SRAtZu6Bp1OgtEOTjdoAV3UR6keCL0mFVepp28pJa2z1tLPhDvkO0TqzQkB
HQUvXhyQDVwjFO7jC8UDUOjVDJVRqMey2l5TQA5uCx75EnvPqZXz3sFuXpvManJzjJxQXsg6MJ3h
JK0F5u7E6f05XThrtWEHGupQv6Tu5TtKlH+JqrALqhhnnm0M6kkPsm+Feko9VRIokVBqonM061NB
AIDxB9uDJmiEdSz347W2d3jv3Dn1xiX8g2Px/ossexNPdYyHIVTM9NwuUzlhM9NluQ0z9MohO7wg
TVvvQc0LpQvSrL3K6voHtnNMJJkVU7t3xt7B3o1Em/8sCvXKXApbKKfriJqpnlxKtWlOaRno8Woc
WWH8sIQrhE22X8tkFpf4ihvk2hJBOs/xK9o5GWgQcdcjTDdel1qtz6pWymddxZmMbgnLoGiVqzQc
r2a7VdCr2k5yp3c2rQg189qrgvf626hpcxokaT1d9HPOQl/005mRmuGtRVztZVEmjFxVIqNu6dij
YD/DOoApThk994yys5kG7BCSjSCJZ9tmzFQmKqYHvXPjz3mYag9FArrbT/R4GAKFssKtmYkqcFpr
2uWztM/VLvnS2EX35OC/WWlS2Kvwdd3gdBzPR86t763pqEmYjsHILLufg+NJn5plpvEvpLBJeIfm
zMSbhaO7LfNhLTrCQfA24cpiGT1r0plgLJVaURbNzUnS99UmL1R8l1q6iZuYqNfCxFaeo46ua3ms
72ks93Iw6kDMsVwvTQwVQuv+qBPRINGXqiwfQ5F9bRrDPVMQfBuRqW3K1LY3jCbjBCE3gQKxHQVt
03xrhmw89dwxPdGpcDLeTCPoFGSxJfDoHb7T5oyqMdrzKN1omJe+NHK2FmY04GiA9rd1nCprAPDW
twxzKeJwOz7BF1hsEdkcg3i8namWnipSDAqA7JkRS+x/QCVJQpcKKR9Qy/TrqtbcoKrm8StmNe+8
LTJnrVXNxJK1Qi45eBMkQRtTLJViPO29/ayyrB171w9qiiza3JRHjZ85ChIHWKP9m6rdIixVu9CC
JcfrGkLasFZk2weaAzjB1fJt0pae37kPNvI2NvynUz96v1Qxer0H5HMLBQh2zSIy2L+HJMFkCAUV
F1Q9/mElpr0dvEHbIO+fj7S4X8PX9gaZycBy0OSwUnjLwWX/UpOQqZKrgO5ENOXXQ+F493ww9t94
Lk5ASSmPCfmBWQDOsL4WeikeK8eI7ukpYxwMJ134g2UpZ0DJk87H+qN9z6p+681dlPhNbg62P0s6
B+gi5pMU6kfp4w/N0pOCOfNCt9kRtYYwa7+VHlkjWdU+lfgacl8jLejUibzJXZtGeqQVae3XD14f
MD1ZOrO0NHBaHZbkOMRh/CobNRjZ9azKifgj2pbl+Ri7M3Ji01yPkTPetlXu7uY0SjtfjOZVtUg+
VkQW8cettL0o6G1bq9It5ecmV5LIt6WmfI/GREA/wYOGPuKuaEsh/LweMCzKwm2fGnN279k3WJtB
iarO1/KMzbaF5X6k06utcU6Y/uIHX5kU1YMUj9SVUcz18wjw5ln1iuRbRProQ04Z58ygc/l97Ex2
1TXioPOs0e0KGwpWbNwvFdyJONtpc0fvuygdGCi6+63Qh/yhBjaAHrr6wilt0E7qWFQnppZyJTWE
ci305M8h/UtljX9brNgrcHxY/Pi/sKyx6Bf+fVnjhMpKKV7kzxWN5Tf+qmjovxM2yQzPew4CFrUh
x/C/Sho6JQ1IrfyLlCO6OMtv/VXTML3feWWRUJhU2uAe/lTT4EfwcVUKJGy20FxZv1TSODzBAKpz
TPBKgIHYxQKz2p8dONR00+xEExa62DuzlTC7V5o+vXQqJT7rURCsusRygjCqsXYCqzhtebP8ykqc
IzOitl+hJayCO3HpeDBD8STg8+7fSRcWJf6BcqIkkVXJakgeQ9tIzg3YIz+IIigrHzTAoyutmJ0V
vR4fMox10lojqAGhWADbZGfdmLMwt90w0FJobC25VWo5H5lb3rlRwrzoYtKnXoqgB/vcwRZGOBo8
smbo042SKsZJy0wGA2fp2waFGx5LvjwQm7w+G9CFiGqoTLJoHQZBcs50h1DnCFdxxC1mwgjVKv6s
aKriq7aEUGlLY6WE/UOS2Vgz2T/j7JsMTIIJFlNX1qBOs+RkzKx29TrW//9b/wm9w8evvXwqn35+
6V9/4a+33rJ/X3Iz6ECTdmUs/eG/33qbmuSSZkapfql1shL9/da7v7NwcaSjuAPfTUfV8XclU/ud
X2A3i+YbYDp/yP2V156+FG/TT7sCe2nAU69g58Hmkyr+Mi/8VBxET+XaWYlsMp6GQkNQCWKJtBiK
gkFLGJ7nl1E6PwJ0Mb/MdaxhGnbporF3Xlg549QNn8dkmhaTamY8ithNrlW9DQWmolK5k9lsPCM/
BfEpovK0gZV0i88VxlKHmIHpAz33mVFrJbs8UECwYtDzYuudsxuElta5ZmKoWXlTa91PWYJeBwwY
BmM3r0cL7xlCSKxrmuCG50j9PEaqV/t6mEYPQu27SwA/ICPFGGrdRu0iPpETZuKBBnc4rszSKJq1
PqnOU2v20Q3BXQMmgd7IXiIRU/rA6kWJcpxwi7JSYyxVWiGeWtLV8bq1YOp9yxaueaKUpXPW6Fih
VoWuoPat8wJqeWtysbWmV66GRU9b5qaovxi6CK83xB1p+kNUyJuYRALzxI5HcVqorkJ8dDEoV6TS
m+TEO10a+XrjlYOfOT2Gfiwn1kC+WD6Fy/dSWLt6VvUtaYJOfTlGsTljaJqcbzS5mIVMJwLVQN3H
i3fQMKwCEsWAYXxBY5BVmgyJFYimFfFJx2l+WwMot3bI4T9T+wxvFUhQ/ckojN7167zTbpUCLtCq
AeB5YXJ/0WrsHAuLuOHMX6I2dEy0QDFENLsIFT91GhcyA2Z/6Ss40dOAZ8i2j1Oz991GohwHtW11
37XJwrNmZFo9bHVwJp+tLpG4a5R8uBuz3BmgfQhEOFHfhP4Up26g99YpZr95PXKuk37Ve/XFUIyW
tcq7kXE8KY72w1UMzk+hdKbS7xvSC3jaOZUrdfQARsy5bjaA2VpbrpxhgDdWSUW9oiUnnw1RVfCL
bPXHVM3qld1KDoRhqRs1fstwKIIaLBqqpCwnJgPJYcdXBv3se2zjGfZbfZZLwU4Mj8MU1o9gYOIF
b2KBaAJ/N29z2wauMVvjxawC2MbqULZKMLop5ilUn+1jOmL4wBgvAr3Sh2QD7KQz17Bz7FOrwym7
cmTozPhNY92EtMGm07f1qm6/SyXML0O8Tj1WBkfs+iQC5UMVqDCxlemWdeKwHZxZJ3p9XunCOiOq
qAhxh9b1nakWhhuUSdxh/0VsUQZTMpQ0rpHVzbCo0uGm9WSR7ujeejKwMbLjblRm93tdzpodtCZn
f9h1WmVfAgHpex8s2HilaQ37XjXq8+eOAm171npOfF7bOQQuUyUv70Sz64XJi0STnJWZ7wJbY1X/
UIsyfsn0PHxIRIWOvOKrD3TFtr+Vea/y3amLmS9WqPdWRD8rOPjksgamVkEqHMrwIpAYeu9cfbDS
YISjeDnUMcCvaNb6R2tKjacxM0mvidOYLX8xltlVOc/KE3tpy1hNmus9L0HOjj9j7b9L5sLpdgbT
X4xlt2s+l9jfbhhjBgI4va6tYCb0F3C6SGH1uZJCG6AeO7l34QCXQVcwcP0Wxky06R0C8xBY6HV/
1pm1p532KgivSxystBq70XGTIKTU3p3alcfjMDF05QHuzTgOel3JC5Agc2vfkeEKQcRHZ4hSZ4Vu
mkkO9iEl9CxRxrNRBYJzadWCrkQbC9CZQ5c58iId48i8wnSqflcgDEHrgWKG1y6fbR2LrqqlK8vu
pumqsdwq3TYG8rfzymqrciXt2rruc0V2N9UsVGhtokzIyJTsXm9NTYn10xZjNgW7JpnC07ZHVR36
8A80xCTm0EhwfQ5VJsX3Wo32mJC9+sWZRxsX7iwVBXSSAw4k5qnPfhwbZX+pu5Fs77EmdflLlmdT
DEHMdscNYoWhDtzGdeVJFvU1s4TMza84wNxrwVhE6aXz+6ti0rXvkVUp35E/p0S/hnxXUEySUV0h
1OjuRp4NWc0mzZpN2ghn2ihmYk8rQUXq0lKpsCDinB9gmoV9YM/gROYlyvcEh+ZQ0fNyIW6NY0Vu
SRfNf1iCciAsrvSxbibnLI5tjVCk0f1Dq0cKXFhh2Iox6Tjg9LLZeXbGsf9iWNCNfV63xbVdhvS9
eiBOqQ9QwG1XrYBW4uuZ6X41yDmozqjvUbrq5qKb1iRz0mV0m7lglWDK6cc5NkAHV8w22MeNeZXK
udIwoKvTzHppp9hhkv4z519ksqOorXsq8NAV06mXX/Q6Z+wNGYpkXzSROfjGOJYY0ztD1zcZxuV5
VakuD7Bp56g5xSKOu8OeAVxvoK5BrcziyRnpGzX9vWpDsaO0YJqhb2l9Qil0dvHQ90QLfkmcUbiB
xL/bwBPxKBqkTspVUy/Mzmev4PMwH9trxYpgAphJpT/qvQlmsWJCwUeaZ/lAQ96zHm1A/j+oHYRl
UOV23W6U3ki/lVU13YNcsXq/DlX7e+fW3Z2hGzorqDnllJB14bGKT534g/ONtxs6Tzy7CcZemPUV
E4Y56OWqtQQ+qTq28htZJvACTlhtvVI9K4s6vO/TEHEzOEiUmHOneD8y2ks/BlJyfuA0VpmdCvMS
ABqn9AJf+5VVAt6qaY9ciGLqHhDG5/EK73t1lwhrIULhYGn8Hi3xLkm02tm6Co7goAzd9jyHckGg
d1ISuO2opQ6Xcs67bYgCtl9rs15gVXcxTgB3MNRne5xmuZrq2Ky20nLCdmWkEf3BacDYb0Dfu3Nx
h96VJGZ4G12mcFNG+jpqoEQ1e64pde86EaKESTyM4b6DeRkSIyySB7W0hwdPLTtjHQFbxpQhDCPx
6QHMl5x+tX4l+l7sElhAJnXqPL3szSgfLmFWjtrKSovoCyuKmu042mn3jgMdEwqTCDexgEUCPkrt
zJWMwVYtaEtpbPSppKVYlq39pTNKVZzM7JweWrzn08ow4uxuTtX6OrVHWASDqqjCnwABnTOpx0+d
Zw7P+JyiZ3az8nvep9WjO2czs1C3fHVGMuvcpcNXHfDOOy0trFrwmtthRxMujL8APHbDIOrZjvmj
A26CrkCW3S2BcfBgYYt/k306n5VRYjUbyxg977R2Os322zHstJ1IIJSwJkXafVMM1XWEJb3YQiOZ
njU4sGJlsHacaWG/+LfNUhsCmI9x5cdAwSjgpgNGAY0chXGeU/BlIrVPZwBZMwolwxgo+AjIpozh
jEVTH1QDFksdnrjGwNw4Y+YktsSyok1E/goIhWrSHtgjgC7rKzaJK2IUxNe4A7ISiLCHBllHS+SO
wBu4UHcTJd16oUjSQDFD3VmV7ezdynKW4MpcZ7wz0yb+WhleDay1KENIk6Uefy0VOb64TgoXCOYa
W6FSs7BJZ5WSnGVmEd/0jVAaPxpH564gIwIkaB5Gl/D+25hCYA0mbcnR1YmRm/htKBceYcsabaSU
16w0euXBKBXH2HLYnrWgQu10qoxZA2TDktYua2zzSzqkNRMsDZKZ+oQIrwZD5x7GMqTaPUgtgidi
jEaGXXyhzP0fOwYPL23Xty+/IfwRv2368vmpQ0bz/4C6hwLWRwfioK34JAcnYn7jzxOxRtUKvPCS
2smxlv/x94FYMzgq085Enbdo3nFN/H0eNm0OxMAPHcNRX4XH/zoPmzpVsKWorS009OWg/Svn4aVk
86/TMP4vA5grfxHqdIortCr2T8OUw71JYRuM3oOsFpuS+SrSoeT99Dyu//z79hQ5fMY3l1laozwC
dLBvtPbQ6IyBsy78lEQDKqUL9Z5tHASXhO3ebThV/Rc9HQCBWlWt+mVXDpM/QJRAUeFOUgmS2VG/
xoK51Jfl4IJElC3rjK3nyplV2sVdjPm2OAMSjEPDwzNz6XE0SgEOULzmyDSlNOn1wR19goeUb0Wo
aZ/HPEnvhyybwJ+NTpOu4qIjnrYiiYSWoKWuwrxMzzAmZgo7P4BJbg+u7UjX7p0HQzYH3qHF/cdS
d1BSk7AWrbxC+QHVN6D7cunM7mez/BJZjLe/S7PvfAUMmMNvYO9CB72fGU2rNgou1ET9VwkxtYFc
ZAN28kaDU7uHFgniZXuMDLBfMmRMvUoYGeQWNWBEzQe1zSjBEsc6FvpCFiXgFG9cR2mOPy50wo05
FJQvrM75c07akxn+PNwOGl1/XnXJzcYDBiIB4dz+qG5QsYfeSM1gNpgIOVYka47WZTDKAqwglPTS
F46dbTgnwT9rOrBa0qxXnPHcI02oV1HoTy8YUX9oFXj1cbLTZVcPrR+iKKnTFhMyHTQb9WroY+sC
A9nSNyZjALZsBWHaxxbiXRJ8P04rU+TFRZOkVrKNhtwrqOT06jl+mS70jbCVX8nvC2/NJutvlB4I
zWlNI31kG4ueAAq1VOSJmfay3jStDcg3naVxIfj/Lyx62aALQ/t6Uoxh9CHfUbbRGsf6vsw26kYt
NI09cEvAKYz1VN7W0aCVAWpssPKOJacNPHEBS3nI1WntWSJ9bGSmNkcmiwNF7+sTs8F54H3AXUjv
YP/Ls2wnmivZK35Ruz0cILu5l6Eiv9eTLo+8fQeldwYK3w7q5MWVSvERG+X+tXDQCZtMJQXCnZYH
NUgXO3BF350bILWu007tCEAj4kFwcrxUMgUaed60N1ZaoQgY4NEQhKyAYjbi6lSqbbqugGmC5gaQ
cmRMH0wUr3e6yEPJZ6OfSaDJ/p26DvlyEqFSIEtlPMH2gcRMzEqyYsKsb3MTJeP64xnjvYeDIZv6
BppUwhMOO4l93NZNJ4coaHjH0Ew47kuoF+XwKOs2Kn2wJpRBGzXOt4XkUOPHZoEGxiiF9tDlnPJg
loZy18wJ3gPqDZCBR6sYOAzpfRnEySD0k4/v+GAxW54RnWU8gXiGKT3bBwoIfJ1dCjNP8Xk5bhtD
QOszrJKX/ePLvJnTlrr2kgGMIwZfzOvs81MFmXpNZnO4Y3YxTXnVYdDHO61/bpS5u+agFaGYAAD4
8TW1fcXE60hdEDdMaVSc8JgefP9W5NAQ7QtKPqpkwz2Hck5PLK+xqiAlAhvWOzg51E0OHRCHM99w
ImhOs6bYRnr38b2885gteviYvjDvaqTq7A9FU1Icd1WQb0ZUIbiDObaJk/mvruq/n8TfvQzdOYTw
Or6jwwiWwspNdM8UvLJ5UHegFyuKkGPPVgX8Guz5yDQfh3HKd6Fem6mfQVJhFiziP+qqTi5pb2dU
Ftxw8iMn1n8tj3EZaSxm5JC6fP2o4A5WU4kpC81fx0jLIepavars2OJEv34V2hW4h3QQE8titv+g
OZ8oVeORFRJR7Lp2KtIy9Fo3vn78de43RF5HFm83PRdymWi8Hr7mjtvZ2jzxnDUjLjaKLbKTptOK
LZSr+XKys2hrmESDUBEMdx9f+WBPsjxF9p3qIiREesZcv//5iLCnWNkxkMxUuC5LIchzn/Gm3KQm
MCWlI6NNtW3lwYFKwIkUHOvNx3dw0F/888ObtKOw+sAV4T72bwHBg9qbYACpiCYYmJQyX7WpSQ0o
s9NbhZjEbd120YnojQFiZ92eZanWb8k1xeGImONUy0dW1kiGQeeK+RepGK8PiAHGIgVfBK/awTDr
tSoBMe7CiXNa7Sqz7f4mAjlbo2ych3M3R1G4+fiBvDcYWAeXiY2t25tlZgLmbZSGFgXMs8S8FGI+
Q/BafS8j6keYfsQqoVF7IYUrHz6+8juzKqKARaxDOxFv58Fg8KKebkhlRIHRN2zFWoMBWY/DyiM6
MvEzYYdrksvCI3PZO1dlALqsFQ6b0zfm7kmPYE9PSIZR2iZ0S5roG5K0Rlu3xgjY1NKSHjXzMB+L
kDQXAdjBvpAwMkx6NtvU5QS4P/Ba4OhjbzdRAAbUdEl+4E3Y2nbZnEYlGDrKTWqNtpwd2GkN73g4
NYpe+YGQXEG4XphztG0GVf2RLN2/bUFQhRbQutBJVbGitF4lnpy/wyGb4RJSgqAmGQ013Fgqv/ma
o9g8brTcde+AyRVUVhAF9lscHpbcIWCmVweGeukyGuTbnolMCmsjq6TYMuN7ckWp3P6iQ47qaVHA
F3BBCHsnWlghAO2R7/UYKfpS+pOXx8hDJxSZvpx6a1r3sAOPiYKX5ebwSYIeI9uNjTYCt4PlCFhk
jmoO3WYBI/gspNSyTrV8iXlqq/ikj8o+SItMXSVDPp4rllmdeXJSLz2w4VuZNdXOlX29Q7nvXTad
qlM9GTlgfjy431nLmL5ReNga79UbRJPUATzTc44CQkrs55TpLJBKMxwxtr4znxLByEoBVMaGbHOw
mzW9doIpmLLximuOGgXtgZU+YnYApklDxA0reQ7YblFod8jCIaSrRzbU735OJIZ4axHdEci6P6q7
Mesh/toKlGhFe0BGjHjY06MjFrn3dqYcpRAHgVtlrrIOPigHuELl3Ew5oUZjb+a4eDS1x4gdmsVG
WkQvIEirvV2F9fLE0ttk4zZTcq0T5gZJO9OBcsq2vI8rZuxUndXA02A8+DJFLPjxF/92PuUlXyLk
qNMwvagHD0SSNZh0GYsrGjXWiBIGPniH9GtdjdHlDDt+J6P06wSz+MjaeogIYe3AfYlHf6kQ6TqS
+f2volRbz0Ndrvhl2ljbXAdvWw5etVuwwIgY4Xw6yWD/sPFJAdmNxGmqpuNlC2kUF2rcHMujfzsy
uB2i4VnFlu35IY5HavJ/sXdeS24jWRp+l71eTMCbWwI0xaLKSkVJNwhZeJswCTz9fqie2BXJ2mJo
rzdmoiN6NN0Akpknj/lNyLi7IWlUgOIUSJH7xaRfIzOegaCX+9xk6zOyRLsKqvq5zxzovhpfhVFh
dK53iICNImjaiTkacxR9W2jl/DBS8H9hqhUC+EjRXY3qYgpEolYmqGMDrToGXoUvmKyOvkzj73hS
ONsSR+FVX5julSO7hPnT4MX7vpaeC/DrgvEONqmouo72AEO172ZaiRpgMzj7xJJZdyUIXd516KTo
4OfAJMMJXEB3fyJfosKsFG1ibRD4du/7uc0TOFEGOGnV/pRUBWkFGirf3z8Ab+5DtOlUFVgQ6J+L
DAtMpttKZtWlF3/C677ZqKFFdNYzLKVyADPxGqCFtkx5Xfgzs1muUO8H15BJUN4JYhL799/orSWn
gqbZSXuB03F28yKtC6yZamolUenbRI2kCaXUYwtBgDHulXzqrQ1p0vuBYrsIPNJnPV10I7bpC3gs
ul4qxlM/SsAeRiobsg2k4L1sV+mKwXCFMnzcYapnlX4BHjD349ztWnxvLJkHrm4mWwdtB/kZB4Ja
+Fhjdem9xxQ32TAaLRJ/whhH272/Um8EL6DBtGBojizKgmdhtlAizcl63t0ZtPFxSNN0VzHrX1X5
0IKRMPMPuAqkfmTppriyVy+vMmIFbY7XljkLd/boVJtbuhIejRnXgCemk4K9dChmp76qDIny2Hn5
Yl8SWdYv1Rjnj3LQ0n8j/P6mAuUlFogY4RPZ5XPJAbSJQ1kPGi9hlsnHsUktui2Rs2ql9Qlwh9gN
8+IqoDKkxGhp+FznDZP4TJvST82ILmxqeSRnYX2VCPXG6gCshe2O8hcdfOtsUyVTreZ2FEVMY7X5
Sz92qb0RaPV/SAZFzNux9tpoLZNmuAk9DMpuQDpp9af3N8cbAZ3fdelcAzTHleLsGDFZEx56rBGd
axMNaG3Ekm6KrtUjbxxWdCwWDoUGu5JteHp8Shf9Pbcieoz42uBR2MD3IM10YJpWiKS+/0lvPowr
hI7DogtknmWSZWF7HahGhUoUsEPSpu63riw+j7rUXt5/0huLR4OTVQPvyB19ri+bocdtadFysjAN
vYnLflhnap5caT6f0bZfb0MUqyD30zZEpvJcusrJkwFPsyXUeViQtPU8vmCGIKD0JpX4ahfIpd84
me4FU67lwRxpKfokSvRTH/ue0WGXf3N7jX4aOlC/iyRqcsBUSe/zLzOi1QC1CxwZ6nPPf7849Dsg
L/DGYEWX3f9Hf42uouVOxqCgyQRpIOk8/IvU2rwS3JYf8+zmpUtIvxA3bJsOwFlmlhegpDExgO5V
ImsjiKjbRBfaJ6OKnQN5rLhyE+iXHTzkNFXArw4jsAX1fvpZwJcUiPO6sqIOKFc4OSpHXY+bwJhF
v43axXigCOWBeWDmA5ocgi6TM+w3nCSDOkvmm36EUIxeerEDhxltGpx6YKRH5k2lGAfTw+f9gH7+
NSWit7YqQHyd/YMyAYXW6WtjsSUBZ4BwrCiWFhREslMmdVr//W/OlJQ7BuVEkN5L7vLHbx53rdJb
ObUtSCtr387wzhyt7a485a0DjtIFDTWgxKDYz26VOcoQjQ7JtkQVegFw3xqDCM9Ig1zD7PP/EE1c
clD2FxM+jPJOP0nOllq0+YTTb1zEh2RM2psKD74t7rPelWT/rd9oofJDIKBTxJV1+ihh4E6JOw+Z
nQWsstRacZOjSPj4/m/0Rv6IQoUL7p/6chnOnD4li8FxDZJoMiRO55Pqtxso1PDvxJMUZZAOaKm9
/8TL72I2w3FxgZHrVHpnu8ISSVvj+B35EQXtKjNlfW8BpL5STl7uCstCHAdoOTkxRetZvNG0UqPD
sQBqejXfqApImFUxa1D0nDja/v0XeUwmifrEAUqh0zXsU9gmymIkQh2jBg1wulXUiPlKbHsj66SD
hy4T/VU2O1jX08dki5NpFZaRHw5C+dHmIBElGMj9bDd4S6cmlpeoITypWZTeLdyNWyudeoiQ1WIq
hKx/lsLI1dr+RzaW3jPGoOUHrAbTF8jTIOTfX5I3lh8SOUN5DMiXAcfZoYSHbyQFlr4gcWIa6krF
ZMXpRo9xbKh/ef9Zl1uYboGOYByhmKL4PAZjWUZPRKNDIlSnXoGY7A74hWFiaSCRxNXXYs3pLtj3
9x97RgddLuLT5559o9eFONdUbGQloo9ptca3tK7zDa8yB45bWB/xn7W3qTkrN87U2ffekH0rMg97
w0nJqs3QFQAfsrH69v57cc+xEU5vQV6MYQbdM6bUjG1ON0qBFx70xDnxgbI39aOA/6x8UjFoy/ct
nonp81wOeu7r2PD+dgXn0W+TEOtSp+3S+tGqh9Lz21ZR79AAyS0EU/qG+sCI3GfGfNgP8sPnzhYz
b/0ltdoJwJ4jW6bVA3JGZMaeBSs/rSa/Umfw1KQl4DkX+RbFx3QHwQvMrdpsj6EQVF7GWTrGv3iD
4iQxzyB3O5kZFAejrf7Cttt66j3qKn8GZfpIkyrFjS9qyx9DBfr2tustAJUMlEz4CNKQls9bTpbf
jGzvAx4fxcxduwxuuwqflhWIkOlo2CkIaOC7TrK41VQt6wSEjd4heDqoKkoZZHM2/pA6KocrF6BJ
yz/oWQfALZ0Ntxfhj5WqjPkjKJXxF4Lp4EoEDn3TwUrUXqyBoIUYOw1h2q/VvietUisxHS2ShadQ
w7hulA4SvkZsdviDzgtLpROGPgWjOniP0CwSmLr4fBu+GMj5NXR1LN+tKaZXajfMRgBKzfjiNKX5
U4g61wNpDeY+CocKnxxrGLYlYEfg32oNFltNWlIPxMydVYgJ0I/G6Ouj3dlg2/EQtWKcy1e9kJSC
OhkroD9DeL5WGE6xsco0ZjqVtp0JsKA1sQWC8vk0xsx+qJcwUNgmcLLhyScgnbdxm+RPKDnIz5iC
jp8hqT4akO9uWszjtDUiD+2vRug47g1NdcQve36Y8xQJjintLByppDT8LHPS5q5molAEJcIAqm8q
QyX2IUYCOBzqdsGAPIq6j1g+O+h7OkJ7KfMWm5+2dNg7Tlpj2leFWa196JIxuw3twQLpM7VuvgKv
HY27rBinRxuL3W8qIGawGpqrHKFruD8A3EE9Kd0ofjbKZeo9SdHOvoocr+2b2eh8nUoX1DPO0fOD
Y5fbsEDtBUA0hkRrbJeKz02Tw9XJwrQcfMeNOrwEKdrs1QCG/Hkac13HvDHSDqNtVzkGsmp3N0xJ
/j1Li/EuN53uO3DDCn7CqKU3iAvqq7mUNvtT08RzlaaxBmo5SSwEOiYgjJkhtdupqlpnbcGHyFdI
IWEfbmsS2HHsqWm6tkGCIHoehopcTUAFS9TNEhXJBphC30xcsFE+8rp+8iN8ISOf/Ves8D2Nt1KR
WJ9hJWs9WxB/O38unZZuqgPzKTCl2+bbFHDnzxLfo69NIzS0T2oYxH6llbRBaHTVL3mRllWQA+pu
sKtRre+9kymRX6M01Pt1ZLqzLwrDtLdYAuPzVSP5hiClnUzFbaLiELvC+WwudspgZcs5nIxj1gp0
kwptMm6nkMn6AhYbfmeaU34En+86i5nZ2PtOJ8Y96hqOE8w6dsjYuxXJr8rDRAv5UiX8bGMqcCgn
XNGASoXeV7Uqh89m5aLK68w0vFd0txYlOKhdGbbCqmb5qtcX9zAXKtOHJNB9hAc/f+6XNkXf2poA
KIFhpI9fGIDouJs7RIhGo6QusMT9rC1egOFs6V+cIQ4fEqJ278ci6Z9oCMyP3hTlJTvPpCpKmtmY
tkAUuLFDYzKHfeOaSEyiyaI1WCGV3n0pqvxHJzS0WUcIKmurTk07iGBMPM6IJn1vhlzcq2MFGrU2
B/X7iJeUw7YdM2xpVbR4aYSCeHXbJPvdt5Z6BLSNn0xmiugRNNeClk0sYfucYoslrl0VDGo122ag
M5d5Gl2DtqImBwkfKhHOXtZz1wZmY/YfMCoO7cCCKDHehkpfyADl3/xjZIwN/IyoNj9qekfUw6Q1
fVLdJsZjz6aJHoam+w0sU4a5YN89m/og553qGHpNk2DxLgRR1R3VuAxfw09BVCdQtA7OeqsoVmf2
h6GEvxcj42MHXCJ7to05/0zw9tyDalIqw2mvqx+dDdB/5/RQ9lb4hOcTEK78k5vDPtiEHFP5YIOD
7iA7DYZ+rw1lKTaKDrAcTIxRAO43oniCacAUZAWapDiguN8e4Bm4hzGSSksu0MywZDRMpTgyfane
KEWK6zIQrcVuAEnSb/SDS/jtmCrehi322XscbFtuIohBQeol2l2HD8e46ixDaDt9skNChRFm98yr
QcGDJAIT5qFfidkTvckU8BChM+gTy/nQK1lir7pGlUxXFcw2cenWRbySTJCei6YJn5iDhgYfnYl4
E7udhlVCa8SfRndu9W0IeqdN4T3mfOY+Gjlrk9IyzySkYXvXu0mtMzZXFC2o2H3TDl8F5U7YeFUB
MC/t703sFB1/pjf3Ws3rr7U+jndWF9NSc9kxwK6l1iCvELfzuFXTuHnKSs1NNoSBhAzCKfHJKxpj
QD8jd8IfEQH2ZaZw/2lid6buKqRSGDvao/7QQRhLfROren3NtdTYeGC7WIiUXg6oTnQWkHDKtdnd
FqPpftad5WswfB16WJ6T84CVObNYqYboHSllE+urKnRUXMZkpQS1iiNHNJle4ifYRqpbfWrHaNdr
g/d50N0+uUmbVn5AxdhF/SfOK+8uL7UC7iTGdQHyTwCGhFWa93KsJoshJrZ/MLp7KAh6reJhkmVz
7+IsZbnFCieuJtw0pgK/xIHAqq0j4eb9AaUh76fVOuMXupiQRKc0dJ49d06HVd6mubkymqb4Rh6Y
46g4eoIdPZgqLCJrNL5NMEQGPybPU3ygitgG2460tFWquITasPf0OrC9VL+zRe/d40fZPdUhdCF7
bqJ7RPydaV8Kjqs+GSV2vYYmn9qy9XDHHlIz890BHKOfTmL6SsLn1qvaynQ839SRS0LVEozSYA9N
Kqabg3iMplz/kuFdQJSap8wMst527nIRl75n9iPT7FgNehxDf6fCVr71OjNNdZ4QCTOVxkh8jUsz
XKllVG50WE/DxjAmbYekxditY10B3NLqib5xmE03T0iQSfhfnQ4Vl/MRQ2LrorDyK4tIhDSO4n4Z
pyzG7zBNy/w2N00os27ST+mtU8QtOBX0RdpAxHma3WSWan7oywL+Ue00PSJnJBHNSgdd0H6woHM2
3G9FVqwbK/eMoOmbstvqytS7EBXLpN5LN810+oBpG22UULXSrTe0JqAn9ONWntLLT3mrpM9Vonty
3TJPgAwsFBND5KhsP6mVkZEDzdYAqVnLFlpg50XZWuKlMgU9VJgjiChTX4Vepb5gjRt9tCpZ6Hvd
kQiTSUdDfjarsZPPPFDgHVvloXWyGEm30IUaoRljuneHfvxQ0iZjTCWBEqxAbPRlMM4DEikDRoL9
GmILwoGO2XggZpJZ7srMJUUzPMm+nizFOWRS1Yq1k4vCOeQwKoiB5tyTr8SKh5TAKLwnrXBGd1OR
F/8coBA7m1nmUe6jR6SXOwix4JjLyo1/D04a8m5kJx/yclLvrFCfl4cDZAji0dV/cF3KFw4TDpUG
EPHHyhgteiN18VBDMAxvaj1sv6i1V96Dzc7CdaGOzbbClhbcgl4wnxS1Nkg/Iptft3200Ao1RRyI
Jd3gW7U6FYd2xuUa6kmoteu6k/UOv8JUBOZIFrDCt0ifN7mYHLFp7SLTgwpMmsUJ6zNCUhZBIUqL
iey/DkvEBunC2RD2EMFuViYcuhew8s2dBXLd2GFcoUDK9URWPGZjnNVrV82xVo+0AV5ZqDUFRhyx
AdPNMib++f+MZowzox40T2WRTWF3j0pD1A1w+Ji4CP1Kh/ONUR8tDejQC6MAWItz1q7J8tybBn3k
DpisGhRy97OP8YWvcJ3fa64Wsg6uRcN5VL+Ltm/3sTqIfV7L8Jdty2t60W+1FRi4OxjcOAsk9Kxb
NYHsKtuixWPa0uNtrWTiF9beISLVmGVfqe8ve8lU0S7WBQxCXD58qbL/6F5aBlrwldHx4ZRiq3jw
RDCKVPwuFd1aMfbWr9Ttb8DWLFQxwIQBlFogumcrjV2xntUmbSTTZkxMpVdyUSoz9kUuZKswLsaP
+K4QArWi+ZQpbn3fTJ657i19WDXhnBYkGV7drHJFyi3MTIbb73cW3mq02ODYaecCR8EQ7HRFgGiq
lS1q4MoRbymHmILUk1hWzoOrPHTwCv2+rKYrO3D5Tc+6GXQVwHEh+8pU6twTx4m4HTlRPNWo+ltF
aqO7yrrUC9LKmzfCQfY1cY1+9ptKZld6bpfPZvMvOFWM7gy0a856sDqczMwteXY7p9O+ykZ3J4ZC
fEFY6htpcPggC5oDQlH+mmJhoaQGvoMJGUNt5oKnSy0TxTOq0SKRUcZ+T71T7A01xEKDpmcMCT//
zDA8vbLSlzse6CsIHEazAFM176yhpbSal8/zKwY4NfaQWKgMZpIf9HHiA3+Qb9/fT2/seALLolK4
SJcZdFlOv1JRk142NVBIoVTVpupw543MMPdnSY7JnWaHWuBIk5vSpf42KUgaahqgnPGTpzaYzgPS
3WuyB5tkJl7sj7pJVvz+S76xKFyDREDAJ3T9zzF9YzrA39NlRBJS26sRGf6NWh3i1Niojfbz/Wct
v+rpVgd+jSgz0EFwhOr5dGFU0GOUJXxIZ6iqA/4trbJLTcWzESNFj87vPDM69rNUIppHKjxYtIBL
d/3+S1wSbWjfwP9ggKmBu4dpc/qrgK3Dm2+BlOjh1BX7Sp9t12/jxHwutHZ8UppG+yrDYc6DkmsH
qquhk1jBrXB/Kop61UPnjT6ri30NowJUPwEznztqJoar1K+UhSFt9XWDyjEUIBKMes7cxyKuaGoX
cb2NqsZdpThsBnlvNJumD4ddm6bDl4H+H95dIgzeX6jLnbG8FyMnQFAwWs4x1q0uPWPq2BlpXuSB
nIE0OMkEFypylV0+N9fwhpfBCEgrcwYYI8BbGaae/i6dMqgNG5FZeTm6x4nxFKx2iLNkD0tJEE1k
12lGe9HAW2q8cgyWf/np1uQLCURMVQiJdL5PH273aWrA+wbaOk4tClH4Q3aUaFf23htLys7jEECK
gSp5gayz7XTWFqghIjDmxwwI9QNiJNpGlLO4cXMb1+T3f8PLhIIbhQEYBwWEMpfu6Wdl9CUUxeJK
65s2urdQrwnKtHR8swNk9tePQvAIGTSSCUierwLnf+QTQ6G3WmfCvAFYOwdzJ9K1BC2zmptQXgus
l4GEJ7BZyG+ZSfNhp58VOXDNBnjBvpRxcWv3ZX2EyJPXzBJL90OMIPOIif0oDihKqLtx1n+j0lIF
gCrRcOxoGPdOVe3NFlBl0yvzmhZNuLFRL4CSkTnjPgf3euWd3/glFuYq3sdctJAjlt3/5/J4Euxn
xGmiWZX+YmI03GrVqG0SdZ5v3v8lLiMKw2h+a+yACXUOmeTZs+DHZUiMIyZMwCru2z4TbtCh3fkz
jVHHg5425F9QIE3bfSoxIoLQmMTDN8zlMyzY5rYpfLcABRYgGTDrj/C7I+9K5vEKiDg5cMAkXIIw
9Tt8EdC3p+9odKrAdGWO/Zlx4HSMEhkhPAp9A79u2tUyiJRhyre2VsbjtpO6N30CQCSACGdOGEjk
RqQPCKJlVEGI3zR1U8Hyq5t+UZ6qAI8z+VHuorzT282QNcj+NGaY6Hh9w/1ZyR45331hGe2HvkhE
tu7ySK5FhHDUjdKHKjMHJZPTnZB6r185KK/X3NmnQw5aZt6sAFr2Z7EmDAvK1Qrtp5a0bjsqjSKD
XHWzr/QejCqYXdy31zQMnSzIFhtR5IWssQpABU4fIPbI6dAkONSvqtF2ngU6xsbXnPnCs5Gk0w90
QukWpp45V77d8dOvyL76rylKxrQYBnPK16lMYsE0MYmf3994F0GUhiUlhceZ5D/OeTrZRGGekW/G
vqJS6HktUoR1O41XsJCXadXi5+CwcUibySLPrRJYKTfRQtTRkXioDyl6W3IryknEATJK7TaZ0Tz6
NLVhSW87KdHKdVMUI5K+roKhZqLpx6WFwG6EorlyS6cj1NeDK9GI+NvVgPQGQJY5pY7Y5zlYx6a3
rUnGeD6TG7mNesF4iwLvypVyueYcdMKgC6trOUlnm4meiJVyWGkixU5EExzAgD/MaVJf2bUXIReQ
vo7AJRQyimRW/vS8KvzvuijsxB9rfLQsBIOQCp/leiq6stqmkbRvhxb/CV9Ic9GdTDJr8/56XuQH
vAHrCSUb8JN6AeoZ1XIwmpk3MPVK2QgTY2wHptmB6Sw6bwUSimtT0bytzlzw4f1HX9zbPNoDBkWd
BCKWGfzpx0tG7b2a4GUTjQ0SQTBPPiRNFT4RdLRHGWZ/6f+tA1dZqlBnoU8hcXCu8xlyyoHT0mzp
6ky9kbn5c4Jjf+UXfUXSncahhbRNJbRwM5eM/PSrQirhLp8G5MbtwjriQgS7PPaWzn5L1hCvU5FF
WSCUGLYNg1+Ul2eoo1MNEmyktwQAozKG+yoR/Q/F1PJuZTJAROjWRHGYyUJ+BE0iv4dK3C9WJoKu
usDm+gn8mn6XO07nbPQxcfqVnCskuug7O19lrXnKus+ywQxmzpTN4VHGEKaTKOi2WU7V31dTjcZC
DiCSGX+pKM8JGMDwl5sbzbCDNWNHm2KUhrdmDhvC4gUlnAc4a5eg00zs69c0ngsz8LIoMjdc9Ejb
Ab2yj7gKIcfZ1rX+SE0yVh9RBQynW6lnMyhzOXTNGti1pExBckZblXVXoJA8ROLzDBxLC2KEeWSQ
xjEE08Smb7/tMsSooIIa1b2ihE4XDJNgUoW0s/0YAbRC8rPv6h8e9JdwF2PIJ7/UjJpvLKfukhVl
4Nz+Ey3+XwD0PxbN3f/WlljMkk7djJI0+VP9c/l//1v8E13Nf3Edk44vqPp/xH45f/+iAiFbwzXL
XZDU/61yomhomSwtM9DtkKMwryJYiH8MjBRdQwiYJhdNhgVnTL73NzonZ73JJdLiX4Rr1xJ6X8H/
pwe0wXuvs3RhvkxGM+0jEtrPQ2wq30vRWvexUc7QK+GBhI7b3ynJYNwgviZJovQcv8cRIb0/luzh
n8jwjkTF6/tw53LJmIuLCu91+j5KGsXY1yrOi6mnxk1nIhsogDjcmrPjIQgPjE9RKtoWqe6u8yRH
DUvBESjssuKKqO/ppff6Ii4xC24aBNyFnnP6IuGsG2Hp9Ro+SS1YkgiZpmyaxe7979WX7/mfALk8
hvYokGcQ9QvQyzqrnqYchWXmLOELqo20LS04D26Bph7SjYy4ws7dSru7xex69qFpjb9k3cZBGFrO
jZ0SvI2sXeBSTb+VRVQGdjlHN+4Yhjs4TQQHkeRBWAzy1qajucnqxtzgbiA+IfBAYBHIJazNsgW+
aujXEH3ITl9+GQBFiDUkJwhKn4V+izl+MSAB9IIw6m3dK1zo7R25yqEprVXrlPAqkaycrIB8CSei
xDemITB7JryyWQy716YabnSDSVHpLC4ZmzR1drIanjvLwkwr3CroXtjKFdrk5c/OVQUw1aBTv1A8
zt5aDyNGIV3nvsS63ewUN/NWU92IK5Xam0/B79bEBJCk5pwkUMgQPfekdF8g5SFgmyJINy2ig+9v
rrMs9nVz0fPBwW4hsoO5XX6iPwrCyGiqGKed+DjkU/LYa5AjtkxnseXIolw8tsJs1I2BJ9nL1NYQ
3Dx9bD/Erto6vp2ZZbPuWm5T+kWI49Arshefegi015qmb6wGxtrI0QAA1VFBOjsDWd7mArBU+AKk
AisKpeO2hFp7JbS8ddTYh2SWNEWYS5yf6LFuVYz5lPBlyQB3Q5XUyPWqtQ9lEgMXDQ+tmuHEOsWj
ZgtoCGHCrtGfvSYrv1h6MgUK3VwfocgEzm/5k/rG240S4lwKFGBlx8MCebCNg1cLZdPPA6KLta1t
pr4ogyrr1MdimuVeT/XqCk73rBb/52deknPSuKXleb5+gIWoOGfWj0n8uG8nvsRuJ9RrzGzr2mWJ
CRY6ib0E1Z02WfuhdLAJoEgx0fbVbHRHI8Unmb4Wy0+TaV5r6bwvAGXKBmLoOULekkA6+rSLjpFu
Rrcy0ZZmgWrcumFT3U6tUZFley0qiKIP3t/4p7n0v5/MmAPg/DIXPC8SUZHFOSpOo2MBvARnIfvZ
UVJE+0PlBkqQuAJovwjhfKcNtRf6IFk1zzs9ZdTNdNkGTpmXZ61Py3kOeuTg/bAqRFA3NfLASWNc
uThOa6XXT0SZwcE+AHCwBjf59KFRRbLhVZ77EiJGchcntQNY1yx9HQzVZyf2nPVklkeK/3lrDeNw
JbJcxHaHHhxQYf7roOF0DkCHhpaJLqmJX9EAYNTOv8bgvxba4nhlcc03VhcdMB3yKiUuJNnlz/+I
YQ1+CFZuJd6LMrQ9erCNsLdRqY3fh2ZxAzPGgzO6zk4bm++uN0+PYa/t5lZaCCQ4qHAWTUDzp3ow
Ev1rL8N5pzTmF/IqRufoxqCXCKFkyktlk5vZ7wy0yh3cmAYnmMzyUzDTmNCG7a3VG8dZndR17aES
PE1oKmq94twiSpysJ7etsdjBRYM2/9p0+ocGQ96bCmjjCsRM8W2qLA+lYqu7qYDAbKRAjdtrU+Fr
JkhUR5uutbnfWDN6F9DMoVLRxjjnOAvHksZQS+eltFqUPYe8WRcFqtdTU8xg3d1qNRQgp98/dG/s
yEXIayHZc+dQ753+UKkVqbVR296LgZvkQQ62QTupVHYFsfSmmoAUY6lUI7drOfdhM/ZXDsQbW9Il
1JBCLR4MtEROH99Z6mRgH8c+iQ111QMjeqiN6FErqupKZnimOfR69lADIEGAV8Jfz/usYP5S25ti
bHOSuXxwe7UPjATaAhAPdCxja9ww4hoR856A44K9XdndOF3rUC2JyEni6BBUjYVjqDq0Ks65/rIQ
0LlRNH7JKyrNtnOqQ1FrzTZbDDvRg233+pwbB31KwJjhrrRBUTTeCbWJr6jxvBFs+dFpA3OBY0lw
TkUEp2RK5AmdFym0fGuSmq68tKru0sl66mZVW7+/zd7Y28wRMWQjs6TNfY7MRyPCpPA33Jc2kTZw
3TLcpDAhD4ox2ds8nfS70bN/vv/MiwSFzzKpwrjMGGRjyXC6t1BGbmeToTk8j9jGm6381srsWq/k
9VSe/qLM55g3cGfSY4OPdfqUzgE5nHVjcqwUhKyruRnWXWZMNyNY56fQgVergRbaR8A9n/m7ZBtr
urKvE6+7K5reXA/KWF/b6pe7jCuU7u2CX6E1dd6/ydWy7HRa3S/0Zsq1rU3DAT3KOdCyMN911qRu
Y4BktDuaJGigiOzFqI3oJMXXiHBnI9Xl0DE64xIAwUs+YZ6nzFWl5UVUVcnRQSyCkB13O6+qh3vK
1vArk91hjW56yaDd9HZWXGT7cgDx1ZRxt31/M1ymNXC/eR8LqgSb4nyqkEom8TJskqOlpE0VTF2m
fWy0iFJY5DEUjCXhw/ahiOJj5/YwEN5//NlUY1kI4BT0v0n4aIJTO55uE1NWTYQ32HAMMxqFFcJX
+AFWke+aollmzONuVMLh2CS564fZXG4bZv7Prla6R1Tg5KGXg/jK1KS+z0w9eu6x00EHJW/3YuYu
HEpRPCR4ygalDe2ot6FhDJNsdw0Gl36G/vw29RiQlpkKfCRvB0gSoNzf/8bLkGIC38HSmebHciTO
PlGrcvTjNbU40l2TQd3m+hbWih1UgOe2zEuuEZwvzzeFNYkqjV+UCFAmOV1SC4tTUTsxPynu76uW
SenWUOJrzNrLcgxldVoKUKi1pbI89+rFfrTM6eNVDJ4nF36btdfR5iFHoMdtpBj2NKA21ioNx/sC
dcwtrPmfY6KrP9IsT27crsg3pSuSFzqt4V/fnlToDswcj30FX+Asy6qKXOkKvcyOehIZAdD+LKja
ynhEbKm+soEvzw/8O/Jk8gSehq7V6WIzkKLBCZXoOE9l+YC+RP0d4Cjo8wIyTIxB0SP49n6TeLNz
pSx4I4YwClvGoxyc5do8+8oR6I6YdZEfExBkz9ECCTUcqazVzp70FUDj72moGT6ZY/UT/2k7cFzw
6JHQtL/e4EuxRleYKQcSkOdD+ma04Pzgg3xUNIz2tIEeMnyWwCnxrRFqXV5Z8steDAEQlAWZmbn0
GtWzCtvSizwt0ag8okMvjx32yVukgrrbDjHxFVTT4bHRIGsMRauCBk7prciiQbG80Q+OzKERhBaV
TUx1XMaFsk/qhWiUjsbKypPog3B1Zl+2bW2twp3AbYbqypsWU1GU+B/rZrxGIb7MAYjiLJ21MK+B
HSzn+Y+aIKpyUKWFiI+QrvKPIl0ARWbkBkPTettBFy2N/dS9lnEti3R6Py+cQNj3rCN/9c4Wsahc
N4nDPD1yWWYPIe7p+yrEoTa1vrr29xZY5bpQ0uk2nYvhDgTENa/vyyhlMUehM8UFuPR+z3av6HRc
a9IiP3I/dgG2sGI1xvVwZa9c5tE8BfwIm3OZ7J/XzlOhOjOUp+xoqiKnLycHtP1qZ4si5b8nBf+r
kMibjyJzxbMU6a8L7FoL90KOuCUf86oqUB4GCW6kxqcUqdsrSeMbuZW9TLxQJSX+krWf3SheotiK
NWXFcYxATWv0BnCIaMTOGQ2G+Zlib3vRf1ac2t2gJdc94J8yrTQE+detbSZrr/TGKyX05a+J0gUN
g8W1meTqfNiZZFBdzLTgjRAM2Rb08PzZU64V6pcnBYL9AoMEBcHn62fB1tFCbaq1sTgCwUsOgzPY
fu3KElWUuNhBHLACReIi9/71ffG7gjJjbuEh0+6aNDjPHtqyqfAMd6cjAv2/equNN4MAwS8j0T29
/6TLUoxHAR0jaUZ2FmDbctn8EQlUNULCLavmY1/kyVra3rCmm0r7O2rKfYRyxwr1WcWPDdkfyn6O
6MyYxc37L3HxS7qvFxmH0qZTcfEO+pKXuhiWHUcH/kbpoNGeofZ35Vxe/JJMavTlOz0kKIE3L+X3
H19KG6gpVcWojwMQoxtFaNYBmMYYgJaaN1HqhruuqdMr5+Y0ESPDZNC0qKUxJaZ/DML09KGZZo5t
73oC3XX7oPXpoxjh+yFL9QLo4ff7y3iGWfnnYWCiF0FwflDe+/RhEyDVQsPg61Mxk5HBdbcQoMJd
ZAvM0vE7FBa3aD/ZqAMQH+Aem/f4yZfrzFGwP2vG4Xa2RQRZLrRRW+wm0AqD2GYFalEFrofQFKbh
SXNyiNm4WWyxcHW3jSVgOgshr9wVr6C3/7kr/ouz8+qNG3vP+HfJdRiwHDYgyQXJmVGzJMvSyPYN
4crD3uunz4/aPxAPJWjiYC92Da/Edsp7nvcpPItjUEmxs4OIwB7bGtnETDkF6/r+SCM5v8qxyN5F
jJEPIVIXz6ljHWvkcfANghx3ZQRKQioNvkkxLRGBo/Sxs3UywYSodoWTDDuHYBOK7yI9qnZWHPp6
bG4Z0s5VNpnODqlm+kmhgN05dY1eU5DCkdixck0P4/eUQF2pi9B4xh6ITCpVJD8cV+IMTOBwCdBl
p1dQfsNrJ0J3tEgTa5lMrfZTPdqBpYErvv+ZT2fLP2/GhOzJ0Fqr4K15FNls2lw7dn9ECUD/3+qw
Ghm51PtX2dTa62X+MajiPI38AJbj6WDS4fpjWhSqx3lwdJ4fey4y4ASCn3L4jIAKNscSm/u6UcyL
MEba7HRzTNmDlE3n/HHTEnO0b3qrg5trnyO6vH4HuPjQdWVcMG/BzE5vzgmVZs6tkZtzC+I4tUkj
7ap3z0zelwlzOgi5DMbYkBjZ9ugznV4G6XmLT6upHp0x6gOEDnYgBgyM+kxkd7SqeVYtlM7OMLqK
DIKh/qrqioNgYu5Rh8B9gRyOhLUiAtvrzfSWNsN45judgobrZwI+WyEGmEXA2FsbOIHduRo7inZM
E4L7OJk5CGdHYsI0Ex1RX0zYLZu4lWK+5LRMk/dHyelG9c/VKaZojK2ud2DZpy+oCkuJXRYeDBnc
rKvehqaBNK0Kcrmcs9h5tZKCV1Gz4vG4WtFw7Dm9VIi0o6mywjhymMj3otfCgDK28I1Kjz7klOVn
Xuymsf/ybByhKeKwY3cBcDYXNOj6Tuz0BhB9KL7MuTAu1cao7lytzT0TFIFMMIK8aOwbl4qyCF9v
8nC/wIu5T9PmXMb6W48PpmDj80pRyUZ5+vhSTZWYl2Mc47HCVbJSTFSQSPSMlKCnorfPedG/8WUZ
8cDfNj1FDgvrDPxjt9SLronS2jaOLPDhNXUhYwjDplthq/m5N73O1tNphm/SuieDHBhUc5tpZoa9
kw89Y7hvS/sOzaUbDKPy0Roja7eI0b6VaqU+q3Zi740s0y4glOk+p1SS15TmUS/5Csl349CWDrnz
poYGadLObUhv3iNzDCtq6B7QTk7fh5VB78eQTjuOgy4ehFFMH0Yk8Lu56qO9Q6+XzMDSDkpofffv
z7H1Tb96Oy4+r7glvljMnF5Z4cQUicLVWOtIjyNZZNw3KKUv//oqABh4B8H45V/OOh7++N6mvYh0
iRVxdDqJQtcBQEV9mp751G88C8N3JWvQR8Z+aTOnEIQmLtmn5rEFq9yJsnhsxHAOB35j6GL2szpK
4QG/4uqnj6IpTYldyWweNUtal5GqRBcotItrKynUj3//1nDAgyMH25FqfX3eP97anEIJMhYu1RUS
G/GCViVpuOeyfN4Ye2C2fBdGH83KbaeCo5e0+mYSx5hC57BEtn3Iy8T8OM64i8xlNd2UKp1qo3HV
M99Le1lXNqMPv1uHqhxAEWbHZtwnpdUlg2GJo9ZPrtypBKaEO/wyo29Zxqj3JJsK8YRalVzH8ZA8
NZ3iPIBc1VdWHjs/KInrD1Vmuc+axDIHlZ4WflOKVvkYGWZ115GU2CJ9t/cdVFEo0bUdh36RJcv3
fJYJjhdER35burnQdtYc54TWpha4AN3a6sZdSAGFT5iwCYwawtqkcppvmFoCQWIe4VwT6GTuEH8V
Hqs9x9EZKrIMuqVCL+c2nfkjjEP7u1sPK8lvMYh1isxuNm6IN9WJGwHKDDITRjJ+XS1MyoY8pcyP
nUb9JozB/qmIrjJ30zKNF8Ra4q2bamWdBZFM208zFiefDNFXgh5eGd6HRvtBlim85g4JrXqJnY39
A1EIDZi4ascdBeMYHxLCaEn81dq0wsGlTK5dMx1dRGjxsBAVq3U3aR2S/VsDljf+pBb2lxl+OXl1
je7sZRFrkH9mg1o5zIZ22bXZhLF+XRrZbU0ldqiakRKmbsVC1rttNs9div7Xq+mAy/1Yj2yn5hQW
35YcdlBHeyy6LKBmFqsJiPFzICEv8SjrWHzbwrqtaeHF+6zqi4YIdfKdvdJFoQOQVTbskItU4wtd
7cNPA68/89Zw7CO8Uuu3S/bpRWwk5d16RLlkVdXyywGt+U8jzJ3Iw9oDS55JGXTVw56/f9KzZMIH
LrS6p6rGiuHQaV3/2Zkc8yLRJxPOqdHYP9HTLzeEIELfrkgPpDYrSbDzlq5IKdvjWd7WGkwcD9E2
QbCVCJdLMSwV7WhRzPdN3h3seRL6xQynlgKqD43cQ1o5fx5qzOh9NY+0qyzC5ReDX7ODlAChGs2T
HtZfdMYjZ2Stc70l18zat5WGcIEcJszvscTCJ9DiTEdQqy7Gs1M16UMol8X1miQWN12kqim00wQt
gbAm507vqtBXMYn7rOVQpr3JGax91BVJ7wNft+ZliRDy9/sr2enp+KXaYadfVS9rZgWNg9OVTFkG
ZQDGhEbH3vI0laRqYfAxKWRFM/i9FF7Xri/E2TCWN+oaOu1g+XTI6FBtT+W4J1WTDM3waDmjSTxV
WD+7qJtT/Iqa33VjYstS9skuopEXVGNfB0Mmwoso18VHnDaKne5UkBBqzn5MSecqxfPtzM64fTP0
ElnFbTqXiC+5yc120jehbpRF2h1Tc4hv06jNds6QIM9aCE1yU6E9UI6cA5zfuiiyE9ZjYusF6N7p
50CXAgmrzweqXRuHG+yv/TLSl50qd7O7t4fi5/uff/sZ1ocEFaRHuX4E5Len1xsqvZ8nggOOISHd
jcPJfkoQ2vWl1lxABTpzhN1YlpK7vVYabGX0/4A9ARZPL1eLAturwRyO4zKMe2EtHaZ8lnonyxh6
ODuD35ptvjPcuAm6PIF4zRnPDxtD95MqqYOO1rVPdqm748brHVIR11dKFDkyTtoPbmjPwdLP85nd
8I2PAmlhrV5emmpb2oLI2taVZjweUxxx9gOm7fea1DUme4FJDmLPnSSUd//XX8ZYKxlQV9rIcKBP
XxXIy5h1dTEe0R3XF+QkKxcDDD8P1ukYJN1wzk//jZGwcgiJDlnZL/bW3oDU4q41ZDsdo8h6iBO9
pgcamX5auVcRHmbe+0+33v2f5QUDYY3wA4BaT/Ec8TZP1y1yBKGaji0+rTspZeRbbnPuhPHGM/E8
gElU72v+zAbLGAxo2elUT8eiq3H4Mef8qhutB7aD7poj+rnJ++blbL4V5tUo2LddMso11Y5ifTou
SZP78EymnQkJ+hKXjZ8AT+WZ2fTGOwQkg09DlbYqLjdPV+J/MoZLMR9HR8g9FGVk7HakPb3/pd54
KHYHGy02aMjaQD/9UoWlOGGRm/NR7cxvZtbfu/rwK5qnX/Y0FLv3r7UhZL6sD1B7DZYjusp4p25O
I5F07KmCM3LM7bkPdLzpvMFGAzokrTjMdiUvRiouT3GG+HIY4tALC2MKbIkxaYv9nV+ppkQZ3n9+
/762JwsAN/x2OaACzzNWX5a1P8p9N86Uppi1/qhEw7CvnMQIOkV1LtSSLf/9S72CH9ZroWRaSaAq
sZLbeUhLzozj0OmPPSW4B1VbeaxlmNyMlVXtjLaEqoBfpS9c1LwEqc9Xk2irQ7hU2WVHJX74/9wO
6wJIPW0geqCnnz/TSgiKQg7gAUp9uehsvRA0xttcClz9kAEFLX6rUO9h6unhJIK8X+qg14r2gqip
8Qxl6hXU/fJ28BddR/xaPGw25Woo88juFOBh+NXX6oDCwpwoZV1oCIGlEzMtZF4c1Jkw0iqPh9sp
Dt1D7STUsvOo+k3V7Oylyw8uHVzfUVL9rl0yBxs7U7nt2yK7WjI932dohH2If1OAhxgi96wczxCE
tme79UFY2IEUViUwYonT99q7+TAokECPerYkflm6xm0qOGJJ2ameI93Qz2ghXItEHN//oi+mEadL
7+o+yLtDhwwR5wUA/mMwq4PRsEOXw5Glowo41y2PkFIpjydb/WQMmJu0jTD3o1nPh1af0sOcu1/i
JNQ/9ktVPWNlZe8USkJf4F50AAtWPLLIzV0z0urGCU9Bi4BvDMFIbdA3Uuytegj90jJzb3FlieFd
72CjaNDXsmIiw2XTX2PYRvlvy2VXWQJ1fzNn94qut4e6neczdd3rZVNAyCK9G0AHiv+WTJLKDrrs
GM9HTOGTPfqvkYNnbJ75vq+XDFSCnI/pfMPF4Qh9+n3nplTxfbSWY2SWva80g+1BPiouETsrZ5aM
Nx4I2SWMCNp4awm/2QdIA+DE3KnqsYfHeWiXod5nTn7OceKtBzKphleyNsvzVhgd0ZTlJE7oPIQX
xzNRPXlL5d47udbv3h+hr3cc+NGwb/F6oA6hNj19damBKyD2jKDvg3ahplqNB2n+sZrNK5KgxZmX
93oeroGbEMKgYQLwvVraQXa1JmyNY2rhUqtE2Mbls9V8UHH92Yddol7MpVo+o4Y/h7G88ZjQ8eBQ
Q4+ksb59oYvS9JzhpXF0x8h+bCPxTZOq+lOJ3T7APXQ8s5K/8f0oSiAa02kFuN8Gc7eicLoqmo2j
mqtaoDYxLspOmxO4ZvVP739ARgSf6HSNIWaTMgjwaE1k3PboSTOMmtUy8Cid6LqtK4xiYmIPb7oS
sAo9iLAfpwT7EAzLFOdT2cEaCUZtSB1/Ga3iytVDOOXlTBHad4KilzOQSf5a7mREa00l7glOrCZf
gGujp8ZGoHHRCq3RArzKSIVOXNLKij5fLesaZ8DirJik4UcEHVugFMWYIEamrGATFcaM32ovrmzc
dR6gP7J36ZXrtXQajx1x88E8RyVoL6UqlHTlomrt8sHGJaBffRlMpCr18FCNWWmhP+bFezq4VBsQ
raN/tkrNmC7tadY+S1E/jEQwNZ6pYzUEYUjJvmBmmPQHB6lB50VspVlQtjMc+irm3qKpVS4RjBuN
JzFdCOzK5jjcqx1hwVDxwVywRrsQbGGPPYX6T9rRyv2I6XTvO3YVPs1z6rqc31WSj2oIW1dqXVJO
STmElMJqbntm08DJbyD3uz520JXGlpN1wsOsoaLLEJv4m2opkKufWuP0cca81fTNJa5WDCdKr/sM
k+EiLdMvWj8r31kdAOCQgVWsp5l1oRGzGmI5aY0trn54b3uunuRf4QeBxay4p4mR26J8KaCAPja1
SBG1WbFeYADqOjCCmqV9Ar4dYb5DnfqEt0J03SlRdmjmqPvUqs7yVbOVsTlg5Yh9oMxEA+gmxsU6
OFA9E6wqcMjZWS2yzKdiievwzhzdJfSAb+StkgzWOUOXN9YStDPwKXAUYH/f9jM0sOcKBc1yLOLW
72yrwqowdfadNJT9zDzzaFxhKqUmZ6b26w3ABL1fWbWomFRO8qcLZh2bZTbhdXisJ/imM1aX1Ihn
tRGv16tV7grwunZEobZtluVKLCF+2J1ypDzrroRrtQd9LPFVN2u5y01xrhJ+vWBxPepfZJ7rAU6s
9/NHnTKWobRjZ1COlQNvOSxjPEZb47ZFZLg/t169Wq64FO0uBE/uuhVsLqWRykR+pq0ccRSW1xLn
550Gohmo6ODhzhr4USRu9JB0cXfXia74HVVRHrh4nQaJVSnnZGmn3PH1FLTeDulE0OXor1rr9/7j
yen09ZQJunJsFmsOOlnH920TzldoAmyvNkg8Y+pL0qIjkk2sCpCT0e13S3wOE3hrYEH8ZBfmlEnf
ZlPEaAWWvhFW/c+joqRBLxaAyrAPz2ABb3xo9uDVV4puIMfm9e//eFxQ6iYe7c466lKi7zEwyG9n
XT9YVTddvP+l33igNSsHi7FVefFK8Bea1qyUGNAek6wXl3pUpEElIZ2/f5UNuerlA1orjGLBmKO7
uWrX/3yiHLdrZ0hR9AhdYuzSkxYw5Xm7Zwmed3jnFYD6Ut8t0YhLe0kSgSVn5Uz7cMPZfbkJuDT4
Pa2WIPTFNic3TIJTzDob+RzKAS5/SzLUDaecOd/nMZExkBfWbVLHSJ6uSF89LQhpqytmgfOE1TYS
kfdfyroInZYEq9AF2QkCfX3VVp2+kxoL3iiUJaJGu1l0H31VVO/1pTLLQCphbOwq/LvVq7aOMPr9
20vTpGMvX23+OPlspfERybJTwbp5VDSrD2J6Vj5UddfH9/RL2hq/plIou/cvuaIip0+L0YC72gNA
IGYr2BzvEqVXrWVVp2NEbPzKoAKvyoa2PkqRKTAYwnowaCG4HUZAZqyn+KrBEjtT274e7ciX4S7C
fIXACGHy9JVbZe/GcacjD1aFDHCia68EJnnB+4/6BmhzepkNQrRYEE+SnMvUbkWnyiIIxWbpuLZr
Xbu3lTy7S/Hsf8ozeLD60C0BJxbby9JY3laNhfCvn+u7uSZC8syNrS958xHgx6y4LRMACGPzEfo2
1JY+VpWjolslRk3kCwqV7ksuZXWTWYu7S5EkBaQnNH4R9RmA7jJ9VfR6QoucJAGBatGZw+dbLwvY
e13nYHmq9MRPv0lTuyEhYdMqcTHGQ4okZReuda6SzVjjzwMtl0IbDp0z/oJB7N5VYrQC6kTW/EkY
vnDazOtcZ/zrhZHz20sXiD3XZfE6vS0Mr3SLDhNtoMEYPeDSPKiQ4p2ZFZuc3XVNQgEEks5KQHzl
K5dPmaNunOIKHQHO9I9KvSi/Mc+u5l1ca5kKRx4fZkkrOYh6Yym8JCz6g6EmfUTmlZG4ni5a996l
3ftRgS2CW0tFIAUOTmq868LJPoM2vXW7GA3wYtC3gFZvU480GRK1kTrJszGnzu2y0J7DFD66ZXXH
SWGBIGPYSvvQyjC+MmcKBjkP+RXuuqmH11a7L2u1OqgWGmazbxKfWBwc4CeICmcm+lujCswZ1w+6
aXglq5vFdbaBuqQ+OcdqXhqPpIg1gE6vbwWS+u8Rhpk/5dSILyWWa0GrddTuZjtBAEXtuHplINYl
7UYhjoPC+/1JuG51p3OQBXc1blyPuAhlNuNdLEmviGRyj12KlNIsSHWMhBLiOeTKM2N4I9ZYR9fq
yWS+ILU4Y24LiVgxaun2S3isVCe/THW8mivRjj46CmtX913uJ2Ueeo2cl0Mbmfmhz0KMF41hRLFs
OQfDLkjo1RoFLzZUgm0h5RVhNM1D3RO5kFHBPA210x1Md1RhRKj85shJdi6RDn4U5dnx/Vf3evmm
VUYuGr7MBiSMLfJeDbJUsU9Jn1PIExejLZ0rrTyX2PTG96Hypda04Z1DLV3//o/iS4hQm5RRTZ8l
Nn6ejHIzAPfsg0Zzzpkpb9IjX74Pmz/RoCgSsQgR6wP/cS09iYtZicL0Gat0y6t7nPyUpGhuGiKL
CbEZ+guFmuqmrBqCboxJvbLDaQBS7DXSJlDrRUtu3SG1JNAnt9rAxppp1xpueDBpj32K1OWshn4t
/DejF7wfehqGVXgGbE1NgG7JDSmW5Jmy0YLwHMbZ53yaanISx4GoFugm9R3ciurZ7NmKPXxxs8uh
aScIMmLuEfeIak+qg7wZwzl8NMc1Cq4wk/yBdWQCATWX9EgqC8lLeZV+wGCaj7CQGDTsCr2SD+gq
yD+Raa3AriWC4yZxQwwgtRJLRORVbfwNfDMnMjYivSTtAN013rEVuHk8+Ta/4spJixzzL3fIPzXC
wWBf62aNVJ9u6jNQcx3dFJOXSFqW5u6u0LL+i1pHmL3HWTecU7C99TopwVj/IY2uhfjpAGhNU8nY
FpNns9Dk3jXzJqhApb6PaUmMuZb9LQt/Jc9BiscNCuRlpZWfXk8JdfphQkkQ/pBvYtQVmfU4I/lC
NO5On7Eqf3/GvlH409JcG4AoK1iBtuz1clLspdKSDueOVge4mR33GYe1+XEYB1nvsGi0PyDoR/ib
Z2s4ZaLGePcMRUYc5plbeV2BuoDbmJrQ1qfD4G4mNr+RcKVaGZ4BVprLAk9IPNNGd1+N1ZWFeOiK
+sO8RzageqUT/agl3O3Yhb+u9k1zSWpQtFNnppo7aSM1c9kegEWTXTIuXzn15Gfcg14tQxhVsD3A
RuBsRmDu5gTuQCyfsqTDAwED0NU9vkwXb8z/VRH/lcXaXfWr+NQ1v351H75V/7n+6I+ympsYC5v/
/s+TP32IfzRlW/7utv/XyQ+1//3y19GvcnU2O/nDrgARmD/2v5r54VcLHvZygX/9n//Xv/yXV9rj
XP36r3/7UaLAWH8bYGXxp2kaLY0/Bsgrj7VbDDK+za9+4B+bNUP7D40BC8kPcgZH/XVh/sdrDae1
tee3ZtriWYtUiENkUTad/K9/s/khG3kAAin4I1Ag+aF/Wa2Z9n8QuYpuim+JVhS46G+c1k4Pjsiv
aFOhaqEbvGLXOC+eTuLQ0tpy7MoloBel/rCgHN5bpWlT5ugVGbdd3uU39eSeXftPlv71smz5WBbQ
f6BaBwU5vexi2LOqA8AEHNiKpwoN1UHqRXvmPLDxefznMvB7cb+hv45V6GaJcgvioAoZmcEc5v2z
1grlk0nuEc6N2bpAx6b+aHQjtuy12jmdL/NOfCJuhH7dULd4P9Ke7eJDXqOrCYzWchdPQ9TeItrR
ox9EC/KG8OGd4dlMU6f7BC5mqZcXcZiTWZRrH+KZo2kQ0a9adnlbqtPeZql6TJsav2vgYCJsNH1Y
Ez9WtZhnTj0JPLaLg5wHvUILb6ek7X+uCXRxABzYt7iVldq3RC7JI9E6uvDLNkmj67Etxk+ykUO9
w7JMPXZOjEMdGVAFTqFW2XIqM+A4e1jH5MNVONrpJyNLwEe0cEyQ3OSqm98Tw5blh4UgR/tiAQu1
kNam2lVDwqDwayLzsl0+pMbiw7qLLmfWezic8Alu6bRKDKoygFI/j7pI+P9eZJWZu2FjBWpWi/uC
8CqijOqxvE6XqU69pIMGjbVmEieBasTxFPwx/+7/KSL+NOw73QtfPjzEDYPpQeG+ap5Ox9egzqVB
FDbadZI+dn2oaJ5lNnUAR2qNfYvtMyPtxXHif2uZlwsygTjEcJRhum7nkXSIJrRTHJOzpSo6rMbL
zL6xm2mQO9Ookrs20nWMyxahPLhDt+bIDhzRD10fWtLvyciSXo0RNKqDdE4+m2YvvxtwkhMivPtx
vLCRw/1OZ6eL90o9Z/uGkJDBU6tBfxhap1k/VWTTLmhbw4M621xGiKZDf9RW+z4lTEq4uJlSu/sw
qeRlZseu5jk2MT2e4dJA8gwNy5Z2gDboablLj6yuu+YqzWvQNBO2SOgRhxp/XYqSXv9ffyqO63gn
r9aSWMZszjDurJXwG2wtyMdh2dFoiA5xNil7gli6i7hytTOb4Uts9PZTrQ6V5H4QN4OZ1+nY0FK7
NzM10sCJDPt7XipJIE1svxS3Gm9bMi1pkmC3vyMMLHosBYFpRJbl9c6J3epIAF0R2KnZPKEGHLG0
0ayGtpOqjtmBVPb6sxEutvTdvFT3o8NPIYUpzgzuDU9jHWyAGzbEdVB1eu1b6CUqiKAsiHUMcmKV
ElxV2/g6py2UQzMgOYqMtDm8z+J8sHbklnLUD5dlbRKmOfM0Fy3hfYXE0RXyr4ahVE0s9ITzWh8J
L6pkHXpF3fb0laqhv7awSxu9oQp7Uq2MRr+j+FWl1zktDK85UTJr9/54OC1WXh7uRRe2YnuUWNve
vkUvVRNERwGR6PqHLlTRUsImu1jS4lyTeFNRrtda/VtezoHIvZGwng6FlGYMHbpFCXRFVfpAEuEe
ektqkz9ntm3NzFSm8acpjeprvcTxNd0EmOOpUaTaGZDh9T4MHXGVZcK9oaremlmjcHHqxiCZyoY/
R0wcSUQLBGnWTEeHppWK2IfWf45T97IBns6FVXaOzhs+BQjClt3QFciRcruTOzHMDTT6XMw4WnZV
dWugBqzwWhjTNMA/wfFLO3Vaf0il23hdaoqbrG6q2O91ogmDBAcLDZlmRhRi45aD7ad6ZN4Z0Ksd
Es6hD3q9UqThDcIwIhFbPRRxkIOgPw91wSonVT25NuIoI08YU2mu1mvDXe+QKEsMFbvWFbYfGKFQ
R4NWlUuy7Gx1ttRAt+OexdTF7h9GtyGO+FMV5aXAdTj2ssVW449kZccXWo7JzI6I0+qScOSYdN4k
ye/yyuxIfqtXyMItRO9ZOKoLT1aQcc4M61c7EikUNGKgXuAfC5KyKbQ6uUSh28hsh/2o+yvu6uSi
XrT4ekpkuFdTUf6/rgf7AuMyB+SB2vJPOAA3HcpOK892MblOexv28eJZtatA1OzETs7ZWXLdq4m7
ni80cCKsPKCXbBGVedIjS6MJuzPElDNdpXbAmX6+Vkj4eXx/jdi0X5i4L2cZA74gxSMkoPVe/gA7
ci1ry5Q6ZKeN03gzdbFx6EUyl2Sx9d1z5Q6Yn8XEyN0kRVh9WqSFIKYjL1bxAEL032fuZl0mTmYR
d4NLOrv+SuTUt+erTlphpaOj3DFXte4yc/X5dqzQsTbmkN5UEeGQZZIuPyen7/zYbNonIBxnt3RW
HJB3GN2UTVwfihABxZk7W+uc7Z2BiHNvLzyprVGWopnhWKdmujOg6qWHNsW13dFmar547szEC9OZ
5I96ZH/wR3QCi19haPUV+gz0T6VyF4S28xqVpxMFmPg1tNB7FVtH54L04Sj36kzJuutsRplx5rT/
xmji89JYosEClexl6f7jC4dTvSTGGLv4l8/WRWXH9TVzWH1QFdytzryllcO1eUsGfpwaDbTVRWVr
oWJ1LdyvKVIC4j3bJ0VtCsKZIhwSIzJbHbK8v0prsS4r2Jd4RujO97goxZm+9Bvrw3o+ZBDxuagh
N1XJYgtCVC0rpOcdIQiZVFE+9laeHEyrdUdvIZD1XA7eBjJ8mUU8NLQ2GAAwULf000QlmU6pILNl
sazMQ4f5TkIehyCqtXDi/AnVXXdHtEXWI9lSeh8eaA1pCGmbS0stnzCJcgebcKIeNVQwZjN9FNKq
C78yYvspgazBwaFSk6ehyK1qf+arrYXh5qth2cSuvSKrtD02hWMJOLCuOHAIMEWavHgp89y3Qohf
3kjofe8jbbYJPylsgYNzF4clSiEDc6Wcu/nRikjJ97Y6AtJX7qiftThZF9jN7VGcsTzxS4FjX/D0
PwawgA4WN9VgB+yPS3g1Ns2sBGkVjndjiH2WBz/PuTdFYRLsgrX49dg7AmebBe9sZCIYi3lyXINj
acW0N1MyrJZIQw2oZ7ZOkgWKJpXRj7umus3mFkrMCBL1C4yTDOZKQU8VdPpigmZychh2qttmmde6
VdE/0baeoN7CvX20VFlJny29Hb6MUTzJD/FicUiISSG9Da1sfOzbTv8hoIb9ditVql5NHd9Tiugi
9voqN/R9ppIt56Gdxqk3i0znbtbc5VNIzvOvwuDGPph4p4tgsJWO8TIkKntvFNdo9Bp83Neh0tyL
tAu/LIk9PLRJLS2/IBf1ok0sjq9LGOVf4kqxfhKK3v7SzCKkPYBbuE2gd599k21GnvjcFmxtxEMj
UAubPGMwd85seYaSGMoBXHj6DIgrHizRkwvz/kB8Y+bSRHCgg68QD5RUBsIfHzqKDFOAlihkBqmk
Y4QGtsVKQasRFeflbI3nUnReV62cvddWO1ZdUCoR/ZxesKsgwRGlrgQD/lefmnHGP6KKu71Ey7xf
0P5Sxs+2secI2v4wO7vfS602z2wt63q0Gd6o5oGAV4/hVSRxehNUMyLBBkUJgBEEesW8waFuMC/1
yYgDbXZ/TnMsH7TWnL26lfLMkv2qXOYVrBsthQCbm7GlWTvFkrup7oRBAw8Yl2ynDMJCW350ZnkQ
WjRfGrTNz6zQzIw3nhktF9pP/uE/NjWV2ShE3iq8eEmy84Cp8WCnJcmY2FEFzZJxZOJoBf/awppz
uNCSnEDmXBXN44Cjku05Ex3PA0JV5Zq2p6TVXFKiBbnlTGKnLrF4JDAkJcx3mdTvZZolqlcoc9te
mEvIoraIhjUAQa0q/SZP3ckTirQueLkIa0PTjR/SmpwCX0/Q+vl17rTCczOVeG8zX+oiqInzMInt
1dpHzQRw8ooMWeQYKe0TAXviFz3E/COOi8l9m8Z4pdF9wwawS4j8QONahh+zcqjkgTb+8tNk9cx8
0xzTW9Er8nufGXOy00hhIK9cS6ikxy5DSDGGib5mTi3ZB21U2dewvKl7n7rO0QOxKChJbRfN5tUw
yvFrY5vA9kYu1K/h6CRqAHejA7SR5fhdrUMYkxPdm4eZXHQ6vW2y8Aqtqn9YWg0x6mSU9UOZxshF
9bqNv0J2J9x5Tqqx8HrDij9g6+WoHgEFsKttett3ZdvDZLTQjzZkIsE08RDr9oBluMTZHlk75N7U
naWRlTaEQvGt3shunLJpej81beVzHMbyZ23aeeqvnePbdC6qz/hajyMHmrL7pQ5TLjCrhEHbkBD9
W0udl2Bskd8Tsms9YW7v3jeirz+1ij1iRbDi85jekMmbyLSYWLBH4ZDjooyJn1dK9DxrOkzOZFDc
1G9NCJteBtQFXBmXzbNUGqvdxx0kMAIlF6X1Dcz8H5PCQkW8JJXyQRBsTZNqoeoK4rJUDxVZC+mV
Zc2qekH7NrlLbYzDkXkU2qVwSuJxzXTFKqMRr5Zvf7tuasgU6ShCIFm5gZsVxIlBtjS3sAOCeOSO
ndFCS17Ot6sJIb2+8Rw/4vXshRq16qzWNjZ78uZ65EmKuFVyNuS8slgzjOXeZLv9iPXJOcrAG1vC
euhCoAA+D3V0syXkQ5aaZZyyPKWNc8THJ711RkXzo2aoD+Bz7pkt6PWj0V4AfkRHST8BaOt0MdYG
g1g/s3WDsnItEuya4qqIItLdEZjt3/9qb+0+7HPUjOh3MajZerfhxKmkyFTcoAubkGlIHNEHYgmU
yzGZtZ0dd+IJ7iTJ7cUYj9dUte3HMe3rv6OdvdSucIFXGidNEs6cm03QKIW5iGRwA0efZveibTQi
IfRUaQFtZDeEO8TshbHLa2RAZ972G5sPZOA18Y1BZHALp2/baTItN9wmhJCS5ldjbvX7FuzvcqqH
4mrJZ3JCFJQ977/3N05yzosBB+Afbh/b85DStKNZThlDatLhNkl6CGx8SzIlKMpNNgO3aqw7HF9c
X3O7+Mze98aAZjzzrKsDyEozOn1kvbS0BqMFqEO4Mf9AbTByUOwgw5eJNfpEsFZf3n9czh+vN9vV
JQskARHramu+uSRh7XFKhGZQRlYa77VmUb9Fad+O+DIszYxed56cwIJDUATu5IQa/okkInwcGkN2
gStKgLt0Lm1/1vvy28KRq/WlpSruniQRFvBCidkDCc+Jcj8bdXLkomiR93bYJN+LfuCc0ACRfvgf
zs5syU1kW8NPRATzcAtCUo12eazqG8JTJfNMQvL058NXllRRin06dt9sdxgBSeZa//qH0uKY2mX+
KJ4zqv0mnu3NkayZF+w9m6Bzn3XPXPEt8BdOulnPB4u9JXAfKqr0BeVBU3xvgnHGjJ29CVOPdMwx
4G+RzIQqr8Sd9EBk4k0iPzORSshe7ywlyMcSJTvzvGlkNAN7hLWaweky4J5f9aCSPJaZOf83167P
/Cwpx2jm9kduKOW8CwKz+eF5chn2rjkZ1U4bSqcPM2vieFtEUSRh1/pDs3OFP39dUziC8HHK7Rf4
CUn31lpModBM7UsZFK0I03rJu6jqxmRL7kq1H5wgYxO2qYIfMSyraYe9KqBhtnrvagwx0vFPM0vn
U28Z+SuFbNaEcyeE+Jzl+pjv5jRpX32FU0hUDuVEsi/5Np/dMcNlY1la1UXzYNgdZMJiWsJqTFNC
QpAcalE+zL24b2ed5BJC0aedlkzDcQYjBKoAKqQd7PGsOKzSG/4EmdFlod4s+veakQnwJW5+CF6o
Lm6TzoIOgiq1xRZhTaDqwv5uu+9L2c2/2HlyOyRLlPjEKl3aG6ulZqGxUj0zQCqNPjQhtv5m14GH
gmXLMh907ELLD5ZKZRszQyRRDXst/paKqAb7nvnPatwYIh/caExIXtxXZrPOkEeaoov1UYC2Mn70
0W2YhGeHjujkf3NVorccvAwflnSZvGfiw90yLAkR58ynBO/wzLJKJzL02n6SVr8uR3fWlp+Z6LGo
xsFs+UWwp/NLBHxNYUu62yvFmePBXLGaBo3S5GXHUulOd5sB82ih2/jNq7WuywAQUeX36HVTLM/6
rdInqUSWYb3a6kWaw3LXOnqdPaSZhc9ug3Xf99Gv7V/GmrRBlHcaO1HmLoz5gq7ppyNpI864V76y
152nTQqT49ZZRbwoqcWd02M0jUOgzn0Nsxgjxp0Nye+uoSGLEQmhvX2ZSvIzihp/ozopCbXN0rKM
DGil1o2hj3Z21+cg5/sWxOZ/bzggB2H0jiMsiDlhkKe7kcqDvix9zd1lfQ080o2GqqKWOSvKSl3l
N4NoUginZOy8vw++tQtacAPAVMHxUIicXleUnrP4aoOmqKCY1qWeE3rSXg7NiLk6vlzwXjp3edIr
6aShjRnwlT5vu7GzPi+AmhX8hTipMM5+gDfq+agNBd905tS3jmyMB5Gsdkgq+3/v3+rlsUpTt+Wa
bUUMw8Dtz//po8d2HIS32D78qnRrPCRJT0Y2i9+as/YHp3WsvVTiWv7S5f1RhWIBYTAAgiLjnd1f
0w2NrU+et5t9rGs4GhTQwdI8rb5eXHmUl0c4l9pKJ/RXsDfOx3ZqsUq9kwBW5qo3D4Urlh3e5j3X
s4oPkEwDXiCeVM9DXl45Td+4ScK2EJnA/cFg/C+c/s+jzbOeoMieCOzAnY1HvSFafE1t/9vKA73S
mZ+xZbfCDA0AFWKAfQq0yvMxgFNLoU/2iBARGp18aVWm7yY5CsWMuhz/eH1uZ4es9tw16umTCaFi
O4753SO6w5WAS8wHhWwildr2cFOkdX+l73jjYYB5mhg7EmaBKdsZnddrGvYRnyjlGa/wBxMl3bFG
drsjYOfafO2NJY3NDMIbWDbUi+dLelMO5xLj052HCCc0oSXuimZqwq6btUciLLAF7jOsRt//kC73
DKwkgJI3bx3qhnPrCkXw0ao0O9hZzLvEofJN8OxSVQb9tGYvESn2zQ3jXoNd1hz1J6/Xs2tkxLce
Mu0PMyZWQ3BRMDIsqIyl1ROMb7vqtQZMedGVgvdQMSh8ev9+33jKDMJh98GghkVwXhr3wH62WzT+
Lm1UN+zTJehUmLJZ58gSlpK7TvVvzph0V4riN667cSBNHjJdJbKD0w2rFcjyFmX6u55kmXh09fy1
ofXZEgwF71jM4yEbMyQR79/uG48WWgs97DYeh5m21er/fMyLm2hux/yUQxMX04OnWLbUWnUTY58+
XmFLvLFnbUmAdFi8xE3bfHqxWoeC3/KhxDnAeuzXug/3BOPwWApV/lZqtG8sZ/bsEIMZLYv/9ztF
GYDskr5jQ1BOL+4VMjUgYKSxUL74XMthugHd1x+0crjmSvvGu6RN/5vgjZKJnfL0UoXvo4i2YOsY
Kxkf95ZN5F9S+vSRFUAythx64cV2PiRXzoTLl2lye0jUwXMZFJx7snROXfqOxZjWGCzv1UPD9l33
/fzGSKRzfP9pbsvx9CQ/vdTZLVpzN+azycw0E/T2UVnlGvAO5Ksrn8X295xfxza3DBqWH7vQ2f4K
TDmZeq6KOK/T+h5/ouFDzcTrXqtXyG2QzPbv39eZkGQ7cTBngNyHf5RtORduEBOdVm72RRkHssPl
HCF2kLWI03N8qnHgbB+TrJ8/d0EaLHufPNunAtTwO8O1/pAw+BGhQ95Fvq/BjFIIYzlBoNWcNLtW
lfmNYySMb9//xX+Nxs4fESo9nVYe6jTo1+lqo+XJafYJmk5ln9XQS0X5NZ3bdPzQgbMxnE0mmUWJ
YQdjPFNZvk5ehVhW66s6D2VQ1sVBmKn3jKs4mQtjk8/Avl3j/deXLfMOqxjwB6ysFOfkoXsiDTLJ
wx6u+ryHJCS/Viuyxl2F1RbEd9upTPDDQJlha44ACe/f6xsLHBAbq38WH44yFyofr7LohdIsthcz
QzFf+Y+LX/xIcKb/8v6V3qg8EHRw6DAT5ICHoH36VPMJpY6nFYgvAYz3czUY+8KS/scRS6FHsOz1
Y6N386eJlunRbqCxFE6WDPR3rYq8wqjjNK8rOK+JxzDn/d92ub0AdUJIZL/GDBDO1+lPW1tZBm2W
8cKNvj70abXug3Ztwl7m6wdjpPLMsHa8sszOnLb/fhhbDiEzSFKLkYacXdXPsD9c2kDbGVLZDsOA
wnzI9BILobaeF30Tw3V2ZNmFYe3LQpneF0eI4bepT13wkEjCvqOeOHAPDsBs40Vedd4z7iVZdagm
VwSH95/RZdlCc2XixEz9j6TgHFiE8CbE1IBxELmBh8SoqjLsu6XEPF/ihX7rWLkMjXqyBtKBg/yR
3jD48/5PeGOL5CeAK8LF5n9/V9g/RytHvF/4OCbEvAx81mtN/sFmcf3+/lXe2CDJGYKVisKFoErr
bIPs1ACnYE1SLPZX3BrK2dDiFbHkzvOmUaNwoNt//4qXn8YmdfrrBk0MIdHdZxtOpVqz6frMifVJ
NYLOuS2/OKvXPcCQTvZakxofU9hBaH3a/iYAcOtDXxAzHw5kBn6eCb++RwFfHDKDOdb7v+3itWNj
ApwJRZJhJraFZ19tl0+67HoXT9l1ADqaqP2fMU/qUUgMVmccmqXzU0JvbfG6aPac7MzKhb/y/o+4
+D75EVCFySCirApodk+/TzwvNLKcpR83Cyq1sarWG+jUkHUI5g0rqYpbgetp/P5FrTduHbUOhxc0
hi0v6GwhjKaYtQbzp3ga7AEczbbXbk/dWq+hacmiIeDFza29KBPrk1kk6R/YlsMvN63mn/OQ4LHa
Wn73qpa1Y3u3tCAJM58UBzROZfLDbPD3htu2ul24jOX86s1Q5Nnvy94nmSORT7O0+yeK2AyqOAGG
eLtVMJsjlz364GcLfiY43S4/HTdv9HgYhfGxlHrpRas+i/VG2rlnYlOl0IgWroNdML8z/UilLJ3b
0kss90r98sY7QvMNJ4ivcCtJz9+Rrcmutfo+zrwcBxpV9R9G1xJ7bC7u6N/SPR11cG1hXOwIFDJb
mKbFv9ion7tFqGFxVNe0Q9wZ6XBsQI3nsF0wELqyAC/HKlvFZOJpgFaI4v7vWvln68GtqG1bY+Xu
iIF+mJi7RNriiIOd93bc+XW3y4NBHQMEvDvhTEsErmd8e39BvvWEifAD3+cLYBM82yWgiFlkYNh9
3Bt6BuCTKbx5iAxd1GDFaG67I5Ti9JoPxkWLwZdHsgr8180HlPnB6bdnwBOCtLkM8VIP1k29Ikap
dC27cfFoj1PkCwfVDz/6etCvxKFc3u7GK4OwwRSSGM3z4zHVOrOeCmOIoX8HLybTpKhALW+Fijwr
MggGEysDI9euuWJd7P/c8Lag2JD5B3Ho6Q33a155TtJBxTb64nEJAtLBrEK/kQTN3CHLmn6+/1ov
2ZLbBak/eLxY31KBnF0QSfBIrsgQZ0Ghq12fo0NNMIDtNtKE/4qtZr5z874izsawuiEqvVE9dvPC
dD4ze326stYvZTnb78E1AmATJx8cck9/T6N56cKZMsSaIrM82/V40HYRTORJELWl4eCUrj0MmhEV
SRDPab7xsevKNqOm6hJ8oEGG7vS+kejsOssiRGfwhjn0OB1cSmq3xDSvJiTm0Jcz02xTW9M/awmf
6Bayd/5hplL8T7Oh+lNim0S7u2Wvh70Azd11i045XDSZvd4P05q/aBNMjHDOPCl3fgI9kKgA5YU5
zuqYIE2Z+yFF6PyFZWM9W9ZSjKEzd+k3XSuWNizxi8PgyTYaJ1qE3t0QboDvXis6XKgbzXlc5wpD
XYPx1TFYdYvA9g6+Zowkw0p2GGo3y++kByOMZ6i8B5PZRJ2F8IaZ+uVFF2Rf+gAttVei8I/qbE4b
UmMs1d1QHYu9kQ1LdWPRHnytZwP8HxHQah1RFUAOktbYmYdCTt6Rga5OKKdTqVcV9H0X210Gfe79
RbitsZOWh3eOL+3mTww2CGfn9J23gmnSnGH73mtKHiEt4f1t5+vRAa2/cq6CDVxeDIQPoJ72k4HY
uWK/axub4Gezigt6xvFZanb9Uvq1YTBc2Lhy2qx5P2lRE7RBS7a8UB1Z5mcM9Eu1pzQi2hIFv4Tv
WDZYRK+yfzXMMdF2vq6t6m5KxPi1AFD1bvqNm3hLfvxi3s81Tq6YEeZtgwrIk1+CkcyEXe8q197l
WNxxUI5F/TkvdSuNWlTHc4jaOUh3Ekbe12AgmgMplq38j30L5R39smtVuwTCT7/rdAuZzoRJ642c
hnbCZAwBFrHuaYnV/1BCgLLnyXHuyTXruyMNb/BhwaL9d5nV6wIbfyr0sITu+GQopXu7oMR5KJpH
G/qhE0zaZyxSfD32RNrcM+cUsPu6YOhuvW6txsgqgZeihXVHXLZTNf8V2gjLbBoxYaMtSMnjcbDb
OwbNIOS+WJhEs+cgct1Y4DKqYRnaUc+8dSYil05p51b0hftkqjjc1rXzAIcxLzhmFbE3EcIf43fm
pV31bAtpObtl1IGFgZP1G1e6E6SexcnbEKoiZJhCS7XflDOtGTtKiAdZjv73eQSp4u80MvsRDxfi
bvGAb6dQsx2VPCnSdAwYSoVnRHAcxhf497ZkhmNlfwaz6PzPC74NyyHFtN6FyjMnY1hOvY22ijmY
c9taM65upeAX7ft0IMJ8EiORjyztofjQy3F+KoVnkGOSIG/YjXmwMiRcWns/5NlMsrsxaPNDYIji
22KJzD5AVWjxKdIwpPLmHvdPakCsFfTElv0WzuCi1CtdcPOAdN81VLoaiMpMKtznklaheh/4xzkQ
VaHyQ9AWK9o6o5qKHWZE/Sszx9zfI8Ps+qgpHedHVizBAvKNph5qpLU+isRbPw2drj/3kDiGyJYi
z+AdBdmzozW5wAZ2GL4UxoK4yCgmftSQMGvCxNpTj9BbxE8X9YTA6Sgh5rsZpPgtPMxOGVVBv0IC
PWVBiHvB2DwNouzLJ2vCwCd0cgmXeuxxoc/LWT1PxEJ9eX/beWMn2AQuyFugxVBjm6fbjtX1nATm
MMUgjPOnOUjSG5XUv30Ed09gCNc4Rm/UMhuUtw0JGfVw2J5eTjhEepWpNcV1YhYiZMpBL4cFfAH+
UEwxpJpuj96zvKlhrF1x5HmjnAGsCWBFkkfNRGv7bf9UkMocF511U8VrXacAXekabbyAY92ZMI/G
xXwuc2u9cpa/8Xzpk0Gh+emUM+dRfE5HHyK7pYk1v4J315DdUcCg3PvAPd/SbnYO77/PN26S61GH
/01tQrJ8epPTZC9TLThG6lqsh9a16HlcNRFUPIw3XiJdwL3qGvfmrQIK30Gy/1hAlGzn5HzN0Hvd
GkGItFEbvZjabn5VdodIzStmrYAeVxe3qiVAIoRhPpZffVyzuyO8L/d5KOz5msH7W0+dTgE7hI2C
Cz/m9CkMeuViRJHhtqwF6bduHWB8wP7djRn5JH2zXPuK3ji8NwgJnTjDS0ZmZ8u6GGSt5Z49xWbb
5J+6DkIE5JvgHsZNduUFX6K5TOa2MTvDBspupNun95a1qTdbUz7HtK/WEVZCedPy3+4SyvhYOtUY
l12m7ccxx6mkFuXOKg0IlIMzR3SkhRU2xCDsO9fEuLrz/HbnKjLzdHN0/N37a/GNno3gd0pYTHE8
5jB/9RX/fHETLmWOM9kyToehxFV9FB/Q6Kkvdput2N3OYn7pkJDHqWY5nwOGoMdiSq4Fv1+qOHhg
PKe/NGhmYOeLAQl/4NZeJmEmlUVxsEdXVF8qAS0hJsFWJ6qmUN3n1Bgmdyez3NBRbRfVVzygjO+C
Y3MTSVft4wxh+1feZvrtmtszVohGCTjVzI38DiM6+YyXzXplc37jY4bCTicAlR0A6BwIazBWqd2B
ULsmWLy7CSZrPMpM3hE13cY5nP7bdS2qK9Xh1k6eFaJAw3RD9NkOQ6Wzb0cT0CP9kWGW5+fDznTq
/lvTCusq5LZ9ExfXAeSnocfiiu7+dB3Dm8ixdtioXc1kqX2++PVLP5ji0R9mG56tp/pj1bXjvkzt
rt1vBfp9YiT1/+MZMw2Gx8Se6eNCdPozgooW1yHOJSbfTR3sWTfu+jXtdyCU+X09rL8NTu4rtf7l
9kRzx3gdaAv0BHTv9JqQNIJAEGEUZ3Ve3pRTqn5myJX9iG4vjcs0se6ufInb33j6sOlr2XY3r3eT
mv5s08hL150qfeWYXzJcYG3V2Yc0XZtpxyNNCRTxYbythQlFrxmdDETMTo3HDqT5P62YjD9Xfs7l
u0egQcu90UQZ055vDKAIVdIpOce+SFNkZGwR1jxWR232IWgN2ATUtS4f8oKIInwSMsRLtnh5/0dc
6txRmlKK6FQDjNfwzzp9C0Eg+0FpzhxPhjUYcbtC8I/Mqg7uVOAWM/IojR/io3PWaJ37/qlblarC
Rvn2kyccTLnMUUgcNvu+f0ncpSvj3Gi1ZbeAW7woLUEY78qivymyqZyPsi+ygl43Na/ZeFzOMTZf
dExMwdoZDKCoOr0TCRCRCdnNMYKjiin/OhxJdC9z6iuLZ6eMhS22z28KUMu40TLDgrsIFz9ELwXW
qWOn0eI2fUMsUnWbpXob69Jqj+8/70swd7NG2yaQ27ZykWmNnSp+HtVEKgm1OyOeEpF83UBtgzb7
CaXA8lHWk35TwX+MsbHur3znb14eaFDH/BMx3LmbLDhZvkAJU7GbSmK0ZG6Rlqm8yUvuK6/R/Gjo
GW3DcS0dLAjtBTYo9NNEu1KE/pXnn32JVKFM+jCcZbRxPsVZHVzE+X9lzCnU+g8D/l7pfWZMk/EB
NioyJMF07GMCmPvSaljSPjrmLBsqlyq4DWpSxY5uallYMjTzpEIMsjGFKI0VA5ZOdUsWSoOuNgy0
OiCrjRGreWMlEBBQH6ZWh+47037UVg6kXesdFelS2xV026QB2DZmDdF1Vfh2WGLaGpvLBMtX9U56
J+ZycsIiQ2W+y0UnjubqDcm+nrHciLxA5Dd9WeeAs6meBNgnpetwK0d3+OGPS/utT6T9SbhpUXyd
E7u46WgPutBVlMW+WdrtAacq+96Tbh1E4Nr6FeLcZXUGvwY9EoaXmxnXecUk1QiCJW0+dFzC72ub
1q1sBha52dT79xf5337p7PVSCTMo2Ug9HCrb6fpPyYPFd6BLfSNsBWZnp6Fu0IruWihbU5jkttnH
KehG9WhooqMBF/jsIHpcVu+XMfSdflO705B+YSkysnj/p71x6DAzRJhF2Qh0fQ4jQ0+cumEwx3gi
cfPFSZN6hyqh+znL4TtGMVeTbC+LF/wWCZJnowe0xoDl9EnILtGnsd4wJkFeNvRmkbFgk5lEVSjr
spz2Xqk31m0yji121pwH/U5WeJTvl3mQVRwgEZERQSUwYbHOR5rerhZSsaIf5EeZLMlHCePb3r3/
lC7XClmkSAj4MqEzsFud/movyGYXvWbBmCFhXpSPk9xP/Tzftfhsuv/7xbgUmxIJGoxUz4cnA2eL
UOaKTZDRebcB1nux71XNnWCsduVSb9TiHHIUwdsGCOx37rFK8Pq2LVVr3DipvF8No/2ugULv7dIV
ZBRw2eNMmbnn0BQoXrP0K2RJ/8oavFwTgPWQpbaRO52Sv/35P1+HlwQmk/FgjR2q61+QSLwvS9Bg
49GnLbkusHMl5G+n8a6cPX8/8ZPP0gLphGoDCw45N4qJ0wunuB3JpMMVo19Qlt1OQtcf+2Etigen
WrCdS/uhzQ8pcMxLnkrrpZZ1/sUxCmQ6ejn7fxjwph9b8gyMvVMwGOaMh48Z5lPbLSEO4sMUSk8p
6OoJG7mGvBthcjeIBCsQNbZkFVWECk6NDTudbEnnF7kS/nNDmMC0a2HerbdZpS+f+iXTl8h3pxZ+
Dr/sjwtyL0MsVCcZAk6K4mbAJP7r+2v+cm2w5KGfbP0yIgv3fN6A6GpBIOfbsUxpWnsRkISY6W1v
3BH2niWxVan6iFd+zxFht7d5NunpnQ0h5/n9H3KxPHhLvCBCmRGEY5x49vHBwExtU2RrvMGCBHs2
VUtm6WA0cTFPhheOZIPuMeXH1+T9C289zfnygB9uokTmSfAdnC4PVTsJnbutx4s5p/Xtkpg9xxrK
GUj9RKh/bVM3FziD+MYMxXxRV+77YtPhvqG4wcxkfkt08NlWWQhk6Wkx0HgSNB0q31kQJebGfvVB
wv7nOwUA41vnY0DndyHRtQXEqLpfY+GDQIZpzyw8FO4yx2k/u/fKpitRASqWIE3E4f1r/yXjnz1m
aLfY6OHJBFZ0PuPIMp2GTrRGjHMSwlLEIQ3gPIkc901i1P5uYXxc74h8c45lRkhJZM/1Zlnq5Xl6
5KBxAJIrXV9uZCKQzulqVTsAfpMExsVO5OY1Z3/W+Pn+TmEBN+J+kyf7yjMafTfqjaliv5nNNlrH
pv2wmsr5L6tThPqk/IjXNpFFsHnqCvgffTVc+8jeeMlkNkNs3zi4WOJvBeo/e58zEzM1JQRQB/6E
C6auGcbvhdSp/nFKsfoOscRqCP0hE/unrEkZfhgRzs9RoBNKF/ed8g7V0Ntik5Stx4X6NMFHvgTZ
ev8lvfENbtRZHUI5tslwB09/JkL5OlHWNiwYUswCcB9YN48c318eAGfd+SCQ0KWhb65JduUrvCye
+OyJI4KiTP1ku/oZeDkvXs0uPZq41tSE0CiV+V+lHNXrZEzsi0UGBu6TAxFCEfIeAXOHNnKkW7zY
qKAi5L7XUljf2BnRsqBG8GAeQNLTzzYG3xJN7uusWIth4qemlupm5aQwd16dB0cax+Z2pGLYrXVb
PAVyNXfrQJV35Z1c0pMgvqJugQ+5gYyYTJ++FAOVLA9D6TFpxoN22+rYLkZQqGS7Y5Ke/Go9XEgi
24GqL+veKY7pCAM11BEeNqGWpONHtjQcIawO7XjUMx+2r/zEi+rSorfDdZOwAcIDL4B9k7hWv2o8
O8ZN2n5skOREfLbGp6lb669l2ZY/31+mb1wPi0VCfMGq2EjOEWcE+BOsTmnFfmcndSTsIbnLyQl5
8YRMVejVoFtXbvHykNhy0EEyeQ8YG59vnXPjZKlYCjvuJyOJhiHIilCvCuztLIVYI88Vw8g8Wfc+
mob1f4WM2DB5KxBBtv6erJLTFdAVU+v4mWPH7YRUkhiY5MdAD11SWZS6jJbMXK0rR8XlhoUQHlCB
iYmHBv2igF+D2bI7Qdg4Q69bNElTvWvKXrvr3cwu9v/z+wTidDZnyI32cG6WXDQmg/ml4mL+BC49
NBqmgqV4IH79N4SQ9gpt/3z5kO7GSb+pL3iPeEmdPc7AE4sxZZ3Y546F4yQ+kLcoQtSwM+bEuU1h
tV1bPef76t8rYl23uSJzxJ8HGNWEiHWuo2sxW7Z7jzp+xImga550HF+QpZtNNPjTNcooSDvr4t8j
d7usy4CfwQxWjhDOT9eNNOvEW3Lhx7hnmo9UsUG7LwmlfTYmSHBhSxLlb1tPNLyr2gZwBoc/4zZg
DDyGQ5IEmxjG0D/i94GQT7qDpTPUboqb2szTJwx5F9r42iI5WQ1KfOpSq/7swg/AllMvpt8zHojz
PmnEJiGt0+HHmOnT92oZ8YXVndX1QvbOCS9xbdBLKIwZgpAGFPJx9Zvuz1qVXh2KKfX2MxwT0lny
Zbo1687DpEJm6X9pBqGA4WkrVagPDWHogZrB6Butp3TwB5GHvtauEkKIgwLD1wb5Q0Do77eBuZC7
rdrgr4L2/odVMiVRtVJcR1nD6F01iM62YLLmT5H2sFZydtEuJAhpyeMizbnxvtcSewdPSfsYMPhN
idLw8nvlSLFGc1aPN4HOu47zwg7wXdKs/BcNAl4ZNQuNgPPA7b8mVH1NnHQmZqWGo4wpZLwNbjdP
Fn7seoa0A91vioi3NBHjZkMFm3AwemHi6KMN6yPuP/kaTWYn6RJsizAdAVR53/NnT0klcJIlMFcT
0VLXW7VXZZ2iweqsp3WGnLCXTSv/uINPMbbk9vDcMI/9M8qG7oWm14fPNorm2ax6hQXqrLo7VJVJ
uYOrMuPikhvpK02FUe/yxW3NaJqWQEEpTzCTU5W9tjiTJLgh5RAJvnuTbohjXuv5EWP0GW9MAxZb
SJXRwiDt9c16zsbbNXKaZqzJOS8WFTKfTW+ZjAiLqzEyDLF10Zxviok4ZA/JbAat71JjVSwCZou5
OY3ixpoMV+C8pfUeNCe5eBFeu+r3qifo0mf07HZYV1n5MEHVxkJsWl/zJHF+k23ilxESCiA3BPUL
CVuBTO9BcYv/cqfgyzWq2VXRRHNM0B4eGb8ahX1orEzp3RNbl//kwaE7drSMffn97fEC4sXED9TU
Z5K8hXKZ5+jNtA0w8jmo9oj1F4gyyh3gsZKtVN9m0iQzUEfQzEzQcdtXrNoWMss4j34h+BDezh7m
6mPWYUK+U23jH9t2o6amvr9iKSJr85r9++VeB2eNXnhrpuj3z4fQTjFUmZW07Z4BoBGRhmftMyih
P6Yy+04e3jM3qX95/wH9VXWdbnRs4/g94YgA5kSDc7rRNT52BVPb4yDvTnjCWE3SHJei05u4zQea
9D413DoyafWq2NZqCQ9Nqxa1q81xcCIivzoc84VXfoFrUuM+No9u8sHtpHuYk4Xt0WeyCx/QK/2v
GRzhaucuRtfSZ7hMEH2oaB8zGOLjg6WClTnG0vS7AfOT9dPUpFb2wUwthcLH9mCLphkSm0pbcGDT
kwL7E1v8EZNwvjtQczLkeMGibguzbH+sjKOwXRUjCL3njwC7BCoyv/FzUT9m2jL+rFYptD3AAkC/
nhvjF4jgdnmoecSf3HLDKwKjqIabZKi97xz2syQrRhEeMjF+fZlmCYLm5XP2ENiwGvkcq/q1T1Md
IBkbZxxwhap3Q1eTkUHVox0qiEMa/LA1BcXzyqmJyg5yT8RXLJ/bxVjmXWoVU39j9O6UwocvsXQQ
XVB+HVccMg4zJLIuHI2kutbDXy46929CIHN/cHUO0NMF4Chb1TOT2m1SqO9XA6ugZmAk7owEXPV4
Kx3Kxe7/xxqJ45XHsM1Kt/EyVIPTi9oDsjQTL8C9bjXtwR+YLPhKU4gB9OXl/RW+LeDTBY5HJQgu
E0MqF1xwTy/VC1GUItWhcXe9xsDGduS91rrdldihy8doM5bcEq4xzNk+3tPL+AyLVrccxd6CxWDE
miiSDzAePHJwS7gzUnXZh95wr1FI3qhTkPDTQ9B0Qvc/bzvxr9GY3WTpfpSijnWxGkdcpqxHgJjh
0UxS59qOekGy5dVhrU+YJBRb5pDnGjPP6lQtbCuB3mp6w89pXcYX0DciuoNMy4M7vxPpsbJq/Ph6
TB+e8cxBFq4bOHZEY5ck5TdvcCE0VgxvHosaaenRwe+ki7DCCpydKQatjYbRML4aQWWO0cA88VcG
4aLZ1+0C7UlBQcC8KkO4HyYZ7r+hqgvrTuPTkCH+1eoD8LBNPF5iWvXeV45+nxat3GxRSpuIa7Ra
GrzHqibIzlrzsKoS2cBhhMHG8asbbmTlpfV10kw6ZqTl03e3UAtO5R3xsztmiS0DQ12OI2NAUZhx
ib16F+WqbT9Pjlqnw4JV2LpHdm/gmaNa42fbeH2Ko5FJlZSrnKg1ptbZsMMR0yDFKK89SgGBZ0tf
wGULiyHFK7xtzPoxMcQidzrbCP4ddbWSWyRgtB04MIPffcBkJFwdpiDRKoLil9LL+qFsA306vv8N
XQgLOUb/2kRwkoLF0Kqerm6vc5bE0GWxX63UdCJ2DIICfFfDl9/BlqR0SjPqscPfT2lj3Awr2UrB
VJBZWzY+drBuP5OI03TZ+KeuLYW2uJ0xowd3qMZMfbYS27sjxUoBRelNtlvU6odBLywC3kQd9a69
PGIBWasd5vOodZpp//79/WWEnG4SnILMFCDWMPKiTzy9v75aLX+UQb63cvIsd4UwLToM3R7CxO0g
T8ql83DKkeWR/dIyQ2Nxna8NFNj6YKbuYkUdpP//xpKQh3tp9Wb1uGxHAqwtynw6Mtk4D2hCiz5i
4VHrWApb49AsKqSTvC9JOa0ndfMhkGJ8IB5BzTu/tXIVVQue7HzXmvdn7EvtYxX07m/LrfCmfP8R
XG4kuIrirsMmCVxCAubpE1iQdXq1rYq9Q1LzrVqxdssFCHJN7t8BXO9apt7ltsz1NoU7igVEEuew
npzLXsq2K/YmwX4GrkZGPTwEZbke3r+v826clcu2CETNxUCAzv2qHeIA8ah38r3EPekh9/rm/zg7
r123kS0NPxEB5nArStTODtv5hrDbbebMYnr6+cozwFgUIcINo09fGKdLVaywwh9QFm27N3Orz8e/
HoruNHaVYFwo167JcEBbKc9ZUx50gDjPiCuCeO9s9y11GGWHYnJVEmZa0C5kIYeaPw3x1XMT6hGk
VDdJgtCMRf1YCjt+iOj+ey/jMNF3sblTSSx68PZuKmyyuDypUTlSrRl+5mKndx5vYP4Spu4CEdLq
jbe4YAluYQEU7shOaeOHvm9aVAgULbo37cH6NeiegMCnCTSAqOOIT41lSmJrsdDZmWlI975qde3H
ueoMG5IXhc+nsLN3XTGu96rNwfndlPWwKV83phulAm9b90WAuv5U+sPoCe81dBTlUclbMnDFHUZr
5+P+zvgvrwgJFgHvSycQtMga8JQUuaZ241gGqSI9urve0s9d2lmPhVDUB6jR1l2B/Q+u57b418ST
fvZbN2l9zyitOw8dt4OFquczHqa6QHFXKod7RQ4yWlNFedA7I9q5tK8jEgivSKgS3jmEBusYK8b8
w14GNw/4ds557A0ko/ryWDd4BtZOWzz2Trxnynx92jzEIaR5hCb/rDOYsHazghC3DeBhtCl2oZb1
sXRyEGE1rbDbx02+OZcfBEIlpCOQYC6X9lqc0IQziGxQVwVYPHonIsqTV+UBpH2LaKvwXqpInX2o
GOpOQHk1R/rAzAxLBUsjtlpLOsx4N2f1NDZBO7sfqS+kVPXNzMTe2Wje357i1UZnKLq9lmOjVs5F
uzrlijtBE5u0OkBJLfvXKDrzTDGp+EHvn+qMEy17eLc1wAxYF7Jy9Jl01Co8EsPLV8DkSnbbrqqD
HvXP1zgsOglFhhBYd814LixNqu3EPX/Pg/FAy7HEl1hxd263q/YBP8MihMZBA6AZCfyqmVLkQ40y
QdwGcZoo/6Ta4PpgLuzTbEHwokY2mo9mlSoGDEI3PwgVONTslvXOkb9efTp9nBugfy5dhDU8bKbZ
oy7WIgI11+Zn0XqY4OJZe6/l0ajyKxBn3nmEr7Y025mkQCo38CKyuS+XXxtgxYRJ0gUhtk13uU5h
E7JMei6iaXm2vAJ/FYG2NS26fEdc43pTo1pEIxWoDzUA0MeXIw/CMNsFpawgsUWmwZDTxUNlkVwT
AKV73uFXNxPTlPrwnB2+NGXdy8E4s8oMf7gL3M4wvgMv0O66Tq2OjamPRw9G5v0ENXpnbTdnCJAT
qTsANkR6l4O2g0GLHG+swKWAc1R12PhN7el3eZ3197eP7dZQvE4evRLKi+B0L4cqM7QfI93rAkON
7YMQw3ek94bPZudEb2+PtLFF2ZqobyEzSfC21kSBhpIX9agTRMaK8zCPU/8O3vuPOI3dHpQehY/b
411vULBJ8hHkxjVQKV1dSPCDFTicPdAGZcz/ccIs9p0ldO2Da9H6RbuwMFqYaS068rPlvt4e/Hqy
EHkhvqkEPVK3ToaUf3SC47TDeVtxCVG13D3HHPtP6NEXDwo3xVsokf9hOE49DtOeBH6tsS8kQths
aUUeLN1iPptLNx+mht6VFTnZ1xFtgdPt6V2fCsoBfEZAcL9D1tWukRHdENc208PDNrCFPT2opQiP
jRD1Qes05bGcjD0olfxgF48owngkPhI8AhAAatHlmhZEHxOwQ95NMdtBVEzFYR4VSLNtU/tU4yzy
OFqknYnRpF0P0c6cr08Kw7OZ6A5KFbm1n1rtzJ5bm10OOkjP3ii1iyYIG+zo0UTZuc23lhfREpI8
mxwdaN3lTKPW0UfqdnkwTtrwVGbkXyGWy89FXLg/UEsaAVLuCihfteYB8AEGIPyi30o/fI3cAoTj
LMpi5YEdjdW7SGpmn5eCLghgKP3eWgz8FBAtpYGBothzkqfiUBee9cPF5shf0Cr/fnuTXR9gsGwU
e6V4HBwCaQ355xkCzhWVAvnPwCvU6m05Qz4VBimBZhaIUbldfHI6Qzl6Vev+9aeWRQRUsuEssMW9
1faOlbJ0Z6xAArXOsk9DR0XX0itxnyRu49+e5BWvCkEyPjKgIHr5v/fV5SytHo8+EkoHyynHu7MQ
8Hmhd7S8lULdd/lgGe0hrYQbjKkBScQKoTllWv4pL9U9+MrVncUvYQ94YLOoLmA3d/lLkP9x6sIa
HNDiYHEqffpAlzt5N3cR/lWFae0841ef14PAJnmJQFCIF9e4izwtjTEy7AmPuKl5D0LjaR4080s2
ZsUdqgThW7MS7Q/h6Mrd7SW/nif4YkooOvkYXVpL/rA/7mYWG5+kdFGDRlQW8DcSIRM55zdOFn3P
Sn0PJbs1nAaCgZCF64sjdjlcgtyrXqW1FvSoyB0qWMdn7DloS400eQZRK//cnt51REo1EwIxLwFy
6GCwVvdk4pXqbCuLFqgUYN6a3pi+EZGdnKuYePgw50NzCD2bPDnNii9zXEx+p5qo9d3+GVfcC2kD
ZYJlAL8hE5D1dR3VilXgy6gGHV6D5ccOBWj7Ra1T7Qu0ECBo3mjF45GMqzcRYi7dAGemuX6iEdgT
J+fG8kl3OPSnJjS05aA06mj5uMY0AK5nCDeHrmzs3i8R5y3QfQ6xmiojqFo4LaRov9+ezPVepUAM
/AEGoGxBrfUy0YDpc6sbtaACXz6DWnKcjzMQrzeZYod3hoKxdIKw1jG3pz1UiIwU/nz1cBaBdU6M
TTsAbMqad9iDGBC4VS1+Nhq6H1Wu/ZDWQ7UDlli/OHIUKR7HFwOFdPWxMH7SzTZWF7/U9OWf1Em+
lZOdv/SJpzxTbKZZG+PNfHtRrx6c/x2UbidcKLi6a/360TWhIAzm4kfE8Q19CFC5Veg2x8mM9A9a
i2JaXsOA9AGFJa9VD1Z58ebyxcRB+NwmQ7NzMWwuAsETkTdvLipRlyfVnOwsxkNEBSdRcs86v/1w
Wa8ZnISLrEQxGOcGEMvOSbliL7IOdOmQeSdaJZf9LeXwx4VkFWFblWG/+Aq+kofQKLyz0mbeh9Ks
op9pA2QjrRE36AZ1OsP0LWkANtF9rpNfIjo0vwD5agIvBDlsOmVxh24iyKyiz79MEQYaUe7Ge19O
PoCrTQlajhPOtczzvHYLS6tuQuUdvF5r9s6TbdAMj1DnQytNiSCZ2K0D/yL3VGQZ4jFozcw+Yufq
nBw9VT4AniSg6dO9QuMVbVauo8QUgqDj2uECvPx+mlJRNIp0CRPsx2963g14sMyD92lcKvehSkJF
PSK9qkXHWBGUEk2UXfClr1VxP1H3pKVCoo7dkqqobxQEBj/VdmK8pTSYDIfSAu4R3D4A64hS/l6O
Nlke6TOx++qiHoD6lP2QzcDoku4tit/Jg8Ad5Shsey94vXoUfo8FIwslAElGWDuFjblNlJYDDUF3
r/+gK075QVEAX0X5IH40kWoegGalbO86Oc2K0wWLsPcEcdcvofwNJJoSpiRDjDVxxo46Lq4e9d3K
WH4qWkLDr8Ub2W/B/n61ykzd26YyYlltUxlVUfqSbxCcgMsN0ZI5Q3nm7jQWQXu/m2NfoaxwR98T
py5sijBPqDLnniOnnwsAt4dsmubmUBvh+O72t96Yu9Q5k6Q4wHZXUcDgITVZRc3iFzRemHG/HKPU
LB9UtZsRtVyMnRTiN8lsPXeNbgWJNlwI+qCXc1cQEQsZb/F7RI7u9RFM9YtVTR39foig4uB2ISjD
XOkI8EUpUtuPgK5/FxY0woOJqxFyV0baIjQSKvOPIVXQQylFjLioYyzKeeK6Uc4IgrTfMMA230X5
VLBporq/t+zeGneu5q3lAzfI5qWQyd28CqKiufMslIBmkBWlcuhGO3uZXac7jGDg/SULzb9skbNV
QRrQIYfLSAS1jhEbgRUPCuWz3zjZd+GNaoCrpQUQoikQ38u5JPJmub+9Ra6uA+ovhKM2XUuib7SC
Lr9Ys0TgwpDpwUvQdB+HpYAB6GYRijL6nhPr1Usnh5JFYYuuDPneKgRuomVcQsVlKL1TnvDtGJEj
L2eIa5aNyFpln5aq63fWdHN+JFNSfVF6l8m//+OZCzGPNo3MK48AWZrvtKbjY9eqyONKqfPbS3kV
NDE/hPIk2hSMO5/xcqg2ZftPqGMdncquvqTozPp2Aihu7+XeHAfIP7rQnG3aF5fj1Dj7IJ4Ld7MI
w+WBYgh1F4+FPWZLEn4wwqz0UUGpv9lDMbyJtRnkGvZofmkX6KOEvWP90zeDGWQos+yswNWBwYQd
PhRIZuoHPNWrWKbVm1EP0ZWnemh4ryR90wmqywzVc0ZqDaWjnXL8xscFSOzaGAKZ9BXXvJ4B8yU7
qQASNZXjoAikgUPDg8ePFm/v425NjU37e3oc0fWtniXpDGiKc4IfN2D0FMxmF8W131ddfq5nTdlZ
yq2pkZ9L8Q+o7IDbLz+yHqpZbsFbOArakq9xgWtd6dTNo3DcvcLvusTF02AhssKcwNjTA16l4C4N
etVEQuUIDQkx1BHheFTHJ+MHh8V46nBheUHFalCCRrHSk5r1/fH2wVknOvIHME2uPFqHgPtWF0PV
q6ETltii204zPYPrUN6UbdHcSdPOl2WekocRWbeYduBUBLeHvg7f5NiEwLIMxXFaCweRy1a9ZsNZ
HdO+qk62KdLhDF8Ds2wi7/CuUcm9HqhE0NiN0XlyzqFZjNgsA781f2VL2QSOhur+c7Pk5sdmpjR7
6BYl/hYhuYiOKZSbnVdp4xq9+MWrzxUVpRK15PZHTGW6V8eeh3u4ZSmsVxPAIBLTr4NJaH57nbYG
pdHEQSNlYFPK4/HHNWo7+F2RC1fHwQuTX3Pbor2lZejtFN34BjyPCCIQC6fbg17RU+TGYFvSVuZS
hSazuk9Qc6AUqBTVMW40L/6aeAiy+mrXh+mjVaIJChYVMNexbgfzPo+77Fu3WH1yguQ+TW9H9PIR
luwbPPyMuQRn7kIOe739E7e2LutBqCOzKVgGl+tS5Smotpj4ZhgLJ8C5bzq5A3qDGu3vX4MAGq82
ZhG4db5nw7t1IQGMkCqOUorIWr0CWpqoZj7nNc5gRo9+oYrKDB/C+uRSCccLtvn+1zOVBup8fxdl
lSucSIORVx4Dhj52WaMfO9dM8Q+sQh/7TfVUTPHPSjXSL6gx7jkEbEyUjgYqP5QhpM7I6iZEYydJ
LYqxxyLCY08z++Je5Jk46opiniPN3BNO33hebV5yGS7Ax+HP5ScdHbMJqzBiYQn49EC4Vhnfo7ey
q50iv9BFsAxhkvCcBJwWFcDS1UA18jChO9KVDQ2JdF3m1D4PIuyexrYb0a2ZlHOj1JkfxjRUD2Mp
+md7EnD/y6iwD1Qq4sOo6em7299546QDiJApIv9iS6/Sl3T2kNQTGrKGgP9fhN5nvgI09q5sw+49
OF/jqU2rj7fH3FpyogEYXLLNwnO3WvIly/USLxQ8bbvymEe5/ewocbNTT7vaSIC4yUQRKpAXChnw
5ShpbWpjgVSpL6I0fdG0Y4pWVCohyfqgiZ2LYWMw5GfQ9gMPySf+XYH/48JMUsqCCp0dPmuZ+MDC
sZcNK6iok1AfBPCknTd0azxuICn3D6GLqtrl5Jxa73R1cFy/wqgdHOngnemL2s+qWzZ+k4y7iMer
3QuwSjLz2MBg8cE7XQ640KBw9ElnQF2BzqPksfMPQJMpOnWYyWJFPLZVfLSWGvVmPUIeLIaFofsa
PAPvRD2a+lKlt8ZJwZgWCDB3WWAlIi4DXF3jXxOQTg8vsqg5NQai1oc6qbOnMUnq4Yw7aucdlMip
91Q2rvY+cyIRQhQEzLVmrrsDBiL8ZVkXru9aCuQ3Hcg+cj0wDU/lXOtnDVnLwLB2tfWuYj2GJfih
QkHLiQtydcPlhrBdRYDh0GajAwE52Via9aUBnEIfvZ2E7+qsycGQ1LOIP8ALr6+3YlYRELcYzJTO
ZXdu6uBh0ZVTtKesvTUQciAUGLEU4x1fPd61QvLeKIXnDyU4V7O3x/dVZRWfbl8dW/ueTo40h+Ye
ZRkvt+FoV4aazzNAYt3p32sjPmyVyCt/QVDtvm/Qvro93sa3giwJw4/qMXfVOl9uYzHAPivgdJUZ
9UZRdtVTj/Sxdqj0qv1xe7CN/cj9wdr93pPeWsdjhAGUpNh0oSepdc+aMf9ajDE9mHUm7r0yL55y
tuxOeLmxoFIJHV9QYD0kcqu7eEYgjeTG8vzKHSDMTRjGZ4BdfQWnzh/LoO9Bi68L8vQ7QSzQ/6Xd
IVmhl19wsjIMOSj6+gsKUpBiigLbC5LzRhQEeBkS+FGOY0vf0hCYWqeBmbt4Z3tshzukEPdE0Ten
TzAnfw4X9xoFg4BRWAk9DiVsQ5yLoYI0Jwu7Rex8IZZPgttf+Cp+ZPIyhqPwQ/JBoely8g6OH/kS
c4sqZWjpD8TZzkvmjcNTipzGj8Vc1LumM1xcSjRh7Iy9tbsgWJqYy8pwZx27mgim9IMDBj8NsUi2
0F9+ahJYeGXRdq+iSMf3GAlPe4Tu3y24i7CHKcMYZYcBoqbTvrrtOjoIOKPloV+2kTU/IkmTia9Q
hxDYFpUydZUPd3ZGJ8D18nduB+zcHwet/0dZOpx3O1NxJkiFUDTProPwlq9Pofs+DPWx9ROyn/Kc
xLS3D14f9Y2PCYtXHFlbOH5NOMX6j6VQ4w/p0JeU14GQDL452MjtmqgCnWq7QgkYQIdXPmbK1OaH
dIFYGPS62yXvED0b7spErcZD2xXFRzu0UP+eDTfMdxpjm2eCEFuq+JFT8BpdbotZDZOuSidUq9rZ
RjMDtcZfdlgVDw1Q3mOnL8U39G3Q9BJefa8taXdIa298zRVaM4c8mus9s5CNYwFmAL424QWKIldY
H+HOqegm3U/CUnxemtGWT2I6PKYIG0uJ5Sjaqe1cVSWobv0fiJlQFGbz5RI0Zd1Uo5fqfj91pi8W
e/IBjGvnuQBqeRiUnipzWjdwNAlCWup7Cbza24dzY9KkHETBROdYP6+N0jOkpdshanS/YFXuaiOa
GbLLVe+EJLV4EcUMreb2kNfPC9B4zFg4dnQngUZczrrCf4Xmcm34VVotT6PZFAf8L3I4o2Kv8ns9
O4DxlJoZBK+3KzcEPdYFmQ2NzjwdyavUcg4ckf5I3TQ56Vr6twJYXKjQ77nrMP00iVFX17ytjKqR
8I8PbBR1hWmIz7WbV59mjYL33y+ijE3/FxyLN+HlIs6D3kZVbes+JjpedpiqRPwQorSdgDYVJMbb
o11vVJJEhE1oAPJc0NFejebMCXlFbBA0ZlTQqzT/YQsPC4cs1dTzksRed+wzBY6wltXVDz0flb1H
6zrUQscDUKxsIGD/uc6fvNZ0RGSOwH3rVn1c8sV4ZdOInYlubRhpBgjsGAKHpcu//yOlGS3cTOsc
0lE6VehS2XNoHDMD/nJJ1enj4nHp3l7ZK5iS3DNSUMGQfUo4MKsR1bZBLyspYA/VnlsF2qSLUy86
LKkQf38LfAHKaG5nhd8UQ/M5pNFB2lGGX6O80d/e/i1bBxOGNCIp9OpI51bbt5v7oZlGSKe9HWPF
WBXxXdLb6llaLuys88ZQGppNFAQggbLgq1Rumg1DcaCk+GGq5W/M1H0lEw+fumj6cHtOv/1HLp9i
8hxZ+yRvhGa6Fv/AzQ1zpbQ1fWdqy/eU2uoPIfFPTUQwJ8gXAYV+CzjBnE9ZE3XTYUpaB3vyDtrS
IbY7LJpipxSnSDSVfbBsuH2+1sDS//vzLI1ViRIpiOs0Fy83nqsrapcPoNlprDb4kQNRCNCeKEaU
I/TquLMo8m1dLwp7ji4G1XAJvbwcLbXQROk7YfgFjiQGOhC1JhYMnrQlfu9mswlnIo3ar1Pu0QNA
w2f8t3BpSC4m/z9fNccq2jsG8oOvfxEbQcpNQ6/mO13+IvpXrVq0qYpjXpyfEFAwfgpMNgKskZR/
eriXHQSLAlsI0BAJXhelGsxL3+0sjHx6Vr8CQD9XN+E6kIe1bEtcLlKDMsKXYxwgIk6kkffIE6XN
IfKUJCbsGPKvdGWLnQ7e1i6VkRCoPQCiUFdXkUCCsqcSOoXqh2U+Pqhmnz7mqdp+tPpofqAKipdW
MVV+3CyEgLkS6d8GVa3u8ikZzmXb5a8gfapvY6XmD1Zlpf/e3i8bdy+6+OxOyh2khWsAo2sigFpU
merbNSZSBjLkaJC0dryj73qNpZCqn6BUyHUhYHLyLjfB7IZVM0c4i9WNbqPiN4KUaHtYHYdoqhv4
8+b0oSZz06W+hPomXaD0IQEb7YSmG48ADSkIXlKLVNaDL3/GaJuD4yStSjBWxB/0LGk+m3qSfEKs
wX6cwKvubP6tXcd7g/ATzw7P7Op11aSfcu1iPWJBln5Tuk50EmNePOjeWN/3Rgtuiz7n/e1vurnl
YLBx6MBqohwkf9WfTx2zqRcyJt/myfsu+2AP9ZjPH4Bil+fSXfIEqYIw/GXbc/uloC9gAuqX5i3k
5+qLGU32fOgjtQAl4PbvxqLCYOn2T9z6DiDY4IjQuwejILflH7+wWmg38XZgcqSoUSDm2nsLQw7N
PQQmmneOubQ7+3xrQDYfnS8Q4tyNq5QkyTwx4mSq+YNeRfjJNnPyLoOxZyBZaSeNrw8DGjS3J7l1
tkAgSqqITd7xu3n3xySVzlFrs5k1X53N5RWruU94Zo5fbw+y8dwSAv//IKvrJStjt57oe/lzC4Xq
CKFtQUvPi8oCZcx++i/LCEAWqzc6rVQbL79buLS8+iXmVCjPGsWJJFCMJ/b/jCZhQ3uti/d0969L
DLKOA20N9gBcrTWZSFlMTSnrhGg40Yv7WuCpOGWdFQi8eO4xN/pJyaN+KMF33/39wsLXgL5EgQNM
hFz4P76e16dL5nQItYAIhgBq4ITaZ+3wAoGu29kom3PkHPAsSTPJtc5mCkhCsbn5/c6LpvarVmjh
+DSlGErTWC4NdLCQkQoiA0MqX9em6G/dpAlUiRdgLwAxA+a9rkKmVZKPsUuyqqN2FUQz+i+tupRv
G2QdTrdX9bopylgwUrBwQ9YLH/TVjVjTK6uwaNL9xban6dEe0nF6g2LbGPmowLDIeJQDZi7VrFWe
s8lE+7ztSpLYfNYVEP6G8iM0Z60/O30sPsVqa+7pLW5dFQgC07Gln07mvroqADElmCeHeDxF0Mlq
LcErZIm7JwyLfkJ3W3YChK0nQlK7kBdRZXy0OlK9AHJiTZSwEL2G51gYnwZc3O5Ckednd2ycIxTw
fmdvb6Um1Ahpe/AhyDO91RxLx0qMQeNqKpdWlJ/dbIofzNZrphPA1BrcZ4py+jwsijiIpFSMh7HL
xvKgxMAUD2TKcfUf9gWJKCBLMnqy3zX7C+CBVrH7VD9Wpko5q5Gl9QHw5ib7AqDZ8YK2cbr81NfG
Mp7jKIEAR1SfsjxDbn5JtUIfyM3BRx/UCY8fYO9atLd5Ny507gFeEfxZoPuseau9rhRky51KGa/B
LSIJdYyx3Tm4fUTkxbKKVPmvIzGKqgHu7mtnW9qqYsDGHSNPkon7qVqsT4UQ79S0Uc5/OxIXKztA
dv+xgFq/wp4Xtm0f1Ta6AWNxTiIXCSIK5d/TZihfbw91vcsZip4Un1GOuH4LYwAMRmd0tl84PPhu
oqgBmwkrBgX6waxoYzBZ87SzkpuDggyUfT4AdGsVhWYxHUiSuMzxLPUUMGwK8dQA3MBDwfopKczp
3mvUPVnS6/uDwIU6BkgyXkmuuMuHI8eextAbB2+7BP4pbzBiUJNqnVEaK85OhSPe7aXdiK0hotLp
lwBBTXZ2LgdEE2cUGfUdv53n5WNc1DTZAXvlr/CNuxMI4vBZQ9nvlLa68RxOzvyhq+a95/KKuyKx
g9TDpSWPLAKu85wY78gRLTqbCKvWnAwFH6mHE6XTgCgBzO7moOm98RAJZ/rWV7H+Jl+kZpAVwiM6
6Knd/FIr2/1mlWndP1vF2HxGOQFBzdia5urQDcr0s2ncxgu83HQfEtNqjQcoJsrH26spF+vy9DEN
KqYsJ6DZq060Fs9mb6Do4ztaM6pnu9ASF/8/vaImH+O3B9J7mgLBFZadMmEklV9RozDvb/+K65uG
cgG9R0obCCMj2nL5SVvd7tTQgCOopy3ESStN3nXIfezEHdc3jcyH4bRL8BzlidUoCxaTtbK4pq9O
o1a9b4Y6V46mNG+uF9LonUdnczSqYGRdUhXGWm1T3EtFFtme6Xt4lbYPdI7G9HnR0WHzHbtDj/D2
Em4NRxEKsQPkWqWc1eUSojQmSV04hyx94n6z3bQ8iTBOvlT6rofExtdCuVu6MEPV5h5dlbx6nOSk
oYVDEt3G/2gIhH2qo2QnTti4VqQ8OEE3G4M+++paAXzsgqpkkEWtFQP3hSoLKOrFEHymdrHvC9Qk
vt1ewq2b5WJMGbj+GQPrAEHcoXRw5IBDBaohPiFONAU9ZPv3VDaj12XW3BTHyXE6p1OsPg7dNH6+
/Ss2PuTFj1jtGytsF3OYOZEzopSnDJdZrNXrFtm+aE+KfWsoBO/pnwJnIDNdDQV2sCuoKbo+/JVW
R3lmCR+UpeGCUqZlrzYg/2Ormwb8M/A7Ih6ZI64Wt6ZpWHt5DW5CGXLjXMe58da0usU4e1rRZEcv
0VGQtftsGe90e4RQC6w2LP66ZUNlTgOGTF4MnsJcbSs1jMyWvjR7N+vsnxA9i+8k7dNwSA193MuI
t/YwB4T0G8wudZHVYANt+xIqBYPlCA8Oi1G+aCNRb5ypna+7s9jhy259Txz2GIu0lGdptcRmlCTp
oKUO0BRH0Y6oGrjjQUvUJAQCOFTfb2/U30Ws9Rd16DJS4CJfBT1yeVwQSwOcLziipOv8rzmOoveb
PhFgtPJcf02WZDYP3FdY7cCmKc9Da1B6KQFg5v0Qv1PCcTje/k1bK4DjI3EkxAV4XvKL/HGCF1TY
ohidX0g8pvhYRO3g1zTToWVb2vn2UFu3IHJELDW72fTWdCkXcf4kpwbqJ+nYfkupqj/UKKjFO/e6
XMTVIlP2l+1VskhwtatFDp0Z38oSZExsWXhuY5ms/kTRFzHLXjGMQ6sU6rcUv++dt3LjtALAA7ZA
iiZraqvnxKyMuSAMcP2xNt0S0Yi4CWLiSjPADW+JDvNs4yKjq3X0oW+nHBPvsXe0nR+xFWRxXXgw
9uBiSyL25edslqkSyG55fh2mDuLcg6Itx9YBNnyoxaK8j5WiSPzJdiJsm0GmRMjcW8t4tJI++aCO
y/LvnOfVVzC2LKCwNbygTeE40QFHXqPzXbWDYObMaX2vNPEIbMWoseNNWyCef380LQJWKcEjrTDX
XRElSYxuaKTyz2R4R9r/eD3k6vLTThttp/h8fQbwDmEkIBu0OImnLhetG42pGsI+PtIZ6J+cBBUa
pFtznpK43Nmc1xccQ7ncbJDlHQiKq82p9U5Wz1ELcnAQzTmzpViza5TnbMa9GKTGHgjm+sxRRZXB
NtVSYKFrAI5CToU/Uqr4pYdaY4RZ/cEV6R7I6XoBpdemNLAlTUTGQ/6KPy6RZknKvOshiSioulIq
znjxKVG9GHXv/fW2YCiqAPDwZQq1Bqh50+BigzbRGK1AtLS1EIBYpEKJa1TB7ftqc1ZyIJYPrMYa
nh8OBgbi3gzNKbTDIC+qxkcsTz3pNdJmt4e63hYo2v3Oe2E90QcxLhcwFdAq0zhTfF3PUdRLPWs+
JUo4g1hy3hSq+ev2cFey2KSdKkBhgkXq61CLVteEipAq6mXA/JaM6+RAWwWl5D7EjxUPAQQq0XhX
e9kWjKH/Ql5rPXHoe0v96iIEjbuJY8z9wetaq4H8lIrxZcTzWj+jg4YbzmGpGixndn7ydZeQLgCJ
F4152StcF+hDAklBQ0Txp7CyX+12ml6zKpkOjcCQkJ82HCPPqe7s1HjQEWN9jhIEk2//husrXlIE
0CDi/SKNXSPK4tkaTapLqJ6ONsaUlUSox40epG1RUQar9XuHa/eEzG/6lHeQqW4Pv9G2YXxKS8yf
+Ahk8uUucWLM7IGBItKfuRICBjvHT5HF/6kbCpYPaEZ3hyJKq6/xrLXvY3NJAsq6w088BVpQ7oY4
W2jSBlU+DOEp9TDSu/0Dr19efh9gGxTkyBuvOpm/S3Kp6ij08Dz3ZGZhRl6gxZgDxeKM2MR81Lqi
3RlUhmiXzz29Mw1JYj4LR2jdscuTrsUsHIl2sizrc1hXFe9TOxz12umPs2ov9yJJZj9VhngHcL91
P0jtCtQVaVQRsl5+jgYyMHjNHLlYTUPZINWdo1eE7oNhlXvFk42hZGOaQBXdLbn7LodSYj0pZ5OV
heRMrOaMGVCtqRqn41i1xd4+2zhqDEaEBgsTTxtvtc9waE74h0cj0p3Z/ZrUVX+kTSmOqpjV9JTr
efQL1RwvDEYTbSoY4ZZ3iKdyT7Jpa9ZSiBA2A7Pntr+ctactGc5m8EyxoUsi39MmDTfIOHQeO9cq
zrc379ZgbF5aSYjYkKWvBqs6RwuFKKKjlwsHKz8Vn5zDgL8qaDyErfdQD1vDyauMsyzxqeuWylDp
alO1sDUabwQKo+TVl0IFkotIRf/572fGnUFwT9mNGGeV5FDCFZEH8MVXTHLW3HSKu7RLsOCYUH3/
D0PR/pNaVxJhrF9+sbAbaxSujNCPptTDamIxIr9Lh+JfJbX33sytFaT/glc9Qkcsovz7P4IOSO19
gSls6JtmNIhjCaG8PSOrjC1i4Rb93ydKVGpBMiPQBgiNfXI5XGY0fLBRCX0d47Tn2B4zv8rxPCAy
NqKdZdx6n3WAqBKvR4kK1tDlYImOKI/oktBPTSoZj7yH/afQspVXo9bKX0uYNR2KPY35QqrqUClH
YxYDN82tUbRZpn8EeukhN2A0YeBAMIFJjG1kbwTGFz9vf/DNXyq5yS5CW9z65urYYKc2xyiQyGNT
1OgY5C5cbCWs+1PaOOZ7IjihHaIlrt/UjRrPxxkVxpMitOGQhJ14sRKULRNMn7mhsS084f243DmU
MfYABRtvN8eaP8DmkP1ZE5aiDpWzcrYI5iJHOXVe5jzBf/AQyxiNE+VP84iWIP7OzdBZh7yDNHJ7
oTYiPPi3CK9x4FmpNQ0gSorRM1MAfWVXiKAVygDynWcxnKYXaCN/q8dFgAcalWcJrh/cwnWe0Voz
dVuPqxOL4gcdrSgfU3BCpC4fz9r096Igcjg5EL4AjLt+hItF1btRxXkw7fskaKmfneA8xPfehGFK
Y2R1ifWKJT4sQ15/jhyvvI+7wb5vh8XZyQ/kMVyFA4AqEQWmPA7i7wpXjXaAQH9a8Y1BXx6k3y0K
tWZ3d/trbuwmknzubUJnDupao4DYR/GiUI+PAtvEu2yJo7dKOnpIURa1XwAUDHp+9GHuUQxLNPG3
RjF8XWQ4iXjkW0WLfHU9lIYiXGMGdGPUuhYUiP9jKa2hKNfG5tFqLPXgIjmyExZs3Ldwt+h3/4ap
Me3LO6nXJqnqQ+raaKFzAh2aHfGnc07huH//bUQgiBFQ+QSjyGlZl4paLnGPkxgftaVdEh/sh/3J
bMbpoTXV+KR72fRkTslyQKaYssCYQWvoo2RP72FjxmT8NqmzS2BJCfRyxknnNSj22dExWUbt3FcE
lBRO8h+CQG3vxpcZ3mrfmlJVAwgLvX51rWadYAHl0NGP4cTl1X1NH/lDayv9uUyy/G4ouuZLnvWe
fFhLrMkh8N6bbQ1TJLfC76KBEj310E12Ep6NSwsui8Q5yJ9EMe1yAVpADqaRAqBQvOSX0YEuMaLY
PdnFkJ4rr5t27sit9Sa/ITOlJAsrZBVQL40JArLWMYCYSlq/I1ZI3M8NJJiY1uh/mBslT5BX1H1p
zqwGo6baIR4vGKzqVDLXyXvy8tS9r0r4tX5r9MvOgFvpG9UREOYWPS7uptV2AlajFBaKHsfRiLXz
0BvO2YHVegyt8IzJyRswsLY0FcrvIwKQQ43R55uuHbRjhyzbQ2qgVTlENeJ9o/n19nW2tfDkMZCW
6GkSkq4e8RTj0tnNjORYqZUbpIv9uUWT7diJMNr5xHKO622OXjHRGk5XANjlMfgjaPsfzs5rR27k
CsNPRIA53JIdJksjreINYW1gzsX49P5qrtRsookRbGMNCKvqKlY44Q9UFdXFsbhEqEl/sGNR/BIY
61JQqMSTV2r2q+XA9vccJf/47inSwKACBs2Hr74+y6Fim2EYltFBKZHFm6YFpf4ugXVvDH8QKYKi
B6RCc1aSo1erCezI60XdRIdqKJezhTn7ox1DXMq6ck88YOO1oz5lcDTf2n7r6v0cosZfyFm5kRY+
G3FkPFfVEr8/NUKvW0omUn4BGLuaEOygOG+sOTqUyRBhftP2XnNMR+znu0Td6xJs3DkcSz4/K0iX
YB36GoMApZMQuVC5tp68YuBFm8sp8ZPGG9pDqJhiZ/dvjUjMIA1iJXN+TRnOyqnQS4Nrfm6q8OzU
S3OAzvhfbBvRI7ihPdrH1nAkfahqSKcZ3IIvj0AbqcvQOFZ06JpGOYhGM4/cQ8KPl9j9knVu8gdf
T2YRqB5Ah4L0cDnegphP2FVmdLBHotwspAJjzzjWYy30B0ktKExMT1UCQVL21UYpGzwMB1PaAjX1
ckjCqg2cIrFeQx6n90cj7JE3K1uuLCi9l7NyFgHlqjRy5Iv1xY/CXrlTI/wfYqx73l/nobzEYNJF
BqzFaqgmSTynXMz8MI9N98HQC/sBw/fxKV2UceeN2LiIaQvYJLXQAXibVk9E0bgF2PokO+hxjW5A
JpBgMpu2bPxsGKadJZS/e3UXS8aFtMeFf3CFtDSG3l0cGmOHzFKbr6Bamscu2tU3ke/o1SjoV1HV
RljliocHqImGVNJmhw6C53lOXewyGuSsxsXFkA9Wue+0Gkqs2VR8jlvnvQZphMqQ/ySFTe59be3L
1vA5ay8ds8Nsx+MZ1OprHybFXwiAivtqSsOdvfIWma6mS2eTMjHDkfCtAdATvYjc0Jr0kBUtwYUt
QpPasB2Ohyn0imdBPfFOEaVz7M2k+QCGsPzcAcB7ikrTTIKqaIz/mdaY/H379dv41FTz8HUCKEFB
b/36aaXutUZRpYclGVQwiQr0kjjbo7JsPO5sI7rbwOgRmVi37MKZIKrHsoRPPQMPBbqP7Z5OUoK+
xZLZ52l07Ed7JKJxJ6fZKwRvnB3qaFwGpEZUg9ehBYyQGYhElh/yfE7/LR0leorGxn5I3HKnoLY1
T1rmoK4oJCBJsrrm9N4ZSj40CIyytR/IS7J7YgH1SM3eOI7o9T+FlkjPBAHm3e3vuPF28P7St9Eo
twBAk2vwW/jUd7FaWylzpI+Z/CcsqzuOszHgMWw13V1fjHsIsK2pUnGmvMMMINPLP/9tQBEvNrwj
EM5Zrw4n+r6D36UJ9Lg4x1ExbdzXcFhqX0fr+vUPpgpHTSMqBc60xryT7CQo8bDIJiIRPjLW45fO
nX/O6jSd3dJz7m8Pt7V7KBvQBSa3llyC1URnID9mOiEPMFjl96m1ooByM9ZYsdD/uz3U1keUbt2E
GjLCWauI1iVygeWi5gd9LG04ZqX2v1LkxcdBo4Nq2Lm3g9K6PvxU2SjPQKyioM8Ddjm1pF3absgU
rFeTJQtw1qleumHZU/e8XsDLUVZhBk52WVnlqBG0eq59GcqS2ppWio/TSMvgvQvIFQPKjReFD0W6
fDkhTWnnLs4XCRuNnc8otf5Ulsq+80CtP+blsIfXvX7BZLeexgvZGyDhdenQHC2tydSoPLjSKKMi
Se38DJLaizotLcov+Bb71ihztwk7Wp6zLGl34oLrLcNP8KgN0McHWPmGw/vtGNYhlj8qgkAHEG5u
d9BLs/7Lmrr+ITQ85ZyjUPNugUYscqRohuy9QPlYR6lDadJncRlRpZt2zOpEOy9u7NGAMvekELZ2
DoNhzkrjGwiGnPxvk+vMuqW+05QHxGcEfWb6Fc8w79rez0PL28F6bB0G1A5kMoPQNonT5WAgwYQb
eSOCiCaEV/pBpY/tc7IXBsgn4DIMkDOScRy3F2271WnIkFJEuwe1r6TpTGpT9uDn9mDTnl70Q2pM
3mme9fxY62I+u3FItz/Uw39vH5Pru5tXgD4eAAYKlVe6S6qTxW7l6sVhqAbPN0YyqRIoyD2m9GkQ
mtN8z6afD+pcDDtF2K3tKhWxCa5IOoDwXC4yvvGLE9bcBSJz5xcrnf/LLX0ofGRG7QDjk/F4e6Yy
ZVqvNjoIUmKHxx9w3eV4aQ5GOVIZT3WWf0ZtMXu/KsfyaYqFEyDEXPt9LOIdqujW8koMypvZHbTl
1aAV4iRNLpLy4Jl0hbqQcApJBARXCit77nstO2eJl3zVlD56f/3XQTRA6gyjCiXLsZfzLZNa0CJC
GFap+zgwlLJ7mWO8gQRKUYe8tKrAttN5J03e4ATxGNNppxvClqIeejmqUrq1PXiIZFKcRTGp9JTc
DJLcNn5yRUTiGAEgKe8VlEOF3zohVkI48rbgkQcpttqN+h64SW6j1WcHDoJRmmQoA/hbLwNBYJ+q
aPktVqv5TeYsD8jqo12li/C/2ztsc/KeSe8PoQaYN2sIt1VHnWXia3LIM3s81GmR1X6McEHtE8ny
oFrJ8FSN8fINxDlRGAnj8DpbUX9uzNQLdn7Mxu0iezu8fB7dBzxHL7/EnImCMhpa1oUTI6AoluLH
IH/FpIXJnYuhPVG3W9xbKJAcKk/PTq1t7rFKNi5SmeEAT6bIJeOmy9+giRDJcoXfAFpgxBBhwI25
q+7eP1P8kxjozcMV6brLUbgtCyXMSPMjgj/1uYmt8dl0Zw/dgjZjnYmT48q3CETbJ8VO4q9hnrYj
0ismeebt37IRBtBqln4eLDxciNWiT6kyYxQdZYdF6+qHftTdu0wrxoeyAiKmGKHxUIkhD1B66L9M
cJV3rpvrzQ4ykYYwDRFCAMo5lysxJ6bW1ANyVstcgIXGEjCYDCX2h15pD7dnen2dvpFK6LzgEIXy
nPzz3x/kvK+nBIfbACSfB5NXq78OdTYfwmYq7hVcW76Zk63m79/V1HNQwIAITcrO/70cVlStNmHa
4OGXIvS7Dm7PIYOQ/gx5azzgrcrVttj6Z/gVd/PoVo/a1BU7v+HqG7Owtmyr8XICBnkT9/pt5kre
dbkwtDGYtQRYWZYACkUPoMrhSw2K42vuYn2KqzkRFOrbqTxSfs3v37n6/Aba1LQuSUNIaFcfelSA
V+hge5AgsKKHbBbV2TGb9BinivM69rnne/OumerVi/02KH1ZxA+kzOAq/em0TkRDXSNkqFQ1Widx
fxfWZn/s5uKbEoXD+fYcr8skcjyptAOtEFTFOoSHoT0YSDuPCGsW3tcqt+uH1ou7h3pZ5oOBGtSd
8OzxgYDB+dj2afiKD6p11wuvf6om1fjZRGK2dj7+1YMu64kA62jRy7hlDYrkOslQW2ylabninsqq
1v04KkVgtvnkW142BpmDKJk+YMN6ezmuzrYcGfmHt/oMwfpq51u4fno9CIFA5F50bNqmPUCfT4PZ
afcwjJuTlAVa6ckjx7w8ZAUdYhNzvSFw7FZ5QX5R9SHzandtkdan0fOUU6s3ra/S7d2JiTdHZkiZ
zxPlr4VnPHspFa9mkq41QNtrp0Z7LkGN/Zr1pTpXmtu+YmLZhvisq8ZO1L+1wPLbglGgn8tbcjlr
vatFa1eMTfwytEGVGMbf/ZzSva5ML9vr9F3dnySlPBA4hUHaAZy4OsFIK0xlN8GkcIu6OC9DDBAz
wVj38zh247kyiubVmXtMMm/vos1hiU3IPGjTX8lpoiFveO2UDVBoi+UcGqN9p5cTZq7pkhy9N6OW
Iml3tu7GV0XYER1g0AjAsNY3JvhrEkkbEcMua1Psltv+gIu84TfQsmAVDOE/hjNG92JJh9Pt6W58
U2gk6Nm+KbXAC7/8prTItQEGATq2pVrew/jPPrjGmP+r1Zq+s3U3bkdqubyHsFdkh2h1aLK5MQTR
7hAQAqJNM2C7hM1G3T3lvWE+l1XUfrk9t61PiVwuhV/iWwlsvZybrkfo4XTNgBtmbB6jdM7vc8ND
T0Mt22PShigGTkn5XqYX2/YN7UAJjBtifSdzH7saMP4BJFY8nUJk5h7GuoseYXzHf/Dt6MTC0kFj
lubNqoKjspw2B3EIWmRQz0naqs/u2BZB4vbhj9tL+bZWF1mCnBZ0MptKLa3SdVVadBbmDk40BEqq
9R96JUtBzfKmWAGkVi/2EVZM2tNsar3tN4oX/vCiIfuUm144+mmU9jDQmgwaSmjo8wGRzfyjoeiK
FZSjGjsPIu8c76DkofndIyR/Tss8+tmg+Y8DoKDL4M+Ugd8NJqMeSxDKiYPvyUO1us60rKvVePC4
SvvUfOoN0Z07b8iOneZ1j8DC97r2bxYVqzWUkspyU8iTvsZa2tocLUZDyNmCpnCxBsE7/l+KZrnl
p3k4Rg+LGLMfDiu53A1lURSvaTPn44HiKaKavRMmH90hLDzf0kukPSjBivnblE8TOhYWUsb+0i/D
53zQxp2oeePkgiORHErOLzfxaqVow+Z2HCpTQMIG5xwnuuiftrcanCkTL458tDwSZydRuMqM+Drs
a2r05IrE7PI3/RZEaviNtWOnYZlWz/Vr5Hm/hF7pO9t6axCsXKnISwUBai2XgxTdkmii0wkZ4rz3
49K0IcOU2fH24dm4h6h6gm8DyQCoaQ00W+raTVShEItqw3LHJx3uzUVI9YBovlsKNMyz2PN2npSN
i92ggUM5ULr1kg5cTi01Z+EVC3FY1rblf8O8xMspVByDfgMKcDtB39YMAdGhbcM+IfpdVXHUYemM
NCLir+sE27RiNutXgfDctxbpR3Qv0vbktpH9entdN15N6slg2mkooxi6Rnul3aiNFXSSYKpUIYKo
tJPXdEb+ccCcF4mz3MqeVDNLnnMxKjvfdGt5QfEBX4TQS4VvtT1B6yVa6XF5yK7gsW9nNTrT8+gW
SQhUxp1HZWufskElyx4c/xU9o1S9CcxSPAVOWdo/+Oa67qupvVdx3JqUdJ6FGQO8F3b25Z5ZPK9p
LfrxAW54M2bLdfc4TLXxgNgGko63P97WWFL23aHHS21z3aSfeJ3VuQfm3FPjOljxRLjTaWr7lGZt
9wdnQarL83AR6zhr6Y4SyUhwjRgQtBrq4SHbI5jp9D7MqpbunISNL0U6xqVN91ZiL1fHrh+XER1S
ToKhIkDe1Wb4mJVtvbMfNi5kCog4gsCnk7A7+St+uxwNsxRGMY/sviamkzHWmkP30BKFbw1x1TzM
uW3vBP/XtTuc+sADE6GiYEgtfPUIUDppeJLcAZ21OlGOnG71XyhT5jM6TvN/ePmBr9DSrgZl4U2F
esiSqDirjdLpsOEqxKbevX9k9gvRRN6sBJaXSxAXEUCrMuXqpozip9PsgA3oq/OIHsrO1De2Ksgt
Xj6SLgrja1JyOk56Sp1jwNK3ss9WJ+wvfZMaUOWyfGeojSvNokpn0tnksAO5uJyVTdmtb3ssiYDw
myevL/4RmjW+KI4+fbCWTL1zG3wL0Ng1Pr57OelQS8EQLAWlnMflwIlgGUODOVrWHL9EeW0QTiRj
nftqYcw7IhtbC0o+IxXleTRQJrwcrHegJfczUgul02VfshTys6oY1hMw3fT+9rw2TorUtSNopSwD
Pm01lNlYdq1iSABHUxlf5k7TT2/o0Y4dfjDacQ+XtvESMp4jG1YIw4IGvZxa5umdV2sWGrdlP5wi
KmS+MjRfbC027pzcm+5Lddd3S568VVzJtca3I1zCNHENPLUVFQHTZOiD2TKzwo/oEXa+OXv2S4Sm
R+1XxlB8y/l3bT+qm+ov3c2qPd/GjU9KtQ3oCCcFUqcjN/ZvN1LvhRrUPdY5srLi79hUsk+z6s3P
tiuSvcB9a40petHjpLeK/NNqje3WcpPIjMnrMDC/743JOkKRGp5TXLkPUmwOQHe+pxe+tci/D7ra
SEJLtSWySYBqu8QxbHHm+3yJYBnHmYNreZo8Knb5T0HyK9Xe/uAFoxFKv5XONcI0V6lsplpdLEdH
3Mc8VKNWn6DbKzjFlt3p9onZ+pKwPuhKkDXztKy+ZGtGEbUkVneKh/lOK8m7clgoB5Ha2s5QbwSa
9c6Valr0rOEIXAUceP6UrUB9MHAGuzsubZ0+LoqePrZanP2sHLQLfC9tmk9NrwdW2t/1dWE3fmG2
CRyG3DrL4J0IerH/wQlhScm5e+t/cY+m6u01kR93/Tuh4knGkeRz2qu3z50W3QbGjfbdXCr/OFM8
6T6uwM2nrob+jfaI9vn2gBsfAbYEVxYfgqVZhxFgxkuRpRwnmGlYVbp591xQUz45bbR8+4Oh4DZJ
aBItmbWBgTFS72sHtUexulU+GWUGDiqbC+6tZjB2EsmN543HBeQ+q0iAtE65aRc0RWnNfdC46E8r
Bg3HjnP+V1+mCoqYZX1XA6b02wmDvtuz3IjLGJmoTKrwUL9cxWX63FHwtqY+yA1bucP+1A48CAQ7
++RayglQBDUFCffwJOtXXl2/XYNNTaaxmGxopdCLB7vNPjpOMx5HN1KOZqSEn8bBS/1Jhe8U1SZS
j0655920uXWkR5VU15QV1Muf4M2G2bEQvAYqp9aMXPOguKS44Abnw+1F3RxK1viR1IDAvbbC6iIV
mlTqsku92b3DTSBDwzPTTtwq7wYnyIWlTQ+LSApor5E0rhrl8UJTMPBqJzwmA+UiEevROYpFHwjy
Z6TFqz0qzTUv821UgNGIG0qHydWuWWJbLeLS6IMBLfXTUjjZEdnB5cVFje6O5rEzn+rKbE6ZmxrY
K1Z5BRg3HJ5CNR9Php6O50EZUeZzoj4+5uA4DiXogj1h2Y33UAbmsuPEPzhYl1+8ad0ojXKNU9VF
w4c+mVOeicp7gBeYfkaI0TvYdBrvbn/7jfeQLh8JFREc52mNFjHRSQBKxTZr+2m4h2/S/sjSZX5W
lyU9D32RWb4e9uFT2iIjoMS9vucjvjVrTplErRvUOdfv1JQKyjoxUY+hTO4579zpsY3I8SIz6Q+N
gtfGoiv5DiZn6xqR+wClAmpS7MXLpU6E3ukV5flgsCr3OcKvxO+jcc8tZOtc0XOnWiRvEuqTl6NM
pl4jHM5lZTZNd9Tqsvy7Kbp/w7QRO4nktZiWRHGRbdDxkAotawBCH7JnIOb1Qd2Fro+4pPKhLsV3
2xbli65EJb1LUz+okTKj9VqC2VerDlf4xnwqsyL+cXtPbc5bYgRloYz+yyr0qIYxHjJdPg9WKE6G
UH6hOjv8RQOk2ulFbGweniALpQ0qrYCQV0em7DKd2DwUQeZVauR3Za/cl3ramT4a5suHpK2MV0wu
9sBkGxOUKHpqgHjcIIazmuCSev1QLU0fTJTnfmph4/qTJewPUzHtst+3poimPIhV6s2IFqxilhhZ
/5B7mMynV81TXcfTF8RMKEzoo91LkqtzcJqyC/1RdALjK5QPT1niNPfgz8uzZ1bz5LtlmprHwey9
ey+hA3WIlEo5jlYz/cGWB14HbU5i68nc5Wx+ezjrXGvrZPQwQ44pwuZenBzyNEyf7KHd40ZtfQST
+4Iq11uTXv75b0NNylz1SlOzMA2kuWSqw19xXyePtlM5O9ts47qQOa6MCNjUV/JbbZIoRcRwdE1Y
Ma+zi6MWCv2v28dmIzoF6iAVhgGzA9+Tf/7bhJp5xBmzx0haqPqM2O9YeE85sPkf9STcl1TJ2v9u
D7i1giRfkmFG0ASz+HJAc7baca4MTg+6cHemKf7SFAWvm6Tbk2LbnBoVQvg82DtTZFmNFOd104yM
hL4awSHktSCJQvSKcnW679My3nnVtqpcMjqUcTAVA5wdLgecYzPSnYa1pMMSAnhU428TCpYPhjng
3NACrTni7KB+V3vLeMr6UHlReH3vhqzp1fdXuIj9CVYlvYh0bPVZu2ZsBzwd0TYc2+ZDHhbGocHJ
PvbtPt3zM976oi7YbGJzOBkI8l9OG9C8QUrLOtdFFBcB2gPWQ1chnOgbSjZ9ur19tm4magTU7AGt
gHdfFbkmpc2VheZVUCEE9SPJ+ux7AyjltYKzJQ6jvcylr9OF23ldtg6jp6EAL8sGMDBXn9Z0Ov5m
yxRBMYX4yIosPCl9pZ5uT24jLpKmbEBfmB7dgdXZMJLesZOWUVJPjIdwTFUfOh9E5LmwAgim2VMo
8uRprHCnDq1hrw6zPTyNCbJ32ozr6F+JJiVE2ou7oIAZXU5WDeltNo7GIsT94ojlQViGOHuTp9Cn
NcOd83P9aQF1cmoI1AHZXQmZtOPUpMIETpBpy/JjGnL3GKLWlx6qyaMyXITOqPhD5ag7V+D1/iXb
4b+Ug4nKwPNe7t/StauqjOMxwGSHEs1cqB87u/3QWhzV29/3LSK6rAXQMORUkmCBJKTSdznUrOST
kXbUR7Csba3jiIrFRy3BbtWP5zb7oba2fg51R/k5LWn5gTam/uAlafwoa+Dfa21QnpC+dT+Xargn
tbe1+LQekB8lHZP1sctfBoakNDIn7CmVhLB9OhXDpRa75woHqi7GINK1/KRb9hBf11uOw0xpVULt
uEHWBrQCc2vHxPMr8LysaPxqcWdA6p3d/QBzqNkBMgvp2Rjq4We8oJV5yowFM6rbX+X6neA3IDdF
gYzb8qpBthRd7cCGG4K4Gppzp+bDSxKJ+qtO4/ov+jTvlvGQRU7+Peh54O6g4F8u9eLEle4mlHnH
grITBkfZIW5xNgPZYu8cqY2tzYzAd4D6YretETo9aslOm/N35zzHQRMPEXgW10aqqdwjyGwOhTga
vHtyOyr0l7NSUlHajUkpSPXil8qVjkqFp5WPtt7v2hFujsU1BR4IPWJCl8ux9MHJo7ImtaZSorWP
kzXW3l2VYWqveuX89d3bA2auZJQCgqZfuzoZcewl6uAxWN3ggRDG5ktqLGFyiEenOGjzmO1RkK/f
GtT0KGcRZOLTyWNwOTtegcTAjJjCJgCOF1iOILxrboLb09o48HLDSz0BupqAMy5HMdtMscREOjEj
CjwdYhfdC7+Om+xunhzvr8Ru9WNah9Veu39zdjaYBuITYvarYn+k2zNG1lw0oeKOgZdUyRkMh7oH
s9zaI1yxlOy41MA7yt/xW2Cr9tBxqBxT4DFaULQdIN4C2Y8gofR2uL2Um0PJvw1NTxn/rYbK6jxM
R7pSgVGrUUCUpD0Uw/C32ZfuTg10o0aIVh1dEhJuThoB++WsFPQhZBGRy8LtmqA1u+qfqlzcQ96Y
2X21KPaTKcxP0TBqv9IkWb7hjLRHxtv6gAQpnAlUL7ifV7NFFdsSHkp9QQyLKojsZTmh1J3urOnG
w0CLjw6Cg/YajanVEccRrajavADBOccLz8AY3g/WXByNyu2fReN1mPUJ6rCodp8bw9tzGNr6pCBH
aQ2DQae8vYr3jLo1YmugWdMvSXqalKw5oAtAa9WexPH9uwfgJqB5GXvwBF1+0i6eFLcoK0yoy9QK
umZOD4OF3d9kNu+mFPK3E33QB4KGzn22+nSRoPPcqID+UF3vfqlDV3/x4rS4j4GG7ezUjQVkd0B6
M7F1ga60ul6KWZilstT02chCDmYRN0dlcka/GDvv/e83Kms2wTnqo9xpq60yquGAPArVRHXhBUh0
MaCvLfVvXeptUVBnmMjc/mQblS9J+0GtBME1gI1rPENbWPmgyne1TLE184t8qayPvTKO2rHqpuZv
W5iJADzelxa0v9R5bQpHg17Zhc6HKcM25BjZpdb/b+dnbRxNwKow8DzJi6dZcbmV0smKFNvldsjL
qTkpo501p16MuLJxadT/2hZwkgACYqx/7eLRfs6wZOqDNI/LFzPF4eBpsmKH5mBeqJ+FMWX1Tjiy
cahl3QRReHocxCOrU4VQzmSpSUr1BDD0waZAFKALbx69JvuQNLgs8kxpd8Pc9BTADXOnwbK1JXXd
xLKJyq8BxPZydSrHIiO3mXAd4z0LDl15TCLtl9rb2k6ld2skQyJdgFtBKfBW5yz18khpSNLYe9jF
VxVlT1A3cWAt07hzT2484zJZZFkldxdAxOWkDKKtGKEngsm4mR/rNpoJY1sX6EViROdGn3Hebqii
395p8m9d5TG475g8rjx45AyrmMihqNpBcBtQI0vGYNSn/IdtVeUOoGVjuzCKIzGBXIwQNC7nhj2R
lg4mgBYNg9xDsQj9Me4y439emjonRZjxCdEq+5B4ke5Xamd+uj3JNwzgepaax80CGkPW4VYbJhk8
M4dUPwRiwAH7Tg8h5ATGHIYzRDstDoOwgRhzdPpaMY9hXInJx3Wi+zeF2Qvftld/NmXcnCs8iE5D
GMb3I8qvXzolS+xjlI1mdzLGWFf8JI876kMj1+gxqTq7Ps1Uw+ARWvmYPziWUh5zI/KqnfldZ6OE
EBLjLssNlFPW5YYMty9hExlhY+Z9Terh7IW2bODKdNRTPDpTBSZR8wwdqQCJpcmrDr3870Viv5YC
/TtLvN5e8qvdLHcUqmpvPH+CqdWrkVpDltAypJQUzdajQA0q89XGVR8j6k4nR7hQqQn49jQ25Ie8
+NBvw9ICI5qhuL6WBq0dfMhyHo4gmj2P3NzrTmYH0HUJZwdAaNbtvB9X98PbwQFMwljAJNaHtqBs
VaNlTsG6cbxz3QzjXR72RSBcfdoJ87eGgq4mBURcYu41+IPkNgWYTrNCWjcfhGW2JBP9jPe0toe6
lrf3ehWBAtDXIwGUINDL49qXutUlxQBdy23DCqqWMP9XZFr4DVJmd8ArE1XFNJ1e+nkxd6KNzaFR
P5UQF6AI69a5YY1VqpojH3CxY3RvddN363Q4u9MYPU1Surpo2tzvpvrdfkR8Sgj2/I+qL/Ne3VGZ
0mFy0oEgTiHO+SLXF7TB7fEY5u2etPPWLtVBhsLPREEI7vnl+mZGa6WWNwtcL7vcp5A4HyYPCc7C
svLDMtj6Tn9vczxKujajEYSvO2pUIvnItAECVVXUY5GCbW9MEyMcF6tNmnx7dP7N8cgIWUs4ItxH
l/Mj4kqncUmkxXs2fhJ94x1gRVb3rR0BMGnnPSeQ6w49385wQOWAzCGfWS+orlQN5fCCCEigrnFS
FUxpTrECpykwesf6UKR24R4Mz+l5dzwl+lCpphg/qnG/sP5pPI5+2Rml67tZ72KBUELV5A/1z/Dv
rXdnJPLHInb/ZupLPrxaHXLPSUOngr4Jz/3Rm9z0JUzImkls8++3b+HrLJOxAA6RoKPuTaK5OsnR
mJTFUit0ThRV+c6Zrb9n5mLeOf2s/RJtCQNWK1q6XlwCn0zFXf7V1LZ3d+K1rf1AUs1uoPyCaM4q
1w1neAgpsumBmofLIYuT+dkUuv1NDZPke+2q+dfb094aD38W0MnSQwgVrcv9h3RjDpmtpfzdG/2H
KcwEWvfL0OF6E6bZQST1HgzhKoxinbmwIAsaVFwpdV6O2ERZrTltw43ZVcpf0CC11zgOd6KorWmh
bArGky8qm9aXg+DXsiyjU4tg9Gb7oWuKz2kHBM3KFBKAadDvbq/i1oPz+3Dy5/xWd9E08KSqW4kA
5f7iECe6F8TIuh66LrWPt4fanBkFD4lWMuherqIFty8Gp6ABHShuOz9Rk1RfK8Lx7zXxXOUrM1ew
//4RqQZIBQouROAyl5NTQ88OyeNF4LrNeOe5ovOpUdh+GVn2UQdWuHMErqlz7BDEFYn8wIyQ4a6m
CJ/NsiaDNzUeJiM+WqIzXnVqOvaJLnf7WRlrkWKd1kzJEVPmOTkS4USOb7Wl+IJp3ez46E5oeRDT
gLfuuT5gzJe6PsR+lde24Sdqrn1M4w4glJXr2X2K15vpD0aR/jOaeAj7A9KV+s5329oi1Mm4w9Dz
l2Lsl6vY8WHsymIVPWfBNppy7kkYmXr2aDfvJCpbW4SaLaUcFZVFqhGXQzluWTulRUurnLL52A6F
9YsCWRaMtqWgAqzvZbhbU5PEHjrb3CNkgJfjxepiJFq4MJ5OcbNUeiMQyIScTTPc24tbQyG8AngO
BTw4zquhtCg3KTrS4nXyMEGfeWye0nmGCNOVyU4+uxFeUVQgl4TUDKh03UkfLMUezDnugx6D839D
1OwrvzbnIbBVpXkAe1kcx1qtDqPVN9HOkduYJjk7gHiDbglnb3VHtp2bJVVdUjPQi9q3G0vcZcAk
fUcbs9Pt0705lEQJggunGbX2eHG0uTWakmAjSaL/BlEZJ73uB9pRY7ozkvw2q1AZFjOuNXS+kMVc
lxfrLIaOrfLARqVSHVPJ/Detes8UYGs+FvcGZVRes6s0g/vXg5nNfISFdqkfN+34vRH6OJBr1vmv
9y8ezxh9W1BngKNW32n2OtXCMq4P0LhLAqUfu4ccf4QXxL21L7eHkn/V1epJdiJ3CHyENU16wjLR
TnPKK5qHTaSuV97ZWIb+lGWjFaA/rVGaHt9dZZTSxJQYiUeoSJBKXZ5sJHzbpe4ZFGxL+NTzDCB8
O+qnOYRnOgA820nctiZJykYuw96Xec3leHoMycVBZirobdEcR7MfP+EGbt6xnZwSHlVb3Sfo7+4k
Uhv3pVTn5k7hgZPNyctRl8nsLApxvDdN6xzzcnTvPYRnsHhGUQ8g6nC8/Sm3tiidE5pQPN+UBVe7
JkuTqEJWuguqfimPmdOrd5Uy/g2Qe6+hsLGeMLZpuOJiRA1wTXiXXQbROUrHOweqOQ5r/Vtm5oi/
V6oKVcBRWwXLT6GbP2/PcOPulNq3kj/E6LTaLleUyzRsWhnjTa0xHdxUsXxtyqvnqjAXaR5g+Gll
xTRwimYnf7uWeEHtlLRUPkOUeK4cDVrMcby2x+DUbkX1KYMC3VBxGMYPYqACjQuKETipWpzSXlQH
fWnFa+eNiN2jH/13PavtMVLS6g9qLVxJ/Cw0AeRzslqP2piM3qpImIG/jEfFavT7yDBCv/TEfG9H
lnq+vf7XqCy5Ch7/IYiCpLCOEo3Wjak5UxvQFMr0QadUBEiZXiTunTL0yydtLjvz1Kde9EB9ttIO
o5INaWDWc/vf4A7EDrd/0MaW5/dwqlGvlSGC/PPfA+QmcSNd5ffEU0/4WJcWzq/6D0oVfxAfS80A
WuTSXBbMweVIBmhuai0pBQNEK+Lz0pBd+rNjCCCdVhG/pJ6R78HeNy4QupIUDSDGEx+vm9eOVlg1
JLkugCjbnIYe76FZai8XPFSflhxhtNuruTkeb6hsxPBsr0mPCG/a0ezqXeBMlf1TiKkOhJLrNDwi
egpT8W4lfnaTFDmkHI04yBUK1xVx0+fC6pB4MUPfHDs1MKj1nHWh/MlQXOYePiySubB+5pTFyWOr
0TqYSQYt0LRJnqfZ+8f0xujT+xeR8BjBeB456txykX/bknq45GOLPToiA3Z8Z3UIN+JG/V2xO1yl
BLnA7eG2TgAXoeSkA8wEx3E5XIJu49yRVwRTZPU+7BovMKtE+Pa4W57bCLT4VBLhQACEHNDqCPSt
Z8Fnjikou2aH3XOi3aHu3u7ctFubUIItQXSBnuKFuZxQvSR44ml0/PRSNz40CvYlOoAy36kr1aer
W+7E45t3GvEjWHAw/pKbejmgl1hdmrucMsgsJXcIRcGkEt5RabXksGRjf5qFqxygvJVSY8X2e73o
zlHrmDu/ZGvmkpKFZBtNZXB7lz9EuC1sCZ33W3PLLGgWvMn12mn9ia7UoWlQx769dba+J/YXHD0W
Gtez1fdMaPSKJOF7NnmknbLIsYLW8+yPt0fZ2qASjoYpIJoUBH2Xs0rILTRXZCJo8T8/Ug77P2fX
sRy3rm2/CFXMBKckOylasmzZnqAcCUYEBoD4+rfoN7GkLnWde87UNpsgwsbaK/yStFKPEiyPC+N3
rjrYmqGIEt0iD1/zSgErahOGqLcS+E8XNcLtvzKjxQ3gjh7gU+2usxZmMqgdqo/vv+PZkcSix9a5
sbZe92IT28JceAJOw5fefx5ELcHlgA7m/ads3+NVqY6r8Cbxwf0DVhuv6slpAcspkYBooCYgR/T+
6691OEjYQxq7C80IRwAYPh29fvEK3871heLr7IfcuHb///jXPvFamjrpM7xkH8oEnW8bf4B5gy4g
c6uP77/p2S+ZoNWCUh1GVX8NfP7ZQ/2Ak8AnmJkad4dS+JV3wByFVyVtUNwwFxbotun9RN0lHc7Z
NYh3RB29xQm/vraSpp4d3h/Z4KRqQFBbvTLiXlxwVHjFqiDD/x/edHsa+ITb/v3qZtLEatNl4Xmi
591dxnt2WJdN+kn7zrY7NkbksXHz9Oh8Ki4cHX8pDK8nFAo5EDYB2IMGtX3xf4Y5mSaQFmgFeBGt
lvVkVLj48Ktz7WcwH7zghBtoCsO1gPAPppl5gnO6a3fdwhmsJJAJlBRTo7wMQgeQIXPWZqPIrbWe
yUeVBmS3RqP3TJvFaOSyL2F0YezOTcgEGOTGW4SJ+GsRD1mDcGwQMFrAvX/eoSL3eW49B2MzCV/8
/6xWQbHy79Ne7ZaraPyhCbY5Cfutve1aD23muq+vapdGl/Coc9MQ1384TyBiEdFSrw5BA97baDKg
DcGkXIFbWH/04I9a0G4V+2yU/MImfW5rwReFMgaHOw7DVzOhcn3TrwRNWxCkyXUIj0gvj5J19aDm
XBdZKLjgmXL2Z/656WL6064RNK3vL4Vzmygkdhv6DMo8VPYvZ2Nbc06SVgMY67h37aSOPyZJf0m/
+paIgO+Ia9xG4IUYC5r3l48J8PUaNlKIHgR37aFG/umvShu44BPMfNj+JuypH5CTBO/lri9rv+O/
U0ZVjWYRgi6BEFZooxhr+1syhGwq4Z+7rLkhoZtzqnv3Tc5y6gsa9jLNm5EwuIolseV5QPxe3tVj
4ENJ3qmhKw2d1H9m5mBuoIcKrAPQEXzSXxWEqZKt7jdlpJ375H6hTEKq67X7afIunLdn1h+O9U0n
hqYtJE/bB/1n+1BOIW9HAlVpVRzlMLSIjyixWB40YEW/PzfeGhRsTE+kf+KbARN7I6aGmygKGYqb
f8aaZihSKaHedbBH+VY3AXlAc7VJ86qB/eoJeqE5/jhJkWAOx5Xp8zpOEGrg1sa/pQDBdN54cq5v
9KjNw7hiKPeyQiL0hbvpGZBkqwhAct7abtApvBweB1bwOjYAeiNwBvb1GssdJcFQJC4Yf62CyzqX
vUjiC7viuXoWzghA87Ye/kb/ePlcmXaJqjmu2jrsojsymrhEf4P3uQAsApkwTKGh7DdLW9AWkvhl
JVmeaCp2WOKXwkHOTBFcJgNANQDetnjol78F/PbJpS5TBWwhwh81X4Kdryj4ruOytpfO0jMDDnU4
CHs4uyFcfE0xogSQg08XnKVMDTe0ncJiGZdqjysfbC67oP+GLPP5wlc+84Z4KDBu7CeoAF83VhHx
BG8X7UChNQr25PMcnKLZ8xDvPf0PrZ4tQRlIAI5rgPfbofHveoO7WzBSPRZjtPQ7KtFCXTob7OCN
eglXOTeU26oGJRkElDfkVkepjfsOt7wlgCEEeC9dMUK0dEgkKMISXoPXacQv1V7nhnIbQtwWcH+G
pPHl+zlDkypAKBl8IJVfRE0z7aMpBRegHqcLBebZR6HAw384Dd7oQTvj1fFSD2PB+4AfqmwID1Mm
TTnMwyV63zkCALqq0KdADgMhwmuaeV17Ap1/QA9DjZXWQiZcoP/DdzZYEWLTwVcyngUCpmtpyyxD
h9wz7Xjh6vDX0vJVqQfUA/S7v2Zl4Iu+HNsolZ5cYMJabH7rai/wWZ8AVFSfnJYpDP5bin1StqSr
jnRcoG20npQy76epo9ix0uo69S16fYD6kpMZNMpyDa+vT+9v82fKHiSSoxD928sHyvryVy5cCdiC
BLqgcFJGP4e7XTiHn0btd1csi6sLAP2ZWQCVHAJNgOyhJnhNLRXeCtJKAvwJ7JwOid5MQGXJqhsp
nXfpANsG+NUH2GRxMALZZOCIlH/5aij2FhZaoAxSWZbswjWdSzS5Qxh9LWo42gFx7LnPGAKtw5Uc
GuQh93lCYrL/z0MM2dxWI0D1gNCNVxNBAr9Jawt4xVtWBBIj4b7kQb3u4mzW12JQ1ef3n3d2jMGX
2yQ4HtoSrzYt6eGCYB0u5WE2J6CUIQIQMMd0tQAS+M/1CO4yWYh9C44N2D9eFc3Crn4wJSFCjKou
OyJUBDlfPvf2vZouBRy/favtUXjI5i8IrObVRB0RDo/o5kQXszfYfQx1cO4tbN537KIW7O2aANQO
Egi6jjhJQVV7OXFWlbYRE9WGJzo4mUcLP6EJzncuCVSOtoA6vf/B/kKhL2cqBnAzEUXRtDV5tnf/
55iB+Woq0CHDuwHMD4thobHYLwRX8XzBGrlvhgj0a8Tbtihg4im6Fm2UITsgotUIi3mDq0NokKCR
s3To2x2cosKrpmfLr4b2wZ6xempLba1/g7FDkqGEH/OHCg4efPf+i5zZeIFS4vACrxqtfdyvX74I
E2RNvJbooo0i8xsAfn8S8Lk7DT00Z3lKpmnXWpIdFGJ8Txll3jPgdl1dWPnnvt+WKrJpnTFVXqvH
a3g6tYq32GRIEuxIlZK9N87xYWFBgDz7i4ELZ+o/2EwA1wOpEYIfFF0vXzvTPAzJtqshRzy+HawB
mhBODTnKDmGVXbPnSWRuWux8xVTZtJwwb/34ov3R2xICPwPGewHo5nj31/qJaEV66jzhiA2ryCBc
Jp0PtuMLzKpHVO5AHo9t1FyC+c8MNqpNULEBAKJv8toWRuJiZLsx1kWmKVQ/qVhvWFiPdyZr2xnS
7wXuwu/PsrdQFcwawa+EhBZL5k3RYlJvEGxLTlMdARdAeWvRmQC25gp9r5qQGDl1xivTJVBP7z95
q51frdPNmwahJuid+CgLX35nwIFWGgkAbuU2KuQgmlvqLhsxnH0MNFX4H9cKmMK8fIyax9Yxm+nC
ixRsJViyihMd1zWfWNCO+QRjNL4jsDbcVStg16YmzZPpa7/0spY/THTpxF4zzveOh/TCXnXuc0OP
u8HlIJ2ivfPyt5ERPpVBjbXlGhE8hRHkL9qk7T6twHIpfQaMr3x/0M/N6s3hCeIQOC4hW/HlExVL
PKBkeCLxpmHX8ygq+ETT+ylr4T9HcHzHQMcuPPTca/770FdX+lgJ1yceR7t9bhM0JxpVZgSVQ5Sw
4H5h9j+7w2FEtzIMrc4tfPT1xd7zTGOqFskSyZqtJ5DLdK6YJjuEFLl8Tq3ZAbSMDoh+vpQA/uZN
0YeA/AYoELBQ1Oav3lTW6ZqgwQ8tDKnT8RhFuoIJxhaBAXO/zmsPg7PVpfiWbQa/WEi4l6IgwiUO
KknQv17h6szxplvRPStmqKv7QzCH402smX89JD675Ar3ZjltD4MEZnP3APb6t1D/53Rdx3aSgRC4
AVcuuO9nG+wzNaRP70/TN7sSngIxPAx8NgT9bWvHg4IJBR0INmbhD7VEgwBUSwkEO3U56ggIJIFg
lqNYL0mS3xIl8Gjsg0DwcEWNYUb3coVsRpJCEEBkq6b+9zkQ/Deq2mSFESqoASjFwi1wOqx/Ibrb
fYbnUZXllZXZHWt0vO5kh7BMUMGZfnx/SN6s3O134UQAuAjaEsb+5e9Kae9bMsHTSjdTFhZKMn+f
mqUuqwU1mx5lDCjER0rC+489873hjYxeJjQEuAa+rqbSjfmcbVTzpGft8zBQ7gMrjC7Sn8+8HnCP
rekM5BQktW1l/TOvUH0qjcmA51ivOXQRp23uU1uHhVEr/QTcGJc6Qublx/vvd2ambR3hAPob5JlB
UvjyuS0MByFTwXNdhSbtMOppT2sR5YL7bpc5P0PWFY1yYJKXKOZvRxamvbi2AaXYKvDXjWJlQYHC
2QOn2yadb31G1o+qnsYL+M7bHQnFIyp98GtQULyphmferHhx3N7HpsqKZlyiI9Lxvjs3LUdugfO+
P5xvPyPYYpgsIHHB5xps/ZfDiYTQbA4jtPNr6Ji7AsE6474NpurYhDF7ZLEJrjRp5H+9CG8cNaAh
f6MAMU9fnaO9XHAzjcHncvBj21eit6Xow7qoWysvrIe3my0ehR1p4yzhHvya2jhFS9zUFDyaGTbf
P7iw7JdtOv++Afz7/D+M5aa++AtBolZ6OZbE5wZDjYZlDBPt9FMfVBXfJVWNy8rgtSYF8a+rD8jj
GS5FGp59SRSgWy8F7vOvu3orCZUG/IvF6Cl2kEnUXtO+Tw8hwNkLE+bt+sPFEHw/rHkwDFHwv3xJ
uKbFhAQAdqDqpwcZQfR3yLRbDmGo6O+08gTN1zVOb6OBJxc6wm9vWJg3EKltE9VDC+A1KQqVCDLu
CdZcpXXQ5j31phZ9o1nB4b+S7rmOEtPvK7fop5gO7k8GsgoMhLvZ+h/f/9ZnNgOAohtsiNph22pf
DgNhvDWWoY/a9mOPWBwISwu/G2h4YbjPPQd+IpD/bbeMN7HslQ8mKXjZmFNRr6+rgKj9GtSXrJ/P
bTr/PmX7Ff9s5kDwm0XCNwdErLmFYhcJt3RkoIOLSU57eHwvv98fvrci/I35DubCX2AZXZ3w5RMF
AEAywFSzQAs6eEIGZsRL1gXp3YAm+9cFe/AVABsflrnUhCfYjkw3XRbWjz0b+quUhxDRvf+Lzg4B
3A6Q3ICrDXbEVz8IRg51u5E5RNuNnxMiuqu1Tf2vivZpSREZfQnyPrdmUQNtUBX4TXAeefnAeJ56
PTkAY6wl9dGgm10yuba7zVbpwrXl7KM20BEkFexObzpDU+pMQkERU9CF7V06dCcQDaay8U18fH8Y
z20PaHZCdghcDBj0q3WR9GRupoqOAKrSLi1j2sy/J87mCa7S0WYXi7RkT9feHmKL5vD+s8+85l8l
J/YIXNLA2X05om5TUAzw+CgWuFXezqvyHiqTQjkK4cz+/UfBW/fMygRuhVIAxSeuZ6+BzWhEJobS
4MyniGzS18S2FEHJCj1bJMGE4lFzgtesEh64g/bn+QkSeAsUm2oy5RFP23rvg0r7kbQJ+b6uln0U
mrEkhzdB75erx5QpR6r8LEea5roeVj+ulrLu0to7yDmWv5QOI7nXep5+JsNgba6dTng+LvX4sHoQ
pxV1IqNfVNn2lz/ZRhyRBRR1uRql/YBYmVnkQNK2Ir0Ju5+o6f3PA9U6QY9A0i9mTJfxsDrRfNly
dAXYxtGYQLnK2sc6ClG36gC5VIiZH3mTQy7s3Y7NkskjIFeIqlBygoXReE7/WhaddHddAiAKbFLc
zlG1ItkrQ8g1K21X6+SAXE64p4RIqt3zzNH6yDKW4W5Ph3Qp4W058GIV69jt0EcZXEmEX9s9DEK6
YyY7A1hNEhrmfb+q6kEvlfgCumz1fdDD/AVZnLEAWaOXI2SfcN8ro8XFt4iiRXwm1L7LHbAhn5SE
zbMtSBZY/5o1vYxybBLNzyGeOLmlKfcfwSdTCN+qU/bR1xKF5gyLJThS8g7k89Eb0uZxQQhMs6ML
6Hx5Fw/rM2QAvM6DYJpX/BHVfHbWLSFuRHBmjeE7AqRs4ePt4AjSPZw/4DfNsc/spq6qf2dDWiE6
Ddr9qohsa8d7OUEOCAcwOGjtKxhnAWskdXBHkP1SX8Hhbbir05ThTXnWXlUx6eN9TzH9CxxQ0Rex
NPy7gRD2CwiIGVLM4ezvoR/QrIceB2q4q/0YvYHONnCRY1GFW3A3NOgTDIgjvI28aDW7SqQK5pC1
b4e84hoZqyDVrv1hkiHSuoaKPS+982NQDWCOU2rjN9E+nUXWQZgzyPYWtgQ+SA/9wq+U74G4hrfw
99UU8+iKRBYQNwhCUZuPYc9lThfYsBzjJfVIOc1jgFxVYEFXhDP6GxZJSLmSHGgRBnTKzAmykgah
OJWXfo9MpuJ9wiD/yTukJtE88GGN/TjboV0PddZZehrW2G9KuFWK+BAyhn+MELtemaiOCQwjGvFA
AyXukYksp7zz9HjTMB4+GlN78Fefe/MtSdDqLwIDJvABaVxdC0LelMRXPmUsBDUJV0xE04PGv3cj
dT5CeuIRLLaa4jW7dLHdyUtgp3qNWnsI8xQJIo8xqQj8Ir1qEvtu1QpmJ7NiP+ckXdtjpNj0U7Bg
eLYxohrAdjcRgDHkDYv9Wq3+H94kzc3q2RpbUcLVkkc21dDTp1WU5oPS2cexIpiuYlXA0jDG7dFi
LkJwmczdA6skLK0trgRXFo7B6QGJwbhJDiIY/owN+huggy8T/AcQONvmZFbjKU27MM41Cu9h3wGO
Al7Du34+mi5lZQZ6frRrOWXBCdwE0W6LYvkJmDiccwO87jFDtAYtF92bUxVT80kvBKzbNWrZ18Ri
qpQDklz1aaks/43r9vo1jlSiyqUPDU7KNbaw9MeX9kpJM9IXHZ2zxylZzLALKt5WJ8KdsbDEJPAx
Cgapql1IjeeXYTx7LgcfI/KObYgm927SLVO5EJBFF2aF9fZO+wNBEqfzHNKDmaxoOXpi8HI98Abs
eE/MzR3nM7zex3pel3Jth3451qyx7DobhNFXtQe1f85T5CIW1WSX5SQo6ZAONY1A9FYLx4ojWa1U
eco9Yr/xurLdE2640S+fGo6QEcm1uAWDIQCU3jqh3cOIn2N2NFwBiMF33vY3vgpTe0CKeUWvMfgw
qE9WMM9Jkamume5XasP6mjmysJ2CUZz4lYRL0n+peDdgT1xXRSrkYCcUng+HJNZZ+iOpq5H+qPx1
CmrArote4eYJe9z0OWhjWGvmJnYz+aiiuMl+rygXZUnbddDk4HFmfZLHK0MDNLd+MEJlRSRt5Qqd
rTarVwivTdoDLPRH/h0WyV6XT6Gj7hfxl0XFCDZJpDqyKoZP9zWjGfaswq+zyXua7Ozbz6AlMliH
+cI3d/BNrKdf7Rzw4JlEzdhdE5wqYQEvxor90SES5ee9pBuD54D70do8gDkbmFtr+Rop3AsyEK3z
sfeJaEoNxFH8rjMXDAP80Ccxf4TTeS2uW2tUitYedcjv1v1UfYFrW+xJTB9vru4ao2SEcL/KipsK
iD0INnMfj+ETDeB3CyA+mheQSE0om0fSJWNb7UTQhg3OKzUxKuHLAPrpR4ybF5agIwXjPUX/siK5
G+FuCbsaF1XRWuB6GYvluQshfNo13kBXWVgA0rbO14oadpySduJ3U58t8ndfu80l0oSY+neRMmu8
97E2QMTx4H8LxxsPiE3zGy2TsdLlEiKS+8Rxg67KgCX93RLYaTpqxOsJtOqjRV5TAYfZKs96+PWE
RaKkYPewApSwGPRTt0Y0H6TJYOXT8GhGny4S3XQbuVVmt7xL0ypf+3lkIP6EKwyjcqSVZslTP9b4
KOCmEdO2+WSzWR5smzX22PZzFBwFjcfo1AobQyHuiazZywT0uDzqtmJWkLAbCtfPs1chaCCr+C+a
uqW6k+A4BrmLezjQVWpZo9ybZ7hGjYSjvxiE63o/bjYcpWMdClPZhQLhUIGRSLGAQ22/n60Io0IZ
OF4phJhOdVYiTrBHf7ytfQ8K6wH5HgOSnbZT0jFeInoMZvKxP3f3YIDDpNnNfvOZT2B+F2KZYnII
wWi8z4akCvNAkGwulyWYnj3nT0veQQuIrA6vMif06GAnPejUomdVI3mmrNskvF87O35BN9+4Yo6I
r3PchZi9GmSWrCUkLTN4HrUK6h08L2BtlKRTB/4ZC/DnPdNVP/oYFiuFzJZqOK6x624QNdo3ZWil
uJ6I7/FbBg3AunML4/cL9j0MHCi1n+KNWsdzF7QJxYGF/l8xDapDNyLF3y36ZkZxkDYpWGYLB6Za
NBqGfDAAQgxFPnjj6H2T7dijHTdlWuYoFanKM5bKcI8kvSU7UBhgxLkZB0nLdBLYmbVU8KFW/jwi
eMCb1+lJ9pNRh7runfmB0jGIcnT4uuY3J6YBYwRRCebARsjB7F1leNjuXeWMI7nJBqO+0KGbvHTv
EJ8dwOuNxXqnxsR0O+VXGfnhL9r7KjX0+wFM79V68ow2NE/Av8a6qps63XlIqif5CjlPj74PDabr
YYybo8fierhakNtGcx/uaPOD7xnPQ/0dr7KsPDa4XYIbnb5eJ7vag7UqmFDYpnOPqd5MUYmcPATo
+n0GcDbprYOIxl8MzJJj6k7Id+KuzMQQ+7ul1qjLctymdXWHzdhv7wKT8PahngZ/uF8F/IF2TSi0
gH6K2o8w7GPdEUy99FSrjstCslq6Q1QDZLvJ8B0PUedizI0IVe8OZqK2fRDJGoY7LhW9GhvifqcS
NEertrp06Orhro17/dwhmmvMU+WhRFEWDQcQdU2f5DSsQUZNXdj9wKqZfsTQYHh5oJxMbqSb5LwT
Xp/8SehcjbswMaq/CluR/lmWaORlhc3zRmhYvJVV0oK23aPA7Qs/Fl1dWpX1Hw22icdoVBMEjqAO
4pzu64HdIa8g1Pk4t3B6gQdwwEu4mwSPVtaNyFEeiw+ux+l2GnmAk1YOjWNXOIc1nAz5gCp20tXm
Ppau+BE05sreZggYu23lZiKlNVnaHFuqEgUnakD4Rd2P36js2wfs5dShyT30n23bAtTDSuAfmYzx
j84JJJmFBaMXldlCVr0zTQ2LsKVCzOAumVY8foRj8hGSA5PmaC1Da9e22TCUeiS4jsGbLStGFXeQ
QlvmPfC6iRuUVT4y6yY6iuvKLl7/DHhu/M6YEmAdLr7UV1iT6YHMoB59TXhXcfS7+6bJkR3CPi9L
s6gcJDs3llnVaS9HgVd/mxI17YnKBpkHCxjvTy6hvbsZI0nqAijwNF11dpY/ljBz+MEQDYL0GnJq
jlOEXaBvRDbvVaqX7iqpU3dqNb7Wo2CU3/gLdsbdqgPnX2FpsuEEtEP0eaSQKXJjZqfGA43QQti3
akDUA8nqRKFwmJZwN6VIuv8yBqYdvvjGS4YcVmxD89n0JMkK4kTU5G0zKFiUDGHGQHFS0/eKdOB3
4ObT1FHRm1mmhc1Q3wG/DlDgwkwicPul6Qy94jps26KX3NNfYKq50rxKa/YlwN4Kz42uWj5FzcS/
eq0zz9RF6rNa0+Fu7aX7jvZW050otg6b1wtmchn08dIfmODDp5RPDBBojcEb4PczfSdzGpo81KB4
m0TRz4on2XKspjH7QdnkxkNcsSV6zHQTxTu1BtFPRnyblFkzxPSEbRxbalyjUtWu7fybOBXihico
qnIcFBQsVyW9x6XHhf0I+xs/vONGT+PRIP4cm0zKxHDbjW5ujyaSjf+pd7PUH1of9e6NXGp7aHrb
SBAGFnKFL2l/Rk4t8hARYYYPPQrT8Caao/kPBzVTl7qDJDiP6OZF1lIximIWDTLwphjEl1tedxCd
+7BL9O9ZQEkLh7mY/vI8mz11yJWbTgAz6iA3TTd4tzOCo06mbikrYxLR5bCMIUMpNsXdoQ8HUx1r
4dUfyNIbe50MwWSOI/XZngOSmW4G08SnZPFFXFQmcN51j9FB3Pjmtgfre384ofmaNKdqCMOnsFId
iotwasGo1zR89j2HQLVJALjNyQQkcVP9dMAIxjBo8XQQUXOosnGpEAg0/TIbphoE02CONtJjwU4F
vnwEbzQcCpyZ5FpppZvSpCFCEyKFB+ew89C/g54wVG1sqiPwobt6Rmk7RV9ja9v+FGgJryKW6PAK
Eo8mLRbcfcMPdpzpXgcpZYfY9UGXa+2aabcgZNHkS4/JVGIHxeaG+s/+9CNeD6VQC/FyWtH6t2j0
Wu3mJLFXtYGPm807vwqBHSOy1d50ggmdR/MEqCis6xgHimgGsfdWUCoOuORNcJ6kxHEjcn9A4hDi
d6i4C2LS2iNyU4CkebB7x2YCWZbespW768A18fXa9KmXe8Cq/YdGjMrtAXoF8X5Ba/05tFmwFqqB
befeA1JQXQXNMLkS3FsYkbCgbn4PDJb4OQwDiX/Asg78w4IapT/aCE6wp6hya33drHZLrIEeK8q7
CWbJuAMSTguKb6SOKuTpYV5DCCix6/iQVsA5Kd5XbOaqAIvfd7cw11ym3ZCJYP48EdSJO4efs0PN
Cv16BQ6FKBYZthz4Gy46WKNZFcPMzAN2MuLRKq9Jmn6sfDakec2rnueVmIG0UF4pyI3agZEigA3+
fU2QYZ+3kGvr+4iv6bH1ukaXwK38D9jEuy8gOfAoD2w0/OAk6q/oHICES/raa0/SoE6EWWNskrJp
XfTYQDP1Db92S5NokU9/aIBRfIUFSPjUY/Uthy5QqtvBFyd+HrK1VnkYGn07RTic/pjJiz7B4Nof
d2DiN3dztVCHG0kC7AcQ2voNQp8IiaGLDXhhmsCrb4jGYOV8EeYkRTgKWGMG/sPctB45co0ItpsY
3YC5hMNzcj1AfdKWYqgzuQefLXykPdEZeMdBo/MkIUzj0vf32zqTkV9A6aT86Kgvx/s0QrLlTs1R
ZXZRNNKunLU/foyxSfx2CyrVAqZifXwKu3H55Gm4nO8kmO/ZjuK48bH70+XGQpuImY91cmht1pFP
YmjnHy5IjSinjodq70em2+RakbuflBy70wKl45Tj/Aw/937sqpL2M2fHcI3YgwuExXLyCGpkQzxV
ioXDRAkuoVDp8JFDVRBOtrL57CYV4rNW+Gwzc+k9GM3ADjF9piDvFIgs5Qp65dEsMKvJAwm6/M4O
nqfLqIVoBdXYPMC9oRXr9wWEW1k0rDNtXqeiBmzYT/wRxvSshQkXCugjHIiB47Tx2D5MEqK2PdBa
/aTjFtQykBEnXUDHhP5mzTX9hbuNPaUE98ccWII89HUA7CGbOjH/mLJAjXsxeqG8HuJKk+8OmYF/
Ml1PrBg7Ht0w3clfFMBwu2tWE32aZ1afXMCqboeSIa7z2HDkzFJAiH/CFuDZjs8a5tdajQbuFAND
Nz7H12/nRy0C6/YTBExL6bBTnCIU090OysLoKWPComHHyfg5Cwf7aBMcPd0KnKhQlfafxMqX6Kq3
snuwq2HeY4KiYN4Tz6C5uUIroA/oeI73HdQJXY6tdbgnDpfHXaT0cKJoAgaFdaghb2Pbu4OBCSDu
Cc7v+l3Am+k5APd5PMGetbuT3ciGPK3iaTn4ZOyO1Iqgvuo3AgkuOXEvAHZ1AqUTzggoo5npf60A
01dAzroPimUKUc4bZiC36hM3sXINqH2mCGvt8pam4QeS1Bz3QUu9W4UYymmXBpn9jtq0awpvwtWt
TFHjdwUsjewXmbH4A5wNm/5QtWn0SdMIYN2SJI1D9sOaAQYWtPk+L/X2qQMX7xJih69b24MX0g1N
BLXg7B6GqMcVDh4WsN51HuNLPrpKfYDEFamlvUlnLATZp3tqImbulkRlFagUbtq5Zk7Gu5kSVEwV
Ve0typq1Lse6DpbSponx8wzQ+ZOoEGb2uVVtj2FCLNL40cMF7CuMX6krZIj05Tu51vNNBEOYGKsB
4vIGW56MwrxFXsafTqDNdlhXLe+gGEscugGI1bgP6wQTDmCzzJug2YrpyihxqIZx3KGUA90uCHsE
3wZw7v44gVE2XMdVzY4jTpSPwg3BjQi2+LKAzgIM4T5j7oFkPIAkB7FOuQWeCeMhj8jgtppJ/APg
YCxPuMfHt06JpDoapyCzhPor/AaafPuDYccCig2N283qd7XIUXCNn7uw7gh6OMTcJkYQLH0Ec8Bp
eFVRWEQ9rceSssproKzosT6xVDOzSwneBcCrTW9WWqXRzofZOMjNyE2+9+MY+MSazZ0CT2GkXg7E
KSJ5wKl7kjpGZaHWFTwCRkL0Y0ZiGMztI+cXlS9llQP1wOL5P47OY7tRJArDT8Q5QBG3CCXLtpzb
7g2n3QEooChSEZ5+Ps12pqfHkqHq3j+yaYGBMnMS+hsK6lgYHyAyzr5ctQ2GurnyBEhtXrmjLSet
VuSq+6DYTHkfOAP3zsLc1j2CUK7y3rQx6w+5w64+N05eiNSX7nrN5Nb8lF2IVcb41KiKiCrER2+Q
fG1k05XWrtJjvT0sjWh+GJ8J7KNugvFXbUrff6mFGCgVHP3JuY9ohL1bF680+5mmGN6oTJQeWKoK
/tRVnDsJpFlbPBTanh/GYYBHGfp4+nTzMpQgkITp0QK/hUmPweSiA+DatGmK5bHNpJleezOW0Z4A
iV4lnsg1zA11NHf5UhX1e7zG7nT7tQbk9c9z+yXCrinOhk3Y2gsS/N+6ZTE8sdT7xN+iB4yjX8nO
P+a5jn5gRuWHLhtyAxMyBZcsndplatNgEZk+dc0SLpc6qtTzygO63gmts/eInjvvTbVN2O0KKOjl
K9CyvyN1EAHMZovG2jW9u4DPmT6mW5Izf2Re4qNwotRE8eMcseJTBkxsndRgCeuhLtEgPNygxF+B
FMFCRETAWGL04G7pqux+Tmfjm3VvWVL8FNM4WIljxWpIssV05aGbYdPSzRP9B5BObJ3Gau2/HQWd
8ahF0/8JRltex9oInHtIW93d6K4YOytnmfUuLOPuGSIep1aYF/F5JTnMfav8EjLJEURqpcRbhPGP
BRatOoEoL+Y+KoPhtW5gzb4Hb5rkTjtjy0EfNGtaswWs7H8s4InZlsC/uDHv0yk3VH7fl5v2NbAj
xsLzSkJ3/TYURV8mDDFdAcGzAacOLHjxriqMKPkWwxUwO6geZ3/21HM8j+0/2sM9WrEQeHGaNrnV
n0Z4Qn2irZQPxL0/8NUgI/NPyE/Cddf2fnlarcxr05h0qxuFlGUXKB+ffaBU8QMROkGJ3iyWRCHE
XfdPeGwcqVADra/BNgXbzYXSPmPEWa6drPtlpwk8zLhBNa0XARQV6DeH6pTmUeuebsov8v91OJVP
UK7klUGaZ79tNnZCOprQgt0dg37bRYHTP5ZUdfZJ4ZTbL+hfKEKKQ/0sIY2USQU9KTPrLYDy0gam
FadBV/JHEMWcHI3c8t9D02bNnp2bPzwj7CUIF2/elugJ9Pwgmyj7swVN/9crO4btuXJK5nTlP3uk
PXaPHaEp02HQwtozTlrFoSs7NT77ZtYnh/luA32s/TYpCjamA9i7r498ltAF+mrWV2FQSr907N/d
0Syz9RHX40rYkOli50iWd6fPFRnxQ1LZxfIUwbrI/ehuLUrrMltnsko2VhbQpNGm4MzhHNyGwVk/
xbp0kImxWlhOoxozwEK1+LLbwsV+mYol/DV1hSN32//Ph8IEUqcLwmo48G12KvLJ3fjT7rfCgckY
6t/KyYiDbq0Wa2fR2MHRRIMsU/5K+Zp3Vue8xoqikWR2h3o4xH0nBsKEwhWEZxLQCBU9bMEBusyT
wPw2xogZmdaW+G2m1R30E6mIdIkt/SHSpWenVd7m60NG7OZ1EytSHA4n+58awvq+Ruw9HWtb0h5X
BUuwlxwpNyiy6Wo0K7zmRYzZaqf72ZVkkwkgLD2N0X3lR9o6C+20ck8lkNIPrJ75lLDvs8iLJqhS
2LxF38VVBP3ssprCVUeuafeGSwAAObcA5siV+9ULUcH6RmrU+0K5HZvK5OomUUYvX6QuDNx7i6iP
yD7zjeO18cpTXOZyuPPgN/kenNsDW+slT4Oc0evso74tdyKcwceGNiOxCByFFAIyxZRHtpobtGRi
FPGSVG0R06fGBYWSRGy89JbC+bOvu0k/dlUJH4m2pIgSFhP9xfws14RFvQ4SJ2QkSxV61BdV0nV7
kXPIFmQNPn0ORHCLAyacpk83Fc7y3vc73ezjPIsAUPwlv8SxVa33FiWQ9+0w44jqRxcKz1sKHPxD
3k3tiWvKfm/dxv7ruysVFcVNoQqS0zY0gddOxfNmZUu1+z9faz/kYjhkplLqa1E1Q7ypfPtxGPMG
/fuisNt6bu+Ar1rr0CcRvu01CamTOZMUArPgzX7tJWg2i9eq9GrnME4ZXBbjzXSByp6L4+B40Hab
k/On8wEdznlBxGshrvdGnWwkQPcwnKt5ySGjhl3d5BP/IDNw8WIjCnFtQlkemJlnsnFtuu4S9qz5
HK+VH+6g2arultmxvZgKUX+a4wiKTnWBA+Nckgn10cFP3s3buLa7Fq4+Z2Sa5vqwamVZSc0ycSu1
cPR7A67yobZ1I0JtvkkUTBTUY5qVAxFEuMhld2dBUL92jE3eO9vgoJ88sXThX3D3AplAWELeNABC
S1rPhQPGgxaRqTef2+9q6geNz3bAs4afJTtnjSQ5blgrrzwLZxnWFB0nZzWsebb+C6yNP2hYgl5R
atTM62LYRIL4x2Y16uL4UEaFH3KeNqt7qmtdvcq8K3/mEzwyWS1tjmDBic2Gs1PJv3AaDgTDBhdX
cpwv0XBYNz26KVgBQgjmcWSLcFUBuZ7xGF/U2lOMF1ICgkKq8dEUmVbrbzYFRoEtCuvfLbyZSZYS
FGrvNI7ZLmtVif1Kv7vB6OJ2qY/oXZ/ZNaZhX+c4C1K6CIM717upD0zBWb5DfrFyw/nFAlOufWXv
6tbb+mu7Eg4BNkbPXNJqjrauRnNwMlPLeR31gXpCzdN5z7bL7+lnoLd6O02c5VEy2KYIXmWk3RCn
mYTCXkhrKR7hPTjrYJYB4dzBc2OsvgStJTkwF29rUCtglsaZQd5q8QFzxNXfjDLvP4KZY/9H7ZU1
K+jtzud+F+tuisfhDal/Vu1vkVhFytesf3TzFE4PpbJdeQZlgfVv/v8omx3VHr9gZp3nvBSIDRa9
yR+rXosuqZoFz12sc0nmbllKgQl70+dlYeS5Sa2raOd2GdEuA8Ernx5QBk8W4pBmt1D7oQ5O43FV
hfzLX93s+zOoemS/Be1S/rHXQuYJohP7ux3CoLhkfUfPHORdMB6cVeu3uV+bv5Gu+21PqpOc7/XU
TDG9ZlFHTqgoiOXdJpKB7xxnyP811hAVO7KjCXLEzGi/sAOhPx/Bu3O+e5Ys40YosaTvjNzfA0f6
TlF0Mu+JhMt/T0ij3kaU9DMfQDpBGnkdMGTveZab9rHK5586HNpXqupjRErbkNcH+qlddAVFGaRN
Szw9KSJdRyiR7fToB7YuHinP87aivB/q0F0SWZG1lYp8ALzvgCbvN4QAKIvWxf/XhYaYX6LXu3d6
3HrCSfpofW0C7TgJd4+Aua6IU7zfNEdiGm5jQEkp8HD20PUDEP/QLVa41yRazj8no2xvZ2Q/2Q/Q
70639xTRbXvXyuprNCh3AamqucWyYdrMczBbQZD2/Tp3d3KxGBn6qvcegkxM656oq7FIt0XG9p7j
TdtJEfl00XTQNfs20v2WjgUStxs+u96raHCCg1mN42GF6vS6V5YMAni+tf6wDPJAIIKJ77yaUQA+
Z2UYc2BPOrhkzAmvmfAQfIkY2aoBp8FwknXBfIjjPrwyhrRfEF6if4yGSp5G213mU9vxVxOOUVeP
jtcaMsw6ra+WqsJ/wVYzJUC4RuoAD+9de0bfL8iC1k/wxyCwIQicoNBOL2GU+AUCiHPmgTBZOZHW
fytRbGsiUYfAjs56qVKmTKQvwwYFopvBK/ddp4xNYixpXr6dywjCw2ZlStDdMIPaGun3nqJb7mua
dEYm0RqyZq/8JkcBBp3/0mE28nfjLIY/2coxdpEj8ow0c2rHpPq2SbLKyonBOsvL6zQsTf9WVuj9
7i0a+N5uotItibx1OwWgysMX6+zwDVXbiMexzpYmRTWT+XuLyfV+a+FRd85sbfflsCxegh4i9pMC
fH+6Jxiqfy18ny4xnmSOoHX0Of6o5NWP7RZQVYr+Yq0TM6/Nz6CZ/OqO+8z/nrOpfFwJ0HmLhy4g
bXz1Ubsjl6jeyfc32c6zQVxRMtnRExi/Nz4UARdPovsiJqtvCsyfrfSA5EnoybdT7RbVw2rLEpUU
XD7ARj8gh4i6OrpjSBdFWjgwIOka5M3bbCjEPqCI7u2rLAwnD7tk/0eti7w2fWbxSCpO+92Y1dXB
GWlkgUAEif2xqmYcEmPR5YwePlsf23mb+99+uy3XyRUmOjLcZ85+zEYTo2G04p+brnwWQvL+QZVQ
FTm/Q4FWcF8Z0R5vXRn40xpRMPrNcVzsOIrm4SJFvoywB8Tc7UxQiqu2/OkX1+680hkj2mXvjk77
I5dbhf5oIN/zpGJ7ye90NQ0wnl0TPzp6CrzdmkVQywSB1e4pj0f1zu7dQEkvZX7lEOjCtEDj+63X
UH4JkwPG38CxH17TFW8ya0W4y8GM+Mxk9/AwVlV0yCJ6JvbhZufvtV20pEWOSI5QD9VZjkiu5UDN
l6F7gfqIk2ymOBgl6SAAnwZUrYwPUfFZT2U97Kso1m9ZmXEooBjwnxDHIuRy+HzPzeDHPkdFLptk
6jtveJgaK/8CYKV01y7LlmDRWHPMBnk13AlvW9bd0pakOhKYt/wF1cO4SWT/Vu8mCcG9JxKN8Fin
C+L+touE9ks11a2LXG1xCoLTreZxiyvxOeGvcO9M5Mx3LG0udxq3ijm63ia25wrw65eM1sXa6Slk
q2DNzINDOZnwYyMxWj4u5ebmbLC1+vJXK5z2S8BXwhlbbmwl5dDa+3ANR4CfopbTSU5xi4U2F/kZ
LFqqg3ICeQkEymM48ZortV5XUP5tq91f1uLF1jGv65yPE3fugwRktnhK516nWxEJ/j+r636ug6iD
I7r++eSyBNzW/b57imbLLfaD7/NkRoiwvkiJAxadc6GQjtfFS9mHeb7rpsn/3QQhiqOGar53p1HO
a1lZxkIlFxDuM8dUy+66kNHjYDWj/xWasf5dlo75ICMD93nQ8vUyp1kbCJaMTTL54fbPIDWZjm7Q
WWxtahL3NZrBzxIVX3eYoXFC1B032hlSbsLLSHe2RuDN1FYqT687xFk5Y7HS9WXMwlnt+sGV714m
nHU3kyZjHbfmRvnT/WOeG7RRcCdZWH+g4PFa1AgOX5RbBj6UMXvEU+mPOVWuZTz/MrbktCHBKbrP
bBSWh3mdozkBq82/smqyUdFavkPalKibNbEkzDvDI7FSOi+13IORNp8NQkakWaNT0zfktSTODLdc
nRMA6cAp7wwuqKHMnzMea8TlpQVQMfQqQtLiBYqM60m4p2JybHXqHH+5BlAacjci9gkTslMWmRA0
0/e3OJHQJLm/QrrYHsDrU1hl1gtyKUQZ+TDKd2Pg6FRi2FrvSEqoFPqquUT0jKGblYlREeLI0t6R
KGtvTcc+jDv+whw5HfqHdktaRMRjUvSZPgD+9xCG8Vp47BImNz9jMqh+Sy8L/6IHCi+i9wGSnZm5
Hp1OGcRpFE/FuM/F4rrHkO/gLYxL19sjgpvOE2k54yNNW9XvubMK+xExhm/uhnapp2vh6OgZvrNV
O21690nOZJDdmdZpfipE30iuPJvuuMaap0cKDIM5qSZR3iMyGTsK4BvrA4awQHeMUH3n6oCbwp2b
+rnVVvg9k5wb/0ZsKMaDRHXuwWfO8gHBPOCjnrz4T2siYCWBsmzfYyml+sOt2nIXmdGzTtVq5IZ+
dd3UnT9my3JsBqdp0h51oXcPGZI9TRH8/2HplQaGF3lmH5ZBQu5bXVdRWyBK4CC21lcb/Wt9YLEI
Dv1a2Mvh1kWCQ2TTkUGxNkEsVpBuar9ESEFeTDctX/nQmusURLk+TNnUQRAEfZfhJLRh0yvf80AC
jCV6AgRd/5LPSP8Se4hbwv5rTp+PWXlV/02sO/fc2nTSSjdkbdWDiFbVvfhNOS+JrRkWEO6bykmm
apnSoGPJvRXglE4SjDDapH+juzhgrw1hYrRfP+bRrd0TUZx9oC3FxQcxjeslV4ajnkQIpGF92+R/
SozRAUM38MyF50Ls1aw4CyFgtYvuuOMKJ/y9Xknd9rvv2Y3wHGXt3Hu7AMM6oE9kpoJbo6u6d2d0
gXVYVGEX55vXACl5NzZHKuva6pTReP2S071b3fdeOSlmajlf0Ljoj5UQ9cta58IBsCo51uwOSySU
1DovTuqJOXL2lo5D7yGaZlsdR2ea1Um3pb2mamQSBmkCCE4cWpG4sHHPnTofGTcGY1EhzGqd6pul
yMNc1DvzsHdKtC9I8Qt6VlFaFhe/tuCEirCQPAmRWB4aRY7bHiGa2ttl0Lasu5HmR6mX/ssbVvQ+
2jTtOXY1rDJPBHz4zG9jeB50jhCzrz39EGtuiyS31iJIEI722TUyTolgKFu9+KmIqbnZVxO9BA+h
YRfaUd4Ri/NY541i3AhqkxZLwDZaIV66h25u2yMb7PTsTx76tNzDcJ04WeT2Z46tYWRVa9u/UQiw
heh+HDnItzhSOx81U3bwKTRCd1LbrXOeQCdofYg4SQxNYG99WVd/whCebE9ZGi9v2A3TpwXMLjgN
WfgSVJj5emiRmtFIpyVZVpVj6ne3LObi0FTCdshZ5HLdW4X2IaY7M3PTqJx2+EDq6GNDOcFAHgcF
6IdckPbP6AbYJ1qEuSXyXCCzbIL/LyK7SleTNf5u9ldzJeVBL3vc6WW/27ZphSAwo6ofFOSRTsrY
lW1abdTCJhvf+8J7Xa1LCvmKFmO0AutoONXMYaAopzgUm3fTGCxz9ugtRoNOW7rIks6ezQ8irvvn
ue1H1kaKTsudRnrvQ1lilEn8piqXnaimZjvPPM2Auc2affr8L5+ECMfXZqAraq/4ImAMQ4PQuK/D
Xt8JkJIHkKyJTFHvlrDgcnVc+3mr5CEqdEiM/1ouWHBQP/a7fLFtmd58/NCmnJrfIaYBsQ/0OFcE
ObuSdXxa6MuJWkpnk9JrEc/GHocCIsMuY8U2iKI6NDgTcTONfLVMGfbnKfPte+VOEdCag5NxQPcI
duC3IrjYISYsvA2zfKGzfYBhC9VwWSoT8lKDUn1Xmd0GBwBo/l1WcanuACfG15G5I0vEGJdXAAU/
2peLL6pr6OvpdVbCXn5IUeTueaR6Mv5WJljO9SB6C7I+K+w/K0xZ/6h6IrFS1O8ekfdOVY/HzF2q
o4tYX/516KcK/tnaXtoEYQABqdIdHBrDo85+ohIBoE5vg/+69aJpPgLW5B44tuxvj/p2e2T02gC9
W3105KcU6wknxHRXiyYPToGoXUS24dbsHRCxZY9Lt6nhnshnPOfYnBY+Tw/bngHafea54myxUNb/
U7ln/yFzEPER+bzBNcPDBNS+5jgYJVBTfJxmYO3dRAbNCE1bT8jIben9AD1z+r0mTn2BhjX+n3jU
2EmQTaKedhBEf41a2z+zvo+Dh7422/Rj5qL75BrZ4tQLiK3boebINaROE3zjjAGm7We/Lx8NG2u+
l05Xrzsqv62IX0s1nzwNXYQiqqiCVHUduIcatP3aF3CcR34YlJAsLPpHjSR4SEFz3WHv0sYk9ywC
9d8Bu6L8ZwWZ+lMpFBxHOYRiTFsKg1/8ErZN9hv7vwA28Ueo5mL9sHmsKQwuqXDexfG2XSUy3/WO
t7vTH+USIuJKZtOan8Ak3Xj0IMgXFlRvpIoQY8/4Xk+5K19G7ZOpP/kB2npvi5tfWeM596KfgYiq
kME1bSKS4bN8Bk12VttZL0gQ620nt3p6GUOF0YO7c75TnlGE81sNEkkYQ97VPvY4kcVUc/b00xg8
FUG9IGW38uhhEO0Y3R6YEabHDjZZ7XLRx8VnI9dcJoyQtDHA3jjkC5X8NsiCyi8lksL+PJqwQ8s+
BCwEWaSYQynL6hmTdbPOqeXhUEmiyelXJhbBbMEP4T4tsEvj0ZT28sbL1ZuTlKO0jzkX3wmmDCHV
2I3uAzGnzvptoA+yPV8yQlGPdGq0TtOk7+OKYJPUCdmHzgtWQw/FD7W2ydIuLmox6Wzbr9GjhPDq
UnGVHQ0snXevlyY61NK4zsElKvXPjFv9AagJMfYCArT35Y3p4eu1IY3D+f+jWJoCrLmd/o12tL1X
PVLWxOmn8tUj72pO7Xror9bqre1RBTXwn7LmhjRePwejExsvOi3e6AVSuujbZVc5nq++VTh0YJBO
l/0DZKkwl7idqQ7dgGNkV5U8ZEw4Vf5Z1DYkGjPrHO8atYG3yBDceZe3CFbu5hWcaGoGUNrFkTY0
gwaXZy+UTX2ScFniqbfm7YrJAnfZPAbrpWZH50q2x4Jbe7CLMdlwWTOteQ1myhI0MXhcDCYP3HYc
CFHn2i8II5Y6dbidwweje9WdVxossZZ5PJJ79qvlykwqq0SW4MYs1rgRwX7JOUbDFYspRX9reynJ
baGbVmNu3iLJyHznVAWLkpit7KK5L8+2CKYfesjg5AStI/j4ZYMAbYw4KQ6Z5do/5p4RLWlkN736
uPKecMKDnyiT1V/WaLI3GwgZHG4dq3bXdX3+B2yPbaoaiSF5t5kJftsCdBXojkkeyrVen7ptNTz0
FeaYY2QrO0gr7qZnYBcfeHvCvnuMosx/X4VU1nssRcY43ITRj7bV22fL3IjKYiuZuoy/ENphKwKW
LWMjLeydZniseVDrfZhjgWQvm4PyPs+HFc6InwlQgsLSO1AS3z54U2RP77XfhPnZrsf89vtpCiwj
xSIYYJnsIEV8QYlzF5avgJFZeSJVovjCHmMv4HCqhz/0sSwdOCOUuqrG9h/pzinRjxJV+NZUyvrk
V6PWHTK55r29cbq7VuThX0NN8r+2txnvJ6GFn45b1Nd/JjVK/3aCunMLaazt996lhO8ObfOmXuHf
/ZyTZ4zAbiTxVH963kyYuizoGH9l4TCoVba7I47MIMhaLRrjTVRVlyw0YnlBeivupp60RoLjUBac
lNJWd3IHgHim12jyDqAIJYrxGcUQVKqMYaR773u0Rc09Q1oWkW7FPD4RgITLU2JLfxtK2/4thny9
G3KnAtSs4c6RCG7LE9Zf/YxcLW+BNciXefYKr3svW9f6mJq6F7uJuePqDLaVnfRgWQ9oPLPx3VX4
7lKCSs2J3ntAbKsx8oUpUXT8+nLjJhi87UvUtSGy3JgnKHFBn4gM8Bf7FDZT2B5Fma/d0Vs7s+xz
OSEPjfToy6eYntLyS7RxH18BBhbz0PcMl6legmNskeYxTu5Pb5PuK7SOPTBzD6t/LDLbLU8Dxob2
Rna5/yjVyMBQtRyfgceq4oSosbxW62aKJ8CHqEjKLZj/ku/P8VTgVl+shJi+cjp4pRO24HSq3HZD
FnJDK4U7bKe90guP6wLQdPIbP9T7ehXesRkpSz8UOX0aXy7RkQUhWbKHc5Zox8C3gALSaY1weaNw
YEVM17ktqnOtp+4vR3f+tonRMnunllBVWgz4ZCTtzP8spvALsvl1vrQhW+/OK2dC3iZnE/vZ1X6V
dk0ko8NGBCRuigXEvq74XmlM4Qb2/bUx0LyNg9HVyRxxxqle/kBDElWYLCO4QgagrHuzVkt949mA
/tEAowQDrJMWGEV6fJ5l27aXOu8cUppGCg2P84BX+4O07nmECgPDhrtvy4Ah3vcYlOsVeVDj0Z6C
4G78nYOeL6zsqkJfjmkZeNy1ECfiMUCS2zkuP0q/ROWBYgLto7w2cQ5WZuPTYhydPiEW65+CS8Dh
AWOhRoQs84PfEYt7UwiEb9AQxeOCKadIVN157THyNeJbE2wC6jvS3r3DZP7PVeHqHLYIfiHpCIr5
PbDeF2fIueqvW/qoEnNjzDeHiF7Q2DOGHrDJtb9KpwwjfC4cOgkeN7dP1g1DbFqzF+Lk8VUGsezF
4U9ssg25IGUTOTBJTfsdhnime/DWcCcZ+C5ZPkZUovVe/5tRAA1ZO3t+TMqFatVZoJR4UZTU81LW
y+KDU1btPzPZ0Zc3YXkgGAlS180X3vvY8rgZ9TDo6NivNpLWPFDLN7S27E6I54JH/Oflet1GpCcn
lnkIRkLntwkX5Wj/wXcGOIZPIb9rbLwkCCGdut4thVicPQZWTJnhGEQXB/StPtRbjNWQBAI0fp4T
uX/15oQ/pl5Pj/C0QOQqUuZ95D1ueMuD5oIZBrGbmnBJyUbAWdhrVV7nQXj2YR1yj6Mk71HaF4i7
7yyfGyelLay/khCuv6PS8f6tuqsu24ofALrMa2H0MD3+o9hNvAn2UthSao+sQxmOlG9VBpTRFWpr
UjOR/41eMUd8ww/IbotkYnvire5/o3gk/n9QMFGnytHBiQGAIAXVWriRrEGhQyQtUqZFJ1z/K2aN
mlKZ+8rdeSou1pMYN9ec57pSd8q3y2KXWyr0TnDfbbPLiRokPqK1t+HTpw3DOSMnh3cn3aBBvIRg
bkAKwoOfzKFa7tnyyvjOYUUaHgwS5Od28ZqAJIKm5D6PmG33kU0kXyKlWR/EfINgHDnHYToPnsdf
YoWq+llu+FiOAOM85lHlWP0LmUReu/MyGV8Ky7oBblkgrz59in9tRCQ2/3kZXuwiyn+yCcRbEs5Z
HZyJalP1Rdeg2S9O2VnlWW19uaUZin4Erko5QETYXEIpdfXUV7N0EmCa9mcTx9BOnlKwiLNDA+F+
zB1TpBVu80dMoNgVWSs9zNrBvNzjsYR7Dxk83ES7zYQkdQoJphyqxltS11kqn0uTstKdHiZz72ZD
+ceNRq/9CovF+bXACymZ2k2XqT3eo+IxAt6qj3O7xqj6KECIdyMH9RUxhnB/8z412aUpWveRc7Lg
cG79ebxvORAwNNZ8Pue+BloTdxVBVPLswwle52I0v0LUSH9sdsmXkWxFb79scviMhjI3+8Ib1fyi
EHynBbZbXPsdrYsqmsL4jrLM/GS3zQzrmffFvnTJCk5DFNX5QWRe1JzBXFVH63bM6cvP3y+MW3P1
PsWDPV7rqpSXkGdnhbfqwBoyQ+3FcQIEJjCqruqdg6IeTx6B8B/OfBM+okSP31WEjzcJ5rD7mZvC
u3HQktKxNqAGbxfDIpeJ51f5r1ZByaCeAPukTwO6IuVSWV5bGfB+lRI7ZmJxrvXnTGbm02defcqd
umV68Nz5j+/089siKd9gyJzEIcai9VP25dCkiMesk62G6lfUjyzklVBjApvlkqGOdFmkBSS2OWRe
WbQp5c32J4qn9pfly+HCE9FxIxYyfGl0aWcXl+KDC7EmizjnEWncB5SzWCKJCZpeSEPWW4pxD0OK
Jk8ku7A9IbkJGwj/ZIV4GJLeDSbBHtT6X5BycXFyeOy5Aquw+QBGGsx9jjyvPgQUjRriHm31j8Hd
FxQVxK7NLeWSOo/bIfJOPRsQNrqha7GEuEvu7qS8qdXaUjrNPelzZj5U8ShgcFXdPjewkEBDjoyQ
9S+Zvz0oyQjNPDMF4qw6N26ZWtwqO6w+QMV+Dh33QGZXxF4MB4E4Lmu6XYXdl9bOalxxea6udZ5n
BpT9PEJPJTb4CIoCCisImjBzy7ZFUlJ/Gc1NEO663DYkSQ8hcqoMGxj6THmlVBYuS8ilJ4pmNjSl
NTR0Hsjl3rhra3JfEiLn+p/zPNRv2aDW5q5e1Xodqmx6ZA6GrBSeuyKbHLzuPkM3isXaygaGcGFN
Vxenv4uvyjeXQbXx9oH7f3sM7VEXrP4uymmG2R7AbYswkvNKvCwhQUgHK9jIAuZbiUIiXjiF7mTE
bX/0x6aeDxZUI5ctQjq5J8egudL5y0vL1ee9sCt76pRpUk3I4OrUZ19n4WX7j7MzWY4b2bLtr1yr
ccKeAw44gLJ6bxB9BHtRFCVNYJIoou8cPb6+FvJNkiEaacy0O8q8RgQa787Ze22T6X7Fxjb/Ussk
v+rBLpebMAvaHacwDyMbRZ4jG10UTGlZQtInvczbOWzDFQfcUtG2dt16fqpKG9VENTv1po2D4Bqg
SRteUip0omStc+FzW3X/xUhD51Rh8uap0kLbj9lk99sGEWG3KimXUpiPXSt/sgYCBi66BMNbvzJi
eywfMxArv/Jaoh4zWnO08LSDvB962xlXRSlLd8eWjs1PAkQgXcEmrGmXpRO6RBr0ZrjN+0BclKZa
rEIY/RIE9YZEhrCoHtfpiOwcD5xlU6VtIQ2udDVOzsZdyjAUZuwA/xw+9XlVo0Rqr40JrchNlbrq
Z9VWEo0+GwS9ne3RF4+scJV3Ggnem2mdM/muorHU2MNGZaCHcJL5pFL6McXKGPrW2FU1O8JNK2pm
8AJN51rg7Q/XPvJF7MOsjesx9vpr6uU+A6tmX7fTKT7VhWA+ygvkVISLUxyokRzGiX4KVNeGDyhH
o2bn8B0F67asoQt5dLcw96edxnmLgTC67QKr+oSMqMcPy1nQW8Pq8H/ZQ+elR7eM+qd8nKKrzusV
UJ8qd24M6TjWjxQOEuroCKXKqqK70W2WTTuHgijFeKj7SQ0QA4bFRTaF6k4JogBY1I2KQqjVNc1d
nuKe52IFtjFPjXGz9eLa/hQsVlh23MLOt5xhbdzJDdIMHExRKe4QVyCN60VYXi++o+OYI/WgtJJT
4ch1hL2p9uO64ehduPGebRO+Bqmme1XBR/0+hTjA+t738tuptKPiGAWRLn4PBlX/FRYKmvslferm
gD7XvULP3tIZqy28DT5lNcpAgc/Iz5EO3tH9Z2OjrQ7ujwLI86hd3CMrOTnTZ2rh9p3u9Pgzpgv6
TQVzJa9lmszAbDgBU5ypipxdgJs9m2E4/Rb0cIJVO3fNfcoPWqoidH83aYQ7kbNYLL42pRtYckVE
i8fQTLjbnpZZlfs0StvSQbTPPon2LbjjdQIyg44ElYytGRIeFCHabXc4h8QpnJUZl3vmDB2dmEqW
RDhEzGproSNk1RRy/ommqJ83BDB73ilNKUGubVuPF3XO+rVNrTSsgVNZpbxXWR3pk1cE3Y+Szgde
KIAqXxZHawxKIR6vmRHZb7kxi/NORzllZ91wWoe2gc5ii9oqyr9HRsWc24lE+8ekGcy7aAK7eDAZ
N+EqnNL+2uj8qVv7oBc4ZDgNO/+m1l2/5lyPdZSewIB10wQ+jNa/LH6bEcjBVe6nTruVBVlVoLxD
fGHcSUD5y1LhZYvo65tLQ4OmQBxBHrdbN/I3IayUeJ2kyXhbkhjwaOTT3HxuJV8IXykjHlVolXcP
HOCT7tFVSNOxwM7tgwGm55FSz+Ldr6PyNghT7oY2aXcJmaMmRIeosmrlF61zD5cQBsEQJzOrAod7
9JAYD7y1nwjvxjdbjQF8RO3b0zeIy+bSdqWHUsMM21sZuErvTBgVj4RRqh88bukc7GAWHNgbfKs7
odNRHZDYJieT9NFyLRvHpGhGcQAwVIvadz0TM08DnGOvd+VnI8fhvvT4s5NSk3dRl9NwWYZh3ZyG
OHDpoHlgYtYUkTxKI1QesMDybygR0aMvd/gAcAn1ZE/FaywgHS6uVMzDhh0s6I5oshhtUx8G9iZt
IgS6nQ6RAFBKZctagU1GKwAvzdyO+IH2qC1qtTWw8rEpoMonNhgsrXw1FzZmclla4q5uApzYTJHl
Fu9rZKy7Do3COm7m2cJH5CX6MAyK+SXJyjD5lXO2amHuEDm76qeh+hZNs18e0PbZaiXaOvwcqz58
6DHB07t0/NbZhnGhf1Cq4nl5Udp8azIh6A5hKnFX+Ij0JW15ugKtngBxWXKMvD3ewvpX2oGpBubh
TcGqiwt8HwFO0WnXlf1wN5MxG6xEgWIX5kme3kOVmc09eHYMaYHiNZyyoLeGjHlNLHhj6HMZuiTD
OXm4g6tTnLkgCAp2882eU3tyPzVM7+sQDVvLH6CUvHWx8g+7rAC6svJiYHAbGfnBfZeLxLwxy1wd
UQN08RrOTriDwJxmh6mI2vgC0R0LWoOSVZx8oLblis5Ziz/Dhx+IKEnt6UZqfWkCWDPXnu7Lz81g
+59NTNT2TjNwFtN7aey7Kq7DPZ/nMst3hmaW7qp0R1e3Qz00Wu5jo3Jkhs1oIGDqbcak31n2fqg7
9BpZbOXevi+bTm0GLKW7pV2LzwX76VKhtCmFYnAU1W5sB++ToUtEH7FdtNnGR6v/bYLc5W4ytMKf
UKLTbQpwHCNFJ7pRr7rKcnKAKBEa5lFrPD0GnRIfkSm2LLZfMQe10UFBiL1ohMu2iAmj2qyTVQuO
7alnTX0YyxnWAAIkq74ZuNa1OeOf2ALPMEKumzWHCcuUcUGJVqr1iAt9QJqbOscAg2q3yYqIgikz
x+CvcK/9PQfXXnybJxaFz5ru1Mqk1xhcDFNXiF2XWTAR4ONI+3fj2t61V7d6oB0PPQfNXNJU5gr3
sivWceB3d7y8PqOZUZQ/fXKAv1YIetyTK4NEHExfTD7bZssqLuXYzYrR5ljfsXe5X1jhU3Pbofjk
tBub/k9TG+Y9cABOv005UOfIUfZqjItPft3M1joHJ9Od5iA0wz1FbP93paoqOppShIDPKcIb60F2
1bytCSAaL4FOyHjDhop9cF72+nHWgR2ttOGVGJiNyETA4jns2VM0GP3RVHnL8PGzfNzJEhPBpgqp
7m+VA9UD3h7Bu3T/A8O9h9SA+UKFqG93M6VFinrOaB9NSsAVjRgb8JoDS/HUkfjtrOGNwTkYx2Yk
1E/YHlMIgsW7pB4Tm350R507QiZ8IT2M7fBgGaKbhI4R4D7LGH9AWAkepDKK+ICbzPpJswgwJ9uz
AQxnZ1nbidqbuVZe05T0uRzMw2mfwpuL8MmwlouewCmnXxjUCIfZ8LnovYsVCODi2cbeVZ5ch73Z
OslZ+rekfbkLxS/Cp8m48jn0wx/pHths8ZZKAhvnjT25ZvJN1KoZEa1VAFHCaM5vpU8k5H5kF8wX
Tl0g/wSjs6RWOdvUElKmha9Ghub8gDy2gSeZuxQUSR8p0GEXlgrwGruClz6YPOqbTNOaOLIxITmd
09SYnhDtiCUxuk9BjzpZ5OHr9QAnYMqm/TfnNSs5k8U8X7hZV+AVyefMu8Y62xbXFKDVN7emJffZ
gALjbSfqdlzQQNYF2GKusEbJLJn3CocqtbIuDuufPrLHU455a7pE5ibmvRzwDe97T+v+hn5qcNOV
Kv0piraJPyECR7fINzhRosRpzCmilsSYiK533O+Skn9ywjEXJ5smD9lRpLzAEoOnhRSsbsrWOEVW
IL6kE/Gdh7Qbk8+ibEEc9GU5YCNIQ3xCnhdnFzyY/tZvyjLesvyU+c+kYc+zbYx4rvedE09X6MlB
j0+mVl+jFHnhyPhm2Ia6iZDAuuF4UyzqSipQ3icBngq7ryWTXU21f6DlQgPhUxEqxBf4CNLuMvXl
6O6EkRf7WXACwqMrapAUvI0L06z6eg0PzVfbPrF7b9fDUkWv70Drx3aRdMVxkJ7+Bv2zokUh6V8d
ihEy5HZoONgcEqAQ2ynx2/LGd9riqxPP6aMHMpAzkBlMn6c5ScpLa0ROt2Vb41nb0EK/vAnHOQw2
rTehwowAMjE2QrRaVJZNOkUcBOnvj56FjDAnrDoCHzRfjACEun3ph6m95vmlPd7ecORjLXXxKTOS
wXhAXkz6rp+Q1XbpkokZbFEfRz49M8EhyRyGIjtwhkv1VWPUza0YZdVv+3boY1QKSeRsTfCXX1OU
WfHObfy229NciQi39TlwjZWFyoMmSc5COBtJv+38urqUsqxsODLunO2bYLQYxQ4qXs4dRt79aP0R
9VXlwADEgu57+xk5Y7TiPGFxnpzNXAJ/TNvycWRNQu5hGm2+wiBU0D2jJj/isrKTHOyF21UrJK1y
vGU/aFVrmJAUcr20dE5WgsD72OtyiI8V74IyAdLX6hIl6DBsZ1RMV6nXh87N0KZ+ejWM8UgzOm3G
PfLR+GkwDFcQ2pXw0kxrto5Uz4A9WapYBnhjOM9F1NfjNb1fV++aLG/802jgBKR5MGACp7XWhlsT
3CcgrMYWX4zS6aiEzKpl+Xcnij1wcxJsoyr2cCs4+eJRM4gm8tpCwAuc6UZSebNC86ap/HCAU6Zc
Z1vB+WZKaNl17cyKmhHEIsB8szSGJ9QaznNaavzXXp5gO5ZlOV3he4ue2IVU+WJ7bzf+MKL/W+by
DUefka5sNIafSp1Q30W8QUVQaCETmmyF/g2vLP7JIYsGUsB+b+9SA4gucYs1hG+jPutI5Wiz7j4e
Ss51bSSDu7Q2y6ehxX8MyQFj4TY1G6Jfo3ymqGF6Jkx4l2qnD8vBArPlMWmwEGFv+BLldemdgrDs
vszFPN8D0YC/wG78N2apksnHJd8YCEPjH2SDegtYzzx9FmntLGKGCUWg4uu6a2SUHIjUCm85NtGA
Ui3G+VPmNJyTFupYuQYPBkbB1qaRrLy2N91j1ab6qasHLJKWxlYPj7bGu+RRfZgOAjdC9aXKgNDu
loCwH046tt2pYOzucSsH7cXYFukzFcVGIC4j98xBptGCH8WD8uz3uKWo5KH0ZfyGbLx7L5f1Fihd
6a+0DPK9n/ghMVE5hZDTmCSZSdNvtqjbOjgVUM1U6TWssjC7BlLDVFz2KbtcJSn5buqMI+NyiO2D
kydoLG6FNbvlVmgfZq1T4KNb2eBk0Wfibm+vS0bad1v77VPtlsEl4B+Bqnlo0YM0VW0uHHlONuzt
VTpvZy8y7+BAI33SflbdoY6gxd3wmg8NKDAa+JwRvwv07+kGGS9gZ8ix4NfnoDLTrZFK9czL0ua6
gMEdHe14tKjWVGAQ14GTpc4FS10X7uER2dEeFyWvgP9nf/CSImNlcqTbXAZIohva8lPAJ9gU3mPE
HkUfQgHG2iwK47cjgnQ+zEUXW7sx6eZycdPkdyheqcXag9H+EBCCJDKNdn7OczB7V+BbtNxFvWh/
AbKPfnOeGa9jpI139lBi+ysys/qSeqZ8YNLzr+Mub7/6+CS7bWj4Hhb53MatNViPIRvJL848D8Mq
hIPQckybE9LN4WAfU1RNKOJiYbOci6ltNinnDFztnofqv606sMyBHTg3GTJ7gyk06X5xXqZ7mQ2x
+SNGo/m976T7TVQ9eRFmAuyIw3bo3GdWhzCqJMOXZSpVwwV8LCXXGYWJUnyjJZYHx7IMvWGbU/ay
1wnmZb2jymXcz0E8f7eE1npDQLXzjTI5nzmhRJyUAM/q2wmOAQgDgC20vpEj3dghhfAVmxiLrVJh
xtdGjR5z5bdhOWx9Q2VUzugFbRodex0NdToQyFWt4bc9Jdkt4b4BKmeWMEhVgd0gnAtIXF477jAm
l7A4xUPbsy8w+iwgSLYfKV0Kjz7b4LiFsQ586atrb/ZNqJuNI74pfA53qHeiaJ0iRyWAtCBFHhZW
0B3oiGDjL2rDeyRJ1TU3BnvAHcVMWERd1gMbIeRpjHYFKx66AbR4a9xROtniCaOO6eSg2D4htxd4
5aCJ4D6rOjrX49KKKGjyYrXI8BcNs2W2+whZwUIEaDLOXDE94FXj0BuEHIZ47AS+0NpLAlzrm8ZN
AD4gzzGsfWaO5CsFFCAl6vBK5V86BToLTTPXvtOqWdC5Ob9oqnX7FMYAdGjcDWZ1Yi9VXiZDawLY
GIfq96QMcWlRo6GUT4P8SqZW1e28yUdZnTJg5SVlwjnZOLLymXUlK/a1OSGZ2M55bOS7Kuu8R84G
xLIJDW5xRWOJtTSeZhB+daJbYDHsAIdd7s1suwPplXrpLYfxxhlwNGzsxFravIYTPExqyp7bgl36
s2Oy39tBIjW7i7wGcLMC8gcjv6/pIq7sZC7VtiA2cqDHQOlkFcW28zBEVUm/wbOo7Sd1jIWcflD1
NKk5H6Ezps2wiTG79itoZLVDDr2lfudo/C701IjnRVgUrsyeMwGzD9WHVQddcPEcIdkHCTv592Ye
9untYHhddBE3lcLIh4mf4agxvdZlmWCL0mG7z4l9BShq+xnnT2Oef8aUdIDfldrclaFqbUo6no0+
sAWkfBXUcHRWpLc32WFwHSpa+NGEXgWt4dzH4IKfWgUTGYSLP9ykvg7CtSMbZtggZvzunAipwi7T
zuSsJlmV19B26d8b8Fngx47iUTWy+dmCIUdRY7EN3XuqF78T0oyya1bb8hozE9HdTSDMbmvoQCCU
zjAocgNhQv0TSvfJG9rkM/gT+lEg8/RDZdcEdGIH6n9B6KrLVU9A429tlyLYgJ2gkQHxzLttMxWx
O2C2hWVX28mzzxCE/mv1CV0ne1CXAxtgPEpR5/7KQdj28KZg56wyjoLuCgoTk0CRiWHAca/x0/m0
XU9zzXaDo9fIzgA2j3pSDRLvJtE6WFtZwOpRSu1eoT7H4IISyX9EUx4dLB1D49H5gBU5cQByb3kf
SEIAlrcIdkbPXdpsEWoLU9ZpcSPyyvpVogmojj7AyBxGeSOeSPYw5HoKC4lltFBtsheo1a9tb8zb
vW8Fc7/ONL3N7USSjtijupuulTd22FbG0Bw3eepUP7IwjL8FCBkfbOWPgN5GzWB6Is1Q5HvYT12z
UrkIBWKbrruLyYsIDolO0/iI1oE9NSK79ujZpQlECvn441jE3qMHWp/9S9+PyF7yHsq0Ofc/4lyy
W5/bBvVeZnPkRBDpfJ4926WYCZYLG6JD1Ao9mDaNbgzDdB4MP8MLbKR2tqR5UuPuIBgotBK5VuiJ
KTkt2wDynct7p52ZFKsKpx3dzqZvdqovnG9dWCns5dYsP6sZQSGJCaHYJvSpUWrA1rDoPducThlD
kQNvFKPFBjmyi+mywh+4EjRE4605uZSZ7B7k7SrMmVo3ETWw7QCfqWO2oVO/7l1E39foQFp4ZTSB
IFsLTBBWvOZafr0V3ZBmn0NIIwGY65HmI9pJv9/C28V3EKh0pB0XeFN+YEGOww3lEDs7SImabltZ
vfwJ+1fHh0pEiLEjt5WX0Oz7dNOh4Gd2t8mD4GMz5FdTh+pzwNnW28rcnDMkStjbNtJFy7FBtcM2
FQdjeTkSl/IlRw/xsyu1UdD68+yHvJl6KBl4rylPhJX5FfZ89snr9cTto/K68kFRaHKUL9JsOtVC
LSE6FOGfC+bWCcVbGXnAFPuKmjsIbHI1XG98yPtu/FrPiN0NL0mRIDdzf6HjkRqztEUMCxd990OG
Ds+6GMkgwBfGHmvBCmCz2pPJpG/N3uIDGZDUfZ4qWRJXWPKU0AxhXwbSOKCngi2OBUOh5DR2CIzg
SrWEIN6Dnwut745qqJkPRH9dR8ziv2wztKadSoBTXxm4S6gVT76XML1CeKcYmEvv1s4i7AcdBo56
O1sRtsokmuS0CZFgHllRugwgaYlyujFs51OXOx0rWcbiVOEh7VaxVRsp+0mlT6qPfX+TFJHLJgVC
jNy6Y9t/n91JfjGjqbA2DV1ZMrr62uOzDgm02/CkJ6rHBaYaiewov5gcIQVFFj9ov0UD9u1L9ivT
Cf+y1e60pKYfMiVgsad9Dw8cO295i/aTIyqt2+ihJysUxXcXymRDO8ijMB9Q89hwpEq/GvA+6jXI
ysndVfR4vxZRo0bgM8Z4+qvmYMJpiC6TmzmsMqIE1NHrGoj5X3XkD0NdZCTReDIXl5ockZ/SjBKq
wLmgd9IHeBNAc9fyV9hiOsWGhnwNTsEQfqocOjqkuiSU+4ocRgNlGNEidOngAn6nNN55t7WOiu6K
VrbFHr7UYfDZ7EYxb6x4to94jeIcp00dFau//EHKqWBvt0Fbk1zQV/DhhvOpp7u/zIqKRUWBcBO5
gXqiV9c+FDKJlw0UMiyBM/nxr3nGzCh6iftXNVbAtlYgVjRQt1ILqXK1+wvzZOsLN8i2pbIiuRYs
nieREsJzSNAwT+/EQr2SZ2QtuWr8FVcAqlgyh/6RjGWKELiLrNo1mqQJ0pSDyGU3Du0oD2MXZpcz
GrvvU5BOR4/Cwea//vN//t///Br/O/xd3v7/SND/FF1+W8ZUvv7vf70WMWTT+2Yzb9vCN8+yDgf2
NC5zHUcf3B1Il0DSUs7zL96+ymuxSaDybESNKEx87ywCMEwmTWQQpyfDorkKhfHZ6Fp9zTljPL19
pSVD60XwKfMEqnNbSM4+Dg/05cMckigsYWoRKauN+GKYO2vPYjqsbYNcCCeXP7QaAJwTsHHRON2v
ty++3MbZxZd3aLo2Ua+KrvTLi9dRH6b48MmOKHRyrERMXiWojl0TtjgE7T6CwZNm27cv+sezpetH
54/LCQR1ln/2BuepGtrIQfU2N131RUjA2EVVGzfg8OOPZipyY75jS0/C9yG/7Ow10iwbW/INMJhV
VbMrXL/YYFVtN2NAqtJH78o2qamYjmtDJlTiLOTLDqy+goEPbNJV99pPsqtR1s923ufXH78QZ0mb
FHqTxyjOQtkyUzkIm6AFwMltViMVgRuLWXVHDxx35tvX+iMAjpuxPUIgfXL2PKy6L78PHLYEruS+
vXahjcKSnqxVKksaFqiEVwRi9B8d3Mv1/OV1Ma9YeOVeXi+p2hDQGdfTqPH3MB+Nrd3N+d2H74pc
T8unSSEobdhnryqvw5nV3GPDSRzZOigTf4dhFDJuK4CfyEG9k4v45wcPWtvF2+tbLh2h8yFuGvhg
c4EGLxNds7YcRTO3Bk9kD9785cO3hrvScvjeXZ6hffbC+qU0kMfETcxFph6SqqPh4Fb2cwugcI9e
NfroPOnaJJ+j5aM8wACzllv/x1JgkAfAAomKzgDGe5jDkh05Eqo1q/d7eYyvPEU+CyLsQDTZuGPO
3hqMg3YxLgCcgQN6INCFEUB1Zo13rXsnYPL1S0GiXf7n8+W/vCsrwJmCh2gZy3a9MqxYHAMEhNpI
7HcmqFcGmGTOYC5Easvsf/a+KguR4RhxKxodAw5dDthDOCb7yBkgrs118vFZiuv5wlbK8XmUZ3Mv
WR9D1vt8igUpyPtxkOHGJjNs3zbJ89tf4qvP0PIlqBFPuCzYL58hJn+yc1yM4ammLT93YbDVJQH1
yRjqf3NTEjul4BEqR55dKmRLb5vxyCw1WHDyIAUcnQDbBeAH953UyD9Xa/KdwXrSV0OgSKbty7tC
So7oJgApDAunQMw8QM3ZhezHacgTF/o8aI1cr7UMuiAzuuTT5EsOvP/i0XrC823T86R3HtBecngv
9AjnwQqMmgwk3OYUK/VBeEPyzoT89996uUPAvywIsVCC7q9lnm1PRJi3JQ0xuS7mIvpqaDo4q3Yk
2qhCZXYjoiy9jbW2L2iONZeE4Ykbltx5S6vdOyLFcX9PadX/RpZdeJzv0WbR3U8PSWxS3DWwv7yz
YC0j862fe/Z+DAOZaqo8uU7pV4RFRAc2GIk+IOhiC65drPOpjWENAwp5+538ve9868rWyy8DMgoW
l4ErN8AbETxAlsu9G0XhbF2bqr/wF0kARYLnQEt9KeI8OtRd8M6veG3QMfnzvtQycXnLf//HdIx5
yE4k6h6cfrAlgxjGeIPc/wgkvH7nUsug+uN+ASgwwpEBK3U26Ci5JB3WPXsdtN8dNJp7mjIFbV04
shUQobef7msXk0uwKEoP7A/W2Z7Hr9LWXvi3tB2L0FyXpl1dGm6i984wZtTibVxn79yf+dqz9KgU
sCOxlGudpxn7eKzZRZDBCcClge1LFgEK7KA6umzXjxNpX4hRLLUDFzjcVqwUdLjIBNhSGkkeDMtX
FxOq73qDf0bsaorl+7efybI0nL0ATMUm+BSPWh9LyMt3XSyPvwShhSoOY6VXo7e3ab1t377KK0+B
ZclnQ8sCZQlx9lkH80j3FezBupkESF0bQIrrWCu899Pu7Su9MrUyfZss7BZPXKqzbzcbZI/ajr0f
3SF9nKMiOFZ0d9aUUZYWhCr2fWNGsCB945LkEP3xSZUNNXOdoubNrHr2ieUjzs94iJy1b5TGXasE
3goxVeUlluvs69u3+srn7BBxbHNS4MMyzw/QKCTxANdcC6HwkgIgyamlToeaeq4xlhF99s6zfeUt
KlZGXiEB3Q7dvJffCiE6wDwdSvqI1ppTPaSw/6rWu9SW579zqeVPnX2WXMo3LbY1nJzPI5xJ6WkI
BgpYjDOXFlDWxB2I0jgCAk6o2nawhXVFMpbxzgzx6h16lqccNDeOYy6j5R8zHyJOnUBngoiG6WJH
nRMVSQUTHVdHefjw26MzAY+cMey54EZfXkoZsOSxl7LJnQNxb9dVQt8A3fEBV2Xqo8Pra+udyejV
u/MVp0rWfNP1zu7Oka3JHMgHI8KwrbcGULEryCZOsomxln/8uMJT5BUqT1mSHfDL+2s5OEGD41FC
VlEojdjnuOR1b3WFvPPtR/nafTFzeb5lEwfryrP7SsFol+iPnTWGM4eAIejDRkZGbYf48J0P5LUF
ehkBHB4o6eD1PLstvPpCdR23RciTG64rr+wdZAJueQCsb8AwjkAOZ4NfDJzTpuG31nV/JMtHn+bO
ZHP+8TtXrGU0z5lUHedsumkyUqHcAU4mobvuocMBtRv95qEbMMX+iyv5Pjws9D2sFstk9I+RwemN
gFJ+AbtFi0AB7GGgjix0ryTivfOMXxv77nI+I1WNvq93tlg0o0ai1SCnqJD7HuEx0mUjvWqj6eGc
AEcbR6yJ3r8Yjpwv8N8yc1OjkC/vL3ThPE6As1EUZyFOW2QYeaTMb5OdH6rZD9458b56j7SPXJst
FjzLsxdX4nHwrAluUxCX3Z0b28maDJ75AFEjvcQlSOQErMKPHxOZu+UirTLZ1qmze5xB0KGvA92e
oVU1t4tpFJ1g61rXPtf+6cRR/O3tr+a12/Rcj2+TL1Qx2718qpDQ7GCE47FWk9M8jDOgcV0iZ01I
JP0yRF522Q3G9PT2RV+bDqgrQxT1Oc7Zztl0IHTh1vYAKQErzLgpJ2Naq8zAIEC3eP/hS1H3pCZD
VXApAp09UVK2F6cZvQPsv+Ymolp5SVk53WV10L+zIr5yV5TJsTkJlzMje5yXj7LDvoQpq4EU6wux
S1FW0gvJFPhr7/ntm1r+0tnai82Pj5L9E9UYcfbSRhEETVqZzVoiK7nWhFaPeD0LMjrfvs7yjf9x
HckhGKuc4JbOplLPrYs0AW2L3kX7B8ZKuVdjo8gdlwCnZuU+yB7NQsVySAiCm/58+/LLjHV+eVco
hCU0yhRFoZcP1NNF54SuZMQLZ7h3AzF/QtUNstTri109FcY7FddXxoJL1ikVcmpc0jufQTu0iW6U
0lL05hDnUV66v0vRhOuY9j4AkyWeEgnkpw/fJHM2+BcppRAcJF7eJOhjoP1otde9D5yuhBJxo+hO
7+BBwjThRPnOO/37qZ09VRZFvk9POoxB92zy9rNhok3aAFbr0vSnE+Xur2WK/ylcLJ14pzR8djMa
IyxMM6YP1Fzh55wKpNq8feN/Pm3HVT47Cskui2Txs+GCmQN8U0yhVCjDuiM0MXumJUECKgaEC1AJ
jruaMNjYq7cv++dH5bgMU+4fWwjQhmUU/2OZVPCFY49QJfILSRxLiwVlQszkET/Lbz7C+J27fPVy
prf0mHzTZ9F8eTmQhSbWJUROCwPwMzoe+6gzfPGjMWLKjkowcx++v+WJkvOFCd7kHl9e0FMLlbgc
Guw/Bm3JRObt/dzZ6pg4wUCAZtm+c4evvEcC3bimyzrCtvVsoZR1H+ekLGH99PPmEMsKej3RDhsj
CNJDFBnBcTYM6+btu1xmnpcfMTV95nOOOJziOF69vEsKtCVtJIYqmR6om/RIyGDKjsc1q+pJRXX9
lLQN+QGYjN4ZP3/O8suVFTsDzuMK+dXLK9uQhSZdOyyY8Eu3tJ7do5aedQnnp3ynZfjKt0MF15RU
5SjlMgm+vJQRWEkV2TYShwpmox6neYu3GrHzXN2XAUnebz/TV++MN0hdCXWd7ZytKmnuRsYcIz3B
4lzsSnaQyPwDYwc6J3vnIb72+kwKPL7yaTsJ9+wjTawRj0e+8GNmDIC9NsKtDXcHwrf8QuPX2gM0
WmISRuOdXd0yqbz8bthfcUnPZxvJEz37WNNhIpko1y0WEOpLBilFu5jCxztD4s8Xx/mD8jHfJVPN
H2OwN2GSYPxu102TgNTBFLABQlPtIHVCHCIZ5p3HaS5fwvltucvhjM6Txe74bDhoUQFJbmVL06m2
r5OME2SUFISa2bKOSW0J9F5UDWYBJfJDXeegSmO/3bZ9KMF6DPWVAKr28Pbn9Oc7VvD7LEp5dJ5Z
Qc4+J5TXIRY83nGTZ9AheibZr2Hajns4QeqxbXFiHpIRd+EGHTciy7ev/sor8DlnsuvjH3wbZ9O8
76oRX25NY7+Zv4fgj2m8EDI9YWliCty9fbE/90nMQiZtWsaNI63z9vMSigsQkXQKgbT7QCAXkB13
Hg5BTmQuhTX3WIY5MMmubZOtgxTh4/Vgl0HE9fkVCiD72XjKKJEKAE/d2kuTJw5EzRUJ7QEg2dS+
e/tW/xxAXIkNGRZS1m7u9+Wc1NVE86UOehtrLHAc11G7j2l3vvNBv3IVdmAcMJetAT2Js7dXGz4Y
bRHwQGcf2y/hPyfDApX69r38OeG5SwlyuRvsLXwuL++lhFkLSXoEz7rgvKZI9kdlJl/lMM/7f3El
xQ5PcrKjana2k+2BluFeGQh2RYxMnmnonnLgw/A+ZHZ8+1KvfIvUzjmEmFCq6ayfv6DII5ZGLewY
ch8bXBKds7NHa7gyLer1q1w26ed8wrfXuH392Azq45Vk6HNIhiwECopO59m4B9BLfSdHRkV4YXFJ
O3zelgNcylSM9vbte33tBf4tWvD/fn3nDUEYMH3ndtYAjqfGJpViJsP7ntxCO3yvM7E8tpczLOm4
3NEiZBEApc++SC8gpMqccFvWcpb38O6qx8pQ1qNloO9d9a3nb/KyKD+8XHFVlGscKE1qZ+cvE1zP
OGah3a9HpJQXBCtVG3PwnX8xDgi4ow646Alo5L4cB8NEMLSwQbTjOIQLOktYrXLWa7L8Pl6k4lY4
TzJ/0FilIvjyUqaFYxmRNbInl8gSF0jrliQ8ZxVKcCwf/ziWWsoiIqAD7pyNOUs3hAL1sl/XQTPt
Zx8ydkSjeJf148+3r/TabEUjjmVmkVfRnH55U6qVuT9npG3UuuqOreaEXHgo/d++ymsfOwuqdPDW
QsV0zmarSgaU/hK8l7VHbAhUflDQ2qkPc1v27yyef1yKm2BXzUmYkC8UJme7pBnOUqM6sl2F07t7
4lGmQz101BhwIW3fvqs/xtVyKZ6cokjKTtc+W7kMgrzxFYE7Sos8PCB/DkEQ/S9n57UkN5Kk61dZ
63vMQguznb1AAplZil1UTXEDI9lFaB2QT38+cOasMZGwxNbedXc1GRWBCA8P91+I6BlPtvaL0+tQ
UhMcO8qdGW4Ma5LlYi9EF4FrZh0laWWzDyq8MLkCyKrFZ2wTlVOWp+oLkqt2iQiUUb/2nPFg+H3Q
1eY3kMLJw2ic0bIrIaepGOygyiGOUzz059vLuvEF6eQ5zFADQiNfQZFinkAqmgmHCuHNexDLKHNa
+LkBANd3ztlVnrfMCugk7VrWEsDE5e4PAJfE2pguxpzZiDUb0q66hgAP8AXpVPWq+ZU8LH0/Wu3O
sbu66VYDr7YOmi7A6vVoPgihDEfegagXxQZUTWVOqnvU1iMPJS8Y+JgPP9JYzncO5OYe4jLg4NNB
oTJ9OXFE9mbROFidyBEmVG4sI2vphVFWPAZIBCRQNGqUQSYkLnau+O2BNQPdKbpoZJyXAzeWggQr
Tlt0+dL+L1Q/6m8qNkQnqDCWV8vWfEoxgXz9QV165FQDuf4Agq1We6gkRymCcpktIP4DJas2f+xE
UQw/5r6QnvuoTSQquGXz4/ZWvoquwIp4BVO9pYCiAa+7nK1Zzno9oYBzQH5BmmGTdKDicSy2Prx+
HJJOjXTTAUy67r1xXai13cCfNilDLY46UxM8RBG8lZ3PtzUhQiuVC44cBoyrCcVitvQsSOVFExnz
1hL/hbnt9/qzGxHA+n2U1bGMUjTaEf6QD8iBiJNlBqi4R86iQmS9uiTCFyJZp0cCOZMGzeq6QEeq
zvtIBXRjluqXSJqUt2pn0e0CT+Td/kgbW98iqcW13lx6z2scHUY5tlNkgXxA8Q21PTQrUQUfprum
l+1ziLOu2yPOvvPBNiIc+Ypp0j5QEN80V5mEbEWWhMmWgsRc3vyg8vINRcT5zUBMeICCX3jGvHjL
ORai8renu/URzaXCRTWBev96q2B2F4o8ZZd0uTmdoKVjxJjA8lPR2tm5nLZ2JVk7sDcqI+YVWNah
19OEBhIhFMDLUymXtWdRVNiJmUuUuEij2SoUC4HwWbAX7XXn0NKR/KxnXNyAV0+oR1r13eJ3e6wX
u8uhntSdhtrWAi4VkQXcafE6XsVoZ8QyDpsv9dAYRe6XUTcdcf6aTvAa9+qgm0NZBBCZdN3gOXkZ
p+QaJhTNJvVQQ0r0iZYIE2JQhu6ktQeR3VxFbj/qipQGaVVcDpXGoPVzK1MPLZ6Yd5AY9LsK95T7
Eebin4Ohhafb23Dr1PHJiIwqmRrtrcvxcE5IhDCZmqY1Lyl0xXMsYM2lOOR6AsMIzKvncmfMrTny
5PlVNqemsoYMVADew2Ik7E+OkA+zUqeJN9VDXsChx4cREeri8fYsrzsjbE6Hqw30DMEFvuzlNI3S
xBBgcgjMidPFbhb/krweHeWYIp+McB2qYcQ5+xhHBmp08A2VY1DK0Mxu/yJb8YZ584QH9kWTZhVP
U0vBJyqKwb8ltvosYcgig9EwhxPltOFHUQoD6hKy9H3baHtwuOuxOf8EWIz8KOdTS7pcg0oKzbGf
Auy6yqT2Ol0fU3TyXNU5wk1qvVqPBl/kreTfnvJ19GFYQ2Ev6wsma/3QhbBPXWu52PFW131rSoKn
FO278+1Rro/oMgBob17S3BTyenKpPU8YyY1gaQODwBNipoXcy3Gs6k+vHsnSiQLLm5ocbZ1M4ItO
kW60VNiJmuo76RydBtupT8o8mDuTuj6cNNIX4K5tAsa4ApmFZmxIRRsDzXeQVdeKEvVwWUKWqrCD
I4BYCamBdg+odH066TsDCuW9y2OUNsjlNuksyNydAYgP7mZ81mu8bRts5s6jgHnbxuCIX7ueSzmJ
5zzvRHpN6/Us+jRt8Z9CJiuaO7i+Y0NkKHl4PObga3Y24/UZuBxs2Ua/tQirLoiGYUEQWY1AiNpu
0YoIO82TZ2PAqhfevlUS4nNcvXfqPRshSAX2hZgC2PMl0VlF2lI2hBHS+6TjnlhP2Bj2BynSPxeS
gVtRhewpwqTYx45ImNYNjsdGrvY7YfD605pcmBCqFnYJAWDZb7/NvowdOxKyMnlTIzn30jCFpymz
gnOa1zMKQ9NeSnd9KBmPPjQ0FgakAnM5XoaEIxJAzoSTjuo8UXEeMUOLNC/Uu71iw/WHtWSCjKqo
Js9iiBiXQ6EmM85oZQyeUTU9qoZ9Kz7GDprtSifSDsrwaHzFeKV5CHFj39lU18vK2HxUkM06lZU1
xSqbFPRUx3LwbKzCnwYYNOeCgiy6V2p7imSl28mUr5d1yRtpBJP+2GAYtcu54pgzSmZsDRgi1gRv
Jxld5DQwOpWbz7fP5q+W52VSZy0AV65OWmtLz+tyqCxqHCr24eRhHYtM45CDJ3IbHatUoH5a91eP
ZtazidLOn6ByJ7T+E5oj7iIQjUcBBrvukOXmTu/0+kKxVAKwTNK8XGVrFCDiUZ0MjBgVlUDGdBA5
n+igDcX08/bcl6t4NXV4XMaSqFACuIqD8MRx3VJ01BXCFgUhqO7yAdBPHZ8UfEfBpmkAHGBK2R5y
nUJz8wndvNu/wsaHpuiyjE6xDjGIZdP/dl51J0A7NrXZ1IacPpIiiLPcGPI9gHlt5yG0ORT9NCg4
xHyQv5dDtYlGFtIqg6fOksALrYgU/RC1LYrPljZ0O4+fjWBIsZgHlwYSbnnvrWYW9XwJGckSlJAG
qTh0qgJfGk2dew3K6qEXCrx1bYpPsITtN+3chM/hrOzxPbe+MDRWOkQ2MG4YQes5oyGoKuWIv5Ci
PE6qhk9MTOWuyGf0CnGDRelSlbwsg99PFtN9uP11N4fnXBE8DPbz+sGrZ20QpQQOT1FSAw1KhYZy
2kOLthNjRC8RfDwg6w6VhwqbWMl6Nd7a5hvQWF5IQcvrcPUNhAm0oxub0Qv7vPpe4Vh40oLOcIeu
7naO7EaE5OJhL8MJpSqyJrWESmcLdR5GZFJSpDRwUD4PIyBvpG5iVG9Ucbq9tFu7GeARnVs6mQrJ
0+WXTTDFTHWL7VX3zvjBZAAPhqN4SKp4D8mxFY2W4siSLoH1Wu9k0ckYR8ZgHVOtUsu7qLCRW8II
DeOB23NaQu0qHlGj4N6G8wrDdk15tbKpr8KSG66sNfsBc1TDD0pkiMpOzO+Fgeg1cluOf3vQjYXk
4l7qMQuyQv2FTvgtAqFzag1hiqCeGVYDJmJ4BXmVtpgENS3iXzth4Rcibj1HeuzAjWCRLPyDy+82
ATzOC3nCshn08aCgd144GP7NhWwd57pXZn8IYlGiu5xP3xFlMNCWR24Vwd96kaMZqJAOrpAT5EBT
XC3egM8W04meqBIehw4p+Rmtja+dbGEwi3Qb3wjbGHN+KymhFLhGE/a2j1L7KO4TNS6fmHiYocys
vpozyl7RyHdIjxyYDuqq7FREZZNZRocoH6qY7+VyuA8H5Bbx0LLuMx0rhVd/RehwvDYByRoUTJav
/NtXRNivb7Ms03nids5nW1jhY4lAwRdN7eedNHdjw8Cgt2GMAiaAPrIaqh1qdJaiTvdqLbffIxOT
PwjZKM7miNDh7VltHIilkUVVxiQ5ucpmuzaCT9YxFI3w8YHk2vYUMUf3SUaDDt6l+qhifrQzv41I
RnJJn5OVpIWmr76cNquNFSBJ5uWFWbyNrfgOGwuSsGYAGS/EHsZwa46/D7c6EEW2PKmpa3gzflfO
WdghgmvyjFmi67RcVT0dUpxo9Er2by/u1ndEIhPNAF6flEhXOWaMdCpygxR5h2mUv6RUaz7Xclh/
zNJ8fr491HLPrA49HRZeCDqwKlA9qzm2CqonIS06r55m2aeIiJl3p/3EZAcTr1FSDyUGMD/rlgbF
7YE3FpeBLaCbfEwFUs7lsTASdLT6oFW8VFjo8Ayq9AHU1M+yk/s3owBXaU5KsbOuG/vHofBDxZe+
OzFuNdnBrpBOthizDxqbiwKBkqccEGDitiouTcVkW8fbs9z4ktDE5QUwQreFAu3lLFtkwZxuRsB0
QAvpiyKL9s2kJ1j40srbeV9uLehC4uZrEsQpc10OJWXQw3IkH5AdFTLqoKIZbPHWEoVFH0So6kFt
bPt5qGALvX6OUBs1DQ0mMiljWfXfAlxcU/rRSCK9JgiwEBKopH6oM6lBXs3Jm51kZmtB2awUFJds
mUhwOVhjqSKNaa57RRHYn7RyKjGWiDGNMO142skRt86GsVyHIPQBi6wRNyn2fQILGMWznKBp8YFT
+oc+sw3UuniIUo5ZIgFNL9VHFaDbAc1vJKgOgB9yDarDjL5KEImtc1I3OtYGRiX1d5OVhWcrQGv+
UE8hODGRqfq7PNDMD3lvdD+LlvrU7e+6NX0qlQuKns4kv8jlUuMLahlDW2uemebItGetkYwnvcyM
b1nayHcGpuN+BPLPayceaTuDb02feg1op4VReoVf0NSxG0tz0BALi4rMnywtrBG7VOv3qQOUVi+D
9AHDANPjudr7UOH38F5bG43nLQoMi6oQl+nl7FO67o2E6hCITq1ACFfIblw5+llCnuP/ECRgCC/o
efKDqwQ9UtIkstAr9/IhQs8xsrtTjsfrXV7hdHL7m25FQIYA9MQDnsxydXzUsFCQOUs0D796LTwM
lE9eigFIsou3y/DQY9f8+iGRWuD8UGMEl4w2zeVChkZZoRXWzMSloX/u4Ez6+HZiXsN/Hb9VAbpl
t+d4HQhtdK1Ql1h0khaJn8sBERhvTIQCZy9T1OQzeA1UrgJJcVMZO6ccv0QXGeZxJ/r+ujsuL1LI
xhpdnEXsgdLI6rSMqowHdNpPKICGcumN/ag8DLoRfBtglb/Pgil6FGGLIvZUFeZZ5MnwlOJ4fJp6
R/779gJcb12yQNIGevrQ3a76qj0qp4hESFT+MAP4IEMj/l6AF3yqirr4dHuo62NKFriAmbhSeRWt
0wdVozecNMnsdaht+2OuOn6EX61f5a3xwQm63JeHuHG5Xa1zm4+Bf3v46+28JKFECDqs5Epr2HkI
U9qkHIYqBiKKBaoNKRJ5CagGkjO1qR/73ml2PvTG7lK0BTlBGQwUur267WxY0j2GhZOnLLSMPjMb
X+skx8emZf6OB1J9SlXr7e1pXkdiFJyp0tvcsmSa69IxJmXK2NVIFDZtHH/McvW5DezyHZFQOitD
hOYoj3/PJhneCRdbO4ngB1YYFDZv0NVkwxzTTidKZaxX0T8Soxo+SBnY/lSk4c7Ffo21t20yF6AV
+P2wk9aF1VZ0TTYYGFxogEIB1A4JCvMpRoJ2E5Rv2DyDm2Ex6yXqMN5ZSji9i8m7PiC3iheqyNIn
tbbC8+2F3/rYNC2p1gPDIgNYHWrcxRLMDAgl8QzZAFNQGzA6xk3hIcDeAnMlhIbvCsdA9+32wFtf
nFSKag18ORDU6mUMS0rMvJJxmL22qoZHDIPUv3Brze7sVsv/nsZGPpYIHhyVVB929vfWkSJ8gRBX
eR9T4r4cWSnRxwpqdJOp94s3Y6uUzFWRPqGLJe6bKAx2IsjWFuMQc6YMsLh0vi7HywHqDlaMPSX0
0e44okp9IPXDKGK0y52LYflaqxBNrGI16bgTr9YV3TLHiHdxyEQidxRvaVDoCM6L4eOrPx31muVN
RV2KfHh1ZmpEACe7TSbcO/OxPuBXaN3VBYI5ipRWRyQ3qSK1scBdFJaHtLNvNjYsmRrsX3JknlZr
HDDl3LpvqVZ5czhXuGfV9Z1RDeqbDmuyB8rlnTsqY/n6KEw6wd2+gJXYO6tPaNDyN+K4WBRUWzxd
dR3LDXyhj3JvfLTTWD3dXuBfeIH1dwStS/6C7IHBrXu5ZTTUbNUUc0ePRml6QPw59bGqnI7zYJhv
K60rvyooP3sTnin+KOOK6DeNbJ7w0Ew/xF2Fbj2KkvrBqXkU7fxqG7uZdjvRlio+buzrgiSpHH3M
VkyeWVrqc+pI853Vd/V7oG/F9xBXOF+ekFNNhyb6XPFq/JFg+SMjGqmXRxwvY3/GP+BREIvOcpoM
O7tjo/JP8YS+1fIK1qn+r+IZhPBqtrR+9AajbJHWqYYh82Jkdr60siZZR0vCJ/XeRCXjxwD2PzyU
YSE/os2MEsHOSm3EGU6gItO4oykLiOjyI+YJxeGopP5v9LhU4q6XhscOheeHpdM++6i5aPcTdmtn
E49kBM+d4kc3TVXsl2iVebUlFU/gYvVTbFX5Y9oMmPB1qWTsbO2N/IYoSCKFJuXSLFh+/vvbtq8t
+F7y6CVBOVKin/X4QZ3K/IG70vmKtDvyuiVq7yxlMVWuLKbgr9sLtXGiF/IAzQLQ9hoR+fI3MBDr
wzFS5nDFBtZ+IXbZ9/ga9B/NzKZ50wuEt33c+uzX3wMwrhhyoS0CXFndA4mo1Z6OPV59UldhN9pg
E/0SNZoEhVoF/oDRu5Wrd6+eLP1xRYduBYpNWz96jUDBHCseZA/Hoab6GkpTdE7oetYnG6+A2A1b
3KLucbqZXl1ZpJpI2KZyQhDjuF2uMiBEHVukgspQk1Y1PjgOTi1aWmewmANpPuNYr5V7wWKJi6s4
BspsUXKlR0/as7rkoX+qUKZT9OtLE9U7JRhSLAa76sHpp+8aGKRjInfPo5P2pxGdlQMN4O797QW/
jleUJyDYcc+DOkEO73LeupbMQ0Sl1gNppn6iWGTApjMQcGoLtLxvj7URfcC1yKSxCwqD5u7qyEcO
7x155rDM6tCWDzkBqvC0LLK+6F3TNk/5PE320dGbSccXHpLjoQ3Q4MazJi/36NzXuQBgEOsXoYv8
Fl3My4kPsYa0CWQMrNkJK25bK9FpxjJn5/ReR7nLYZaf/xY/xFDBLbG1zgPeZoc4k9rdQ1vhbICn
R/vNSXr9eHuRtwbkwFI5AjdAQ2y1p0RidsaYpz1edFAm7RLHIKxMIVHhgOgGwG12MuStdQQxv3xO
Cgqo2V1OEJNNBUBC23ta34RP5dwWH1Rj3Lvyr8MwpQrUMjSkm8gSldUygplzhiLveqwE6vYIGTM1
XQcLmmc6Vc3zbDjBc51K2lNZhbln9rL+fHtVN44JY5PdkKAaC97kcpaUNiJ9SBg/ytvCw3sLp3HR
tk/TPNX+7aGuM3+qXhqQDwIRmdOa/YCYdafOkGg8bJ1SLFKqRPqU5Kp1HyoK1t6043ECKdTghZdB
uld1uxbtW2pulIbQH6JfddUOqCWsBkJVMNEYc4sDjiDBgzW06UMhC7NG+AjF2l+Wip8jvJIPgV51
f4m6+5FHQvvQxnPmp1U0IjDYW4/0iMS724uztQ8g4wKZXfilsM0vv0MZjTqWQnlPK7urqGgjMvRO
MsvoNEmVpuEbbVvo3fUDEkaJJr9H1N3YST639jt5ACqpBDGeSavfILALPWgcfoPBwIHVjYIcwG5i
tzvV361jDMcT6D98U/j0q/CUYq3Xq7jMeZIk9x/rUk5xmsSEdTo581wfe9rGd7eXdnNiFM7MXxyN
66593Oo4CRQcZC7mT/KoBm80k0fK7VG2DhICIWgwETRg+KzCBXTuoiwj4mGRCdkXUmB5cd5jDlZK
r8fvULQAFU/FBK05nu+XeyWII6JtZCGY0dvJqRwGxzMjOfKD0Kl2cqWtWSEcRI2EUhSDrjZFVypl
FmtO54EoRem164SvRirG5lG0V5HZ2hgWcX0RWVQpQK0XUIjGrgzi+4TB2YMqi8TD+LvA7DkxF5eL
4dVAf7ICsF4LTgXw/fqepLFRVB1+RF4AiQit77w5NWMdego2bsfbe2Mj8qkySTYYCx4oJIGXHwwA
lJZQT+s9YdlIzgazcwgLKQE80rdnNXR4JEg6cM0hDXYO9caLEmUiQh5YpKX+tBasjlTwTbSBOk+X
ovZjkU5W7GHKablKDDDvXFeO8gWZaRywZTzUpkM0UE7lFaoXi8E6plTs5g63Mm6wc1hBRvRuL83G
Blvwq1Q4qeouuiWXS1NOdtXSTBs8HaeD01xnXyrsgdALN3cC7EYUuBhoFXfagCf8EIGmnMENjB4q
IliWaMJod6p9168anqBwG0kbwEHRkbicUIcB99BJbGN1nuWT0/cNL19F8hsdJUFbLuQ3EnqCO4Nu
3W5wKU06A7ynoNytdphKW6DTWoxKu8SMysMsTRgBa2iGHuyhUL9LVS6jYyELzUt4aQ5YvWj620Kr
qndVPaFITeToUrKoIHxIeHaeODHjp9tfemthQNEvXTciir4W4EmxIzT1CuWURJHMDxmmrL4Wd5If
pg6llWS0PMy0zZ2ovDXoggOkq0r95kqRE1V9/FetoPdsNvM5icqvGTAnX2BPeod5GH6vAfTP2xNd
YuLl44fOBLeAQXhRCNGrnRYk7QzbRiLTcMLii1n2n1MEMk9xJYpHSfTBXaxYSGVNTfmQBunL7cE3
ujVkxxxH8I+LD8qaXFvZQyAUc7lfoRS0Xt425Zt4skLHncrJOMWlyA55IA/HMVaq4dxkwIWGtgDs
ShN9j+G0EdOXNxj9GiCvCybz8jDgc5mFfabwzfM2uyPEjm+GUP0mrGa6N8e6Pd2e/FacRZsD65cl
wwMCtRouxTlRqvGemGdD/MTpB/6yyCvDN4YaX3YcTOOHEIm4N7NROTvXydZUbeo+tLRpGJGlXI49
a3JSYqktPKWenJMTyThFG+icuI7T5H5TDzudk2Uu612GFjCXyXK1wPy5HC/Nq0hxOsYjNR39LMfz
WDKb8pgaVrfzRthaVsi0lH2BwfMPq3wjKeYpzTFT9WJLHWK/tQ186CiGYt/VtmceKuIF1Wc8TIFp
q59uf9KNA7zwGBdQLyDFa58WNSzTPGTsrpDMYyeJxYEM++Anm/9aH/QiEfejWdv+7WE3zjDgHZqe
BI+lgrD6mpFRZxztBgZsGJvFOZXlAcsyiRpCHEjju9HShvrUq5L2fgLLjq5Cq++9WDZWHTQIRWBz
acoh4335gU3M/OxZClpPskV6dKbsvVX12FvPaneUK6e6Q3w/8lou751TtLGzwEUsEFeiPBpBq6J3
EFuNM4hMeFIS21/xptVP2aRWNKmKPSlDdXOS0GRJAVAUhvZ0OclCnu1glvHdGUbL+N5gYHxPZ0o9
NX3W382ii7woNKODpcTFXx2WiCZkCGAas6zjgZTaQR+60BOGu34cNa8IgSMSWAvUnUGet5/rSovw
TCrMP4dgjjUE1+f+aw6be2A95+G+y+L6QJgwbJeiFK57iVmfoyne89bYnCW6iUvxDxbrGpdp2xGW
tu0g8KOSyg/SONxnqLJNUEzVxqW3Pkn4Vo7zEzXXeufxsxGWQC/x9CE0AV1eb2QVd8OosVrhCeyq
vhA539daGbaAX0EnGJH68fa52ciyqIAt3I4l3l9JjnR1YkfkkcIz24pXNHzFTnXzYk8/ZWuLAiBi
XvDYUEtbbVGrboO+iCThyXWHwUaR5jEGclU73Vc27p6357QVC4DULrcYCp90qS/3KK6viZH1My87
SZ8+NrbeFG9nEUAp74ZWexqoR01YHokeb0te1/6QYtF3+1fYIMyAu0BIgc4lAuMUNS9/Bwmvhb7X
FPiVilGPCPujHIteRNUGj+ZcgHdpQq35C5UQPX+yokldLMH7EMUQofxIqyl9UeJ8+HH7l9oIzeS4
tINI3ME6rgNU1DpZnWm4GAO1HB7zBPvqXhjimIfF5MdNq0Yuajp7wmUbo8InXtBLDrkV/ajLlYjU
1MF7Uqq9vmrNTw4cMzwH60B/L1eqPrk0TZyHNOrK10+WvjGQVQpYGnfu6rpt7KYHt4oudp/YcntI
YQs9piUNnIODE4qPtjRQDW6qneO7NdtFDhDYM+VBrqTL2WpyrERmMONXXhjOJ6NWRx4SepBAC2jC
6iiLojuaYzjuDPur7LjKLkCdkEMtvVZsGlevGLlQmtRWJVD5KWfrSVNaPOl7zcm+T9TQ3yVOo6Vu
Bs373E16YbpKSkfBC4akVkG6RxjN2kjjegqq36gyQltAw0xgTebOpRS+3N6HG8Hg19txaX7zadaZ
kGKk0VA5A0JXTaHiQKxnTjw9mxrKHDm2jV2zFxC2BiSM02bkYU1oXd3MINgqiuooa8lWBdafNDp7
aLIqvs8FggiH27Pb2AEcLuoUyxZgy692QDfarR1x3XtBkBif2sb8WFZz/mTjKOyNdV8d4zrcywA2
Lg107sj0flW/2fCXu26iUamnlVV7UylhD5NkrYWfuJyhP2vWw6faGf4PZXAoydDIl4fCUgq4HBF3
ZH0WIm8oZEVDCn8imcU5skeauGnsoJc2K1L0ZIX6kN8Pc61LiVs0qvrt9lpvfFhY3ghk0+decurV
Wsd0H4K8qWtPyQEYT1ajuVJoEcciDO2Ot8faWmPkeGiCo39CirfaRE5GQYDjXHtR0vTvQiWbPqZy
n7sMbZ+KuYp2Knkb+wjqJD4RKC6RBqxVaC2dUgcYFF6EmVK/Re4Pp9BRTqIReUuR/FlXARme3fd7
5JuNjGBRrIFoSCKNDtnq9tQyJTHUltZYDPrGj9CE8BSbx/Ht1dz4ckhLUr6mt6AhZ7oKz7HsxJaT
Vq2XpV0JxVyf7hNc3w+Rk9avX0g6XzQRyKmWMVcTmstJ5L3WCc8pjLp2wxRgV1qG9jtW4AVOkXWE
4RD6r56fg7UjNC36i6iereYHYFouVRsl5qBo5ud+wuUWqVAJLKCS7MT+jY2JRMiilPWvq301lJ2m
yPnXFSlcJ6KfQ543vpLI8iMUIOtdUap7ZOCt8eg28Lxbsggq55dHv8uKpkHyWnj1qFvC52JN5jNr
7DyQUqnvx7Yz9uLbNSGM5gPkM4jHsKVoka7mCDEyzvqpp0inZsgdDBYiD8eBOnieuHGvlIlXt7L2
UYmtOb1Teoq6x3CqxSnsZRJNvZYDDbGu0lC/N8ZoNadQNpIXOzCa6ZijYUk+MDRJ/nbmPC6CEVrw
HLZF+HckKoEdnOSU4Ddn+1NW2nl+cIJCDU92RiNwJ228OvOcBG5wkETgzKk+r6IqT7exM+KGaYJ7
eZtwRXmj1shuVunzOTH6H6zDx9sb9XpICPmUJRZ1N7goa0WUaAYBmRal4dVJa/cPgJJ4vukZ3vUu
NYJmPkopac59B5RnLzO8ijR0T+m98HTlBqGRtorebYLL3TSFhtcmaEz44eJ0HwdsgNeexWUcAinv
ARrteGBcbtjWDvBQqLGhQdlkmNwJKfHDIGXa4zTa+ffby3l1OBgLxguIxIXM66zFVdDpKKwOfXYv
0YLgZGuV9blptOdOigK/zDuuwVePt2SaYIB5L8qUai/nplp5g6kla0hBKZc6tzYD52cUxT3m2xlb
+L2jFege3B706nm8YHBp7dN9BiF7VenAqLpRMIdiUDlEG11OWm+uktxrmrjzJuA6BwOvoT/VUNtz
iFm2xEWay8gwURY+GhsO5eDL6ZY4DHdtnJheG9XSxz4EqHZOkM44qGG1a0b5K1Vbj8a3RM6U1Ir9
uVrcVu0yGT94aCcOuqxuKyL9scagfHDJOpK3sg3J0Q3UUOV5XqvIXBtRIv2plIb9DjOZ/Kda50gf
MGKueXBk5gXkWXTRXZo0pL0O1mFPchopyFQE0XjfJZCmXFXIwCWtQJSJK0sI8R34fslXs0ynL7e/
4nXlmYaHbAL3oW62QMtWb1Q9MkjY8EjzqjCWH6EKqIPrjEZe8ms2SeMOo90ZPk+76qEzGrQyrclo
ElcaY0vgS6JZ+fn2b3RdXVp+o4UKTzWLp+q6qS63etRQniyRDdPjweejpu0x1sJZ8lFhVGl4zDNv
kqIFmeDiD5+96Lx3kIcMsc87zIlstocGr/bGlcHAF66JKHfpzaOsy8cYGkJ6iNskeS5qOUMzXTOn
L9S7jcoVqNWnfonJyYdJtVDBylIddwwMmsVdPA9OjM2AoUDugaj/4/acr3c0wh1IqMNfRZKFSvTl
jp6yGsbVVFQe7D/zMJVqdm5yAd5hHvY6XdexCQYS7RyeQrTyrzirdQMvJESRxFPtpvsS9boJgctU
MOZB28+VeQzuxInNHUaXizfCkiogyHI5OTzpwnxBwXqqSAafGx6MbNakPokRnM6+aDyptmU3SmbD
nwFwnIspCA6RVcb/Anz954XXfPvLe/5HWU1NjN776l//+8/qpXgvmpcX8fSt+q/lj/7P/3r5B//7
Kf7RlG35U6z/r4s/xN//7/G9b+Lbxb/4hYjF9LZ7aaZ3LxhOi18DhC/l8n/+b3/4Hy+//pYPU/Xy
zz9+lF0hlr8tjMvij3//6O7vf/7xS4vxP3//+//9wzffcv7cuSvCb8109SdevrXin3+o6j8WnCGk
KFJj3MOWauPwsvxEMf+hKOArFm12EPG/OkFF2Yjon3/o9j/oTMOOWBgB/GCxA2lRF1h+ZPxj8QsD
70XDkGyNtP7//2bP/wqs//oorMS///0/ii5/LqHxt4wJiOUi3nMcuGXgDwEyWEbi/X65gUqkg7vC
cepDa0tfg/Gk1Nn7KOCp2UL+O2tqVgAByuWj3Y6eDE6kNyL5bOVz7eHzox2tUjGQHS5tgFL5R0zT
zKM1zLrfWUnuSsMgu0FRascR6KHfKaH2VGmqOFeG+U2z4+QZccbq3pyrwBVladMdMr9Mg/E3gsl5
F3yjYJb5ZQWMLiyD+ZlXeX0Pj1iD3VpED1g/Sn4Vt+gxhETZe57S4fMYluOBHrZ6mpPgTlRj5FKb
fTYk52syFZFbVfNjPIyPkoImm6QK6RSZUuUHnSIdewlU2WhKmi9LdVO7UTGXXmAHyF1nQY6+UJu+
G81QHg+dk9gfwqisfUi+qV/nsv3X2NvBWTMSXfG0Nu4HeDqxpnpm3MkfKknNcToupQ+VrcXoTzaw
d3Q1BMeMhQ8ieQHC2jHX49nuGpvpWGHmjhAz5jvUQqQPVOWDZTkrMeCjGml+JwsD+/VxDiDP6EPw
EEsRtG4zUKIDxOPYtUIz9CZEkXMvbOlcu/jYlJ+dqD8VVin5UTlVXxFGD4+SAqHTjenktK7ZW+l7
IFV64Erl3LV+Z+cqwOwkdHyJiSbuHMTSI8XYFt2nLJ8O1hzHPjep7erouciu1YRBduiUmehP3Tk/
TB39r34au7skmvK7Oq2n81hlP7RJeymz+UnEs+lnpT79zDLHcNNI6haQdVI/YSDwoFRvlfCcKCL3
xpQWW1ln/SFKReEGXZfQ6ECL8vOkACQfEfX5JnXyg2Lk7lxhGxLGrQZ6Qndze9LfTyEyUW1v/Kjr
6iRJ0pfRmu9UK/gO+ebPtJlPxSifwU2+axyLCaCl59fhZD6TlSsvbcSV2JRzc4+bbX4ww0j3RoE+
gJ0pnhqmlW/W/YOa2NmpU3LnWc+FR+bijkbjT8GZh3j3GFZafrIVqrSQEr+jsXCmSC1/IzvAySSJ
msWSS3XiY9zL4GEIAG+oYo+jm3Xq9Nekdvx1mpxKR0ctssfMHBtfTuu3bZ1V4Bkq+8NUt/nbceqQ
Te9p3ij9IJ2FnvZvnAZfEDDnmh/qFjx4NKQe0iK13DE8OVaj3o1DGfqocMh+lmTjx6YOUzcxcH4G
Cm7RppWDO7PNwjs1yOzPvVRS3+9LKXKTDoMEWVQfk6L5YtF3dceqNcODSMLA7XrT8gpcqQ51Kg6J
nnyuBtIeramVk5NotpfrVnzIjfJjPzf1G7kIw7tODWovzRACKQVdIDDa8aNV9z+mrBsFjwp+ryCZ
okM3yYSKVu7tQ6kHkatwrkXc6K6TydEhLhXZU7PSfNJEGL6b22p8NFpJPmedUTymkWN+wfnxvRSp
1gHtmPdxVNwDKJTdECPMg+bgva2hSPRuyKDZYYVU3HH5/lkWzqmMmDXilm6QqodKPM1aFHvaaP0/
9s5jSW4kS9evMjZ7tDk0sIUIHamTmeQGlhQFLRzKATz9fNE9Y9Zk1S1a728ti5mJAMLhfs5/fuGc
vUnJa30Lo/Kf2772Y4SD1ElJGhBD9oe9FUZgaKqJytkQO9tL23sSsC+TUM4eovpyNDfXfcoJow9u
2/SpY+9nDVppbGNRepUjVso5gc5lCh8TAYxSXVjMhIK3xtXX8730mj1Gm+wQznz0GvOajLxvg/oG
VGOGQKi7FRg6qKd0S8IN6kfjZhe7e8w0i2H8AB1n8ss4zWsXS+DSuSS9HZmIhaWntIDbOc1rT1Pe
qBRfk6p77Rv02WJwnuquzh/9BpF0pZfVqUu8bYfbUPud/EocAbpSPdh1XhzE3HQvtujjHJ4RGVN5
iLgA3/b6E1D5FvQzgl3bPjVzFW8NaZSYGxyl557HSrNC0f5TVDr4x4XuM2Dqkr9k9VIlQQNR9Sjt
+rQQdGQ3hRcbSnShKJtkDGFYrZExu69krPDnvVyLcd7hO0BrF7bwVXn+zdUYVB6WZZUcLHtzQnP9
PuiF2ovpxviZsBqAO/42z5PB6WCneHTI6c3262g2b4mosxrIzbD9+aHo6w9IoulubccuLuYxj8fN
DvtZLacsYVLgwudd/ZtVw2bcrat+GM1Ue9DXYX1IZF6Gnd7c15v37CXZudRbPpgoI3fIH8gL+KzM
JY9hkq+xY8j83cadiA235ibZfUjbJlTPrTEYnVg85jDO9442jEG2ysja2rjkYd8Bopl7vBu2q1/o
y6c5leOhqrajp4pyT1dVsTzEjbreTSczE7FOVHg5kf4+OEHRSJqVzOt07JN9I8iwCAk6juC0aA8Z
gFJQ1N37DEeOCNPuGYKNd2pWdwsynXMz7ZfkqPp82LdTnbCH9yqqiuaxGRp6Dns8pWaD5meoDsyv
xGlcN+tl1O9mo1DRtM1OZFfbGGdWIeIWCOIyFJ83r9GiVSSuCwtyfDJHzT4kK2urH7W3bCiziEWo
H1wp/IepXHO2h7E7ckZYB/IJV5ROeLGKpsuzkFtw9o5SiQy1XvSBTcgUvz0HlGZ1tNnTVdR8NVPv
vppFvjcd8sqswQtqXdZBm937af29N7CMZ9AeTlnyreJZBLhwfa7Sjp9F2Bmiykh2OPUl71Kb1VPq
cfAlhbBDp151UjWy5YKLxxiI2ZFfcCyak6De+iR2KcTyuGC7iTYvP9QbSVMMdughW1bTkk47tvU3
JUk/GPX9mmtnQILLUr6nNQdm8e6P1Z1jV/dyHWJrafd2Qfpyn5lPjt6Eg/m2tOtzU9iPafmVQK2A
WdYu9f0vAB6RXl79JI9c81i207sxcbhCnZrH9t6azANW5YzBPMJA5OLFYi3YF83xiYm9OMEtiFJ9
6Zk79kenSN8sAbadC+cJJRMTDOW3gQdg0y4pR1Uba7MJOXiehzhHc6X8XetUJyt/X2/RxsLv99gV
f5RLdY8Ba1R1xrPmq/dOZCfbmu6G0brvW/mAXcfdpmDxjb3fRgSvDPHg5j1eHa0KQDuP8FRE2Ohr
HiVz4geY1KR3VZYets7ookHjO/LmLqzq5otX4nKVQfPQSoV7AeLO0Bs5HubW8wLJu4Zns3DrHSdZ
G8zlkMSJmdrHQjrGQZXNHkPnz5vsmtC3daIxFtQKKO0O5G3r0aQlWwCo+0z6rhniUTDFrpnLp67n
bzmyS7/Buf+SZXMRA8NyYvelfSaJsNn70+gFbkPGa9Ynu7zPrvWq/ch899rbisWlIa6R/fc186+r
IQEZssgfM7TblGDStOAV9iSd3j6WK/t3Cjb+hghT5E+5R8WkLdn6Xukj32Mx1+8stDqotO6tKtUd
Lg7fmkk817Qxd5qoflCddaeWoco7FJHHGh0cDa4RKPxUHe3ZqvVHDxesXYq5870+qCeZ6U9T0ux7
NgO8hW4P0dyhXGn2Kxc6CJG2H+ucFs8+7kTHvPiB531o1N4uWcfmulVUPT3h2pM1rF+ElTHpm0sj
6LvOv0ezDv1/q+UT79SDV1fflV7cVIMaPn61OM5rucSO7WoVdATTinpYqhczGVSAK7MdY7R0boeh
3ILKcp9HzctEYJfr+urlnfsVGrEXwo8tL4kssihNOeDlClERctUYZXPDZt5KiOBqMQMkHhXu9X0T
+GWeh63j3AsUIzGEbUqMNDvOrdFd2rY07uiUpnhsy89TkjyhLcw/J312cTnpx27GU6GjCneySp5r
feh2nMg9HoV8RuTaWdiqyfow2470GuVgS5wY2rH1NLZe3O/ZDtOZ/1koeU7pGzTD4twn86w+G34F
9tyWRay7bU0HZU+nVnX985Jtw/2c5E6AZUn9QvBAGTmuJJKWDFERNPAkj5yW8ix6P93leNAG+ooH
gkmu+oQrs//F6/J0N6ZGGw7s6fsN67pwrguMW8C7g1S1bVRixn3qqrwKpGV8MB72v6+8H3gxpsVT
U0kRF7IowsXFeUWJ7HPmleZOc1L9CH+8OdXkO+hB6k79se9T/XXRHVworKZlkfr9NyOZ5a4c1nMD
RFnBfdH9137iHJ59zQktMbon7MRIMvHqNfbwrw7cel7JwvDbT5pl26jtpO3eLxlbkqF091C6g3WY
HFUHc6cn2gEFeBJicPeGR5cepW5nVTzVarov/G49MO/6nG111UTS94oxaOQqr/bqJPd9iZQDA7p1
v7JTxmOnbddyGnxYAJ3cr8NmfvFVa+wmZ1QnnfxP9hqLnbiSBEH4PYoMrWxDY3ZUNG7NvJuaQZ4G
39dO/kxXbAzbq6uX4k0x9ArtYVKfNsrtT8ua6qHapj5gd6/3utfUBxeWZ9hmefUkFpvA1DWV4oz2
f4j0poFC4SbDtVqTMlqmQr+XvrHe1lH/x2ySQib90rj2JjF1evO0+G8VTCMjGOtPrtu2H3pWJ3Hp
So2TPDEOhlbhFdvIb34zWHusj33gV9zQgy6FmOeKxbwUq52EzqBbD3luf5a+Zr+2s96Hy9ZUwch7
9ga7jsbGdsiBSetln2QdjGxHs69lJl+KHhfPHsOVIxAnGjC3/jzWrK8Ei821L4aTU00VwxVK+bUX
3plglzxcSv9TqXfl42SKZSckUkzSMh/MdPijWUZKO7NuLi32xVe68+UBD0Q/HqfmfbaHZD9baXbp
Zlh5jaE2tiP8c1zBuV2opIB+WdrYa7Zb8SradbvDtVFwzlLrD1qn9pwgG3rI0JsN607pffLuTa08
zPboxPmc2DsfbkEgFGkf6Efd0HUzPVCOH0AoG0+azr0kszOeZsu0j8lcOo9m6pMm5c71vl2pdqNG
bva7If31sdUL44lCzf5qej2WDmJiYGBtprqX7OnsRJn1XWv60DHr+ZiaHdFhSVI/1s63TB7SvHuQ
0KNS5DO1PBryKWsxSXUO5th8XTnTT/VGlpTfdvUBYya5813pU3aqQrv40tYeK6Mlhqws50+mxVGr
ybT5xopcABJ67YCxVHrRphzhRbE9FbWZvvPgi/NiuuUPK7GWcNV6G/WvX0GGX9lYC6MNpNhejLGh
XaiS5VNW6/57o0b6FmXIzwvS8eOKrdCX3po8SqmEQG9rvs2fNLduD+uE5xwWHgG6/Op76xcshBGe
w8C2pIP899M6iVjLWrcPMEnass+1WTiB5aTjecxQx8WOpwl9Tx7ZzX1gsbQnDPpufR0KyHfLSrWS
+r+aPqeLrNGHiKV9wq6wfSi5x33VUjaGNkyoy2qiuIrtRur3HaXfMTdrWQWrRwYPzXmmX42lM9+c
vKjvlopYyBBRnOYHWElmfdioRD1PS4NFiMkls7iVzh08qOqT1unWEceO7akecCIIdLfqblG6rR8t
mUxeMqw72VFxMXmwttL+kRC6ElWUxBxiHkQd1H7OEMx24Z5d5Cb71pjWDmsdhCA0osZXu3KNQCwE
2JYypYWWRhfbCAejVd9cmgXibU2YT4yL2/EkusnNAxANWZ6dUrVaSAvvf0397aFOpPHalvQWdSOH
s9EnQDa0VihqpO9GCViYE2aeQwKxXOmq9Wob9tAzP+ysPc6T34ZiapnSag1+wQABpwzrwNCs2u6a
dsVytKf5tBQ0TIV2bjKMYno9tKSB1jeVO1RUpykdkscpcbuDRe0VyoY06Wno6dy3hY8MZW/1tn2P
b1ItmGFUnJCJ8chdHA17fLccN8hXKy4wLYgmRx6JVQ+L9rYM3iWJlIWr72tfhVNC3G/uBaO6Syld
n/AYHCLb1gK7YNqb22VYcqxjK1uEjNs5YlTeGBHRV9Dh5yIUy6eywtVi3SKjVrt89V4sUce5TOZQ
LQdV/SgHDrTZUoGTO0/2NrQvdIbzXizeH/BAmsASNLezZ49WMJmEpeqz3M4OWZYnYq6cMC+KnSfw
e0izH6a+rhcrLw/2aqsQmkUbrsY6B7lVfQK9KEmB5DpFYsFZ9Na9veTNHi0X4lCPXjGzz55pf/OG
W0035xlOIFji5p0Iq1vraXEmPJbZZoZFI36sBsU3I4f6iRM4drt1CfUCINBVXqDZHXiHAWKZWcaO
Iuq+vm14mM2WYeLjrOI1uhU4DnWesL0PsyujvIB7kJMd4PdZ4G1lsPSQnFtDhkuXRBNCWkbeTzby
xgIIBZ+1MMmH78bi3m+efvVp46fOf22SrcB22sqeelrAHQv0A5KMGdzWY6vrN/XXetemK70JYm5L
rKyKpghzk3HEo2asO0t1KfWLoOr1kBuYbQwz7hlP2djLCk4f+7z46RfXO8h8CjeJqZ7rv0BfBxvz
zrpKGE8aUVlTybrdefPmG/nYe006+0nikhsw6qXk0O5h9+yndvkQWXlNC+6YURqtgBNb6/LFwf2d
umG3VC6He31XJJc+g8A05MlJVf0TlepdaQESt5VTxLgofpY5+QvbetvT06e5mWTg5b4ZdIlxXNc2
C1oviXJlk4JsYaomtX0DbTwoe90PfFqYoO2ldeTU/1QkXZiAPEbzMlwK0T1B+kkr46jT99MjRsQw
tAENnh/mTDigfGBXT6YFqxEuyOyegGqY1kLEZszILENrysOYjifHbznPSN6lWmpDUyvYr+dw9dqD
cpvLLXp5ZdjPURzUatl1LadJorJgVU0TNDwaMLDxhJNVOMC3DsbBdXAebpZDj2PH2gkQLGj1IeDf
g/Kq3VCOvGu2G46zPwdgEAFA2XFOrRS0/QkFy96RWpQ6H0p5NHp9wmHuf3fbam8W5RhU5Y+uTwDs
oepdBVTLx37AU9nNOrZWOZcETXnpJ782rKi1jPzQJdjo48bEpLtdP1A389pkrO5Wuzo1G15F/B6E
s6hP42QDYpuaExmE0epbn/v+k+6l4ez797CwQpn7O1daXThP5W6rol6XgWk9J/nFz72onfs8UFYS
Od3JVxiSyrdO/+Hl+gfFuQoGXfaxNngPZWMmx9Rezm0leeHltJ0JIovcRDzUo7wWNpArm/zXRiz3
dCDHWqm3YekvYn3zjeGpkT5n5UZ2iBooCQazfCvyYp/RpjgdX0qXDWGV9Kd8GjlwF+1VM6651jHT
WMJeTGdSfwKv3qKNbHTUrZFdX9ayOWq5d4DTlZ57fk5NR1NfwpIzJF137bzX+osFTkURZJ3IMdsn
1Su4A3Zdr1LdzQ47irs968YE0k94lL+fwUW70aUEdegZAamFi8mVd2WkEmTTuZBvbEUBNUcABhEk
TLbd/imnIl0sFa1IEghIfHDsV48QAt34bK9fy+GVcQvNHu0g58HAvttuy5lA9MbtdoP3PiD8GUkB
08E7xK1YGJu7UQNzQ1BYNuxp9JNvizbooddW502gLe9y7NMHi2CQCXkPiuKmDSvDe5mJm9s1i/GE
YHW9yqGnDzGIe9/GH9ZCAHLZxpYx3Ve0eDv/5ufDjPeSUr9EWubp5zZRL1033MlCO/YSohYoNF9Z
5tc0jeNwGwRvF0Tu0WamCCEn95AJ2lAjYftbvcdisxz8NlfVcQ/0d6uTng19+tLYZp6Cl03u1azH
F6Gs9OCN9noBzrKqR7Maf3AEgX64VDJWNl0IXhBBgfEKf2f17pOCCHM1+B20fYAPtl8mGu9JmhIo
Um/DoxKveP7clToMAYUKZchM5z7ffOfIZBoId3q2StBhh7ZGYsvqLpuOfDV9H0drvbjKJih9ZF43
v3ck6TATdXdD214M42G7Cc+MfYlt12FQi7+Ds8XYfHFfso2jxjfPohD3XfdJ9TMId/1Sam4wzCPj
9coLGqGfVGHtVM2EjVC0G2hqrOkpV6k62BVRQUDhxQGeQQcEuHVXSyzOsRy7KzxawNwuQpP+1AHk
ArOk8FMa/xFrOSzelU0iwkYppoG4C7PD/bUGU/IVrky0SIEomXNgVNODIRfVNU3OhWFPBxh7KX1I
Ig/+1PaPuu++k2ORH4dBFnC/c/++cZPklLtlSNoWpajbuVdf1sc6b++zbId1ONNS3fsKuQO1iFGJ
vTaXSbi6trkEPGMdLZtm73VfOYHW+P2hdXIKIBahm7fBlq5jYDraZ5vaEP+r7EDxMMaauw4B84Mq
XPx52UmP4kiNMenIn7xpvEspml9W4mo4qgvqULd+Wgr/o1bWXieIR2Huu9+s5m2ttDughNfSLg9E
9xz0znvcitSKkF+DWPlw+Gb7tGXeo0lZNw3MaqvJDLLRzONajq+1ZC6OfiE0t9EC/M3HsC4lGd7D
aMS2pebYmJc/MkroYCu8/rC15ddsTagQcTMA2aOumkT+UXgf7iYfXXz/gBx4ncR6zVPr1aNT1IDf
97lJ1ZRalr6jlz/iImQf68Xww6KzUJB28jlRWpszj9iq0y1zbu8P2Tf8nHZ+BlagcxKm4nnzsmOz
MYZvayphgaknyDb65IXVnbSRSMuL5porW4xihlBrTXZy5uIExJbsVDuvewIenMivhipMLXPfbluY
OT0/s5Lw6EzqmLdSC7dqE69p7eH3r5y7WQiqG6dDek+HMmeJHgyk6wQzs9Yw924jN/nISZsHWWfk
oT9JZy8b9aObgCgmp8AssDT13TakRdiXukTyYfd3ZWXe54Uaj3y0LOhHrybNuatPqTTZb7oFd4Gp
nwJzMN2Do49fkmzrdgAWRqT6JIu0od4tmv7My/fQ50A14FgZ1ZWhx3Ibme0SnBokolzenYrysceP
mk6tl2dVieK701vt0YOedNralMJ+nshWaVdjl+u5FtmlsON8m/Jd72TqKBd7OGqOh2qoqUvMz/tb
eVfogVEUU6iRdh2ZyzKETQvbQeB5F055g79cKr6XS/5G7jYoRFHs9RnOgWGqKnQI8opGr3tPGRk9
GLQbkQcY9eQtVhMDGxWhgVl2pLxJu2IvxryixQ+jLiCeD37xvE79y+omn6tJaDur3/wLpWEXQGfg
g/XbFPpDQ3MinGtLA5x7fX/WUq0/YqdTvLbb7F1wSrGP/QSeDYkShHkVD5gu+3dbV923jtHsc39s
v4+uRcqY0YuLIVP/66oG7a0tm+U9F82G6/O0gnumoP+1/KJrjUOrs93BWr1fM+NJm40bKMsH8Nqt
fV6kCZ/XZWJRmNR7i+wjYgG/l52J2HtuYhdr1hAYmuInL30oCpQMNbU4QSsFPs7wYGENGMp5SnP8
r2u3e3XIAcf404NdYCVzPCzedkgbf30Zlz4/eGU9vBracK11kX9hiNIfyDjsA71frrXDM2zNYj/n
eXd0YbqG+NVepwYmS+Lmc2B29Q4QKmYOZ8b12NTHbFzxMjdVfmyzYtcmdXlDva5tUvX35Jd9JPZQ
xVAf2NGGzRhClVE2TN0wRH7Xn3xxWVNxE28HmabvtCGLRrO5YVO8PZm1LUYwTXjVMIJ9HsSA0WWF
UZPR5eb/Z19B7/on++omtv1/s6+O335UH833n9hXt9/4F/tK081/8Gx1IYTBS2DAdfo/+hXQ9z+I
xESBgDoe5xhI2P/9X//Lv3LcfyCwJiTBIpia5uTmlDb8i3/lmP/AkxezLX4HNpftGP8J/+pnajji
cQR0/HeTTcDOhoTxM/lq7VdbJFM7xy6TxL6Fh7EWcmGev7C+1q0KYccOv6EM/kz4ul3z5sRg8Prz
HnpC/4XwNTl2xsbcDUC+Q/7BfLrZ6Up/bDxvfpiVsH9zuZ/Zl/+6HIlHN4crhBp8DT/f4ijGpC1N
OcTE01n7wWI/6w1ecFF0zn+kePnfSyFjgE7M1SDd/XypZKo6MenlEKe6BjnH9TObTnRl3CcAWON/
W2Z/QZ27sUb/RbC7rcr/u9g/nTVvZNpfH+NQ961e6+0Qt2Zf3mVmP+1zjr4vkukOkyQsSfvqphA3
nKm/ome0fnP9v/oab8Q9jNiwwuZ+f75Zzu7EWQheiFPHq8/dNGwBg6L+Mm5TQb+nmb/5Hv/yekzK
BJx76IK/3q9Pq28YtQlXJEmYtm1SXp3FnM9Ced7Zr37nbfvXlwPkZDaOeOFXgwVZTz6mW1Yfd67m
Rr5WyQg8gLBeltpB+V71G2L0X10PFi2mmyjSefNv//5v3n0DFjB4Ua7wtbzFYZjl6A9CVf61NlJ5
rwyz+83j/PW1INQC9xXHEbcdCEvUX76+ygZ4tEpYXA091kM5cPhAdswYcDf5579fqb9whG3r12v9
QrL3OV2LhulwPDXNcCydqQmJlujhyeQNar50oiQ3HogNWh69RJvuOrVYl6RLYHr8/Sf5q5tmwWKX
Ae0UNtUve4EqVkiDFR9k9esmWl1NtWSS5WfAefX17y/FDv3T68k9Gze/TfZqrBT+lKrj2XqXkigu
YzvzkUDndE72pi/P49pWWE2O6lvKL9ZxlsrfWVv9ujNY6Bg4cm7kXSxXkN38vJQw9fEZAKKArj/l
sXZnGeH0ru0nbJqf//4e/3QhdjoON+4FeQE7yC/c79Qa4RMws45LVXpBy3sUjokr8YZw4bDWPsoR
r4QsqlXz8N6N1bT/++v/6RkjK7JuEhzSG10D1dDPNzrnjplrLVgVDob52cwccYAvs1y8DFKSTPXv
KrPGY4r+7zd731/cOIelwxktbjKVX+2EYcY1uhyyKp5Ryh24CJgNk9fTKlcBn2HAKbfV5r2coaKY
Kd3x39/3ny9vUBigWuFI4xB1b//+b3sFw1BfL5Ihi4fN3nZocLbATKQVmt3o6LFRQfhHcAD66Yyj
d2gpL9rfvEh/fvJo16ADcvzA+if94udPMFRNLrJRdvEydDfmdvE9t1ozlE7W7DFraxlEE5WldNHv
/v7W//rCnhBoytBD+rc3/N9uvcunlEFBB+G10AGc/NaPS8a9+02YzV1aTNbrss5P0Cjy35zttzv6
9+P2lu3BBRE5UJEJzvefLyzWRNeZh7Sxi/9ipC0rSn+vHkJRG1W0NKz/Dsbyf/6YPexyyWBALohY
8Nf9ytGKce7XNm7kkl4Urii7wTHmY1f7MCUHQ39S3uA93zIBfrPC//ycb3EAVIfIdW6mIb8sMVMp
dxmEqmOztoELS639nIryU0cWKhRxyzxuOuP6VNj/kRUlb/Mt+kHne8XyEoOPX19pRqpahR0BxFPJ
5LJQnh4T2GyevdWEie1rx79fTr+YKvzzehatO18t7JubP9zPX2veaoaPLFKLaLu3D9o28pcMNKGB
izH0wVuS/pJoLjyIbi6yS7r5+dWFpf91ZKAcy7wqg9larWOnuuFFs/r5kBu++s138aelxztuGbh5
8L6hUvvVqgb6YI8jNFMTXBwIKp3BVi2QnoNjVcUB4tQcshf9LleTnfx2Tvy05HE2ge77z5oLY4Vf
ZeKul8gxRSAV3VDUOhT23G9fdFRh1R+48NbyzmVUslzqJdfEOR3zwoQqWGzOHomGWe07YtaK/aKW
pXoecsjrNnidJaxITImRf5mSSYg7jFUs/TnJptpnrjp0oIGytc1TuTTZcEgs2dhfZjzQmwMI1FZG
MFR6bQSaEqmIa7dKtpOXmTWeF2hfFQPEbhh3WlFV9Z2pTO9jkFvtvCXjkKXXjrk8ng0tabMwmXNk
9QU5fl+BSFfjpGXp/GkjllKEnYY3XNCw1HOYk3J7Ss1lAsBcTNYB1vGlFS9mZRlBMrSQ68yMeW7d
UhzuGiRs4mXylPWj7Nrl0NgN8oB0ge/ggRvb4TT76SsNkgCOw76LOUmnPHjavtY8bBnpu0ctk76I
OrKUQR62TrtINgFUEmONg7M1m90us3ss6n3KiqNM0cAABM909hseM+8AY4yApAsm3W928mVVTIFO
aa8tMImW3r1bvEWDakIvxJASdXS3x7ulQ6S1ZG4HYoDjOiylqmHoPvOz8ZIb5b43VpLph9wYPpq+
7vXYcrURKBV5DDnJ9Qo1YuxhzhVDsXxAhZ7vptZ11E5pYzLfz/MiAY2mLpt2eQ5XIFz1blKwaTzt
WI25fdE3CVrB35Oh4RXuHch2+wfa9rHZEyPn28fV0UbScXuVA9irbEsPiZcbRzfpt+bi6iJboykT
nTxlqdBiUQMF73vbHtOdju0ivhRGXluhPa4ODLwkde5c/C0t0LJR5lGHY3oR+96MKDtThkuyT5Z5
xk45i1ueUHnCZcq0ddhx6JtJXFDUpXuzJiIm0teMWYkYgAAXK52yWJNFOqJWqJsZEYq08qCirJ2O
vg5uvTPWLvkBeUrdOYMQqBL8slexZ2qpHxLlML+YXb8mJH91FOK1MsjaKXGtraPEmVuokEzwYqsf
9Qbig2k1O4uB14vZpKgZ+35M0nAdknFnbuSmPhlToVWkZBopKlZF0L1hl0t9hhKY1/vaKEbvfmwZ
+jLcaoc76MdmepaUW8/Q5zUtyFqfqZqA4uw9d2PTX7oNoC32mddwBUBPLxqLeWLEVK8pg88sN/Fq
XXWY681UtPvJtpIHhIBDfaCCKODJdcXM6yQHSSGMIH8OGo69mreqIMAiATt91fF//sR5hq5mywRa
dNNPoE+TDNtTyTgOSqOqMk1Ge8bEMCdd269OOnBGUaFqVuAqf813jSjk/ABFphCPRlbVMgbkqB5v
/A5tb7ai2xni5gZQ5Tib8TjE5D+snSP9Bxof4O9uyM3uChVqeYbjqJcnHx/8S97rWR8bDAe/Lcxu
VDgSHZNEttcmxyZf4NkulGxF6OdEXALzGiRDzZXQC2QFctLCJDGXNmr8elrjGl0b9E9oGxrjaSf9
XoyG2OJ084yrVlkwZxg0ZYd5BbGBrO+J+xFcGAvL/CEDZzZDYMUsYjehecpQsYyhqHAiCqe60Pu3
VMsdRvTdAFtvLm+THk+6Y3Y/dTpKKb3PuuxU1qobj22LDSlfNKmZu5U5+RCmRqXUzl47BCxV7dt3
E57deKDMJal3DZtNuy9G13WeLFva2GJXYizCdbW9H7WYEwBhhxY5xo8GKwanX0SwFMNch6PZbc+4
b3rMWhp92W2QSBoGAC6iBrj4aGlKXH0asH9/S4KO4bU4goAX94RcNBWh3H5q3k/Cmj7hK+eKQyom
9ej7afaSeKvzXjc1HdbcDAPRJiybQ6kz2IYZkzAjzZay83Gem6w8UpjdythxF1UG68K0K5prZHhh
MpMIxLmjFNKqNW9eyzSxsctKmuLB6YsGfbfMVuDm+n/YO5PdupF0W7/KwZ3TYN9MuVttSZZkq/WE
UGOxJ4NtBOPpz8edrsrmoOogBxe4F6hBDbKcSkvaZMTfrPUt5qw70YX1d9WGCwco1trvQdOk70M0
IxekQGRu5rPp/1ku1JMXrc+aHS94RNxIg2SuPOhpnIcLNypDtiZZwJ0+5BPXUZinP+u07PpNG8Kz
OKCCCx4ilWds/qRV4jgM8c0iG01mjeBLT1MsquWghrE5+WibdWy2yfhdKBZp8ZAZ8lIPro3ioEgq
FJajSvVhSWxkRU0bGM/9oPVnUzsKNW5h+9Zx0km4GYbJZvHSZOhKahgKRswAqc73PFIcS6mti2sd
9RIHu0yMn1bmjXcYcBZxscwJsiwnQJVaWMLE7lUUCMozw7RPaP9c5Pfo1Kut4yRht0+KhBdDDg7Z
54xCuImmpl1WhZEVZNtQruLKzHeaJHbrGeBBmlN08H4s9pvMquHKBHP25mVe2e0z1UThagXs9ovo
VbFVbY24oYxy/ZZasyE2rWBVg4BCYqVkl+rfdDbhsxgY/Bnju1myP0/9hSh2ksoxJ9XZcCIo5iN1
KSt2TtAGX2GkDIz+6/J1SqvsNHhZY261bN1VxeU1b95ciZqyzE2vuQUJJyjnJXiD1zLYcdSxNNyo
CX7DZowqF9kr2E72Qjoszat87LxhVyz9cE3MjL5PA9W9VAvrxRhNdNh/XwKZRAeBcRZnfmqlH8aU
hv7BmEIre6h7Xd6wAangnbm2ZnXrVfjnZ6Mq3xcMjRe9n07+LvETjH9zm2J857F2sb6QUo8wZR2+
aMgy296fy3dQVvhJhDVlaTyE6M5O7azWOteh9AlcH3mGpIS7XIJpqi5qVyGwlzoqT+ZoqRcpFvso
CFCzQHKiq9tUfOD1VixNY+xmdCMPqQrmve1yuOwki76fyWhKfDDYdeSW4Vp0q1gzZ0cdzBZDqMoM
0RAZaAE2ogmWakvFFJ7axhjNje7N9A4BNJ/WELJ1gUSpe+sa0OIw7KtJYMXSvROlOBhC1mhuZTXp
wfKNDJoxwBtxaUBOyzlkZwRXHnq4Ta0Upxfheo177GxSYXYRL7QZ23pesr09pWI5dWkVPcpWxFES
vlFNug4ENm/dQWeMqZwRSSKxbdnGU+JptlT+2Li5TuO0b9OSyWEwFJD4XPVgoCPcuXMe3jdr5Oo2
6pJFnjLq7w9JIcpAiAz7+8aY03skRUNLgV/VT1q0Unygj8e86I7a2UeDUvV1k/hIAGa29KARUG2W
VLdpN14NSAOu0Lx44mb2+u5UkH4s9iKArh6HeA3lhcZ2FcRRvdRHbdQ+6jWMsV1czc7qdPRmvzn1
Gnj+xg8EkwVDdkO6YelY9fssGY36az+bc7YP2TjpjfSHeToKgL4ixoZUZsclLaSDgdh164tKhLre
pLWsrA0DOIkvyUtwf2ZNH15S8o75sYALN8eEIoV6o+1wfI2Wmo0e2zcsDjniuksiyMzhUKZ9TWUT
JumRbYkTbDFXrnx0lTlHQzot1zqC0ikuLWt4M5zJehdjCnNxSdFFwnfoCbme2HJv5syt0w1TJeve
RJK7xL7Gk7upwH/oWKNsRejkppXCEDDV+8BD2WMgSWdtDRBfEtHbSTw8rubby+ws4j9o6oHTp6TK
3RAaHM47RejpxDhVFHdFN3Im2p3VHO2Bi/GIK1zMuL8j/s5mscOPMXeDhcdzUe9G5iL04VPj5Atc
Sc54JpZCsd7ESrS1srzL0am1dR13s7Eq2KoAiqmsbTOJe8JWfzhNXrzOJcOgw7CQ/YaDN2qu8yqJ
+p0SQe7E7exUTwUTlmY7lj1vaB5OQcmkStoXvXBGyk7Y8qgwEMhj5Qn8ycXXtGZPuGHXRawZIZhv
7KLMaqo41TUUwuBELkJtBQeTRXKEFKz0xhskrWGxccWYI2pwB4MqREqqbLjy6RaYj1h2y2IgTelw
ozzN3F1qm/W4SCZXIQc1LAHfTiGanmI2oGlzUpU5uzubUg81P9VrPBObdJvVU3CfKnM4BaxokQrL
hEbPN5Xct65nmLuJV7tnE5KTNOiVxuhu0XPAOo/66tgYgz3HkzFNjyUzkSAOAjHZiCfwsh5aC230
xubXyoMZrPJEpD7C3wm8RR+FZPp4co1mMC+LvBucD2jdy9Gd8ZrsiKZv3kLEGO6eXKv6veAp5U1x
p4m7ogkcsS0lq7/YNbjpSKSwGvjjblC5q5FNH4JoRCSCyDZFAJmlGNlVowrCsCbW90KO7YWx+JU+
zkFtvPM7xVDhBQ0myV7Q+8ZNNUenpVXLN7rYiQsccEoMt5q3zDJsVdwYOpoveruOmtjqUn3ZeSEu
xalzDHk05gBYQlUoQj9nMdK7Sg/cnzfxecR1Psiexbyrb4CpuAOnrykf5oI6gS9HHMS3hPTAovB4
NPzK6zczqyIzbi0b/bOLZXJDamAlkEF0joYPrCl9M5XUVxPDA8zC7NYeytrMeUxSl+OP+S5pVaOd
27FdVXRnite2P0aVg6ZPy5GSLiOfoOYVbKhYLEwOivLcD/fDyJXT09KRu1TZVQ7bN8++ezUmGTSn
uflQAazezl3ahrtpGWaUB8kAOWLpjOE05DC1Loj5ro9ohs2OjCiVq/0osn4/pQpCmalG29tZjkK/
4UGwQcBBY1TEcKgDKNhZCc+r9tfguxSRAWKExnrzJ5XJfYf683s4zM1V7o5LfWfWWQgTJSsUFV67
RApkRDjaWyfIufUcxiLpDfso/96dNHRTowdj4Q5T4HKw2dDLKArqAJkcg4tLo64W6D7ZlBAhXRmZ
3AHHQ0sm5lF8xa43LRdC2DLds2jjV5cP6KDw9YFxubS7LEAh0GakMmPJad1DTXIBHoA08nf8RpPk
O5jxcm1QWy/fTEXtDntPaNHfTL4x5D+rvEi9kgeFs3o78VOx57Edmq2pXmCOshkto4uuIHQw7nFb
LUdPk6SLX981u10FJkMf0pbymrkbQAHI6ZO+7+bEws0WTstjaGKI3Hskl10kbYPZz1AUdBslc/VD
28I4KivjRPLTgjvJzMX00y0HfZUak+YYwV0gr3LtZxZqPhuxblW2g7XNKTvUVWtbNRppwF7IxKyB
xXcbcgxvB7gfxoUI7WLaOeXc3SUm8Dtc/3U63DQGN3jsOQjdUVcGGWI+LjIjFoVNNmyD4h+vZWlE
3b6iNp5JaYxI+tBGDyc7Gcqa0sxNnf08kTO1NRxVf7qVEVyLyNb2HusHH4nZu0AS3Lnztz4tFnr6
lAn1xjkTMHkMhpeAcVi4CzEWoQ8f5Az8Ixol0Az0uz9CDYHxpNzM8B+UrieP1tu2TmrSabgp2FHf
BYuTZljw3H7ZeBOgiK3lWiMWthB77FXkK/udiAB4HBzFRY9UD8JZrKzVPcrX9PiGvbywNqrlMscR
Y0Dl47bCCj6PSUFHMYr0waQCM8DCzz0q/XEQvC5lOLKE0zLMDhDISGTMoXs2cdoZst/o2jQQhC5J
FuxKFMkDrUVvp5hbyzDdWZSeF6XDl26LQk7XzBICtGYqkTliZs9TW5AJPQ6A0K5tXBs5+nw2ffmr
sofpa0ZRy4vaOj4OF8ZpKdJc7ksa6b7C4Igf9NGqc3r1xFLqCpsVpgW8vsGVdo2x3BS+SD5zTt63
evTDh94YlLupO+T9SMtnNi46FP13/kpvOSGmax+dNusVEsUs+chIl9BHES2GfczoJLlRBg9YSSO6
4IYKUZM+Oee1uh2QHiMjp9gUGAigh2xKRiCcPTrsA87lcfhaDGmG8R/N5Rsc9hVkQWX201iq4M0c
OzzSepiYWqg1Bm5ofPAlVcXU5bJlcJPtnMzzroqUHfNx9G2dX8AkMR97rpwnd8auEC+jLB/wL5sf
XWAp+6voGkZkc5YTVmK6fOGFrmR6aEWX+nscNAWSxdRmbc2sDEGmdt9ZGR4E1429mVOSnTZYdvPD
NEDMi9uewj5GYqdvfcSsF0uxlB8OHt2Im8Gw3jg+pu4bNXTmH4dkCUIUmhQQpLGFJc877Vi2w1FN
NcJoaOV9sYj6SAcjURu6ZoT3TMjMnTc4TGyGQPNBu9o3fgy0hjTMERbMQ7Ag07skpaEzY9ecMQtE
kiIKqSG4Ui5y7dCeEgZ4XExIBGLKRbE1nUoxTnTgScJgYdbA7BHPuCAtjdYVij0wBKhpz7VDzsjG
cLiN97M1m28TQUBFzAiTtRjQvO57AZMjvMQriHzQdkeMhVZRSZ7YiEby0ifRcJ92E27tYEyxawPg
IyKtd9Z3Fn/afOJiqss9zwK7vVZUCsKRU95UjlbUMe3Yt8zGBjs52ER2OvusiCaDrsyni5oZF//g
qMOxx/OQfi3LKP0ZGGmGAtUcCnRpRlPwkXXBJA8I6CMzrlNeh83kargnRrcYLft7iBpMt+Zo2rFR
B+/Ax7hpJ+SIR6tz6KdQuSXVrpvHCO5FP1kVLXaHVrGugh43+Ny+GHnh6r2fzPJbs1phEedov8cs
FQIGCDKlLizIw8wcOr+uj+XAHI+/YeAcghwjHlOs+NZFNHPof2dg00e7Wrs+ZQ9jTHcPF94DfpKO
GZPqqC0J4LBIEECoP9C5c1JYPfVp22JWtnF8bOBRdzQueHcdNgLgdg88dOON2dIQW14V0Rrm1uo1
1BrMUCLgECw6G5jchnp1lxgpXmUGvPXXTEwZoyhw+4/McliehSagjEwnzDVMTNHPg9sxabD97GmK
ptnbeIU/Z5uRPgRqLV6TJl6q1cDRMzVOcGIsMxNJyD0fBQcWQ6XAXQ7YhhA6Bl7YHWTZdw/8diyB
UaXKLgWrqigOZj1eBi0lUDzYjXfgQKCTmaVW00bUFUnXCCcxpNPxCZStAn1rbAi/T9i32EF7pLIw
KS10N1l7ZQkm7w3lMx1NWIQKXaZGUWDp2go2bEDn6Wos8+XGyJMk2i9EdAx7Dvq5vQKbUoeHUPtR
dFSzWVPVpIT8bBX403FvW6J7YZ5b0gFpCP/bdG664xLwuGwka6r5YHR2dT/C26mPnpdiDED+YyHV
nMKXkmmuu0kMc7jznd5rLwswldf87keyc5GQ3CRe64xACBKZbESZmdQvadEwfx4S9ypfkpRUZg98
FyYj2Cc7plyZjsfA4WMIWbpHcWfXibuvzNXxnqdp+Q3MRkYXUoXyNYN048V5kwTG6g6YH1UeGphI
NG5opdkGbcUY9s9G2tJuL8wdEshHVtBsw8Brhm2xyKyIBVyM6TjyfPzol96iHZqHprkeC4gEcRtp
+51EXGKjFrsJ3/2ys+9d7Ad40Jj1ThApFabmIrVLILiZ8zMYesBUC26qJx/35QHbFaPEKDGQA4ug
XqAuU78Bd8qwY4KEompFySSf0TbMb0qSNolFDZm3MciuOtSdJhSVq47TOWEEgqadxzKFOlZV/q5t
2qwkTY8N1wHGQX4q/QC9dpTqLjzWw+J9i+iMVlzv5A+3GZ2yxThoSO8YcOtvXjQU2Q5lepsfFuif
9jXVHx0LvKQ5uXSh2iTfcvYTYKObzJSfBEJFVc9HGQzBA+uWCCTpwiry0EKrcC6NRRXZnV1DdPg6
KTUvN2FRiOgbTOQyuHIh/Yw/vDKCjF9aBdNltpTDLXj6Gk2sawn/f5NV/VXGxbjynCp3Dg+FRmv/
eZ/skoPj0zSqrZPk8kKN2EZIN4x2HHLOHiPP+JtC4Bd18Pa3dexfMId/+cd/zTL8E//w37IR/1+k
HtpILP617vb0sx9+Ln+S3a5f8Et2a38xbX9F9EMFXpOfTKRJv1EPDfsLs6LwTD6no3BW3eI/qIfR
F0bdBBqhaVplCKusZ/hFPYy+ABhGJUmaGwcATOy/o7pdvzGOrDPi7azdBB8c8ldEq/TAXAOK//yU
FMnEkdm76LRXpGasjXaw8Ra3Yre4ktVY1TblC6Pd6WiHvPbUY/SDcWexGTOlVB9DKbGe91DbmLGX
94mc6j4WU9E89RwoqOWr6MUto+A2ZNX+PFjS/0SR+epyFL2ff+n/ef7+D3jnf/v8vTb/df26/Pwz
qXP9ml+PYPDlzKJHGQuOdfWqI7H59QhGX1a9N9hNC4UeZ9wa4fnrGQwsHjQyl1DTkfKBtgrJz69n
MDC/hDaqq1UPzqP5N6ibZ7HSH58/FJAuaiIeQTCxvCZ/Vb24qRg6gzurhvHnQ6Fb0ouCbGXURUF5
zKqEojudc3ThPR67r13qTfmlqXGKxGBy0urIvcLQNE0ghcYsMWijslHWOjagBTDDCKL8afYY/2Ae
C+SPiqllsM9G8pRYCZpAWJS1JlcUdsoilxidkbpVm7GwBU5HM1ef1mXHqoQ+Ex8XWoxoohk5aEIU
urhxRfNKFIWm/EiK6fuIPmkMFoMlWj6YD0A5UtYdeVRfSsPU/dZhd78fNGsfDGTM3HZ1P2Qn6XvF
OyQN8C5s6zeFrdKTUK7iEvXF9IhG16oZQHXdYYDWCebKtKpDE433UZPX1Z6bbNupLju6BN/sG8Nq
wWSx+t1rbBivNmblBZwZC0+oiParEsX4owlncWwlA1VvpKb9z2v4y37hIkv619fA1es4569/ugbW
L/jtHbTDLzZ6ap8cbYwGPPH/fAVt80uEHBUGPwBanBerdPXXG+iFX0wUaBaBkRR6nrOmcvx6Az3v
C+R3n8kB94fF0R39nbcQRfCfroF1wIZ+kquA/5Gy4px1038QM5YqIBcNwcsWdW3zWUdj9NLUrI1I
uJsOFbKQn0QkMzhj3hi+JHCopl24TOp6VVG4e4t94qPPElDEhmX0GIwLRl+7hW37odCCfq0PA5gm
+AYDcHqMuIa4dSsoQQmTiZeEwBXG1Dz/sBnUFFiwSGa7Q1RVMk+AJ8PGG9Blu7cwV9mXzkibtyll
Vt7zWxvLmHmJelcuWP9D7bnjCPQ0pCtOoV8yopRyqRChwmyImfZ3ILG63NqXmWuu4QsJ+qekropn
pwpxurv+an4flq4XO8fJHC92ZsN5rXLVKRxdvstcpXV782jL0jhRvC6xN0gyN4hp+GTXZZxKSnLA
ap36FlS6v0u8Mki3Jn4pta9BCL9iUw6np8WamLI7QN1wGNfLV89e4JAwgwBwuoC13SnWNxcR/Kwa
OlkIB7JB80YhzEh/38FreO6zVGTApBrxqkqCf2JkDUg9SscEyMXRDRMymw0UUiFCiY9eGux9NUsl
QEgi966DyWcn2HWQNbe0rdNn5qX5Y+ry1+AwZOu6aQbsBuge06yKK1Ma1xYzW31iR5w+LMIl/YZg
XoCQOeSRGNC8xxQkHHS9zVNrGllgDenjCIOD9LG6jTpC+0Kzw1Hm9xQIfivHE1Ra4JSuBkKza6ps
hVWUlglKgennhVwa2r10LqyPaYqckyOMOoylBfGEOX4J764SmX3obH4cPl6HiRfwX+XthZ6n01Lb
k0DNNmE5L6l/XfzqNTIZIAgwLxjKif44t5MFFzDsopiUDgfAlE1CbmsswQ5VWG3Gi9shgTEZ1l1N
bHeaLbRsvoc56PA4T36wvDmG1zy7QDN4ZhhTvrnCrNhruCNmlMl1obeM7I+IGZ0SHqV+yTXyCawH
V71pYPDM8qG7c40AVoClzWaDHKf8kAm75Q3XlP9Qr1PvXRmClOCjSotyN8tmjJGiRs8jZtQyZjPo
c1EE60ffsp7FIRkhXtsphiBP7tKV/nGupvTTDEu5HBqqM3+LBCsvb5RZmnCaYOiC4VViOdAeoXy0
EtvBvGn32WOiyZ5eebUJESa9YFVRjI5+FPg8cxAw0Dc3I3s5wRagByySMX7KCPAAKrOpWdpxkxaS
BTADpQKRo+yNGG3T+EOx2nlKMGwmW8fS+IIF3Ijh2gnLuYgtpwzqA/LKoj61ddC4F2kKOejCYYSK
LaQq3HCDZRJLO8PHvLhZpDGZ4DAszSx90HzmJEHhTXT7pEPNWEWAR5c8SOUWVseqVwipKDYiijDj
dzDD1IlJfXLPPo032dStzLa5yOe7sA9b65QbLnZJ1YM/+K5Qb1g/8sZxwbagDGYhW1lKbLteD889
D4KLgEnObEd7B6WRvRRoCKl8FmbPwi8w1MZkWdfiJi8zL7ljwQkgKEsMVBo2pEZ5NaFsxB0+g8H4
WjpR/jn6CGrjrIxmMgyJDuCzzUtnOMy+Nh9RhkchyDlRvMPNDkY0gjhrgFS2TvrmIgH5wYg3/ZjZ
TX/0WW1Wu6yZXNYO07wunbGmPIIIgcUhOEd2vW9hbYcFXD5B1vPH2IO7GMV96KdPQW0P3dWExTTY
NcIbnxpGaqgc3d7FTaIU2AVkpYimPK8IAUO1LJ13wM/89M5GRBD6jmh2NerXt2i2DBX3ErbURvly
mrYi9DSShSZ37jUbCDhEpgXAvzIDo8MUO/clIBAzOY0sJZ2Yv3Z46txqeHNkOSY7aJdDEGOqM6Cq
WW4LHIE4RjY63hSGW3CTkwU31G/z/YQeYttPpE1dGKYRfFJzqhUBlDioRGZO8YuE9ZJDErDFeZUn
SNF4nEqEF6HbBbuQpEIOGSFqtKKZIqHBy3w5HlFphM85F4B1MOiv3noT7hqHR+Gb296GEnpi4Dbq
Y5aXfQT1UIzvQ88sK1Zjp+8NK0nuhyAMB3Bg4YsRMGeDeFfoAzRO/6STXjKBbtPLiXwk5oHDlKBM
sJFztqq9791wvGY0XH+uu87wADlpOY4GgvENKDvkBoUnPpXBKjquMAdxmciKGTi0QG4yCZlVxR2M
yR8c34EfBzyiz3AqLHlvFFb4TYf++BR21gC+MFfTbeC66ENLncinklUzIkB3Ag7FB+QdAvZ8A5jQ
pbpgU4K1nlH10u77zvd1TNqqYkhULjbJXr6JctIa54PbV973dqpUuq3nsiX5izBk+Gak+AKrM83o
ZRY1Oxc3SrLXcpiYdraiMCtUQlE77MMEr8JmFspxY44j/cnPM/eXGICi6LAUM2TcZFVfbsHcM0wP
WVncZH22oOUvLcUCNY1EFZt9w8SztRJWqjlucrCBBmE2iDjgo2z+UxX/oyqmL/w3VXE+ZtNr89fC
mK/5VRj7X8LVukNzuoZnnlvd33rTtTD2AkDvDEJIjkEJ9nth7H+hUF0NGrgRvICv+r0wdgiZILwB
24a5/sHf6k7Pjtzfu9MAZxNVMXObVQfPt2Ct3pQ/lMVu4lWcu57YBkEioq2Av9XGZgO30wjTsdy2
LAyeqEPm+16pHxUz3Y2pQYzsNRsdaweOH+gZ8pP6ch5gIe/0UKNtd1ojNHb2nBJyP+XdHN02KcDL
S6UsY9n2g68e//Ar/zWZ+2O2BfLG/1Hf8yMwBcA15GNPW9uPP/4gSJmdgHUvm1+JSuyo0y6bGIij
MTp1sqdpDsoq/8jtProMkBj8zLnu/U3aSWatXIhEMPTIdXjbPN1lW7Yd6QNbkfzWT9za2TAeqi4V
tvNii7xz/GamaOkpgyI/B1S+hOVKV7HZ2oRhlR7ZlKvuONgjKi9pmgbdt0xTVn0sB56TSZonWc9A
m8JBAlN2+kLat1Eq60c4igql2GBW/SbTayxFSl79uwizet5JJIvVNoPbCZHFbFEe9/k4E0+p7NDB
7uEX3q6RYHEpXeYy29TGOmKfsZYFG7c0EH3mZKbeZjA+q00kSlQ6QzCHQIzSRCJD4kO+4p4N7/yw
AhCToq2YabRzUHcIlqFljbVvDUc/Sg25x3fRXzECX8IT/VQiDtbAJp3tYSU+wjzoTp2OvMuiD2tS
pckMuKio7l8KcAsu+ROpwy/J6Lo+DjOrCTaRE+lj10/pi4fK5BZ0NEKaStkIU7g45q/s1rlTIGRR
vdiGNnyI5YHJPrlexxzGAoudpFOruKnz2aF+hVL/kYzo9GHXSeez43Ia+CEqeQ/HdUZ75mT2z9QG
9EvARJ/vxsUovgJwKuybVjX2VSd9SZZE1fIGSL5j6JU9XpWASKnYM6W+LyEoyW8B5Egd5wOujL1C
Xnpj1iA3YkviDyEcfraJ3AbBdhUODEE3WdKu66B6qrFK9K73SJhg+J6fz2IUk5zLxfmMpgTnvCbM
lbM7O5/j/vlMx5nE+R6tR70+n/rG+QbQ59vAON8M6nxLdOcL43x3IKDkHjHPdwpPIvdLdb5r3Flm
r/J8AzHYjV4WNP/8mav1inFb76vUEiQAyAKXgs19xgSYm80433KIuiVMl6Ti9qPs4CbEscetyJiq
uuD5466U67VpnG/Q6nyboiCVTzTn3LF9HU63iHW5eY2ZNXiyXscsSbS8d+yheC7O93UeKvnDRb2k
GLsacLgRGiAV8xoyLS7If+TWB00qPo21FJjOVYFeC4RagO4+IPCvPhtvGa9psdt7n5qCS5bqYj5X
GhUv8aW5lh/1Woh455okxWCAFiN8Gc8ViwYPdE/6Gh82OSUwWtfiBuiAiC4iFEya93utf+xzLTSc
66IgQHa0TNRbB2PowudommYg6Od6CkwUtVV0rrMGBLo7RMFUX8W5ErO8BPgTBt/A2ZXnam1BG2gh
8FyrOAgHwedwru3mtcwLf6v4jGC0dsO5EjT7nqrQOFeIGcE9K3JurRx1BAlz168FJZaU4clrUqpM
Zy041xVgeajPdejkuGO7nauU+pQbyb5n4cTLvJwr2EanVLOZzKhsbUlLWCZ22+wSVe0KUi3Tu5Z0
5HKHRxfwFMQx6uRcyaLdzef6uTB4aCDa9+NTydEabUobIRZ9AYjTDaB22IZjPktYXEFd74acbB/s
YgATyX0un3Lan2UP+2BG4Qp11WPyXqXfsghDzMaacmpZawib5jIyF0GIj4cSJnY7aPaxYklK7pfj
kG3W+2qA3OhbuXWbUkin+6zOGfaYllW3e58eA3XcNLvBfiyRpOwZuqRfgfAQm2AgyOniKZBBeFUz
rYD73Vfy1aZ/vA+dwUXkX5X+h43yQO1MNvXzFT4GWX/4OcooyG62D7YyGTF5WfBc46q3I31iplvB
+Cr82t0Ku1ku6ZZIIJChqV5LBEbXuRoFw4FEIu8AK0Ifi94xBm/BkdXmWJpiMljs7xE2kEvWiMtD
tjhkEpTD0NyRxRXeBFlp39mJGj5p9BDzz43q92XpeMgt5ERMSzIMQQWJqLQj3jDGKfQZo9/vKg7u
iQsrS2+KOuCqaKXXgHLj6WKLnaTWVSjG4ZVOv6RdmiLSITBAI0PvYZ2hixqD8QGFLc2VwjKdb4Y5
8JYj21Ft8p/Kp24fLvP4o8vMgo0tkwXwmVmZK/D9XvmOWgZVUTOHUxF37UDSN7pO9z5PFv7tqh7n
8DRO6KgQujrWre/UOF+81GBZ2yG3WTakPIEFo6Ihgi3lEdsGUg7MaqYcgdjsuV55ZfdtdCv7cbxX
NcZqZFIyuYV+tRqI8BfSQXQIrHb/KY9/K4/ttRT71+Xx99e3P42Mz//6r7XNytfBmgNUwCSp9bzp
+8faZv0jj/8rwjiAfomS7p+1sRV88T3TZqTr8yW+5bDx+zU0Xv8IlTAXGdi28/rm7wyNz8Xv78Ux
CnhMyiExrjAPOPLxhf+5prQK4Qd4dQjkGDE5LmVwdDocSuEkP22t40He+4Ijs3Dk+wC9nnQe88LQ
4isyTOymur+qmtm+dkxnXxmOe+2NL//XHqr5Zz9O/U/WaGL4L9DxH68js7z/HwL5XD7ef/N4Ve38
Wv61+eJLfjVf9hcPTzVMKD9gEcxH+Y/FoLW2ZWyXeVJwcgB4+H0r4UY8RQ4jRsuGXEI0xO8PmBuQ
yMcqj60EGbsAa/y/9YBBm/lL22Lznwn5Frx1Scgzu/75H/qvYVhKLBdkayU9/cPLWg0wv47MGVD5
vELLBQsueKo0GmiqHa/6CAsmvhrUOdJvOLnALdF5nVHoBgzRg1756MtKSk8kzHSm0HgFV456Sq38
SFADBzWQdU8wTgY3MG0HJep7OifvIGe49cvKZ69GUVzObpk9SwRO3+CqbVmppVd1qI0jNH21C/q5
ebdX7ju83fkRnRZ015UKn4jRuBJFACoeHna39wJZH22TDcnSwSh0gcv35uO8Tq3TH1UW7FGnvcui
uY3K28x9FCugHrodLJcVWq95vfxJuh/oT+rvLuXBjURmOsHSs8evwYq+T5fZ/jaBNr0Lisx/bs6M
fCaFRDqt4HysHD7Rz8gooxWrX5hkRvDmjyfhhJvAw9uAkp315lSEx2RF83ei8vdg//wdmM3uKKWX
PKN+c79ikLcYyWwH3MhkBKAcROtjxiyYNS7q4mEKhMGIHfMSyaZrXIDTCXlZs/iEZEuYwLTGCqCW
Sw4Jy1p/8N7J4Z62IxO52yYAMDmvoQTk/1jMnpCMtQQWhI6woMytGQYohO5kGT3aDO82ak06mOqB
H2FNP8CaO5xaVI5bYRGIUNdii5r5gxbev8h7LH5kYd0bHokK0ZqtgHBRHYI1b0HZWCk9h+AeuaYx
sKntAYsM/kOxRjWYqXeLrTxBjBg4Vy0wvUOS5wzXQsKt4nBNfFiIfkgK0cSSVN4jFZ5xsteECKd3
2lciv3xMQ5h/iv7ONyb7WtJ8buZo/ER4TeZEJSbrpl6DKBq/Ha8V3xe2brTgfqPNS63W7IrWHatv
4RpooeYZBmyZNgdUh8BR1+CLeVTjoyUDSSQjv7gZCOKTgzbMY02xlpTpJWbV7iSo7va2Z8htWrXM
45nv151t4rbo1pa/p3CxlS1PRAjZe9/J3B8Yt9hHZ0uESUaY1xjR1c4Zc427r7PBcRP4UbRhh4Kc
9RN7+QLIkVGol8ZWaO3XuJC2WT2axCFa25k0EZMv2WiFwO2idmBbDo7pkmM1BkcUj1igOi+46aPV
ijPSrmFp02iRewK2G1S0O5przJPKDk7/zd557ViupNn5XXQfB3RBc6Gbbbh9elNZN0RlGXofDJqn
18c6o54+R5iBWoAADSCguy+63M5MRjDiX2t9a1hrTgRJgH2XptFr+bsFJaMPxUJRDLHAd9/VWpai
GhPdfC1QwfjenaIoNczVyUjYrGjMk2l0dojg8jF61LBUCto5tCZqAelomTDtQMRdi1t4er4FmSAv
g6PxnKz1LvZa9EK/JjyWtfylb5bqkNA4te2NOg6nxf0K3xQPv7EWx3B+5+JuZQn9tC0lN2vBDOc8
Dm2/W2eWxc13i0MVzZILuQE3gNV/Laop01SfjbW8htQ/BUmp1hdpUm0TWWvLzWgGL25G8Q0X85Wh
S4yp8tdeHHetyBlGizjtWpuDHuR8o9qTQ7NNbjeY4m5bmBTtSJzUF99qrGeRWtY+LpyrtdQ3jgTp
h+X6Tz2NPSLth32zlvh4jmiuyVrsI/L4eZmp+mno/AHlz9B8rQEqWNLcjiZuKaMmiUbiYCNbdMpu
rRASYqQ4g7DHLv5dMLRWDRmx4306a/3Q1E8p3l/HeyZWDe+UyOUl4u5CAcE4Ap2mxIhaPoc1oeKS
dcbuWzfaANRgPMRm9plaR4dCz/3sWaEYnK+xOLpuSSvaevVAbQqnpv10HMuhwzwZr3MyYDtpSwo+
K5GKJ8SM5d72IaaPDQVgYtwzs8SdrOG2Glh2d7Bxmz1JsSjUzdidIN1x9e7Hd0FJ594wym0KsXSF
uMtNsSBJxSS5GaTBs4P0YuX6Au61Og2gCDeDqqxjsPTPjp/ezybVgLXU1h60Qnk3YOV+GIc0fjci
2nwGCxs5EFiaz6T/QN7ehuNarRUqXyrpnVprVSdmKziPTgCdxT8b0lLP3pKFZpIPBzF6J09RBxHD
SyHgRRJ6jsnDGjFM45hBXBiP4jzZwS+bBmsJaGRPCjDCBxN/MwIEI2GO5h1Js+bsuGlLCItLUdf5
y3dGblxKetYpAQXF3YUhncu1QuQGAAArciXjop6f/tz86qz8g/Qh0CxRWi9UscShUUBqVdP4M3UI
HmCcgD7gRMVxsYT8SN0UrGuDLiAQX7nIOhfdxP6+Rm4viHw53GrBINe8yk+Z77VhvOQt97HhNkFe
OHvIm51tPrLIQhPobb610OI23nJn+nl2P0DQCVx8+/va0vaJSAgKPRc65AZNm+mkmdeEcG9Mwkx1
8ivQkX6VJnzqwhnHg7fYxl09Fl/xz9mHeK2qd/vRPtFR9ouiSHw6SdA1JAhr/zlvImdb+dLY9nDI
L8LvxYGEWO9sDI+IbiQi+USLjXMXB0Pz4K+NG4yKKU5i0PmE4cE4oNS652FR0Y0BoBu27dCgvRT1
BdrEDDSecck09sz3uky8ko5lMlTDU5jnjLedWtKBgr3UWV6DOAWI4ftN/9Px4XFsgrm1dh2Xxa3H
e4JhhiSSRUrxHFT4ywuU6bdsGYYHCBpowGoef1SNXef4Bp34gkAT38os9wmAUTo76qtHc1volO5R
QtihOthoT4aCV4V1eudkJOCa2vmRjxSmu7yyT4Vhl1dtK73HYM+V16BkAdtAQX9m4bp7wxbR/ZTN
8thyyNrRu+Sjbvvx114sHPX8E2hRxtDzBbDChtaZ0G2N0LChXjcS8C5jnTwdSH1Vxy7ILgMd1dt2
YfMehZ0QTihushmxWM82gfPGoT0BhIJdkKbOh+JK9M4JWzq98mEiUBM1j7N2PXpUXCDN5cicJJ6/
Iy6eIqZxS8/0ZJofZnVJVYwjn7ZEghteFn9g1kBnnOobFOU7PyaJ2Yv5oiTtDjUP8mGQ3buZLzft
UWGyurtdo+vpdCCMBFU/KkkkM2bcilyLg9UTC6gJ5BvFsRTOqZiX1dptwDwLvidwvHZJxkPMGgnT
NWmBgy44JCSXhnz8bMVXRXFlyho1p5vPq2xnL1256QKimlin/ahjtMR3cupNrmiZc82G/FXHpIXc
on7xE9/m3+LUFdcwsYrmkFb3wUxFT73IQx/DupnJazG1BRCvZqMkYKl/dKY17uwRkdIQFUpI0W5m
GnBjjzM4OnB5Elb0vdbBm3TPs0WkiqP3prKJ/AiDQmK43ogYF7tdI+x8n6NC2SwaNprE4/1Y0BXS
MLzeNEG0bGcnPTix+QJr4WiihhLR7uf7KFE/CMBepoQoSz6X7n70kjflMFo0BhLL9TOawg/dxb+i
vN2PRnZMqrwltAhUBqQ7FhWKCajjfYzwum6XpiyvwnCb0NYcfgcyCPOsKDUzyrMTW2EyUJeM1pLu
+/F3GUcPjySX/nPAz5sbgcYbYOOc1+8JBhegB2YL+ikOCTjdxRL/PVN+6mLQYmBdvVZrDoRJ3huh
u3M27fTEnjrLUj1ONHVGZnzCblKfTZo2idXG4zs9xYTqNXrGp1D2i14qQUzcTK+C1exz2GmAAczT
cOy69qWRqbU3FdCCMpXUdRTZHVCJjtatSh5nIrDYOHilfCGChTZSCutXsWTya0FUdKLgiE7rMyf+
Vd5SFEYz+EJY2xZTc5fzKHK/mBLqS+EQESJGnZGt1/3UKBthTB/Vtm550i3HCe3WW/b0bGP4TCuo
9x15K+Wan3x150KIW6mVu/OI+d8bOvdfle/ivWHOded1MuJgtPj7VrgdjpOh3XU+qC8qBvt3kw7g
rRfotVLHDJOlqA9ateIiJNKFtwTljfou9xUWBugJ120OVu3V9K48zfbExw7Y7PydpJetz6xNapF/
zNQ3TTyxCHwcNSh+hjtfqZ/GPEaOx7Hu6ig9N2lb41+t0nMPyX/W2cfc0RuaKWmBOdBnSkfYndCj
CIrHezX6d6kZGJfeocQPwI5541zibuQ4miyCKWTd3aBefM0N7YbOtNzAFPHSA9980llBT/0yZqeh
9R94DdA/u0QXRT6bTvF2encik7tFO/4EikRbtxuTN1PRGUMRh/1OjJsRUDvH/m6i3Nm+YU16Um0B
B9xSLsu5cVgn6ZdCY7hYyh4qCymde20o9wvR/pgLesD+Jpx+nwj1WaQp7U8EkUM4wF4YuHFI6O3F
Kcq3yqBvuwjcX9oMnq2aOEvt76o0ZXwqvJPvIrF0lksiep1YD4S7t3Mxz9TrkLhJ8QMQtOZzNgH+
s1Etj9SwgCmvim/UDzRsZbPY5ZnLIcKndthICa+ghh4qbvLYhYrtSAjJqKJzldfFTpia/h2/ifex
bMp3bNJ7uDzmuZeSeNwAoE34bK6Z92aZYC0oZT9j3tu2RXBNLLKJ2NKmU2PiCvZojT7g/nvSM4at
Rcpb4Xt7NrBoR8LQJUoFFhEgKVbHVSvB5XDranfe69T6rizi/oa6x3EWPRDserRkemGm/GFlLYiU
ihNQSSjJ96OIk0lmHhLTeKePwkeQqjib+1a0h11UcR2q34jrEIpNEuNmu6iUHHqLA8fOhsKbcj73
kIX4Jg4zlzr4O56Uw48BfYmneGom8plB4Z/mSmRf1nn6TXrA3DxcImRoF6TYrJm9b1W5WIfOdXTF
jYiiaysroy9i0fY7yDrckC7Vu3Rrjds4gROYxUON1rcif5IyOHXd0ryCzCo3UdnbEEDcKSdI4HHI
nFfaSpIBxJuCUr6XohjhFQTplyRTDAYWdukNDlqidZ4xz3dua1OBYxTuS1MO34epL09AocpzW8MN
yolJ7/TM8Rh6CdCA2KLMEl7YVaSOc6oG5e08VXuPgCqQ8/PaOLHrpS+VdLOQW564C5aZN6+nPCzS
kdPfKduqqCMyxLcxytXjoIJqqxwlf4mSe1++zHRpZbTWgCZZ8YCF3FhSLtWmZZEyV8/a91RPBhmr
JT+xGPU9C8qi2HXGTug2JtIXUkn0jNAFrLpBodi7TdU+jV2dfR161+D21cmjTKAYEvcTT/gpl4vP
dWBr9dzru6aSexsSDu+WyA9jIzIOfgZKUtVpEXqmlwGzapbkMcBNdRg73J0Bsb4L/WRr+Kp3P9HT
vIs59MhLWZ2S0UKs2zq95h9d4KputG0X+6FdeI1PlVPSwA0Eyt4IvyHmFltTOAZ2F7bD6F/yfPKN
banHnpONl9JrN3nDVuG8ufeTpt1rz4fqVkW9vhSpdD8gzRg3IpJqO2tZ7Lw2b885fM1dV5r9yaqQ
/Ms0j0LfsbJXTGLfWuZ3jxiWv0nBBLCGAHhog6Q7yYjeniJA/RgTtqu8RZfhR+jsZWBw+qt3QIh2
GBFuJScUWpgZ00UL7DEQuWqhZJcrvruEean5sMkLHW4KjHiyo6bD/CEHzz9z0A92wpPLMRUEzGTT
NAdcdQY+XWl/VO1AwxspaphuEJDIUOYb5mnioQKJCVJyKpMzMcH02Akn+F4bdUNTTSc+G4x/oaqt
4eCuSLS9AqH06s9KPpNE/ZmJgN3Kw1cI3Mt+WgyGSQC+6NSauphCdEYMvO0pqS6pbWm9SQOvHjGV
Wo2HNdcq3gMt05c4ibw7w5gSWg17+ykaYvaAYu1KzKzAOS1rf2JFkSKCJQ0jalrrFcu1aTH/XbqI
Sk4B4wjWp8LDTS8jxkf73V67Gie/LZMNJTDcwOq1zdFZex0xZlHx6MR0qeTYN7ERrx2QHjbLh9gA
5uEwtWEssLZFQq+iOBL0Qfxl/F0n6bAlPCfYNfKt/F04SeMR5ZNEt9WlsDP3/yC29p8G0v4SXbul
3zuW3y/1X0Eb8P/TvMLdt6Eb/hJXWH//n8IAZiHMV8z4jZXp7CLu/LswwK+gO3kmFEHLps7gH8qT
MP4AGm8QouVPgKk3TIuYwb9pT+svSjuwiD+Aq8ZWFch/SRz4mzWLEFPw+0NIwLCOg9hAcOmfpQHX
8ouE0xWvTDIVOyvJOAb2nxj35yO7/9HOGXKx6SxED+Jol//sRPtCCkevCR1EzdLd9GLyKJLbRklK
1XYNXAwkDD4D/V0s1uf/NS2q+Vk9q+7nT4UY9V/hKXN4Nv5jBeqa/vyeqJ9Vr36mfw2orX/uz6cN
QQl3rB8QASNRRriAx+ZPD2Dwh+Ph4guYv/2pT/2TDOX9YXk4Bw1cZD5hSe/fPYDIULgFacN2zd/G
Qcf7V2So1Wf4TxFJTIDw2oCrk47h3/lT7/rnJ20wRnJzuFkJhZXdbnBx6i3KuWfwiv0pUkMYy8K+
g4U7bJSzzsEn+mDtas53hjG4Lx4UpR3vouG21EgC4BnAcsWfwkm/AP3pthb+Gt488p5M9bjLcadk
igqqhSQ8tuH33IXv1RW+dcobvIM+hzA4Wngo9g2NstamTaMWBaysSXAUzc6pYQJMZREBAxiWV1HW
nO9zyzs1GdFmF1ljU8V+FeLEc+6JhK0liyVJcCN5EIIYg2/ADcrNkYIgO0sPqqqSMDCr5EBPn/fk
tIOz+9dXxktd8p+/P+z/exvvX37X4Wd996382f/9r/p/MVTMU/mfrZth+ll+8m6M/7JFr3/oz0Xj
/sHFxeHBXNV3FoL9jy1aIsKimbINYwv3VufsP7Zoafxh8iBjt+UnbbEb89f92waNrMs+yt9FRM2B
H4dF9F/Iddrs5n9bNawUdFtWNgMnH4n5r/vz3MgktofY2Vg9iSx7mOa9KuHzBnXRfW8bmtYmWAfH
JCvNRwRadDaKWvaZkRF2NDmL6XzB8BThAyX/ZB1cCnzeOL5+yn5Rh8UcGSOtlIwgVt/S0v3WeNFb
3Tkfy4Qm0nLn9GX6C37CizFXVAQn9LCbyTqQ7uxmq6qrSmRw9ub4yRP+D8dZsW5O056mpfXo6gTQ
SJGtu7WsghLlYO6Y4USf7RSMH8qETwRbIX2G9jSDxMB5s8RrU6S5smbdmcrWmAuOJoG0r4DJ8XXS
voogtIR+DM42gQt6zwk9OEbuOF1Xiil3JZB9PZBpeu1e/Sr6GjPmOOdW/phENvFUfGj+NpC6PWRy
zs+DQD/OSQjB3TG/4qGGL5xNBzxr3yGWFOdAUaRYcouYzOjiJxOF3rHth1VdfoKesg+pwvDJuL0N
Of5FAGY49xoQAagzZyDXIldj6Y2BS5XS4Evyv43KtTZ6TNWOQJI6A3yML73yvzZ9x6TZ66zPmqQX
ubfOk0eHbfKSZAvBA6O2aBf3Xqs1FsXsab7BFBWo9gCKM9QP0jqkweaCOlVfXMe0N7l/de3dWFNF
psAvb9N5HneElJ7Q0CQyW9DjwuYSaKXWrZB9xgftGBKnXLJbLoFb2XRv9mwRQcR8y/+s+n7QvtrZ
XGw4j85I2fLNHeoXGFb+luJCmn0T/YY5S4W5Od/kSBXpyJn/zorSdoP06ZPmZeMtkpkBhJiPKd2c
sFcASyWmflcj4wvHap97s0Uf6fVNOUzX66qq90YHiS5t5hAoXCjXT5D5xTfaZPCSmVfZKgdGLRoZ
HeN3iwZK20fWpzHHLjetjO9eU4eNY3wMLq0a63HGLJOS0aN9KRClNvHaOAnm/bPT3PSLarkXcfVK
cCPMV/ezNQGn7+U7vcVRqChICqEWtXulSUfVDaXwncX0oLTp2Rsb+gXsxNt0kfMjHiXTuGp8d3vH
Ib/PRDuB8LkpuFDug274wC3+0oCueZaipWQghrVvJ8nBJ/66mx3rbPX+kZc8dtiocbntehQR81Wa
YVrjdycpyvCwAZzFcB+zUNp9YLRzEM19E7+bFx2zAUm8U+ibepiOWtknI/P9YzDbh0ZWFNrxfL0b
qvtUrpHvzKoedvX6Q4iB1ocuYKAw1f5XY4i/+7p9xTVgbSZm8zu/IGHX85k2ZbAEB3JG1Kx7fM5C
F3dNMCXbxeEbXffeJR8YWGJyX64T6ahzX5GxhhEe7DJZM6ZeY1m1mWLSw2uQMPvmimsZxFvydwaO
RZg6Of6Tfny2ZfaRpuNeLc2y81GViAl1xY7KMeC4JnZg9kbr4PSkjeoVOBqUbYJF34QY6At1Jzsm
oYSytuC28IugtBwliOYQD0aJAd1gAubnztPs9fIF9rO/I2VX7EDMIU8v7P4705wvqOknZpYdS80l
GV5Al7HynuABl2gO+BerQsnPRGpuq28OYJ4nHBqnyG6QGGAk7aKSmGiwGN5mxFISxPNnF435QajF
9bcygiUWg/FsG/6beq9BAL6F1ACPXxypTcoJZKi8Tw1TsdA5S7SOXXJdrR3SnPVejAHWhjE5VsCf
9mVrfNKiah8KD8YwUb8IPDOrswNSXIthvmSekDsAk6DIIz7PSpI+Rqn3M+8GfCYFQ3rf1rfJmn7U
OKA3GWZUe+zrE10JHld9EFf//+RSKUS7F6jg//2/fa+HSnXz088YK9xfDiGSo/Z/fOK/1cUPXGf/
y5/489hicwIhhGIEFApiUwz+4TizXGxl/J+4HWFBcOjnH/mfNBSf5kLe7wElP57z+2jyj1OL/AP5
c707+GwQJIn+pRw8sfu/O85wU3o2IRlajSwP7+XfHGcTMM+uTUC0G66+6FGU495hov+Y5a3QG6CG
1MBz8HgQluNvjMwz96iDeuuh7tznjlFmR/zHRh92Q+rXTKETZR3lHE1PlTufsRFnofD1D5uI4kap
rA2NPkF29mL2r36Sb4bJzlx3zcVqZoEpbSTPFkTZ00IsdEcc9iZdERyKPO7PRu+juZfiF2T06Wa6
8zNuoh8YQMD7MNyibw9IBBYJsx+0yZuwXZxzwna9SRxreF0o171zZNTvvNgejQf40QiEZqyp9s2M
yGIHainN+F5r6pVe8sUskhBgsXsE1cVgBkTky1KOX7GRgMdWFgedzQKnoPxNkfZCUwfGkS0WDHM1
i2FrxRKdMl1mJHi3nm/aat/gjYruYFlz9MTIM172epLRQMGF52xoMkhPJn6NaONmbk9ur8Vw3atX
q0ysdz8enOvk9lhLQDrxi/FMIseugoKvtq22YPvoIsmJ3I76W5HPMt10tYGq3FbefaFLKE7eFLl7
RpXRfZ+UzaePlwiTyfquaFzniBwb3RMGSPS5iwP5KkvuoASX2lLsIddML4Ew5WNPwzO+cCnN7wZv
pp0LWS/YOKLtzxGCIies3Mr2hREgmgwDDaqSmpgr81t5BunsCDQw2aGFONm+9RuNu7vLT9nAKybt
uuor4jsvyDgHXy+79aznCnnRKpccrjpxr/LGHU5jEOkLJkIJCdd2XuF4HtXgulsV99xH8U9S0mtZ
7tMcPNRxDe60qXSwy5XMvlrQR7ZrOBs/jnXL9TQz8m7alMh2kMJJ64BMcvsEv+bwExdTunMqxiYx
trmjZjkS1GTQ3a6U66hPg1B1U0/JZA3jpBwu9BK8xy7BCWBEONmNmlBxNYYCj3soO2cXt/PNRUvl
eEaxeu3R1NiM8hCIiGlNBAlWUVdd4cHvGMo7Mw5Jv7fGbStclFfr0Z1i78rjtbM7ywag6mWkU1OT
IACds8x5qL6olg/kdYvUPk8DnebzoXFsAM+ODiHBjVtpwonUEcSCBbPFjoB3euI4fx2RxYL8cQRv
diK5U+LzQVSxV1WoipQ6+60T7117EGcFBWKT5sGzhKh5wPPYbtRQWAyhJ3WUU/FG1nXrKAtyYmAW
+JIcVDTRMS8tBXA+AKTxbnJX0bqINRE8bx1BzxhC6vt+xgI0Rdeojsi+ajWGhmOAQ+hwcjgbSiBf
A6NKX8e6SE+jk0H6N1+9OXevAFopQfFrFkRnwW/yJDABO/21ZKDPO3/8XBqPjnndvWKdJfvReo+z
l3yJA13calqWoMWA0UU5hSUAxuwxQTd4qNp5PsVlziFqNsLUdd1PpQkqYzvlJiI6ZgyNUMdW+MYb
/DNWYFXJV7gVJXXgjQegG1hAz3L7JQnmruKhiTll0JN1LGMDmLibZ9WWk6cOmx5+xhild8vCUkdx
llG+4XbjJBBHdPE6Lw3VAtbQN1hqMY7eV/gQgG1esUJHV3ceiTH1pYRzh2fHpsuahMvjosXySDLO
32KN+TlA9TsXyFNHYabuoTBcAezBcptjE3vznZmSYLGBklxaHK4FDThgtxvAzFY91Ld0xOmzqXjg
3yRYUeqZaTl4Vh6EEKg+U2Gz8dhxSDik3ditQwmezLNHHhQqMBZlfTjG7J9qHu79NLbOY9n3yC2l
akhuFF3z1ogiYqNMDFvCF9Zk/EuQPRvf4mJmUXDYw6ogz70fId4exqUoNg1rI8Q9Z54Q1xFalons
TDKvx/yixsasevcb8UqAQE0BsDxBzPdqINqRT4hpIXSOzwT/FRV+0hyMbcHEiANWUB4M3ZB30VPE
y48Eoc69Fb8aNFdEL+rLuYM8xVo4V2TQaI8nm4uzHuMrjsBuF3cOLAZG+/ZTSga2xviXOnKntJd+
defFu2+nIQgNWeY3OM0RPl2eNpbhrc+7L+N80gWfXLrd0TarfUJj0Q1R/qEe2nrfGfzeqNDLBeBJ
cQ//HatOF3UggWtqBwpC6ph0nXLnD661o3TIVSHNogflAARplXivolicE6OvH4rYlKGZzdEDHRf+
JrWrPZPtnTVwM7Pd+pq2kme1rO5LTZ6rA6kHNh4Xqca6p8edURS87gRl6tKirjjR9h7ixnSNiE6G
1UCyysj6Fna8Ors9uawIrqjnyed0ij9TauS22DbFsfeC7iAn8mjmIjX+mzkLij1sk4fA5tGbk+aO
Af2DbQTNma4vdRom4TxnRfurz01UdLO+NgBdv8/LQJ7HbEtw2HeePyWHtgb/IXnynlrBF71BL3uu
NLLrgm/kGlOIEXq9heXQzcor5AjjgZt1duZSPJwKSMl7q4zb+6wqmwdRGHz2vjQ/TZ9JaF1FOjRq
EvtB5txSLwBGNdcflgmHinsjz+NgvXWCFIhTN7y/0gzzae9IlkQSHQdY2OwtTfvYMv96xkUSv1FX
82vg4rS1xlEBcR6ju7RZa1WY+WyowB031C496alZ/8ohORKASQ/QhG34Nl3xSY0ApoBJdOdWjca2
dfr+VsnkapeUmiUGRGruqN8S6tSeDUNnz3k+NhcX1gXrvlpOmHk5LpnZeLPlUNLoWEoUTfejAN51
4IfENLWaTbZswsTXyGmaTWNM5xrh+kqEQvAOc4OTi3R4quel+N6PloO/YzbAUoyvTe29ZXEVFp09
nrUJkqeXQfXg6WjakwfDZZJU3utIkcA93k3/nlnVq+lze/GolSChjZjIa/1JzBGOhljXx9oI6kvH
tvIMVHm6LA0387SO8RhbWIr6DQHb9KO1HcEMhdUhD+mc0jUCouhZKSH2jJAk6j32nEtjpmW9U10+
IidXzI9dty6+0T4Auqbugm9LF9RfzNFIb3DG/PGkGJbshV0s30aIOBBh5n74ih1EPrkTnXgkR+u3
spTOwzzAi3ET2ROA9l4Z+sijzdv8AlCOqcqUGI9kXBlgNH2SvAy4iz5GN9G/cgrs9wTokB+Rf7Fd
BSK/WwZ4vguJ11+NWeknTSb6krdMpyMRzPuEX/5RekN7xuic/CLp/TMrh2hbjS6+JoA3cElzdTXi
0X1StlQgQeS4pfGhnnd6LGmPmB0j3hb0Lx5nR5OPW9Adb4oYqdhRG+C9ZFRngFIf2QRBL9dwgSq5
030QhBVmT7lXkivDJhJZdoqkj7VMURvo9cndlA7d0fXZGQU4Y/YntYQNfRh3S9da33O3kXwiZuOV
WvpfrBHYPg4R1jBtCWtwsAycMx0d7xPzAUIm+U8l2ZvrwnbfVAvvgueveRh99Zl5Oj5NMceFzKM8
S1gutaeC2RuHxeG1YaoXYin+8Jhp7i0zGHC0auYl/musMVE4xgmo3Fm6moFY7UWHxOqbQzMOu2rJ
r+WAbz6ejf4FjPwz7Rhbt05uvO82CteG0Q+o3GLZDkt/5wP0ZcqqvENsecFmiRL3MFX9Q+UbA9r0
8q32xV1K3TKGevxnDex/TrZltHM4UxLaB8XVWuYeExHna8vb9w7xw7I7cARJTxWjtS6zmwNFXv2p
Tpz8zHNc4oe3x2Orge6Z/P6LwGrIyacwQzFTKjIYnv+YxEUFaTYQYYmN5VaTwNjMadCH2CWDY+rq
bEd6HKjLZLLJJdObHIHyc9Sh8SPXV5hB1i5ZzO/5hCs80tYjNlqQNu087KcJy4FboPmM+9aQc2hw
2sDihL+fiOmZqqlf5OTOLUn1U8QlYitmkjrAC6LTPJo+fuC425W5Ls6KSoINWcvgPBAtD/MsFbs6
wU6wLFVDpxvuH+pVUsIT4iwmnm8bqeiocZlcY2pKKRXATJgb3SeAaQeM97SB8E2zvawADC1jfm0H
G2dDl+EgZD33nBtwFc5q/EbMN7uVVInesxO/V6rtnqtMAu1WFietGY+PNztHsu/Tjt/EC71QLSun
qK4NTPQNsPbyHNNH6WP/BRMxPQy9H6x8wZcisUye6ODYYUWt7WE7+iitEQSJqMumsCWvo9hPAlu4
V8bqGNEcjd2N6Mqmo4t7j4Zgnzp76ul3EmygNX3uMsHs2wTVp2hdGhLA6e+8qfKv6NXRve/PH76b
lEe8DmdGPqRTbPjA7/ADbpJyqyPIMVBJpfTwT9j1IXIo4yHQspcw4MOO8ocjZTn4Bq2gO+JAe2Ui
OEDVp4ok6FXoB0nyWoi8+BrEt9RHCsArOPr8S+QvqpxJtXIpooyyhExtED3xjtchFLErlowj/cSa
t010DGJ+JKauN9oT+5aUmjSrV9lmvOKYpXFGaY81I9G9MQ7h1NFd7PL7uFrD4cvnsMvtt4JOM5bf
mJ+YtQ0XMSiyOUpW2H9QSnCOpB5lFjlhp8nLQisHU4/1vwrjBEtUGRQvVSww1HLMj8ro2Ol+LThS
KBBVpfYmE890zGgWHv0C+lmX79rZKkIhhuSwZAPgTIcPz55/smB62IRjgMLh69dGKo8LeSLImsg2
llk9YAvujvkygMwuVX2csz46kipV7NwQ0qy55rzpcVZe9hin5lM20XGQZqlCvMx+TIn90Dth2bvZ
Qywx4o5YTSCwqy9dY4qtXdpfW762XWHmQM3YGq5BeT/onyN31Y2w5ch3m9hphh2adAaH6y+5q6et
W37Ns6YmUkA+sBiZ5GjcyJX7o1blV+HRaRxgMd9Y5fCaE2ZCBMkJjju7Wd7GIbhLfffdnvzPKA7S
/Qz4Y1dI96IQgzc6m24js55tgKN64wL0E1ZGJr/qlpNNXzFoc4oreKOTmkqM6ZKZkwopjMPCbPkN
McWSK8SAekA5rWZB1zOWqI6e0QF4Evfa8pIYBuQtqR7hUeA2UvrOXNSHZ+GaowfqmX5K3E6+0Nwq
yeoFwPErA8tfXqf0OGn/kZ9OH/JdwBnI3GRI8nhf+MtpceU+RzY8eqZSzA8gl/UMwThOJOaRDjoc
Pt4My4OZ2BdWxN3Kg6lxDSsLe/hIYp8TZWNjZfY9xjWq3dOWpbdZ2aNUvPlBnu+07scHi7kVOx4k
VGc1n0XSpd8U26hBDd4Js7hYWef1xSwnbFaJ4DjTd1xU3KxnTBwHDo57kpZ0K5lt6+9nmGq7SbTw
UPr7shnv42Lg1sd706dzFrv+SNelN57Zb2Jy7tPvcd1Fr8pYQBkdlEIOKIH9ktrWjSIxMvwyGXaC
md9mmdt5C7Pf35tz7Rz9UjZbS5dPIDE3rBOyXGQbnGbMjzj27oOgAX/V+81nY1F7ZOsmvYOzmhyF
yH6lHpfYwW6aU7tgJgvk/6DuzJYbx84t/SodfQ8H5uGi+wIjSZEiNVHDDUJSSpjnGU/fH9J2n8p0
n6r2RUf0iSjbWa6SBJEg9t7rX+tbKxoFk3Zn1mibVBYemSW2CLuYy7cxnjhqpLx0Sa8KBwlf+YGw
DAbyTviU8CkwoahWenmYP5TUztlJRY6zkogDJBpFETEAGi9VmIINST+fw1W0aJOANsuhIzuxjd9O
pMoDd+6daQ7+koX9CcOpgPQRjV5IYyyXkQLwh3Fh1OFpArEeVtonBoNAS4X7ghP5rumTe4ZkSI9i
ft+CormR82W/FNGdWZU0OxW4wPsWT0R0xcb7Qyz6zJfySnEpcWsdtSgHu5Bby21kHocQ9LO9Ht61
Rl6wS53ZRRXFnVy2XA1PCc0ijTILYhDHVLoofcqByjwBGPQmIEtgPkv8a8Vj1Oq4Jk0uZWIsQ9EZ
47JBDXCcP48WvRr1QKqJ0iq8QBFTAKNp3NjIz1ac0LtJ2cJmicXdMatnJU4PRh89GdMYgMIeaQmN
LnnMCEVddfKQkvVdRvjuoc7DEGrYXoyvqLU7ZiLnVRwBHwmGK1Rf1Jq+d8awoE4xHaEgGmPFmN6b
lD6lq/mhdoYYFNWCTcRUmCgyO/OHMXrPFZoMY14FWW0ObcvAK2VGOqpEeBd6Op04ZvBT0DkIwJHl
0xReCce8AX66IE7TJ2zkiTtGg0+zsbsAqMIPTcVX2t8J/XhFlgB4CmzRngEHQzqN+FTDb7JBj7Jc
rVkYZEt57umCmI3npaq+YSjyLDKU3A7j4mLptBawscsvILsEX5HyhmAjassqU12V0BQpLl1Q1RBL
9Y6Ilb5InDHY4cUtfGb6oMSkPw052VIpa75mub9GbefPqfy+FBlFnqHJcUmVkQkTY4cFHGkPIcxh
NW9cwImrMy7mGRDrG0OAj7iiRlqBYIkOkX6ORo1JlDo0FxN7z2abLSbDqwwSHlynUu79SM9NGkjN
/TTTkbLqwx2ZZ2QSsYm8aouTgJN8gM5Ib24pV1TB6YMtQFFB48TWOUsIwyTHcdqGQmXrefMkTOJb
prKZCmfghblSXzm2QQgDC8p1pbdNJTxUq/rW9+WnUc5uJNHoqyv4OKUlGUl3x9RBGHKLs9b4AX57
ss2+Js0Tp347FWd96XN33tJ4SNaJk0jlncAXOos2iTCX5D3ZqAOsViRSKkPx9RPAKMt0sSd1jsiW
LhIZY6oQ9Cqjo2mlaHtdTOpYqaYhLSb8UMPKYIauwWcx6eIwyL3YepWCgSqRU2IZHI2sshVQOJjT
5izXqA06P01IWNXy3NxFfOhsJoQyOa/lLm+ZNjalGCAxPdAQlLogNrfCF/iuXbpFgRarcada+DbS
cS802RfGYZYT6RLO2b41hvfIpE5MXpVrYsiVoyrxeaGCpBXi3TD3N5KsFBj/GZHmPa8j4vZwzohL
7WiomVm8U9Lm41C4RhEvPoXNlkdfMwZ3mWr0VGIxNebsHs3CFitqRgRpB8VWv6ZxfrPU4gen6ylI
xOM4jwEpvQtu1qc5W0gXjtEmH4cHmsop3PhapOQTuuMh1saXgbSp1LwnsvUMtOqNlKJ+LWi8ARW3
GgdJZC2q1HDfNzG1gx2jZ3p7syADxGM3mqq4nVHuJHMN5l6/arL60ffSNUu7eLcVZ/FqmQR32A5U
Xyb7rBoGb6TkmSu3y1sPIY4ORvmFoyRu+FnWXKGBkIjIRb9nRMM7t7476cqh0+vPmqWRxpdsOJDE
4AJA5u3VZpJtjhraTpcmkAFjDcac3WBTtHfLIKDP54/mpNyZtfCiKSQN6kyoPJmOZa+p2Q7hbf8R
i31zCkeB92F4M6tqdMxxm8OaYUVtTph5MSWqvIGLTujZZDYrqO0N8vrNnFuUa1hH2JmSkxgr7QKk
T+SKerfKYHWkQCMjgiQ0X3T/zYsdtjHZVu0MKSW1uzC7m4ee2Ywq2dIQPVaheikG9TKnPKglwr9j
J+IbntZdWWj0ijPRp566sUFQqU4+6oudTD21bmw5bIEiazZJ7NW0Sbob6efih0OcoxTFhYjjapRp
cXMBUKfHI3PjziCPpcP8Ec3OuqcdFRRnOVXnvOk+/v3R8n9qNf7F8fan1uX/H21vGobhPxsel++f
1a+zY77g77Nj42/cFwDUDUjgwEUkBffa332i/BMYOdjsGQP/HBH/R42BqvwNNA3gTwOOOphgE0zN
Py1v/CNZNehJMdR/NBz8G5Y3+JO/Wt7IpdPnAZASIo4lqrL8m+XNiBEAKKkZ2cbeoftG7nBzp7mL
s/qxk7rjjuwWOwa65R4IuB8mr3TZ9ATGeV38lUfvtNg31whGa1E5gRL03og16gXz1mEAyOWm/vSy
7Bgdev1hinYEJMXBZVfb3V47r7OLHfQHz/Th6kBrIgbpEbuVi6sI5IMALGYMu6JW0C5Oo3ZfJ/bI
hWFk80fXlLzZDyc7etPcwbkbuIo7Sng8y82DeK97cZC4mU22+E6ZaCU/DjcJ2Sf7SjX0UbyV7/K9
yK/D+c+XD/VRD+SgdrXXG8HN+SaCS1hp1x5yT/5I/NAbdleY7A9g1uztJ3DwNM4EwpRj6CuJlxi2
eD++yqfBGew7WpU96Qy8SrOvh7vr1bJPN9vfLA7soH3nvakO0Su7PbZHRLlDRgbcvmGDZL/4j4+R
/QHv4whYxCvugbnY2bWh749YC0r7jRggK/N2JJhuaK28xj49zAbf27DfEvuR18pO973b8//NrvFp
2cCrHR6EH+2r4mb3vQsI8IgJ53axUid5IsJ/T+ItoZQe7DW0aaPkOXLXfK6BuK93/c02oUMSVnxQ
DBpfd9Tukkvk1EG3o1L03K/MyYjOFZ58ZoYzdAf+0s3zZFzal9XPXdNNjtGe++A6e4SsXP0tP0Bo
U2r21i4zfPYB06WhSu1CLlvonOyu/lAnBjD28FWfJbDMX5rf3A0BNH+3/2Rz1Wb2DblEAPfa/m2G
3ixA9nIX3mv2KOvXeNLgGQYbdjjgJPlMNaDN8vlE3h3QmnECySN77RuyY+5m8R6LTry/lPH+tZ33
8feA/Ybee/xtPrHGG3FPZPbYvi5vE/MrJgFMdanSaHaxSpA3YtFypSloRNc4dqI3js8rUJT81rpL
bSpmA/O5PsVH+aQ8tMcpGJ504yJ8WB/VKrqimQBMsdnj8AfxkN3GrnAm0+WkwmmaPNFpMwZStqj5
Bf9tOvy5ldkq2iQ8p6OxZ2cGIVyKPdUCFozKclI6YAx2otvDN1NNNmi41Cao8o/DO11Z2rE/o9O1
FXz6AwDrKt4pbniIL+k+PeLpGL7DO76l+0Hsy75cjgeuv3HEB1o1eQRUWCXYdL6wh6wfmVMrjIA4
an/rb/qJw32ARmhigHQETzlkvsANttlfEew/wWhxD0iBi5IDu9QJITQAArJ7jii0lpP5e+Gua+gC
e5YuGYf9V5cJc/ggfqa+jU3QJli+U2HoOPjLMG598otBFfdjf/Avyw7InRNlNwAweXUw6KEO3yrn
8IkCY3f7BIvK0/IcZy5gPdqsjwV719KpXzSeG4YzvjAhvEQ38w+d7O2X8IEkzCaAc2en+M2804Iy
em7YRC6PID+l3XIqfdXxF2/LP9r9fnXPEEduPgSbmQ2z8Zv0R3arH6AF6e9YUuzsK4SFiBzmmK+0
XQp2u5NfL9HJegfKjZacXuR75ZJYmDwx7b2uy753pDvlJL+axxrIaVTZ02B/intpPZlnb3WMwHwJ
baLER6bzdv0hX/bKfWA40m38rdyal9FhkPegHG6bPXYenzGEiE842zN2VK9qyy/U3m5H/l3m8lj2
3t/jHbqOtRfth3hXXQ6ppzjPXm3H9u3iehrmXO+TSaQbOd0P+cifbNFVX8r3V4WHOSo9VXt+7w3u
5MfviO42WzmbIlNv9vKd5qzedLyVfcm5ZT987WJXPa8HfgU7GZ1iXx1JtnrmudqL/CvkA+zaHh0S
0rj2+HfwCul2fqsdJpcL4q/nIxVotDrt2BNZCmktJzvpr9leBbL+rWk2f8y/X43g51Xc9lcOcag4
Af7XqwGsGCuCzUy/OzZHKLd4gm12puN3Kh86F0ISgih5XR+j38D/9F6x549HKxix4mksVf0BjE14
zikBtXspGBZ/cPkaNN8g13whdyGkzNye4kn9jJg41pqveNFFC16pn+B3gPNC4B3nbcBd6RoBrA73
XXl/Su308ODsvgXCna58o9+Y/hPUKY6SDvYJ7Z1I6L5l3TRO0m2Go+WS8BINfuNSiRxs/+k94c6g
yeCNNZbLNwIOfNFj+Z4VTmcF3ZGLMl+wit5OR4b/OmcROz5ZzdsC/ekHR2+Dzo0IHeEceneWy3wJ
HGOAhWOMdiq0GNbDnEuGU6+whzV9GoKVcQcmoBcB5h90S/h/4038r5SX0LEK/snG8T3vf/Ucbv/+
3/eNkvo3jdmWQozoHx07/9w38k8wDarkZJBuZFzJ7Cj/YTpUdMp3ZKbqhsxuTlSs/9g3KtrfTFGX
NdrcNDJIWwbu39g3/tyB/jFgxEbRIi+nq4ZJTZ9Is9uvUQlxigohyrBra5SQJDhD5ElF5WWEiU5R
Qr9LlvdeUS5S/o4XxxyehiroOQzpS3wHmS1Q0Ozm9IjS5nXdAwllTMw7MHLsVcnBUb5dSF7UVE6b
4j1ed6Z0t8owCrSXtT7puE+2Hz3Vj/Ic4KNxxhuh/gTGZAmon7voSZ/vxDwwWhI8wPoN6hvLfR8h
JdY2oVWe9KFboaZT1siaqiMW5HF7qPi/jFx0AYCbRcE8hdEpKkvSfuVF6jK7tsXuUkdMvNQvtboA
ZLIT5k4jLrqs/l4nnhLWy7IJIkXzAdPm3ItwbVCi1AzXc7RrNeUEqsFPBOSs4sXMPgwNFbSKaL5F
l+DJpCPuSSFMVctrsVqI2adc18dKe8DcGMTjO+OfqwYKhWJOX1sYsitTtSvCqzWWvlRHflHFN1DS
IQLAo56lPWogLyLDI2n0q2ibKrErNuodUQVXmr/nCaNAbNe4qRLAzPsxnjEqvA7RTYwardHPKWaQ
CNtbyLqOgt05RBqZwk+eM8XCAVTe5eKXtH6a9EJY75KOkYfR1VYFHi8fW0kGs6ELbQiPA63JoDa1
NvLaLAvEjk288QLpAOxz4zA7ZH4q2MwIOJx30LyCEMkDDaIDtGaVuQMTKUAjPM/bUqs2aOyznymS
M8QKgAo6XvXBa+vRMwB3KBxWOmzkKGJiPnkx7qNJgABLjiBu3ss82sRFG2ePI95MY3xI4o6+J3Lf
zOnGJbmpRZl8xoOyTYR+cN4nqhzh6ZtcXCyzqdpt+yZiK5QpCoRGjQbXOgIP1ylSgplkmq7ltPFG
yGa4OflWStQBVQqESnRnqwyIGB/1AvdjhOcKolJdUsxmnutecxTDixIcHXJ+iPTrOL4ChANYfsoB
9A8x18AnYfuJkfYmDeRcNrxb+Zptix0YBFHZp8knHG+vbhd3BADS8GkzmXBEzeqOrEsrpt0lhKoE
ZKjDzU5T1q6Mt9naxtGgaEmaXSR4t1Q+iyxBimDSPZcLNIeIucLCrkhi3za7aBoMwC465iUB/Ul6
qLP5zED8D0/C/wP+f4tC/usDBrc1wE4Dm+CW5v1jghEFR7binoyTnH8nHE664iljJz6FSLWTu8qX
SCFJhV1kbc2j2qT7xSg8aaQcdZ19IZyCKg/9GcjNqEj+iIU/QnQJY59YLl9Gn470Uc73K/Ucptt/
QSnAZsdcAky7hbmMtme6u6aUzWVm2fJ4U8X3a+NXhuBgO3MWgh8qPkpDeWMCLCvAScSrtelNfJq3
TuLR5DOOgLQedfVHjH6clsKN3t00OFfybp/G74qF0zXGoQbY7BHcBTjOjmyPTnYJe+99Ab9Qm4M/
f1EllpM/fVF/a84cDGRrIJS4qfInsc8uapW6W7BjnTO7KN+WmkSF+IIcvJqBtNAx3xR/8b4qvwsO
28KhEmL7qXnAb/1NcChHuPbT5r/NJMNTdGTW2AGMFXXMLEhqfTATKohyxYantR6nH02+V/V9Kbw0
xn4OvYx2dp5L8lVMjnzqhYWyhpvIDHIMwnqCPLurRWTw4fznr9xvycBtuQM1K3IvbleOIvPr3Shx
x0C5yZkgWR8DMvcgMtgyjku2/sXrs32j/wAUs27//EGKbijovKpk/f4ORUM+iFMx0NTsyJyhc7uI
HHMOEuTr5q9+lvEvvxb1lRaStSWLuop3WP3119rg5MCr4sFuhKNZ6vdGKO2TbtoRzd2N+uiCrCRE
FGPNUF6mGsSppgSStqc+SStEO5tOuYHpuUSiyZb0aSuwk7IcBuVWxE3gKRLciHU+3mDeYrHLAVWl
EU5Z5Rrz4SWa9wMbrsfz37HyZp+MaDLb03zAuRTdTt2nBA2r15bLKrmdOZ1maLPzWRXvGnPwFE6D
0XLXwrYzJM0FzrNoGBEUC3GfIbaRETvmUIh0LVIeRVjzbSyUfSXOxznHsiTxKJlmoLf5To6uOefL
IW72dRttU9xdBAl//S6ES5R1h5agWGcg0KLLhzN+0FuySnK1BZhR2iUSdiyIJoXRffgo5vvErG2t
3xlQ2xUsfEbtkxG0JaOzW14G4xUamT/Vz4J23ZZhZO9A45yqAnZkgEt0aQcXhPnZQ22AXgfNuoin
aeawvPyQxGNmNq6+beSFxyXFepT/WMziIG72P+2wDAxprG9T+mHwEtBULeBgnsp36nJJjZ0N6T4t
ztQXQP/I+vuRlUOHxtoIz1E2MtD+uQIU1XM/MOk0NUdkLjkItdPJx0lylZQuAHogigrIqzkA9lyC
VVlcPa6ZdwHOYNPWm1BQZrfDdSNu7QUY8VWOXarIr04CaqW+aVX2/Vo8mnkfxMxP6IbXXBVfam6o
u5kIS9eTssR1wS+vZPWG94SMTFydutGGz30u3awcoCTFwe4f0/EG3D0NpcBYPlNmm5TaeQqfk42T
GbH2DVjPo2MeWW6FF1tlb8aPK2NAwK1KZWsI+f+aURA46UQAg1IBD6vZJYILgxEpjLxxaHaGfoFQ
xqPc2G1LqkLWnImzW7ORAf+4EzHJQfpzLP1WS35Q3nc3Z15IyEBK+4Bbzxczv5BfTIkMm8aXDdFO
mdUABKYzEo0w2Twu8UFLrT1JC8Jxug2EE+s/8Q9czmV3v8raQ648jdp4UtQB7VE/SFB7oyczBtZj
KrhaFKeLPXKaLk0MdhHeg+gKTOEShxKNChhWPzEOsfuCpSXSpSAewAy5I4UKk+FPZneAyMUeJnVl
erkmnf2I7lEwcF+qWKnraS8hncj1dyXu9P6+biHFKlhXyOdSZzEx0sjwVFrRSzJiXhFTggSCXVXy
PrYubP8m82vVCwcTOO4ioGUskdK1Mc+DJrlAaagZIO3HIl5YLNTCo5Y8D/OjqEBdN3l3phiaC47v
kVKIsif+eQ5FwTMw6Azdp1Dxfqkv06A6sRW7yzQd4jB62LaUWIG8wdoq3PCkxKMf159l91xnNR2Y
rBnZmZC63w+vYhI/wW5xVwYwOmNV9ndKtxNCIGVAqq6jwUrZbhX2BJbYampEcRMGihIcOqxQpU9X
F+3Sol1tLuFCx6BlcKtecrKUysy9sgC/QZUYng35FPGY7cZnPPq2mnBf0uLSq6unApxjnuku8ksl
HjoBAxmfeYizcbUv0dtCofcV+SLtMpweZDHk+NoI8SGC1rhU2dWi0WfCcWcm2uandQYpPxsGWQ8y
pfBxg6YAW4tDSlnQ0wAhFDEMsZwujZzuwLA7N8BEIn3epRYl8vpeadm36EAXdD7GSKXt4uPw2fNu
4Ya/DumTVH6X7JUEurQ1HSu5SMf9wt4pveIP8NZKctOHfP6hcexpKOCeKZDiVRAEPeiX9RAXyCbk
5sW4vRO6+yZb96HMnpcJlt6qjp7sknUilIqQgaVILhd7VWbPLB9YGjoptskuPYrTTdxyl+b70byh
lluaEIK5lL7qXUm4ZMRJDc4rRI09ajscAQeHqRHy0T4Bf2OH4GMr0mvM3YqQscy1R5Mt402BqJjq
x+xqI4ksCOtQxsmWaCygNZxVxrO2PBQqqMoOe2NWHVLzh4S9iEfeEEo3LOxBxIghRigHv/ZhrofR
2k0qIo4GEE++CfunTNwNE8pTG2TjbhRfiabZmHybBM3IKPeaeqbPcCY+Mt21gpuMu4jZdAhf/ajM
D4ywm3C3za5N6Wi0tSv3hcN4adchQXfCVze/hJy92PtYAKkIR/EsuKkzzU71YGre1vJabz+nyG/h
q74JFKCMWvOmm5YTDqWTXmnmcE0S2uzu/W5+bI3oSIwd1wjfUGTsnSL5RaIzzOeMxmj6Rhyjjpyl
Nm4Fzt/91NDdDOh4rN7MZJeNsivMDSQ/omSrr3KGzTwgSo9Sta/02zF7HY03Sc6fpFZ3VOm7QGFa
sBmnlbvEJKNm7lMGUDHgPFzOa0xdwxvZLidbfWTVkANRnOwVXH1C6FFFaA+YAglPLCJzFoMHeMaT
COaUdbfyhqUrwplkuDgAbRounXnosH+QkdHtFNOZxCIj8xlte7/ZxsBI+7F0aHmYanVQ9MpulJ5W
fFxypXmzGfNhYSDdjv5sWpvT+7nhUT9VWCY5XsX1w9wdhwH3Eo28eVgfpfyBKKPdMy02p9izjBcO
97eKiU7SPIXzlyAst50CQpTBh4wBf+mybyyJdtOTvIn3peWhSvDGvAoK4UvL8sqED14+O71Yniw8
wSGztjAbmPtynH8Exu5gZUdeGEAwc17htq71EfM6Bhl+f3PhfBQDd1XxXYo9BMsoGMr0MalgmjJ4
MdfssJL2JoSJZBp6ULoA35MRwstnyQ4orYLXh6QaoEvYeqACZl5dhd9Qw6jQrOVJlmtPjzEssMTk
I/OYkfWc4sLKAqYqYqlMD70IN7FeGMFgRsT/plQQ3Vl8KyfPVDYnaJ2wPAtxvhX4LMfoKn343cyF
28k5YFNScsaFTqFap2tM2bJs/C6KA3UxIJ/oGkg+mawFRSvZZqXZa7EeFU78Qph+jaJGD68JXbMO
WqZCapf7hWjextsuRenOaTIzLBLdRN1JS+FDRnDrnLtHrE9qVLnM7Tm0V242XOcQw1qXenrInco8
SFBcPZ1v84xtZ1ac6v5cZGw/itabt1PrXL4TJ7slObLHmxraBSU1W3VsMfzoeGSOen4g8LqPYE6a
6sRxtXXm5rIuIFipkE31dW+xEcVtYAJ+NPTih0JtLfQFpyklRJc3YAe+PHeYJhu89pobAuJdCskh
wOUD+rRNTDMjVvLa68UbRVwxqM34mxJf1V8L84HskDNGLH/lC3ezGjrSIgYqRDgwhm4m6IT0YzcP
3zqJnYlQ7NSFo3K1ulN1beXVJ3MKr/NpLZ84FMh1B5dD89V85Rnmt/V7lCPNjxsW9yVqAYGo1NOn
L5H5UmRbvdQYTMtJmStsDV1+Fqb2dmKetfZNkMhTgAinqfkBHqFblMn9z1PdZiGIvqp/qAzdT53z
s6qXNoni/re//Z9IgPz1O3znF7/C/52r4b+SLr0dBP9zXfr2q4+/2vy9/NH94mrYvuqfrgaZNAR0
DFEDqmZyhPynOq38jQgOPZbbYVn6WWn5v9VpTQGnxj/hC1UN0sOWlv+HqwHGDw3usH2Qs38m4tV/
S53+TTsSRVRzfLsW7CuRb0fR/C/aERalbqaFBYWlbjgodRqab48aCzYbX6hrZD1500zteq8zwICk
KgQfTzDazVQjK7YszgPy4yQfTD20Xtd0Lp+bec6J3/YEK3y6+uBCRACbH1WFomerFnHscWTx//Cq
/+Pu/G/lUFyqpOy7//Hft8v8gxaw/RoaeADEdTowFaSBX38NUV3MRjFbk5Psqvi1MgKGoWQA2Tfq
gbTmRXNfkTHdTYKV7cVVFJ0///nK9gP+5QJMUdaZGfws1vn1AkgBQMOmhAsLU54e21TMTv2UcIrt
G3ytYbhF1rtoDA91Zgo7Y6AWLo6Eh5zykn1ZMypdW1DBFEFyld15HbPmLFtzF0xtYwW12bV7RVUl
1as6SKVxWQsEhBVaB2HnvaZDt6ontZVSEh8GK7/2M+P886Uu4JH9+a8qbfOK337VrWsUgQcjG8rL
b3JjCZpkNChDs4ckq+8z4uS33Sxqnb+utaX7cbXOt5NpgXIEFWpioqpnNmCZGipOTsTi2SJc8m4A
+26BqCsWkPMNbMI+Vhs0geNSyh33F5csbtf06zXrJnIlZEJMPIgcfAj/KJFOijrmUk/9Xw+N+laS
5i/y9StauqJ6lkxNQ0Ek8dBb84M8q+vOKCaO6FGvfSzFiBCgzGXuVgCWmAXETQAHKa9vSYYPN7Bg
pidwUeZnRNlL71F8BTZqaYvmSV1Lzv+pNR0oiBt8RS/Fi0lfZIqNP+BtbHyhAHZd1h16eJI1H9nc
tycJ0iruTGX5rhRLuG+kgoBOQqgrDGsCukInMFJUOdmNM3ylNutuoO0YZ3MpaUoYpvLB0EbrRxWu
T21mrlcyteVzFZflVTByhqI0sFOYQ/1HEnFwC4dmuXRxmW/6SVWyKhbzgVVav62XujtVa1meW7mJ
McZCACaLHx41aSUBYWX3dCN1t2GfTPTkGkXtZzQDPiiKADYvFsJ9M2swQNlSYMoZl+lkGOhmMpOB
qFsx0KfdecwtAjAaFh2aAa1BfMWGGiMcwSZ22U0hZ5QU2nlqbol3El2IJXuDkcjZrFErPZspx8SI
RCPeZCe0cGpMOgub3bRoEmZWP5s0sPgoc/2lMahoBP9+gD0r+e1cVN5f3F+/P36kTe7UFVCUuBot
TsS/3l61HiVzpQE2oh1mYuA9wz/Tqg6gF1OpFr+MLO6WHtu2kCYLjsysPS268dwLssD0LBuxUM+g
DyQXMyugCSVi2G5VyW7cPv2yAcFvwQB3/Iur/k1fFrlqnbmkBg50I6Jsfrs/figotVIMo0KCL2pB
dNOa8lgLRBAP9cXazdxBBo2yX1I4TgFRaoV06tK5Vp6Er39+Ib8/ULbrUDXF1CTQosAYf5NWZ0Wo
4tVgVoBDt3m0YMW6qdEkbjwski+3jf6o1lL/V+/Zv/5UFgvDUHEaUjUty9ur84fyMVHSI1kYiIMU
i0xKLR6n5kU12uhzyBROEDo0u4lcBFu1LKusINzS7DR8DEP4OjakffrYUl+boeuOgoUUVSuSeaM3
s8vckuPdn79ClHFyNX98gEnAcbblTSerib6+7S/+eLXtBMqKaSjWJSaYDrziMxf/ES816jD8xzCw
YgxEbQNxo040BsijfkMxSEQSJecoBoZAQriS32FUVNBg8vY2kxeDY7+cBIKWS+6khu1HqQg7GmuT
wzj2dAVp5bOyNHgYJMq/krILH3RdxvTRFGJAhO2pFSLkztUMl0CF9+WGUW0+tGGMhjhFkt2hN2CM
7o3h1hT5G4dkgQzCRSC8EeXAt0gDCCpS3kx5pb024/BM4JaoioogpkmAJNohFEM7CiFmreIavyWW
sRwq3TQDmjNbr7Oi0M+ijM4K+mtxmEyN/tARO9sJwLuCjOQyHhFqPYFpsDKTeXrVOCSBAsv55msq
6S9UGzDYaqoUtW/JpmMpMF91KCA4tJPcXjSt6e56oRx/qBGMMx5n2a1YQ7/iFD2uhyIeIICntWxQ
biRgJZwb5RRrMi2k6RTUslK/6CGj+SiMtFutG5KLABfvEIUlB0Y2f3tqGEJvrjDQzNXGvcigSHd6
u1JTpY9BwSSZ7NOIJU0XIyRZGrowcdWGVu0Yi6gfXaNLXh/p2MOFgam1lipj5Q9KnQTgxCa7xZhA
UYbQEU80F89MsiR0y5KThhRVFC9wBjbFNd0XUTLcLsmku2YSzse0N/d0QfV+EWovUNQVKjniqx6l
FEsRBUCbIzAO/p7k/gY/mcruNhe06kiYvQ+oQbOwcRl5UOrNpv1RJL2FHWrKs8aB91mrzFNvtk80
2qAewso4myNzhzEr85MxlsQ6pFoL0MguYie8xV0y3y+kizY/NzbWekQxiRuyS/SjttzycpBKREO6
NHyJMqW6myaclbm+0JPFXuiJjIh03VCq+wqW3Y0YZXtF+TmzI8UZm9nyWDS54ESEwO/7Zc5uSJvC
fUz155IztaMjN1xavV4uoyUkB6E0ycoWbGfzygzAVEzMYKB9uHS2wnkhpCDZ8WiW3GGgDNOkpHOt
m/s33sPpIdf6t5BTMgDHWb6MI+XYGhjHA8uc8dJkGn5Kot0+/VUclSMhdZWBUIKwCISJhpmi8Fkh
a56WuXxYG/LNBZg+R09Rpwmof1WQaEqEBiPx5wxhtB6lx7AkVJJEa3MaRHanfitXwl3PB+Zuol7x
o6yiE0DR2WvVtvpkL0bgZrS2O8jUzYMCL+lehVrkrGY7ABCXH9I6Ug+F3ImNnSscmmXaz701qVJk
v5qDejHQdpvzBtyWQqy+Szz0nwUwDruKZ8+Tma/1ue7k6oWtKj0KUBuPHS0S7Iwph0gDZAF8Y4Q2
Sw8AS4xxg6B8RBJWYoCVWTFFBFAiyE6nyVdrtErh9nFRnpJOwOtQqdM+j9AWuceaDyS1T6MpsXW1
MqlsAzJkHlt6IMGSwlEAazzJk/Xcya12Y2jU6JrG+qwk+nfFJx4VoQtYGi1Q+3LhSATh5XwonMIi
uRjmkh4MlqG+j4m+qyymKiK8RZqKrMy4GtbmB6GCna6JcU2mqyEPjYKfAaWRw7nUYGkBajNByvtc
iFZ4isrMsO6mDMBWOa7BEDVoUP+LuvPa0RtJt+wLDQEy6G9/n95nSnkTyFRK9C4YDJqnP4vVmD5S
Vh1pGnMzgwYK7aTfkcGI/e29Nj2J+7jVhInzmeQ6W4HrNA1s7rxipDSlM/UD1T8Q6IO2z44lewf2
1za8vGUgNwXfYmMcnSHVzROV3Anib9vUV1bmF+02AvUIJ3IqP7KgLba9WqqXiNjbZlSB9z7IeXhI
B4uFf/b2sreit9h441UedOrEDY3BLm5jykJifhmD8SVg3giy89xQHIDJNBzybULTArYkb1LyGI5r
KpTnf/OV1OXg7ujVVucO61i+xWRvcQes937b4rgUxL9OoFOrm6xc0Vqt78h4b6Qr5n1GM/30lDFV
PbQQ+PVu8geyQbRDOh/jgJh+Y4h7UBGyvlI+5sEVpoeEPOd6G8yANM4J9CN6DgOcWIhs8yjuFKSj
5mOIEYca3vG1aaRbYapeYSNJYC+XbNTJ43Kv7XtwqIh5Pg/gnHKsY1sP0+1Yz3RQdgH1T/m0OFBZ
2giPxeov8Vl8YVNUFXOOvxouG8FCTNbF37d0FraHXk2eexhN1q2gGfYoF002lFyvuuLbtYvsOGYY
XiYKwC55jsfPvHjZ3dtFmufvcqIs4NYLOjFs6ZIBRR0Yp4VMqaQNbdaJ2gHDdqU/TGtDx61655rS
RwoE1rcKjNFjeqsprBGj89jaFZbXunSuq4HL2KEzkSoB/ljs8DDm8Kai3ax5VEmeMpdOVZNOatZP
n014rypK/O6plCKOHNHx99SQN8XlkcxsgdzGTLfa59uydBiY+8mqsOAuDe2ebCe9txyADfrqNGNm
9SxfOoecAyXD5mLMjr1c/yK7LtWpJyV/6fs9ITdqKr62MuZ9mII4T2ir9ms8KN1tVRO196KNQ1wp
ZaLB6ZqcCxaQxBmNqXyQvl74NXrKWfVOWCHz1r5tUYXznGwdpr7ptlSciIaSukJgP6M6qV74Nw37
RKaWTkynYF0DZiknG3ht6Fvxc5w0fHVQI5ZNq0T/4TVh/Dwvc4olfInW4dU8+W+ldOwXJza0pzTO
NLUHStHMLZEj+WOJrPzKoyHnAGEo3DRtzAWaTrtIVOct8UzFpN2Pb+t4sfawY8Bjht7Y7ItAl4c4
o8qhN/MaiKvvbLV4byW2hZWDcDZaNRQaWsqgsEwMwKxlvE6HlORZbxYMwlMoH4mbqWnv5T5mQO1g
MeA0BYConE9UvBc3Ia7DO2Bn3tUS2+QhStRT2rjUOS1c2X6M4/WkBiOFrHfSHKJQhu9O35FfdVuM
dl1ftheOnsUulFn50YfsOjpxLFI7zi/dOWKn0g7VyXFCZmRzM11VUttgZ1Mo/SnEhmUTaOVkh7pr
h6+LBlyj3ZahFgFgniCyQPbPqg6+2eJSnKc6ylcJoHHhhSCLt3WzlAxgU0lAd3CzC9HxmKYRxjnL
Sw/LUtA6im/bkWCH2sCRJ3takTMUBnz3wODuvBKwgHJhTDi5wQngKREwU5twf3tLcuUV3NmEzeZn
aIwv7DEfwjTBXUGVl9W16qKfbedYDvrec0PUfopsEH/Ue9Ig28MD8qF3hclNO7GRmv3KurPGmV06
qNzjvFh36WjjwUg5S1qBPzOagJlYQunaauFPN4k2w0XT5BDkqmU6oSJEr25ai9tKx83WHgv3Jk+i
eu+B19k7foapYVbJVV8W8jpgnHNXp13+hAb/0jY0sLp91FDYPbxZRiJQ+y0pFyttIRTmGUnrWWen
WPbPSdMFX+FSxdveS9SHynAfLEvUcx1owkhLMEILVJF3FFZ7WCIMg0z09R3gIxsrR4MFJXXc8Ag1
yuPXdz8y6HGxmK8WnVIfVKr9/2Ie24w53RIbv4+uObyQ2x09rCU6eqrZdmazfWPDMNzUEyc211Hv
PRP2aCDpUDgvtWFN7+z2XsnhobDyxzTF/Edxtkjtp79OYv+RDv4/yde/KOH/N2L5/4vBvtUg/T/r
4Ldgo+qPXyTw9Q/8SwIX2LA9ukMijvahG7irJexfwb7VoC08G/wrrRB2gJ743xK4R0U56y7JPZSV
gHjfvyVwWPaI5m4U8RzyaG2InP9EAnc+S7fwaFEz2efSaeIyxuU9/Hy0tkmlKsBb9pb2+mXZu0tu
60PuJLVkjmvh2qrCnt7stiCIv3Q4YtyicKejGLjk/2Az+yxT8lZcm2+K3gsfReSzTGlI7nZUIzM8
LtVML29Iok6pe8L+4g+Kwp9e6ZP20zeJ1dYJJdAgxvtjZxNGzEWa3ueKAP1PVwI//Jw09e+0+fVD
OaCAIwd1LEYh//X7LUNnLvrKAW8JRu24cBIice+1uzgbMQCn+Dcm0w88UuMYNmb8J3Xpnz7pzy//
STlZPIaPzD5sfF1pduO6XczhajD3oQt5+vefdP2rfhFp1k9Ky0LgIPY4SDa/ftJm6pX0G64ksGbR
ZQNzD99YBMcQd2DsWBugYco6/P41/yZj8ZqQ4nxuBIf5Q/Tp460lWR5NTUTiigL0qAXMaC8sC8mn
6a1renlBG6T4l3//quvd97ePGpGeYI8exCCd1//9J/VsTrq5LgZEpUqY5iVyhuES186SsyUZA3lo
3Am5X4W1wLsUwQOh2q+0z9SsIvM6L/baGZugTO4rO1CY0Op6oTS5qSNCswZ6zlWL+52o45w25jaE
0Bb+4aL8p6sihgFNPCTyHGddrH5+/2VRNyaKMMaHHkIYND9ZkJyIx4nU3tD8QeBknvb3r4vxDF8V
lziLlvvpV4KxG6MrYCFBbiIM2gekUlhXsuwOoi30E3YIrdwZr7QoMUxEeBn6ncAM0fotuaNF4jNO
rEaiNkwrURoKG4YJywtCtoQa5N7g164+oee69a5T2iORvOjpkb5WTJd8582TmcKpelp4dKfbOBno
Jch9jSoWAiMyJ4YLHcatGl8waeuaqGeF0xhylYGFF8Ku29HjSr4pbBmwnNgtQEKI8o5OVHvgnHKr
Gnamp7bDuQEXuXNKxMZiea1B+OIbyElVX6lowB8GfsV6UL7hpFn5aXuQOK98TDiSnYfbUfthyxau
ETve6JuT2IDavM5RZAejLrp3psgcwUlgIdNOn5JATDs97AIr1cNeiNEqdtPgFF+03cW3g8umEtei
1z75gqfM1WhMcwdp2q+OM6hX1vVyCZ9i3SYTtWeluAlV333la4IKGo1i+IjYtMyHAeUPiNsiS7np
w8T/PiJPlhuCIpI0TVn23wJvDl+yagi+uE6A9b9BPTpvfb1860W+rE1sjfvFL+rlml6f5DtAn/HO
NCpk+9rJ4rVwI/oNVM2OihEhMHJdTPTdV03rP88YDpHQKJN8yBVdCNt2aeyHxbJWC4JszAOTjuh+
QTZbiw7EPBLFiIAd4f8Ao+azbedUXQ14UO1oiTdzxDl2U6uwI/Ich2t00pjwW1BPkurBwsp+6NzD
y5pT2nbpAUcm/lEWsdktsx2aGz/pxTlkxpG0BavFPU/KsNwHlHXg/uPw4y24PRLbHANr8oLztG48
7zyLjJD4iKrRIPG4Uf5USyVCahu9fiDeORbULTSheuoFmiaY5NjDbgKuCpAFG+3mEJoelosXpYQ9
ZZb7A3mQBrIUrhqvz8T1SGclJ0inT4ibKz9w90zfprvEtmvBsS81K2eSIfuWBhe8etXUlN/ctMim
/aKQkTcqtUkzx7NBpgNfzVjOshZ7q02ImDX3CynD3AvzGItHqJ9cHmDzNsaN6W4XbVYwerYURPOD
sH8rOxrFcfEi5Y1tAWqFYk1ERBML6zqpUumfRNoxyFJBEoxXBVAO5n+ixbzhmYEwRlS1TAQ7V3Ip
6Gi2bWeTg0yoL/zR9/Mn2jbsAIeUwZ1YB+gSx5kR63wlkTOsK6GGeX6ZIjc2e/Lc6Fhtrafpu+zh
K58lY8q/NmE4Ej6iQWUq3wU3mbeNx7K/bmB/D899IFNzI7Qo0hv0QkRETAnNBcUqab+jGGWw73AJ
uC++rcldLsHcKByCibWdqowmqW3DxRpuNTBLmMp2rPQ1l0D8YjNMDM682ZIxHs0Wp6FA2FnOYIMC
8RniJbtfAknSHKuO91A7IoVaNGZuurXa2AYm38NnSQubRLzOZpJDTRdbw4kxJgck49isICyaje+8
+Jab3uK2G98df1hILldtFupNUdNH8doECOsYucahqO2rVJhOoDk5yq8upCu78ASHOCABx+wjgJfT
KhhWDhKEE3pYlKxhxjpvA/oFFQzIjyOitCrb7LIkCx7LwcfZFU8LoPK+9j2SoGkgxisxFFV1HL2W
i3AQvtXsJJ2p0XaEDffY4cxITxWcOPK3dmQ0YC/+ZoyFU/Ey+3jHoAm1QJIsDfMd0++QHBuIOtWV
17eFOFFc0DcPSK4VuIK8Dp6LITCPganjS8tRBFjDYMENXziSlIpPg3ujhumAISMlzerSXGQzH0kX
0z71jSsfvHQC/If+iM6wEFHDXFjVbzJdw0FjR30Letd9n7b9E4O55tLEM6nYMTLP0poHbud1KBIG
e5QQvR+t6apMu+k6z8s3QDmArDsG/vt6pCql1wo3aF9i2Upjc/DECEFVwuJJtQUpKVFV+dhnxtgb
f3Dsixl0QldExd4GUkAF8leYz8kOlQ6i1JBq/9RUtKZYKo6/FAOO6iXkNG60j0O29S+rOJZX2UIe
Bv7zwTdY+sbJDi4sigMZuizmwAJUnAcD0cZlXh5gXgLjC0Fg18yc0WbtYI/jt0CpNXsT9hQ2hCtf
y+DztSNIeZim+0NWUKCg7fYkw+6lW9KGpaidore+Ig4cNmV1oo1jOCuULL/GdJiQK/SY72gWLubZ
0ToPY1UJnWXet970DaHppSho91ak+2a34xEg0GqLSJr2gF6dX2G0AWwWuj26ResyvXXkq4fFnFHB
SMPAgCLzznbmjImePBW1+BaNLZWbSHCvWImtrYYZzH40L4447+yU1hYcD61sXuQ0Bi+yX9pHl1WP
YoAlurPmBd6IIcfhhsOPPG2DvRWnF33ffUNKUlDWyrsGnD6CWH4EivhCJ+3tGNNZVVY8pYv1uyrK
Uu+TwsOgqqAHb6WNf9opa3MmUwV03mfwlTmPonQ9BBynhdTVdcTK+vCUe5LERiGICWYdTAULwOHA
3gB0P9PdLzJzNa5WlcxHpxbudR7VHujqeSGJKsaCIJKBBoKj5pXy0vShFqCACKHpzt8pOUViHybt
LQOj4AB2V56xi32kqMS5HjOfJ47o6psowOaaxaeqFejnffOejuI6p7lVqIUaypwi20g3y3mThDeZ
15DRGXo6pHH9yjC2tn69Litjmsz5jq3vZWvq9Mfasvn+F56PviJcukEM6crylot8CXoyEoPAQU/m
gdWAjKRHuxa205HnMY/Ty3QmkDGXnkToSc/abFke/NG9GfLwuz3wZ3Q9i5NPfZZp7B9jHRzYpOkb
pvx6a+roaITbb1ur+iYJ/uy8ld+kXO8mBa/2ZfJ7Cxxeeldw1sVJnTPXEgJard1azd1iE5tw1FQT
rSkPbh+qQ1WDvYlwyYZ9tx+CCVPxsGynsadI3dJ7doPyLMMshoYYmT2g7bvGU8khDavXpDfRg1s7
50VEsMmyh2OVkkaKZXQlfUZBYfvmxYYDjNU/4I490/G87ZP0i3bl40wTBWA0oFONLXY4dd+qnOcb
KgTs1E5eVyV+3IxCYoilKSBsjkaSXc+gnW99xxa8o1RqG3YO9MGC7bIry2iHq9rmWMoAOO4F/2eT
ePKY5Dl0spnely8g/fQO+toPmwb0XUrisx8g12Xqva1cRmBS1Ls+yCjgwsabhfOrZ6doX4TvFniH
l260sg3m5spjQ8x8IEso+V6S8SmaKFTf69lSx1q5hkhQMI7bEdXNsF1RVs3lzsxwC1qVFJ1m7/gF
ACPwvdRL53cmTMRfJz2z7HUyZ4ZQqOxUDXQiZAS2H2ZmJy/pGAi5CWFl8a1VSUVS02X6uTGjsL+H
wDAZYwcDYQCHa67bllnAdInyDA2rwh/46uty9HfsT4L6zEl7AXbB8pfhSwz4OTviw+7is3YJ9XVu
ZukdHJqLb8EVt8D6ZeyeKrtPzwVPYA9udECoQikxndlFGZ+oaU2L7bIMDBHrvoYWxEjMfU+coCxB
RZQ9tVauq37wNZYA03WNiT+d4w9FspRRmRw8CKhdCKEYruqYHvpRh6/xMHlMy+rZN2ctXsrrHoWH
r9Gy5WNur87sMg3FfTRnZbN1LSe/tjWGchiLbvSGbcHhQbDiprio/T7DABEwpeRT5nKP1N9FO2al
mmxtJNn5Cn+B1QLc0Ol3BofjM8feB8BsCVMIpBvGGGNXMtyv1xZb5vj8e+MZwrWtsdIfrXSY/A8o
qwCNeqvVR+RWBqzBYNGRwzz/lUnWvB99KZ517GtxyAerfxnjUAFInWu+pVAoxCrqtsJl20ZJcJmV
rrZJ/hrFf53WiiudR1fI2W6onoNwzp6zpOJCBWwUPjrRxGMs0gUEwTRIDJgOKdVr3/Y539VcLZtM
WgNhwzmsb9O5i719MsiUZ0NSTLx4qMvXMO/wwJjaaU+EFebhTAuv+y4FfRDVWJs77LEjGDmS8+XQ
ktcfm7pz92EZ+y9aYSLblnW3HIveaTSb7SWctu2IULYReRyAC14G592kWfziyZj1qPRXK4IurGTZ
uaD+nvrWIh6ruDDJErjleO+FXfNRGModOOB2DPiGqQNt1XAo2HqLMhxXBvoK9kXmjlQduAN9FCqa
vVcby8OjG1TMoRqBV4YSB59GvyKiG28XDgyHDukE95h7sR4/gqF2GY9TAd5TYMCswCtDfZdIv8rO
e17lvhzZHWzo2rbM0fN1wfNyDEpC4j2zh8yNlndZ+c3dbOHu2FJHUT7LRnTfTGkvN4Xrrd1Alt/6
XAxJ9wgUUHPyBbsPC4iEA7RsLAqAZ/B/5uxlAjYtelmoSY+l770GtcTJgPcs+2b1OIp45EoIt3yg
HtQNgXEISJN7h1uEQ5Cnw74H4egvX6Kl6ZjCRWHNAVubuT72oi2fpl5Ct3Lqqv6AYuyBHEhUd2/K
iQOqvdQNcBqWWojDZW1/dLL1lq2c7TEkFJkEFONk2OD300yPxWZZRpikCyTwy8w11rgjyGV9LUmC
Q/1brBaWRSkljKVo6gvcDNYE4asoia9oPXOq8qWyIBCODCy3uoxc+m4Ez4t0zBNMtKL07118h3hi
2OI/lXNI8s6hToujmm4JweKcrfSJeXrd7S2h2jMzmDk5zDpxRg55gXNW4eVzDsxa9USZkM5xtRgR
Ux/JWCfd4GLKny1iGuEmzL30LmTf6mwsf1SEfZexb3ddFwHgatyqxtlI2RMnGVUs3yO3H8BA0cnC
Jp/eifsotUG82VQkAoXFVVoc/FaNTwFGL/I1MR+THXbd3TlLlhDfGBFST/SxhrS3wIu8ozsv9rbL
1NukTIrUZFxYAuGY3hxMx+HYs56DC+k4r1GKhH0BDD8U5xeJQ4xSs4ZH1CEppRgOvSOLtz9IhKva
+YsaStfbCubDc4saivbL//6TRBg0XtAyUCcOUU/2/eK3gAd6wbR/4QlBVeIAXV7jdGe7EtGksuMA
3VxT8gGQI2itR9EX3RW9YanzB8V01do+vy/87ivgBcSLG3ySLrPYp6pojWlgsv1qsnxgg06kohmS
DI76Yt/+/nv4h5fzfOAzDqEknIbOJ/m7SDoVDBOo1xgD4U5IpscAhrMTRJsfkR+7x9+/3KdUvI0/
GAXaQYIUXoiz8pOZ0hOo+pntZzu9pLJ/o0JdRc94GZu9l6bW/BqOpNDeOjM1+8XXwR+Uzn+QVVFm
2B4js3ihR1/fL795bVcNMiNjhZlFfBPxHCH0GdjEf3FC/f6D/u17DUlICBGQcAXICCPh15cyQQ55
fn2pSRGI6yq3IHiNwcTRAY0R0Ev2v3+9f/ho64ci/o/1B8fsp98xHPrS9lvEfQF9n0BoOl1w37MS
W9af4BN/eymCGIiLrsPVT0nhX272n+4c1x1DBQyal0oocQhtdjW1z/nAXRz/4q9P9R/NM//PQjv/
36FI10He7yaWSg8wt3+dWfJH/jWztALQUQAs4oCfmmo3chT/e2hpuQ7d9A6Dg9gHPcFy+++hpSfW
SScXCE4LYa/BnX8PLWnG5Eolt+Mz5sTo+p8VcK/30X+vYbyCw7sDYCXgLOOZ/owGYftULkRxwm3S
F+E1bczZHTUPHc0vSXZO+qthXunRrtjVRXZlD0H68NN3dfuvV/p5pid+HZquN4Kzzl/jwLfBy7C8
/Xr3jW2S1SlyNzR5x3qyes1+jPE+r1pPZwYBdtNS8kykXPfZNS6HkBMKEs1+iQzbTBD5y8XkB+1z
NQdfZdayI+kmd3ykzwsTnNWWPnm4OtzXE1a837/1T/Pe9a3zNGJAx/fG2Mxx1oXlp7urQ7ZkIszp
MQjmqTrNduYEB7xjnCNmhNEvM7Yq/DWTxcROy0VkZ0yznOJingRx2t+/mV9Xa95LIMCXBGsfKuZu
lpVf34tVEOTrxDTRF+Bzwk/qwQlOdDQB2WibAhmjYDnPt06SxSMpUJut0e/fwKc0z1/fBitMTA4g
XtG2n5dRmv/6KqFbGXbmNC772Axsszxg1vZhAlf+zjjBP4SOl0c7WVRLQymSMbSKxJW2j1NbZek5
NXQUDQksXLgsLTsv9+WYIE57WZ/1F8Iexz/hWJz1KfbL9Y+LIOa2JPTkr9/ep8sPWb0IHCpS2DOn
ssJyu4Beolhi2hS495CLuybO03Nbesa6rbw5pk7B0FeawG9tArAPohz7vWbexjjfKTkIW3QY6uc/
fLn/8Da53ALBr7sOi4JPD+MozoLMxpS55U4qMK+wCX2wCagc2sEmrm2LTgOdF0MjTvliifQaIlOa
HzFLc+YQ9tJN2LiUQ2K27iIYv707in89AH7Jdf58J7t/u5ODkJl86EeeHTGkYF365XbgMhezaqCy
x42fKGjXbqu2VNysKuI8BgvhbkJLlYk9tkdzFcG5jyhy9KxIhKd6aDlLJVh3zpdGDu99Srwd5ZPC
sc4v3/MuX4H6U6HuG193Eawvn3a9mmcmfQbWKO39rPAjohvllblh5CChb/LQl0+YlcanEBnI39jD
ejYJhipK/rCHWHOUv15HKJFsUKEAcpgPxefoSbiUkBOGkBEN9B1I7pFIKLCwbXbNo13RptvIDofv
SAfnfpyF/ZJGBtStVojdTOVq5A2R4/7//XXD/P7T+wpZWV2XrQa9TlgnPu+dO1LlaGqkMDFml+GZ
04zd2Yg9Pafxo+nqd3oxONpjrquHi7LSZ3U2NPk+H11kQR3dxrWNK9wx03gWtkTgOWsc+lyp58Ee
xsfZjb/Ete+elTIbGfhWeGK3umqp5KJ28jLWNWfTGlBXKOqbzMFAsckENUCUhuqja6sc5klkPzam
/qhrKANuWD6VyRJcz2rNuiOQ5XtLNqt6M8Ky7cY908Nt43gaUg8t7qqcf5guYCLS1q+TrfCvUgzT
XoyWwvdctZ59Egr4Bhut6oLKdd6JZduYAfVSbLlc0o/ir/JB0/F+uVTDaN/bU4rCR6PjVTyXa/UX
BjqmksP5PIEus2P/mLgY3pZ2ah9I/jwgcDuUrJPLKqd8ufKmsoNBJmsINElHPdoURG9WVzrbPHHT
K0nBPXB+GbyylJ73LgW3IZP+E1ETUN21qM8nqBDoheFagaOdELOknxg4qInwX7qACXMRWg9LjqjY
57o+K505OYIHrQ4VZU40MNH3E1LnTFWyeIplV9yIlrG+k3EihtICErti1JbVlzOOpC+qmqxXRclw
yrWaMxazc73A6B6D0T+Pg2L4Pg1d91ERu/Snfs+xszj25VTeWpGe9l0kqwfc+q8ZCdODPdTf3Ul0
/R6vKD3VU9EjZc52sNwxRMrfbeW0yLmMOn00GZn/6HUffnScAW5jbwhe1CSj761aYM6gWsIr1ql1
7eUBHun+in2H8KrhLAiXem0aGje+XV+QFUUsRHviDMrvsPc8wMF00Lsxub+UuTxxurtR6/EsWZQ8
o0Kvao5j3qhrYzjVO2GgkBFjxsxmpP+9jwJoyG19FCZIn90ZybZe3Is8keM+jkfvnISBFW3GqvSO
g0nBW5qkPC0z/Qoc2rFGtJ35ZopEYbT0a/UWOb56F6MruEBHbzlEmagffI3copEW4Beys0GwpJP1
La4ZOgzpmj/QuBaivtUvOMYgB1pVhnpF9AxlTVh2s+W8Mt5GxByhFzsk7bqhJNATFN6QcycVNcVN
UxCqs7SfsuOQe6C9q+xLYvnuQ4REtrcMsQYW1uI0eqJ7TakGvsXXCjXZ5pDlzAA6+NIJH1Q4KQoW
2EdojIJoVRgglURein1d5IrOqkI8+SuBKFUJa3kwccvGzAjPqm4owLR1y1WCkoalxKauM82uSh8A
dZx68Wn19V+QQam32WR7x24c3lt7GZ4cwRUL4VxM5yNxq4OJGD1UFTCCUo63DP6/goWCA2JHJMDn
KPW3nB/9/SKckXqIIruLjZQMogvnLsJdcc9cwDoTZqxJCyA/qSoE3jKm6nFCyuh3VQj8gk3NLf8p
e87pBzkVIdCnDcS88IwJavIIbG16N4iCXzQpI7BBwCHw27TN9Wyc5eQUmn9MKbY+JWf14TQFXRFh
ntdfdTGb00z1LMkxM5+kmlBydEmJyMatVflULNOdW0IHm6xgfo+XRG+7Wb9Xnv897jpgYq1rpRcu
9UkPleqK60Hk5seUdTZ7XzdvLi0vIUyY03zSRwsI/8Xl53OLMRp3jN5AtvCce6r6BZdtNnzxLN3c
V041brzSjc5JAE4YpNcvgcxc+q3Kx+UsrCq4gDglY7j0TrWfcsS1hO739enhzcfESZO946HCO8KC
kraYbOz2fafrZ1FELpQazPp+WE2XbtMHJ8em2VBIImJamjscBPk5guF0ZOQcHgKfwk41Bfa+HRXi
Yq36Z1m38rIcaa2Zo3zGAbJGbikdv+k1rzby/4YOBiCI/lQaQ8w070PmwcekxyXEDmx8AUuirwtV
Gf8YYKn3D7Lsg4UCq6y7iXBrbDI1arWp/CT5bmetpgrWZt0vquw66DlIjIGO9/Rh4vmmtHNayu+4
EM1VFdX1PqsCdTvkptoSy4q2lM3ljLjnZ6wR9c5vtASmOwVfPJc/ibiMXkeyHUyOJGq37e3cteD1
+c5aqXmXKFFcMUFO7x2ygWd5I0ntkM9Gq2NMlZ3hHLKfOw5m1HpTeYiKD05X4gtHyIzEscQiRGEj
9UdOM1nfMFp+z2LoXzIT0Tk7/hlsveEfoWRFW6tl1S6us5wxP+cARYJnTzmeIjIdicd2ciyqTwbv
w+opW4nSCr6ApwdzQ9jhsM52c6sdnvqqdo6+sYPHtvHFQU/tcAaRSbyGcXXooxDROdWL891vYy5/
unJvJQbvI5vQ6es0tMs1w4nhmkAuJqYk68+Clvn9pmtpHaJNdrpwswV2r5q7k9Hd6knBks8K4F5k
jFiwnLUvZonjc8vFbUocD9dAKz3ASymN7hvSiKSwOHUtXCdHrFH1uVe75lRNxiIEWDaKbYf43gbe
yPRvpOR0XVsiU+XbqJuiR99xg2SrTAm2aRLOoYq85oE7u7xYsMD1W6UKeJDswMG0uATDrcXbz2B+
nuEk2tdZU4RfaRAPgUVKIg2ulDEJnQmt2BQchDoGYY+2bNRzl9juF2ucWOVJRYzfHQ6mt0G9MGft
qyHZe5OGJsbd/CaM91BFtMq0PISmUMcPspjU62DK5MEgD/4Yl6b4nsRtepdlsjgE2gpOEcSIaINJ
h4xby3B3i9g7nQWBZr7fph86AG5UFBA+XQmSLsvilureFLzE+psJL6EIwNQ8q4qszU55gF+5yLlF
3NnuHpqs6TlZeOwuJi9y/4opbRkwQnJyTZbcCaEasLZ+kUFMjMWFED2if1tb/rcW5vCDdI329tSW
zs+jaQkntGzwdxZeLoZX8QxieszhD4FKfTCuj/OhyWafbyX6SIVvRzvcl6wAEC2wodT2fOs3IG/6
rGrd8xn/xo2FbwKnU52iTHNjQVOKuesPwzSnl5UpmvsBAytgY3v+GBqfwoapmpU4MMUMv4qElriN
7aBib9j+RU8ePhdiZ26cyx0X6wCTXuX6ENNnPp0zG8ijZxym4J/LIeaJibzI3T4iZ8Ys2qoCJsRx
PEYxx9pK9HjCZXRnsnYmUr3ooE1PXYJBcyOxBQUnhpjzLVdHkVzG2ZyMh7wLgng32rPxDwIfUUWZ
WtSchl7HT05Kh7FwNYWuHPZ+JB3YJ/YWlb6ahiW5rRaH+JRZYVgKv+DAuhPTAJuGVHZthrq+SsOh
IUjtxB+1raOVKmjY8iRh95Unb3rZogOf7CyPk20+ZfhKBtsj+2L3mucGQ6yAPk7athHb2/Qyjx3S
gioHBVho9jc7njzN16pLwmlPHEc+BSrqhwN2waWlW61sxh2ZIahzoRV04pDEpvzQoxs9UYtkXU+j
4i8e1kk1f2djvUkeW7CW8CZSHByFyWMxefKNOFQIqs+1qiMOGJqs/4u781iSG8nW9LvMHm2Aw6EW
swmBSEkmNas2MLJIQmuNp7+fZ9+ZzkDkBCzvcsyq2tqquukBl0f8IgPO+WWM07E4UVd1/ipSlCz2
k2Z23cnwZq85xITlDRqCkfPDS8B3gAkiIsRKA/gH8EOn06O9XrbpO3xL6YTPmlXQPwY46fowDMuP
E8E2MYlLL2+na3CkDmNN6wR2vIgesnLQoPtZUbZXz3W2n8cYTcQ0KNwvRm1OFmBIzzLuaXRVUCv7
1Ev+LsDoPnCUC+1O1/FkPREe9MsJM9FSHCn0oOXdoYmX3Y/RgjInWFZ49z2MvK9umwJKoBFHPzkL
NfarKAAmE7vXVrk3dAuVc1lUgBxN4pYY1anc+QoCBctWbWJFj/D5rNF3apfguBhzRE+DsvOIyvXM
+YA2QvwORUeAmF7CamWZDlYRPTuMZACvPGr95P4VNQhqHIIe5lVho16LRgvS2ZH9VKOXfoexpQZX
xkDGCp1FJizJEnRG6BWhTwlsEEXxdPpE142nIbcNSHuN9L5VqmPvlqgBHMtpbu57GOg/Ji7vd2VW
DX88apFogE9aCehRdlx5UYMgT5Ln5Jw9yJzqBJGt7/ZwBenmLi4AO5+fbto++msYkCB1UuCvEsGR
3ijlr5SVqRiBmSepcKh6qNaMXLUpanpl7RAY7c6pEaZDNo/sJw5B+6SJV528PKErl4HZAGnaJ/aP
AVEhAKEjpAyeaOF1eydDHeY9KiuaPBquhVmcadBOoUsvAKEscdf/1YsJrVMtHfN7fQ4BsHfRgL5Z
yfbHjBRlE7Ef9DqDUJdJ7cTVgtm5C+MbgfJo8bpd3QFjUfECPn9xngF7vF5kuKih4ZlAaZuiI/vO
ssWz5MTLOmgRO6VODr1byiT8BwcuzNKHoC1/zyMIOn7KuNdh3X0A10/Az4Oe7lJ7Mbp9Z6XGI4Cp
5L2RxZJdC9X33caPW1el+HGuB4dCUjjzLLn+cTpI8q6qifraHMJaGBgkfo2+eMCU8zofHsbQTU6Z
nPT42C0JghdOViOIr0nYsBsl0vNGkyov0mZCn4t2Gv27C35QWOGDnAwDZgXzTGsXZ3YcZqdjaOM1
vaSJtbE5z5s//x4OLRSqhjS2DPjL5/U4WXjtGMc6Yg+z/NFpU/UV1+llX3a2t9GhfXUkTwlaGwiN
k5aej5SHpZaU4ZxTN/FQbp09/a7Oo3Hfwfi+fV7PN7WZ/j9jxAmdovP/u7/0sUdThQX5XXRxN9/+
+t//6/n/8N/dJcN2/0VrnDSX7jg6by6r/N+UOO9fgOBt1dCkFqvTAf6/3SXX+JdruUDVbbqQnA5J
Ofn/eN0ZtKss+kCIxEhkdIR4CyXOOt8ZkrIjcvO0qSRBqUfLerUHA7OM9DnxQJVUugz9vtApKoR9
0vTfJ9kBbqMAX6WdX5LtNE+63i32x8B1kwTBgsabnxogzQhNRSasMCViTup3k+QNYHk4pW55qIJG
/4CqTvk1CmPlFJFnyczTBrH3WEZ2YH9AdyIIfK3MoaMCOilcNG8L8NOYxbfpXGN8qye888eaZs1H
axmgOQGy159cMtJ/wGZp81OlecmdIFPCW7bV8SJXGD4lPVOPKEbJ3vpu9GYHBJzAKT/oo0Ltp/BV
Hq0x4IlKweTBOJZdo14BPEjxHHGiFpK6lX7UQikwj0wG6C26GAz7VjeSJZO+3c5MVaZ5yE2iQgoo
td+4t19bGwvdFtV188AxrNamRoxGMGcO5mkomtBfH5uG0uNSefd5ajTxRi3aUH/ef1otai/wRLLX
QHDwF6/m+S0RIBTGluuwcks0UomdwDUVaRMbsN1P5DEEdhldDMQSebQ5+2fxWuPzUI3t93ls2QJz
3E7jxgycNz/5RZbhUQykRA7awaFOfv6LWvjsSRgWBoa3iU7QLcn9Dz0+o9TdEnNcTk4y8qK7SLDY
B0IgoA5F7oRbP2PVAwWcz5vIQaGFaFKk52ie/w7bBuiqZcGMlnHQIa5WxoC33qe0XL1dGnWjTkVB
yQcL19DRleHB+K1jq3wwcBJAHC+txPLDDIfW+8qWd2WIkMcQUc1NXVLvXwYoV+ej7MwxwvQHzMw/
1jC1FWLzohutYuOR4+o4W2UWGDCMulbQARPGc9P0RTCA8XY0x51VUcmM3fLvhZYFSvkRla6N/XT+
mqpJI/FjzoTDg6Oe1PNJg6cWsDsCHIEiB3PcvYbHtfEo8ynt9kU+IZ43Wjn56ou79+myX70+NIzK
keExNQzQnigzn4+au2MNuQ3Nc6qxIbjZtIKVb+Nt1CRec3N9rIsvtLjdecD5Rnr00lX//sVU0mdA
FCbNKMiQJE7VAck9EdwAXBvcu7nuLHFP3jVN3sapOG8ZMbG2rvq4tHANYLQXEocU61wTMQIbKhS9
mP1ktOlTHiQ1HCvF4cejpPW73K5+XP/ai5llWJv0RrdRhISwvTqMi8iRLxASzpzUlwX8sDVOj72r
JEhio5T/XB/tvF+uPlKCrQA/IRmW9241t06XimGBZIN6l5b2N01TOaegN82TFmTeU0s/55gjH0G6
T0/9+tDiGRjw8iZ0EV9DKQq2K2x0E1G384UNgrQWEBDYP20wwZ7eQ1Vri48t1L0U8Q1Xth7aiqrX
5FpAodllKC3hmjdoWUFqUemGBS2kBWAIVSpt7PnJmZKheJwHE8S/XiC38b6mrDzyTKaiSyZUEUEW
fxgpUZangAXOMYUskN+2R2NWJYRgrOePVUezBvigrdkflmCIlz9mXFfWeKO3Np5HQLwdfflSx4M2
/A71egm/jHIcXPhs1GvTRznGQr6LC92oPxRebk8ULsLSTvZjZobIYuiIJ9EBNUaUuOcxK1HhDktJ
mdmdajTvwyUWNLh7o4jFN7q9wGBvEXTMoUBBR/CyL9GSUfylwrPgmlTB8IJpbi7T8r13RZwdwkEl
7jKtAInudYdmintbZdmY3HfU3aJ3DWpa8AbnMsf1IlxCD7Vz8KDBgMR5LJKfGcZMwYMIJVrcYAI8
ro5Wt7GWfxc5iZugVqfbeD0dqslCvalbBminYKI1jdpt74jAOgLAyCfzKTeACMs/BTqdiL9ghJ1h
AVaa+EOLY0FeAeC5N4nJESqdAcXSZ8g19zfVJa//Ipoxnf+ktlWhZTOVkVP9BLZbYVkWwWLZxyas
3e7oGaPW/iaygUXgzEuU/PY80LKURwNikl2RJ7V40CD20BpFtCvCbNzQsalKZQe5eyfHtsd3E3pL
9k2KBaxqY9MYvhO9nSOgH4451tgh5fHbSFkHvbNJO3l9NFxp2k8RbKbiidil+pMnlet9DGm/Rzb6
PhaE2VY64CETO9NRorPTadYfiQpj8XEuACDdU7NvS9+EkqIsVu3YugMUQnh0iAsrnL7MVTPdhJ5D
RRNtGzioDdY2zj6uaE9Yd5FTNJ/JZwwE2ruxcDWio7C3l59ugV09ESZLhh1vBjo8PY1GaxbdQ1tT
jbBRWYoNtF9oDEXQaN0QvviidS12b6j5UPanF3+aWpDBt2PFuzLtQV/HPVpPLn0zpz5C2pTJZ8cx
8/7rEhWqtFYjzYufrdlqEVvXNXLs0YSZVVBmdSqeIFIh0tTfBA0r/a4cwoFqyOChfQR4eMosOpi9
LMD0UL5Di+yAjHo+HhpzlsmtOVEi3XdVZVOWnhTz/sm1Z2Z2V1b1In8KpJXiWxY3ouUZ0PxFh6BJ
xZ1ILQJSUDJT8vckEh01oLqs+3eVKKviYYHmMD9SXRqB68cmkGakykfYioAnhukBLJOB6c7oGEi5
WZANvjoZWOH+cUhyZIOP4xiV+GOxOeQEUUgRN39moBfaL0HcpTEUZGwDp5nHeOyw0HCnwIu+tIOM
AajCMhz7u9yRtn07pE6KVZ47FV0j3jdzptG20nP0bGCwA9PGDrqFLY28X0DP8y/qUaL71mtUw6Gv
a4b+NXfAHtw7AESnW60xu+BRA4P+UU6jlP/MnQUXYONBPH+HyaCwEOeyJX/xiDgoKKyu68KKUqxR
HL9WPidlkba3bV7Wh8mpKQNOmzoXl+MJE7kSoLfP6bSrShov3v0EsJIBkNzz02CM8Iuj9F46eony
Ppf0spjWxoN0/haq76N2a0igQw4bjvLE+XhaYMNURWjZr1KoTOzGyZ8AQu1lF7QPbk/JscwD96DZ
ZrkRw61yguehbYfXXtUOHEGt4nzoviSuyMRCgtZHEHtSrooJg5AsuNf1qP6m08e6zWAAAxloGmsf
JvmYUyFPYNjYJXyv6y/zRexKUAlCU4nIKDTwWpDaCE0tdsck+INqknmX9Ia4tRx4tNdHOV9eQg/g
nLplgu0E8YkUqwqEXiwvFJgl4RObPykPLt2sStNbnPOIK090o5rC92pY8xuDrlMdIDY2ESQoJQGa
Wjyj914Mage4rpSOMnXglA37TBZFCkBKTyafHH0cbtM47dCGasB/7Phfd7duAGfn+1s/XeFdPaBI
lKRoq612GkDNOnDNSAU+ERRfE3gMJN2eHqBrNo81+aEqgNamWb9xiyOWAbUKaWNUJTjNllr5F58v
zHAWopYIVSG2iIw61Jvu5Ire+FhwO0ansoW3s4hlsPddbMXmzfXvPo9t1TYH90ue4tg62DjEks+H
1yCuwBKKHX/26LBkIELuQjFG7wKU4PKNlX5lLAo7QuFqLcOSzmqOM9EBDyBN9YmxvYeQSGsHJjR9
qlDFPL71s0Ccqu3EXjaRvljNKq55wzhbNTY+UehEBxcR2ntqgWBHdHpUGyrT52nJ81XBA2tbHkUr
yu26OJ/DGXEI1WgLT+DP3NukSb19JIsGvVBaXKZbIGhQJpq5cSW8MirobNISkKnIrqxXLnRbgl8T
+87MyroPpRAjHdUZ8+hJF58yzUU6XRusZmMNV9BiPpZauqOTOSDt5iFstdow8MYJQ4QXn0pnSfVT
niCGQ74+g2EQRm77HmIJ8MyNpewXiFJVDsYAbBxii6DqwKa+cZ0pjSDPw29CYotXabWlEDlCkNkm
quoTQ1NCtVmTfR36GlG6GbDrW6f8+aIi4VXYalZ69dwmTWR0om/rk+s2QwMjPq/3aBbhazen+cF1
8vZXb8dutnFFnF/LTLnD427b3Eq8ReRmq2GRvyyR5A9wSkgn/VNiivGjXrSAN/q+11AFgUa6MeL5
nfw8ojKTplBCss1luNrRemrAXSL8O4WjcRRNHr4vtATfFtFV9MSC70ImBaak4fQQEs59uL6m6nP+
k4OqwQ2KXhwnSnKKlLB6eSfAkVltBx0SNiSdaWZQLqLJ/zmTyAUhxGz4o1bh4JSk08b6rvpFamg4
U7ywhFKUuyAZnZ/kICy0MEKi/TT04XKKXSy9vCn3/mmWYbqdY5nvl7FL955Rxcds6McbO7XtU6pb
4JJiF+nofhgOfSCqdmNBLq5OthHe3iwlZAOumtU+Lyt0O2gRzyetnoa9Z/XVSWuXH0M+bN2cF7PP
SJIah3Qo3sNoW51vcAd5X7bLDJanUR5PQr+jd9jd0gXS/uq0qH0wbAeDaifstnqWr30kZAFVmmdw
oMHns1/KsGjk4s0nqmrEeNbQ4VuZhT9Qo3B/Xd9jz2fmbJO5riOJnT0KLTqSYquVlhoYxMQYjRMz
gDtgZuBq1jXlqcjd9Bbp7XZfCji1wq3Dd5M3G6cOiTWAiI3+qVrQUViy+hvi0dU+JFHbAy7MHzEw
in4XaEFv7MrzFSHaVnQ3PtmzqH7xbq7KiV1ON1BUWENasWUadxnCQ8vfmpZpXABhkL53Kqf9mIOA
Ki3I2KN+vD5V6+G5WhEigtWjnlOda+h8VYDtTUPmWIs/ls6A9W5VfLDq4UdqRMOJCkKG2+ToIfCN
lvr1gc8fON4YNbBDsEv32pHgSM8Hpic+pfYU6T7k1uJXptrMh8hpkETOTafSd7W0h6/wAK0v18c9
v27VuCqhol+lTAjYGupyfBGRQVVH5KKZdb+PgbRRdEfbrpwAt0UgVOhcZrf/g/FYYw42yRVVv/Px
4IpPFHsopVuB0947izs+agldnGZJfkbGpG9cr699nlBVcM+g9UWYdD6cBvch691a95GR9t4XVkPW
1kU9srwk45TdbHzN3v6BEEMpanKrs5pqh72Y0BIGbIw7ou6PCHgfdK8Wp5myIWgvZXo2yXKD76F2
5H/O9r8XkHVT5Db4PsRI5+OBNRjaqRJMqMQfL0RJ5OPIPzkM9uz+D4YyleKjeqtoaa8Ohwv3tpci
WPwlKNAqnsHooPQ1ucc0mALtTY/Av7+L2xEymgeNRRerwTpjDGfp4tGQjJP10FqR+2DXTYWEJ194
fckup1AVgjl6xLU8hM5qT+ajbSvcm+6LwXOOXgR+TLeC+kva1s6bomf1VbZF4sWlb+ikYOtYA72H
vEoMHFhTu62OlkT4qwmR+EDOA+i+FZWw4L1042557fvIqJ+1Ok3bsFbfB1twRHmm030XbB1mxGh5
fJ7kaGa3xEWbYJzLK9QG52FyoRCpcyGtjpzw+nSIhlj4sYPKxHujdOoZ+knn4kQ4Na1ZI9UhAohd
snPnz0lYTWa88cGXlykVBNXnZrIlzfjVB1upQOFo6DGbWbSW9lw+7Ysqq3wAvFQwEkSt5JJkb19a
lelx2Zi8XZhTnR9EqEe5sEYGrW0nPqoSwG3Ia3c/x45xrE3UxvIeVNWbt64L4McCPMCridzt+aBM
bg87cjL9OLG/D3o2+gaCCnsrd9sNG/jX5lQFSmxf+iXwq85H0rDt6DH2MRHXIBgXRdbfkjcRI2bp
cho0Dy0prbIOb/88V/nieS5mX2Tv54Nib2Il1tKavE5zdOjsEuvJeklvIFluwXTUTJ3foyyZQs4A
IeO9WO+Z2KSQCwPA8OM8F5isaua70YnHhwCc8MdMIBj25k9jhxL3wVcDG2Kt5hMhRIQyEmWIVCLw
YSzd9CSj/FdaT93N9ZHUJK2/jONvYkKECJVYhxb0jsY07ZXJrBd33+EHoQKpZ0Wy8bJfDkPlgard
M4EZAdnVWnlLi7RRgcxGq0cS/6uSEtNelML8dv1zLu8X6iogagiSKCLxNpzvCdfTJq1F1dLXMUI6
dFxESGGU9S89yivwbgO+o5Y9+IlXbxVoL7eIgupYcMFpOiuc3Wpk2cV5uEyGT15iHAc5anDYzD9z
FU2PUYY34PUPfW04SpN0KG2yb2KK8+EKEgcjpCXkjyAoDpzyKgOPCIFMoPd6W8ez0x7eNqIqrwPN
E1R1KNEREZ6PGGjYAPOFiHwhB4fKpfG7F87dhOwH/hnh+MYXntF416mMgXoBFyVX0wm1ZfBK3euO
vTbotzVB4UnLyyBDx9VNtiwD15P5PBihrknxEZ2QNf7QIlfFF4HBql5EuLh5+iHN+/puGeDy6VVp
bxy686KCKi3zcVzMChFGmVmsXkEXmnAwDLI7TkZn3RZhNX/ovSywDnOfJ2ic2e1joMhworWt7/y3
+o3XixrfIEhj/zhE9uu92qbETmOCXlsXwheloJr4Mw1eXLebZWPXrMMLknRCa/4moCFlWyfRE2Qv
ABBmdRxbGwEWxJ2jp6pGpfsOvbb06foWfW0wz6JHQSWZCHRN9jeBrJkGmnzHqCqS+8BNi6NX0iLt
PGR63jwU9UZVi7DYnNCJz0/DhFODrG1ZHRcjqptd5oUDftBBicgm9N3i7zePxkvN4ePxYTR3dRqQ
+gxAgnH2gBZHPmmS+zWtFUcxKuSn60Otn3IWjOcA9Az74llc5vzDEqftEbZ1uiOCyt0d6oS35Bby
aNsuedFsJvsKVeKN/fjM4H/5CjEolUsCX0psbJf13RK7Jh3qrGyPTuUVT5rFNkGdrOlulpEGb5Aa
ykm+D3wgcHoAUBmJtHiScY2gqZZ/yApJty/DV3Djkn1lLjA/pXJOIszbeFF/89IOQVia+ULahV9M
iwfbQZaI9YNdubHzJvabSqKn9sYl4I9DVZ74GLUIQSXjfAm6RIYmUJHxCFwCvg+d7J1sLHMPaGu5
1buGqoPRbTzQF0dHjalwhqwESdxaYyQIoQxEaTke5Zylf2Kz93wMX+zbstLbt25mNZSkfsuqU9NZ
hxzo9pSRhf/ccZQWnql5Zu6TIatvcQpON+JSFVac7SuGIrnnkKIfxyWkvvpFvo1UZr1A1RmPrdTk
u8RpKsQZgvGtR0aNQrPQpk1K/X0Np4szLGFryxlx0DKhgom09qfYQVXE9khJQajdNx124G/fJMgG
AOqnBqoe5PNPM62uN2vUzI+ihlDtWUu9q4HtwNqKURJOR9vP+r54662n7nGFq1PfiZCECr9ezicM
N8NIwMPTyLQPOg4577iH5qMh8vrt30c7hzuBQ0CXdx3gCPx1i96lqDsKTGTQUJryfWKiwTBVcfe5
lPp0CkhQf16f1VeOwTMgEuSZKrRd9CAjPWrMxhiPsTX8wRvAeMBl16XMJueN4tPrI4GP1B3eKr7x
fCplXlDgxjnsKGNkBRYbLwBs/rCroJO+cZ+sg2KuVD7qP0Ot7hMnwKJXFvN4dBGQf0icFDXhoQra
vZ2aHcCwIHpCZTdBtq4cNyKdFYyOUEeNDUgdjCRVe7bN+Wc2iRs7Vb+Mx67zEGwlLkY4OIyeMmea
gBfnKSrURdxaH5EL9XCCcmfvSR+C6b3eNu19LbSvImvDmyGec3QMK1rh5LS6tjFDr9wT9Nx573jI
4Qutlz0gi0TP3h2PRtf9MXBI/jxAEtm4Ji6iTKaCZxUMh1LgYTLOp2Kxs5T6DSve4qh9V3EL+24T
mA/uEJlHnNG2LH8vokw1nm0hLaeSBDhQ5+OBraq4XAfGq6Xw4WfTbu5l7FOFMg6u27c+1wdc1hHk
P/ze4nT9KF08ns/Dk8YSkVF7WGvT9XJJ+wDfuGNtT9mjURuDfmptd3p0ymbBu73M+ved1Vny8fq4
r04zGSYYCtU3W0M3FiMbp0Fnx6EN2h9Ibd37tnPEwc4zxKtTd6sr8MoWVz7w7DpOMczxNYdnaIE2
LrYxHKu6xjYignb+m5Kn9RlaxNRhidpI5CZz+9eQjMOhauKwPmg6iqloZqUtBLCqg2MRoJg96FNc
Iilil4fQRVD8+sRc3jhsBpJFalCsB/iZ1X4oh5yi9DAcxUBiWi1pZRzJGLGtQf3LDDZi8ctlUPHE
s/AiaQ6lofPROGymjSHhiIGSDkGZ4OwviBpcMgGimkOgGW++TwkqaFY6KnClZbE6XTgiLtmwIDpN
J09gC0e1dfqdoZCqIeKNXeHbh0OsjzyfGjTUQnP1/HaSrnqPlcSxreL0tNBh+6aH4K0DRM2S/fWF
u7ydlGIYf4FGYquZqzsUEB2WyXo2H7HMa3/DOzeBDDvjt+ujXAbhhC4vh1nNYCvHZrTh+B8H8FCH
Fp3o70aD4gzJjRB/arN1tEfDxEkPA8eh/wZC1DwUYHCP6GmYJ13Gxac6boP+rTEHwZXSFmWuKYtT
Gj3fSPgcgmkjSkBmusUoBfTTTRkF+m4m4Txen4KLPUt5H4Mg8lXK0x6h1flQYR0uAcZKll/GQ/8E
tgzx4xz4lz7XMOXntJ82nsdXBoTxSxpJI8N0qIefDxghWN9FjiF8t7WKBzzTrK+mC7fH9SLrMeod
bcu06uJNIH6js8Z/UI0zmNnzAUngMuTiE+FPgV6+F3Fof9TN1PwTStgouxx8KMU5nTbKXdh7en7T
xihPXJ/ki2hEje7C0aAhpRq5q21GqOdhRznALsee8C98bcd3OjWC7zDYkelLpyQ8tL1uQ9YQ9cYW
v7gBGRoVRZIzqqocpFXM5SAiLAN7Fj6tFcVtsrz2iDFbfxvms/Q2NtPF+8dgKLriAEX5g7bYat9W
CGVZcqmEP0xacYgBIX9kRv/kcxgfLOh1WCcbbz8rdA4QM/CoKUHtWZOleg+zR9thbi1rTB/TWWuR
LM1aB/bbIuZkg7f7ymYCDioEGDWSrIsC/GR6miXHzvRJYuODFPOEGIeLYoVhVp9MNGN8DLizx0GR
/jJdlL+vb6SLa5GNAiYVKha9DYK21eEJkwWxvSrDqN1O87ugd4JbKMPdxjKuYF5MIyEEm5VlpF8E
sG11KeikOnlTDNLXJj34Vk/FeNvGMvje5lloH7o+wOI2jdosOmaLNVX7chbD31SfHbnxS175XrTr
dMVFMVR9a/VDLLAJbUWPDI3s0Ppagzq7HbK23kiZL68kBTjidoDCQqywfrftZnK7grzMz5r4jxSQ
jHa6x8qCHM8fAheE/JtXkTeUdJF6JNHq+piYKSL05CbSJ1j4J8IlEp1zd6t/o7bCWR2AhSMkQESS
y49YdHXttRovxtK10pezFe7LGv1yErD2xhNderr+PRfzR6EBZi7fAtSReFBdCy9S5K5oSOzgK/rx
CGZ7F4ZAhGys7p6MtvwQJOlwuD7exacxHpsS7WCTZ4Rm0Wo8R8Sds3T0HaYo+KKDjzsA/y8wtm0a
BAKvD3ZxpzEYMqqu81xdBYZ9Ppjm5LJsk8TwUQ+aPyFc0H7BVw14srlEdyRnNOQxhd4If14ZVJWQ
pcW7RU9gzYHF26KB0cAXAvKs8FPx9HsbUdcT16uNDEY7HzoLauz1L7089jhz4t2nEjVQughInH9q
hxsVOnZ8qpE24RNiWs1exmZzMGwr3iWRph9LTHl3gyFLv9dL664p3K2n8pW1VUcC6ASCPGRQq/dK
L8ZQ0+yKtc3xEse3cwDrsOCoHQVbHceLy4XPpW9LtQxZN5ogq21U9RqS9HBWfBF46eM4zeH9kkDl
uj6rryyl0uEASQk0jo7g6u3XJq9w7ZYru8ar24/iINmnYEl9TY/lfWjn8j4orK2G/2uz+Ny0AiQM
NmWdiNo9piWOy0pOrPS+z4oMxbMFKcwZNs/173vl8AN9cWyuYq5pHsfzTYPWou619CCIVRMdsXBT
2xsOavdY08QPWii2WuCvzSevAZGu0r8Cjnw+HtZxaJWQkfrIzAq83FDRwrs7OAKP9XC5Kaddb6eJ
f/0jX51PWp3kW5wLLu/zQXMx20kNSN4fUfJHuSRtdpHQvKMOi21jqFfmk3IJoQUEWyWnvTqEAJcn
MWC27VuZNuPSlhHS0OGU3l9QLuUhtJxm4/l7ZUYZkeGAkpMorutVuZ0sI34Wwh9DLFpCJJqAOAvn
BJGweRBz9PeMyMxGFvDKhLItGYvmKm/U+phHTr3YPavMFZ6Fe3uQiT86brRDJndLD/si+Laew360
upW4vbcGalQ6TjmpF+i+CZ/TT3EDORRTWB7MKmsUh29BKA6RTgTx3twwUyMDFadOQp5J4f9810gM
V9CtzQE3xUF+AFTY7VpZkmB57lZp/LVdoxS2Cd2ILIA2nQ/l9W5nmymQraQKwTXV07JP+iF/L6IW
fr7WbRU5X1s/k8xcFcQV33x1IFIQ2mE/c8GEauPYMxCKQAb5DUiHX28+epIwibuFN0GFvedflmh1
6ugYGvoQ+Avxa5zxIf1gIHiFcKwIl+/XR7ucR1Jhnh8eIPrFtFHOR1uWRpgpWqB+Rd7sa0inHWNS
xhOqF9mdntGOvD7e5Twq2QlKpLYitaNQfT5eB5YAWYdC+n2kWzcyA90QiaX+23aD6OP1oV553tVY
wNzZi0DRkFA5C9N69BzI/3s0PCansrq9PTq4u+5CBHrrE9ILSehbSJAV72x0IFOUE1tMsXZVY5a0
+yiuBeHt9V90efEYKiOG//Tch/NWm7aiu1uXWkpNOAwCq8Z/Sqbhz8mWS36w5iHMj1TSAXE6Q5wa
G2O/stDkxDQ5FXwFYLP69y9iVstwKgMlT8sPU6gMPCGuuCsi4fowgeu9A/R4I6S7vIaeb1ianAR1
FiC88wGzeBkJQQrP71v00ft5iL8H7lDcUhvUj0mttY85Eo27MRjKjfv9ssrFGaUYDvYWMDVK7atv
jZwOo55+As8ZVXqws0IWf6gBASZ5X/1YBnO6zwvoqTFGfg/6BOi4HqryhIba+BmjqemIg5/Y2I2X
8095i8qlyro8YuvVQRtgf5uxXRIWyTK6t0TbH9O5Ke4RUUaV03I/XN9qrw0HbA7cP20Z+DTqHL5Y
boB8PHOAdX2NLsCnWqA/sE/cIUV7xxkQw8ykl52uD3l5tKmDqLQShKkSY1vd/iymW6GCbfpmGhV4
ZLUlHOs2wvB3MDyMva6PtlJ65+IHAULkLNhZFCfIx86/cMEqB5oiLyqyTXgeuhVqq20vPk7dgplh
O3QHCxtfpbSW/+T2/I5mhoOjAN1Uq7TLjW9XQd9Z8smP4UYDlUA/gjKmOvkvpjtHD3DqDZQsqxBJ
9QxfwxSh8S7acne4XFbGYVeT4qLh466Da70Vw5BFVLewXYw+5zrignZm5Pc5YMKdlbk/r0/yK58F
PAFYtCp/44C7OkhtahdhJEGXphNzjJKD9c6NSv3p+iivbBy+hidBZdNwCld7tXK7sFoo5vtllsjP
3RRlOQLW43jfF3UvdtcHu7yDaRupYpJO58xlMs9Xaq5R/9WNgPogbsU/Is2zfsBECpdbysFae+Sd
mLRT3KBfsXEfvvKVVCO5DnnTFQhz9RqhId+paE2lREt/byGbEe+0Fhu+dtb0L9c/8pVtwlg05QjH
VKS72o4uesQRmovSt+Yov4u4LA+JiSQCLJDoiCNntIFCfnU81QBmGTn861cdeePJ7R2blzZdgpss
cbM7xIfDW7dO5QET860y2avjkbcTASqg9ZojSEjb2E03S9/ME/voCVC0ZRo4aPKTiM2B3W29KGpx
zs43rSwON4EL1BVF1TnfNWY6RyYKp9KvmwWLVMSmnU9Ib2MxUAdNe9Td1sHZ22lkuNMqPOEOTtZ6
p2WmE4zfdLMHXLx15VzsJ34SCHcuXHYVbi/r+w/kaWOBuPYL0r97fvWMuQ4QjczBfuGN24mhFADO
hgNLlXT9dkVJs8Q0RaVP47V6F1b9dIqQlD52CRyGAf7zxna6uHYYD6yZKlJiCwOu/Xy2rTgIEIoz
pd+JBp5hm9Pm3i2z0dkbl8HFHHILkCMBS6NkTslw9SinqFQ5uAaIE0cz8btJJiekasWRm/zb9Sm8
+CTwZdw7LBQYVIur+/yTJldrbRw6y5MJr+UTm8a6g6UQbZDnLkfhj6Ylri4YDMfWASZyJwJwd2ud
jFIz82OcJkKEO5zYp9Z989RxLZKFQ9G1lSfgKk1ZzEx2U9m5pwB20z/0l5BQLpDTNFJ9fDN214Gq
qjC0jAStan36MgdP99Ks3VOcStpHetMdEEcyHwKzu890LdjoeVzOIjksgDJAEkrcbL0rBuSBU7up
3JPET+pI3XO5D5CCuLm+I56rxC/vFCjlitegWHdUy+ADnW+JwXaAApddeRi10bB3ptFkRXML07m3
D15SiXDYDT2Qs0dOCFMqIHYEJ/qkkYltgGljp+ylwuMNwW0SVf4i6/ZZalrmLpzaufENoPh/172V
/46qsPmEzrv7HhKw+WQFqcQfp87mL0Bo+/sgtcWnceo7fRf2hWvsIf4jcY/3pvVPMnVVv4f2qz9O
rj79wCcb/ceayvB9l1DLOzhixkg3b4S33FHD4v5LZdWJXeHMgbmzITB+CEcBbcMTUDjf6eXQDQ9B
5ZjTscxS+5dntvCM0ROOPgdNNv7IxRKBlHAojjyErUTuiMun7m4Cqwvfle0wdn6fO9rg21YdLwdg
bHnpO8hV1LswxT/taI8iNJ7cpmp/jX2ZI0dNDegYoGKDcJY1LeMvM4RReQgnTiPwRDMe+/3cWGku
MSmN0uyQyWTKq7u+GFEVSGya0ahZ9aMdnQwrQZps17lhExQH4aV9/r5oszA6hg3+DL9NOfXJkcAD
bctYj838tqumBf/mKK+Ndo8PdVMzhbKnekA4Gtd+bo4e1s26S/NC8702Sqbbsuim6Xde1VZN+c30
Bq6jfp6/DYFjpssOYdvGO7W05+VhY0ey4c42JPUNThogFzR6aT6togbaGotRRUN4jMOkPCWV7A45
0BF8WENcU3p6E7uwXGJYsZhPNp0bbIy/ftWJoQkAldICLAuienVbvwiih6UtZ8jHyTGwp/Kuc/6L
sjPbkRPJwvATIbEvt0AulbUvtsu+QXbZBoIl2AN4+vnouXFltZzqkaZ75Gk1CQQR5/znX/rvyTTW
e9fX2r1nyuHlwu2eX4/mn52LQ22Twm/JjO+v52C1Dq3TE6fUqppkrwIymPbr3Jl4lpKmZMdrVuXq
yjYb07nyegK7dhh2mdfzqo/BgXAI0zl4tsjX/ZRgu411aaf7YdXauCalfe4X32SfYbQOJ3rWb+Wo
F8kzujXUUxb+o+3dMqf6idmq1YaYafFXjW/hsaIMn74MqWfIndkqc4hdrwC2cKxi9sKudwdcwSpl
JPfVJCUB1alZE27lpVRCjDHq7msPHcnDr0HLmMmixXtpTHT89wV09htDa1oZbofuD33KJ3vXtYSk
3AWYPVgHhQe7cST/qvhNPlzhkEPU0mKF7BoieFCe2Tz1Ykq/8qYqNzIw7rsVRp9Pt56jrTul2iF/
Vth3kSlTzHP+oyDsy/5MtHO63gzrAoMksVpP4rNQeTAu6wL1MaYC8M9no+/VA7nmhNkvWkDUFPFq
1m0gjSX/aa1BfaCfhXZSMIUhrtphIKaFYmQcnUWug5YSvEZ03RIXeVeZr+2QtnNzVHmWNUcfT9sc
C1GRGtC1sDUjd40YNOdk0ptq8dQFbfpgLUKfn3EaNH4OlHXGNaCZkeKL0wQMR32zrHZJgFVgZHe4
lL3+fSXSup19ept9C00WsAA+vSD9Z0u/z3JlsuXJE85KRttHLViOt0dLzAefaVKmQ+jw2ZOW4VXu
CxHN8+8gZVt4aGrCRcJCwhQO+86EWjYA74zH1avzH7pfZ3ep5CDfVZONwx6Zto29y/kgUivEdQjR
Lq6Ei0nGUEY0GGtcCUw7dTxgmwVncN6XLuUD+XuqeYRnrVV7x68SudN15eRR3ZKWreNFhtPazdR5
pB4Mi44XSqRnNTROici0uNUqkee7uq38CYNXzPT8L/bS2+tXV1t959XsSvnD7zMLOz78tvorP0/x
TB+x38Kdjv3ALO+CBa/EX/mSBA0bkduL5W5wS2mciDUcd1VNENI+yEqSmXlMlpVj526V/Tdme15E
tjeBglPWBMNJrJlDSFOWOgu5aknb5nG+TmS9E4yYJnsBDnhnmzLosU8kCe2r61aTG9Y25KCrfPTk
shcpX/dtUqYNrDcW4xAluSVOSd9pI+dn5fTLIwZoASHy+rx6JFugGSkckJjHTqn6uATZXESQ6Ub9
aqlxM7vWKPEfNafKyCwkGk31HJVmt2hR1nmD+FSQcve6dlUyYqTa8fXhMKO12ZafMFR6rFu5tsRJ
STxA7Enf0SImG5l0I7KbViwIoVX5m2MZqe+QNqaGmCg3k7l+r9c4P715q6WtR7EQybUj7GBUegjZ
U5SPFC7O57mt++IF5HmNtRrD9pMj/PStK0vjqRnTybjaUiWXuMX18nXg+0mPOD7xkgXM61aLE2c1
D5YuhBcqVyK8x2XKeoVAnzsY7I55zNFptYcc77/le50jN7vvMV5ZvjdBb/GaDAz37+YiK/MQucr8
ko6+JyJTH1QMnZjB7EB4wzEl6jCLFwJMWcdJnjmIt/HMIpkBU93yU60tyTdbawbrPh9IYolzofRs
j/q6OjpKW8wXDxuw/KbHeA3cqJlk/pJYpEuZB1V6uXcVdKz+MezyweraGPynqHarrerlBf9L55fN
/wk7hHRkBnMWDqnlEgaiGPpDnXLMEUZjZIm7W+yutyMhmlV891bmUl9UktjkWiYuzg/Xma8J+5St
me/ta6MgkVDzenVcGmS/t1nQetb1mmiVEZeDaCbG0liRIozx52BnytEsfzJAm4Jr/l0OxWpijc1O
91rvMLpLiuFimmeztZuIqsB3Hg1FQEBV3zffJqO1yl3fu+YboWOm9TY1Td7HWbUO6aM2Wt1n22jR
p9TubC2HRZk2qZJNlhMNMRfLbYd2agaA4nTZlYOhXYFpaBR/00QNHY5tEIwiXPBB3eubjGEGga+y
V0QcpbwVqho/tTUe37+pwawau7FENiec35QRzkI3fqZ6Ji6ZCnw48uHFstEy/4bnA1x51scLezQn
re31k1bMRFYZa7KsYeExm5tD4fSGEQ1jp2nPl/b38+2dy4KNUNJgkE4QwFlDmy6QDLK5cU7EwpX1
o9+tmKpHACPdm2VmmXvndNOaYPwD6WCnjcQBHpqsYjezZ81ZH4IZM7TQJ8Xot7MsqxP1sp6GMUwc
nEAPq5b0P5TqSTkKB6V0D7G94d/YgdeacUUKzVRcAJf/Gaf/WSluAv9tBA4Gu3XO53Rom46smBmw
n3yjT9FvWnIsr3BxI+YFu/aCslnipV/WkhCf2iFPpCWqzXvw7cWiE5iZftxodZrrW2tj2G0omUAn
TzRZAn1XmpoWTod1Ze3wfZHGl74YxMmWjeE813Zhf/GdwRiIUsRnlAArUkQvsMv/IUK8v71NHQVO
vwk3PkpgggGaapJa00nBimr2Za3rt6NLJ90MXX0vFr0IdgM5f3kYpHOSwfTuv3ZLLa14wbz2pPnL
V5vZzi/4cCWc0mqZPtnj9NNPlHlJZvqhcACVgYJoooPm1AbYfF/D2kxcO69f1Em5hFmocG56IUOy
TxlGhzMLqicxS+h3nq5mud9IcP/V0IUZJebt22QbGg2IwPbJ/VG122PGHDRx9dMA5vmJIdawa6Gh
Y6gqOHLmlKSTC9CDsX2l79+PDvUfOwtvGzh/wB641aHxtdo9QfQQOvSLRsrYn2gurr3GEv4dBG28
c4nO9k+aCRSyhB1B0GtkjF6RmKE1doH3WEz9WoVFX5bTixCuL2CrEhcZzmrMzYgKtrxz+V/NXVcy
o7pwD1tv8e4WALe2vv//kPcHtwFSYbzCsWb/lPa+umooiO7B4YObrp29X2OntIh/oL4EpHy8KiAs
mLAFz5wVc/7dBtbYJuYI/NuUniCYV3SBOkrlTf5DWi5l9lIE1uDf+AYW0Jdq3G0lvr9j3tgm18ds
iKubZ+ukLiwNbKiprvtCJ+BO+TgQD4iT0secseiD1raKkLvWIlLIwBXfvM8KjCj3drokWKIRuzQd
eXkkIwkxdXW4tJ1THubKLF/n1EQFYokG6QH9Tf275x4tXFSTJriga/yw8v6hMzO3RGu4cZzPWsa0
77PR1EmM8twRE8k8/a6cYfnFWeI8cBamu4VosHtcLJ1fi7MmF+C9f7yD3j9DTFVg5dAtcJ5gh/j+
WzNJL6tx2i6up9VqjTgLUnVTDi2JeIrSo4rnvMAFe7Yyu30mbsptOfmd/gGLdWeOkqaovK9W6sh0
Z3oUuEk0rVVS/fCrMb9dvMSX+2Kl5YzkLL1+DsnYUtquZI8mJskefXN4UJDWb7CAJAVuJo5eQ87S
IJYM66yxf9qOZtOJzgtWNulguMMOc/UsvWZiRRTduJjKD5e+aLSvzUCrLK5sS5GLDmQV6FnoGAOK
YD1Lev3w9+P3AxEA2HDj91ogvRB9+dv7x1arNQAY08W1Irh3Da1gGU5Gv6o7EHR5AAcQ1wGzcbLn
0p/N7BsnVEXD97//iPOVwyGJEwXEB6BMWE7ncH0gmzxN3HG6rjsmQSQ1U4uQV1wYRJpME9imZQlX
j22jU9Zec6SeX9u51Mv9f/4ZTMQ3vR4bgQ8N4f2jmNdVGX6ZDdeFt3TWTrneHI0Y2c8RQVeVEWZ+
PuyctNBup7kqw2Uq5YVF/A+s8uci5knA8tSBXeAhQno8extdkAHJ5Vl7TQhG6h82U4Y17CcfN9F1
GAkByZN5am9osbofdjv4JgkAtrwrhnns1hC/bO/UliluFM00aP1+7PKpizujdYshHHRzGY7+pI9i
j+C4v5GrXs/fE95xcJqU9K9rO8F7SPPK5tQHaYc1v9+1jbt3iP4gVq8Y693fn/j5jIHbZQq/3SiH
6+a+9P6JK8O0VjKe5bXmu2+z7mvk+mbFl6wdGjv6+6U+zMS3a4EfbPHnkK1Z8u+vJcTgl4TcyOtJ
aW8zyjM7TMqKDJ6pXchvHsFGyV61PLnv6qH6pJIsi9e8Gr+CyE1XkOIufnvnBTcbvc50haUP64QS
5WzCsgBoqm4R3bUG9TWPBqKaQyyPW8KlHSDMyOzz9ZIW9iwNjqXFRemaUUZijAKwd1Zus524+twO
4zWWdj5dkVM21nGSZj8dVTHgq2nLtpry617XUu15QTXY3LekXcTFUg7l65oBUL0GAB33eRZo6a4O
yu6azs70gEY7Y/yJY7ya9567lslBgN4P4eqmXh7XRSHcrxN5J5xZVp0r5w6JS6EekX1x6NLXDq+a
LXNN7FtchgiRntiqAW7s2b9DRNSmFxbfB2CJRwHRCqdn+Eobj/NsRRDwrdl1Oslri3SzuyVz9BTe
Sd+UR4MJJVGdGC+kcef07ZY+OzRvqDtmf28IoRZEdSzSE+IIPc4hfORYZ7nZ57JJ5XKcV0MTcbOY
1tXkJONFbva2MN7vEpvohDZj07kwmjt7h0MNAYBM7O7a81jB973kZL/NM9Bhw8B+97otDOdOXzsn
OWhm6WT32mSTODlaboFtOpE93pf//HHBaQEthsbD5PmDHNDs9MUvYEOwdVrN9exOcChHciYMQ96P
RDk+KBUkD9T45lXnOK0IdZzNmo3KOn9JO0iTF0rIf/m0sFfwN87JRkU+p/jMWZUoNZbWdQ+QDN6z
uir0jHo92C3z/lVnDH3hih8OUlg3G2+WWSm7y2bg+H5/kaRlGommD9eWmtIuUo1Xz5E1EI0e8zKr
pg47W5n9kyH4h3a+BGaNNTAjODdFaTkX3sjHB8Dt8yPwZEAl9OHXKM9OUr1xu2un99z8qlwZgsV6
ak/uD48s2SbuyRjRrv6+DLYP5o91SZkA4QjW8PZF4bd4Lr9CMz6zYxJ2LokwmSKDyNAXbUsBoqzI
u/bCE/+XqzGK8Rih02dTuJzVmwgja7YGbxMGGGu9W8tVX6MFi72TRcLa77/f2tnck1szUAjAMGem
y0f3z+nyRydXLO7kNAWhyuuwdmCHzEYYS2rWhU7g4z2xdCDB0IggH/9gq9MEzuwl0OuJ8parup2M
3s2+qJGh9hHDxyS5AL6cd/PbjIfOA4X81sqjwdxa6D9ua9GnbEwc4RKGYzuGiCSRZgUt4pj4NHvs
fOqgtHRKryqDQgxZsbmMU0xgb/lD2ygvOyY9WREmipU17Sp77dc2xuhsZYhqk3ITE0HeNoLAX2LL
jEu169k+yK9noI9VDIMxBNaMv89+/QSG7dmr+9gHbvXAWCoQgIk2dvWAJberdKtvBBkQn5QI/Gqa
WpZPVdOo18Y2RX+hdNtW2x9rf/st/ATqeSQW22z8rHgcF92pZW1nT3Xq9UaY2qkbZeVsfFNd5j1n
8+yBOgblBTbI2WfOVTdNB//hi9tSDM+OsFoMFApqmh59VSc/kzGrXhKNNOMfWt32Mi7xm1guWDme
5WFsc0GuSSAfVGU+BAgb7596XcGuAaLXHxfeTXDVzHCxrxtb1n4V1klpYiNhVQU5zH1aYWkUzG7Z
fNU46dd4CVTa7UDnsbi4sBuc9RDbr4I/thnswfeBnXBWOTerTdby1M+PerHuBq9c3IjFcaVMYTt4
ptj1ibhzdiJQ8No6ZhChuksV5vaK/1gC7H7YlnIuo32Dh0Ev9f7BFB7hmMWSGI91a6TElTfkOBy6
Rlu1V4sAm4d1qFW9y7upm7BKXvrsUwIhpDrVSBL04mThP2SEkMudCvsDtqNLM+x/htTvfyAbBfAu
E2TIIvzQ9z+wk13iFfrgQjtojRULshH5WMpUNmsWYqL0SruxuwWDc7D2IKtDY1w9IxIdzuyPuq+C
ad9BBmDwBJnK5oirrbJ+Nmsr7a8TNddXK+bF6ncHK8TOw1YD/ofAp6p+X4lUJWE34s0P5lcnWJxG
ht0Nz9VcZQOj/KXJ/bhsGs0fYjPVjKNRLaRAz8YSVPdJUDfFXgtSQfo2qfHLo992LoiINuBN1U3U
QjtRpo52kknudJjhr+oFz/Dcwpp9SEYcK6tFDHdM6U37sSnMlCF0qQnlPtT9jPdovbQAYCTmNePR
nHOs9gg00J74VeUrwBOzfcULLSOnVDllsl4s1Wls5zvY+nZFMHrt9pcwsPOvjMW0adTphT24ii6A
6/t31WgScpw9GI+qVdMNqXYVoMOy1FEtGqOKaluUZlyURa72ZBYnsTkrrGTTbBurIVi9wAfYVsb7
lYM2jskLld1mgngu7BqkstNR2u3TsCb3qp+zYwD8TGpaD9pRJ8Vv366TozEl8sJu868XBpwEGOMT
Zz95/xg0ZTcmfj3d0xzY2ZF5WRV6Ncw6/rh6EP6ivSLR5w87NNDHvx/55xUdrwB+PLe8iQKJKD9n
6WdNyVqYl+ypUV4WxH07kTU+N9BkIxQ2ReQOSWm95JPhRave5E8KRfqXMhDVhY3l4zOAYciPMWE0
Qrk6p+xrTEu3uPnxafRY6aRpmaFRVstNNS3dQbfb/DvJoFlUDq72+e+P4OxQ4wkAhfxDYgNAh+R8
tqOVhHZ2VSW1R98gvYx8kSlbbnLRCTuGO7ggBh0mg8QvGVzcTP+5q/dLjnslgAE1pgUBegsN/rM0
0XOIeV3Ql09qm9aAWFttuXUvC7GiYDMb7VGSelqFazDjUZEFdr0+z7NDuzUsgSWyOCdQXt0obWKy
QDOkkkeT7W7+PcNlWsSvBbGiIo8wwYVcEdqUHYbUDGQ0Byopb+ZmzNrQzwqTGPRmnonwXDuDSXVR
d9dSpbIiBIyvcDdMzGoqX5hLVOn6jOKRKT+UtNxIm9j08FzFzDKziz2QrZz24CqaIN2nLcb+hcJM
PrjWsn5L2AGTR0e2rXuYYXzUOyjXa4AiQhf9ofdyu43WwSUHIXNH3XtbB1QMETGDTXLC9aZkcxiw
LzmAbwr3IfHT6qYWTF8PSxU4W4SBZo48Kh7YcOqGtvfiBsR0jL0J26qo6k0XegCzq/YZJrvoH+rE
H6pr3MUFPrWQjBmpSocU+TrK6ipnJIxvdLH3UMs/IRLxZOhlSfelgNlAE9qLdf7quJXzbevnfXhn
Y/8A76Z2D2M+VYJZZ0eoMZFOeCRAL1VHv6o19VnZS3cs8pn489S1Ou1GKUq80G/Uku1cweyXY6qe
4HIQvNHb4menGK1iaiRNWDDp0trtN1+lnvuwiZbWBxjPmnEFK9Dps2gJvHTXUxFZEVWctbbHVtX6
rWAHFu1+VWuH3Xg1cryt3sInPcvGGr52rqHkDTLQEpADNuAvNGf+Q60q9dmUy+yHWD9MdZzWsgli
s4L5QKqgWcZrmQZHSEk0SZFeMYqMgiyDuIBszD9lbZ4sB0eRPUssNENh5a/iC21lGcSLtnF53NKq
28hcU9gOB2h7uniVVi+CQ7M2zRIxp4VY10m/D1CuOFkSdYTQ4cbj2F1QXi3WXOpXvlFPP9qySosY
mwPZLGyak/+pp/G0bsa0Gj3kZZnWhni/Tl51bEthiogNYbo2PILwngcsZiAMLAB32FtUgbvcsxDK
6ntvUubcJbMp1ZXmBKsTOpommoM3akMF71AV1TUow+C8oEJJp5u11R1Sm+fMfFvXpeDjUg0qdmVW
vlMwsCVRmbirqSp3s7SbQ+Up23jRoNSs6d7Ns/4K1lM9mPutqKGiqjz906w1GBxrBva7CGkSR+6F
D62juqtkRVrZzsmAcKNVFP3jZEtRPpjruODgWVRacoEA/3GTRN3C4JwiHBAPSO/9RgXRFyqImw9P
MF/MGBacvxNNpt8susw+yXHcvM5s+78eyHx0W1+PhHWDUO3tzPijcQOhhsKBgOupKJm2VFWZv/jC
l2+B14NUS75n4xo4O7mvyeW+REb8eCA5DlpWOg6GjKA9Z7V25es9hgeW88hiXg0jHH3sz6vQ5QNF
+bnljmfJUk13UAcRdMU9VuXZfz+cMbo1IERunqkQbs4egNtXq3DnPH+qZ53SqCvT4r5nOHVlV23y
bE26fXSshWDHYfUe5wD5ijbk2oUO9Kz94nzko8QxeWOuczafe63NopvLwJDVU+lURkFG7pAv6YHv
i9yHFC6rfuUYnetdqAf+7aqboR1WTUDZ/yfM/fHuywoA1y7X5skjgPBR4tD6a0jq9QjBvsQ3kGHL
hd7qX4pRF2QHtjdaWJpb66zRnhp0Y61Vy6feS+v6qNVzMe/gfBFm30rpxcaY+f7d0qrPdaqJA8Pl
HmYs1dxth5jn4e9FycfV5+pMZ8B+WHybbcP7pd9kcB4bw2ieVCfLb/3QtDfVkjiRYqZ+XTDFIRYm
ZVdQszZe+Or+5VOnJkH7D6yA7OtDPeRxSpdzK58sHJzvptHS41k54/cZcDlcSofeVgzi6e/3+/F1
Y4EL/ITDAUsdV87391saLcaUSyOephEyZpMLTkFNyaoI57zZMy+CZvj3K/5zH2e1l7U5x6KJZXv5
8IErt6Na6KX9WOQrHNeaaAPQDNfPpmPKyWoggXbK/YrHkbUfWrvW2L+TLBi+sBtoeJT47XYeD6ls
T6NdWuIOjIJDOUnM9ZlfDoOezaVas1CTixX8XLxqhKdbLNj/RUZSLVYfjnlHLRf//cY+LB0sBmBH
sEljtbxla79/lOhMJGSGSTxXnijXOOid9qjBezwYzaQfvYBwsdADIoI7WHuX8h3PEAoW64bpsWtR
UTDkO4+jKMSgrAqf+mfbydS+13SWDJUSItuyjepuKo6YgVn3FrTEk0Yk1fPf7/18ALZdf4PK+Cvz
cQQ32zr7Y9vAS9+AstzpT3wtyoo0UQaSEnpyfuFSnj+CW9lhu+pefxCtW7+MTVaWIekz3idYBhXj
w8r5/Pef9OFzYu/CqXJDIzYVlX2+spm5t1qJnFgUeflkoV04Yt64JnC7beeIV1ByM63dJSeGD98T
9nZ8ukaw+XaZ4J/vn8MKmzwBCbef2kRL/GsCyTF2aisY5bINiqOCrfr29/s8Q3V58kTbbI+X+eNm
rXfWy2caNcE4p8vTOGvVS99q8snLDXHISqrrv1/q4yMF64d/j7cdBzPzk/c3h7UsTGIVpM9N1nRf
pDK/qtx3r2va+yock7HYuVoj/muTThW7ORQxWWRjBrh4f9GOIR9UtzZ5ynsrvaZn8yMC1iVlXuLc
ua3nXbc1ZV/Ilz1dAEA/PlqujGKf6S6AGKv7/aVXc5ZzUY7ZswSbOaK3ghBrTF16n3QI1S6cgwx0
+Ne92xhxtGK5QrFihryt3feXkyxmeqjce6L8aLtH2BOqpdpai0ohtazs/pfuodp/WZHXZsgPDIzZ
ZkpwEbpyxJY13A7ZLOyHwUC8YTbaT79ti3zf53n1oPygSvYWZJAuXDWRw/IFZcpOrV/0VhniDjn4
YY9jYs+4PkvaePCcKceXCW3GlVKGHLGOD4zxzcj9oLwrHLK96LIK25jvh238HQ5kftnHUfV1zkjG
az83VV59akWZlVDhcneDyqd03aWj3r4ZbAhFLF3RpdEiemsKXXbpu74bUbdQWOswirK6++X39lKF
y9g3w60z9NpXAdF5vIMF2X/OOqm9+vXYv5WrYYkd8qv1wXWqxI7SKXOGG90anSd7rtY3WMM0n1jN
GWExAS1HKH2IEs1NMxnDckmzW2WZeHsrnEDFaaiEfBoTYxyu6rpfnVgymYgIcYHWljJ8qsNxqFY9
sgNfVTvdndf0SGK3Hmk+0tTP7WxowWFM++a3En7BV1GiVT2Uvq6y55rOXfvVmaRtPsDiFjFlpZz3
TiCkfo1PrXuTCqvUQoDd4Tf/hb9OkaneAndS1s4exrwOAW2mT5paWvOL7Jr61PWcCyeUWpa/wxlt
FPGSGeNXizNd7pBxYQoAgNdPcJ4heIcNtGsKZ/7cjc2xc+AKE0Yn3bulTLEr1nXmXA8+3dK893W5
dDc22EX+yelF1cYJ3d4c9URFl8d5plYLs6yevMixpXPsZF0ZkOzRLoSjHIV9cAj1GW/bBewkcnFS
mz57TlskJyyjJnParWaSr0VEvxU03yoTQk7otGn9eUTFVsRLOo2HafEz63nGB9VGPlN28EsoRbOQ
+nSxwswMaFDx11rnOJfSfwW8D9y3toMmG2MxMnxqUzsQ0WAKT1xjd1rLeBmMxb6pfESAV5Dx8+8j
udfuXqa5Ris/WeMk46lR4i3lmPqSwt37VpV11YWa3tR7mFiBcyfy1L8l0cOrd+SnJN4r8LdsYqC7
xSNHuUGm5rH+szBHWZUjIRudn2z+Q/84Omq+GzUYojFUY4YGI5vbGFbuwFQsl5bxWqJ90x+KYSWG
OvRy133yE0B/CGcViFOHR9uRZpBdBEygUO0YiiFrl11f5G1+b3fk/O2DgUDiT3Ka7WAIMXPOVMhP
XXSBUzMjpMjJtBqvw0mVMkx62FHHhnD5ge+mqOad5+E0G0IQsZxbkXXDa1er8W1jvv0kwdLQIsWr
nW/6Kei/1Rhh5Tc1GXvyal7qBvOHxXVDOxezd1X0lVNd6Rg2T1Rjdf7qjHVf/Uw6f7CBBEbTjcxR
mG8tktbkWDRjUJNZQOUdq2aB1kH4Y9tdQcUuHcANrPceoeQ3blRYnRrekn6ZitM04Cz7LEanNI51
u+BcxTxLKw5tMVdOSJQscgrWIyIIn9PiiMnVzHhRdrhDV9lU4GOU5yQXQJOf4s3gcGZv8NIs1ic/
sa+0bBTpyfOS2uYJmji4+qIyExC8MjfiIensO2+dvUXEQjp5vqdcdQEK7bJ5RS6cq3B0EoSlIaIA
a8VYyyZdQxNmtq8pIJxPA1En4+2UAKdFleHXHcRKd5ShnZruZ5W0KMESu+tuR57q6MTtAv3/2moy
YyUyD5ACt2BDVPvZcZqd6E3GCIWNEDmC6C7cp8CFHlGiishsN5rbAt8pQxZaH9bo/Xb8C8z24CKE
/VWQGPFrFU39yTKMfjxOAS/oLhkWb0ZHoa8YaecSv9zac/rvzQTL9Q79izdRS3WlGS1WY2WnZdA1
PHSyoZy9GBWYNA8aKrItNWHufksVCC30Sqn90lDrTygZAqclni3xLhngnNOUKYl8z4MeTQG4ydjP
E768phkgzEzts59m2XzVkzJwlbV4DMQFziQYgjtN7/5OiyC/B+zSNHSIfI1GrXeMn0Y4gDuU/YUT
lTkraee0dvXL8DoiEDOVNEPkYM2oH0TeqRtvyavgP1dZqDe28pFiB6rDOU0vdT1YQkbWPVcYjTWc
V2Owm0vDDzVXn7Sd7WZTnJdpdykZ5WMLQcEKpRxQniHjh6FQ0OkaD27AXRZpIUd70MnqMIw+TPp1
HjJ23GFQZpRPi3rFW7lVoVqL9JKJ8scCmtLZ3Ih0CP2YEFjvi6AWILZU0pDPK6KQHy3Xhf2UKTRq
mdQitFX61X8talFV0+2DXGwc43NqjW0pm6e5WE+wAdKbPnNEE+s2nqKzs/RPmKkXKJzlqC6Uex/v
k8tCn3GB2tD+nqcQr11fmX2qrCeVBZRua5btOVL8u6JcqzvXlc///S7phYCEMaL62HTDcV1qy+yt
J8iQ/bd5EU6oi3SMZshDSzQ6+LW2rV7+VzSFGT6++NhvM7HB6eoMy5MNtCUxZeWzM9KOhGnQ4hwi
q+keke6Agn5ptHBguoZ4sPcvWfZ8XM+w2GCOwdECavhAP8krvQY5m/ynUTVIqaCywtMmUj7qLCfr
47Gw82O/Ai5GDXKkL0olyF/+/tT/5SdAhcQWgqZws9Q4682gDHTzNBb18zAXWrioAp9FZdSWF6Zt
0DAiX+sw1ZX3WgdaMOEi4EwXLBU+LjO2QsZ6mB3oWMqed08gufpUtF7/TJtjHRgqqgG3JsM+2SnZ
6r3Z1Z/+fssfLkjONbAtL93mAGNPPft+9V5ocLrNZ4M4jNtWIVNUue2cmOy0JyQilyx6Pw5SAQ7h
QziAOhtkes478CTerogwk2dH1l3LBMkdOKgCiCPhqGmpJFA6dz+p1fdebHeE725aSt5rEAovuad8
BEG2n8J9s4nwXaNTeH/vnoPYsRVT8mzXo8Iix67vfL9tsCSo0eIYZZ3vTaPWYpXqyddyC/7Ojc76
li2j8dT4K54Sf38X//KDHCDcjVjGu2DafNZRLhZjIJ/97cXAJuFGZxTydSwxHYxyB8EURll9Hrcw
mYDHzBVb+tSgISkCvgbHbPQfw9Rc8ir78EXgjeRsBrX/vCsmsO8fUZEEQdsZWckERu/mkNgD//vQ
l+qbna3ODZvF6+L01hHNvn5V5NJpLjyS8+WJGyGEWUbv21JBRHf2ioLFTJxyLLtHrc2b7ISupSsf
vKb2+yNiL4xrMSxEFvj393COm3BRvgp0e+gfmaucm+TWaZ1XovT9hwKXjZ/DQNd86PlT82DqnAE7
d666cW+pqu0ubPvnmCT7H95WcMbg9ILQn29A+thBWdMA8qGxBD8SglJuG7kSvSDMQAU7ZxXa1xKf
h/9Rdma7cRtbFP0iApyHV7InSW3JLVmeXgjbSTgX5+Lw9XdR9yXNFkQkCJwAAcImWazhnL3XNoPW
bqf47uP7vintL0JNtA1QcfiXRdxx/bZR7DUNNuvoUop6/DXqCn5cMZMWarR59gMrVnf0zEi5kEaZ
4mvJ+teql7PvsgHfql3dzBP8lgV8CWkT3fRS6r7+LSRsmi1ah/yiFcl0vxDz9pyi0lMIWerBWPI+
/d7zohAmSVscQ3fOvspmDo3TxjNZrvPvKg+Xp0gLMn1ZljDTrdaENNGMfqBYfJmkKu6aaSoezWZ0
OAciUfrTALT75Zhj+2IIV/mbAmWE6djamKRvh4VNXQslMXMmxbm1ns3LsPqnubQuPVFVZWCLPi0x
R5jqa6N25rSLzV70gYlXyfbJdur1/ccP4faDYDHE4QlLAU8Aot7rd9GDN03HWh0vMDiKS0ZO9GF2
ei/QQ1Eec2NQ7nhEW/vq5cFeP3gUlG9JmUgZKemtJkNCgwxZFVF/abu593w7FCTIDbml3FHZSY8f
3+HNPEMgJ8+WzY8K5ASyyvUdJqgGmrrQtIur5n3kQ5WgVlG04T8JQQeHiLCsjVPDemJlpQUdwzLI
1Wg/3FD4i7ElSR1JlznP3mmUs/hkx2MyPSK7kHeM4+wrnWxrTw3X4Qub89jdeKnv3TKzOhudhREJ
Bu/6lolu1MpGrdXLDPsqPFDzktNj1IM9D0WiaXc5Lbx8oz1+M5C5awT8PD0gHjpHvutrJuhLijab
1AuhHwl4lm5uT5RWejNQXekYZ6pIxXcqgmERmGUY//XxS37nmS9rCVM6xRY21qs7truab0Y0xoU1
rex8PHfNt2rB+WYdpKETq1d6FDFVKiwDThDidNuYYG+GtIHHh8YdGE6+YrTW17dPs6FSJ0XXLzP9
n25nJpVi3mUa6LbGC6NkY4it7T3Lbo4zGROXzm0vnrrry7WxgD+let5FpKD/dnUtLXwGXWkOZ6QI
XXns2wzkRxHGnYEl0kaWWVrZqPxGTGIYVKylNE69QGcWJV4Cm9aTeW740owRLwW1WbXFQ9dOauWA
CrXiA72y1ArK1OKUVDm961d6G++xdYO08QkmAZEUcFRFjSvbmJJ4UlUSAMfoJtZutJZNf+eZ3VMi
x7TbaA1oBvd6NZvwLNhTLxG1S69vTZVsZdKVdJPsSz6NlJxkeUmhUJn4eoBzlX3Idj5OcuehT6py
347dcDQrW/zq3Xj6DkFGHtGOqls/6mZtwSezKDeW0Uhe2rrnFZu6tGLQNRdNUOw+JkrUeGfSB4pe
C3JXKEceeEWVEfyEt686vVCOEbNY8pxqldhCPtxM8vwYUHjogTkQELi3mgLRvsXNPJbzRddFnANJ
icNdMo2TDBytsvZ4nQc/zUJj9/FH+d5lsTsvCQHsedz1ngOTlAP0pdQuDrQV606xGxLfyK+lal3X
lVTOLbKoQ1t33Uaj6p2PkfWMWWBZ0ThxLv/9Xy3QscHIia5PvSBGy/6xG3fexY2iE4iOdbDeuMu1
mXP5FlEvckHOt+zs16sZdSPhzbNULyGekR8RGqE+6DmXCQp9ebxDKTCnD8j3h13cV46+r6OBhoUm
0uZOQ2N8dhtnkp+B5NjfpZ4Zul8rs+34Y9Sou8bu0mk/VHQjXnoE2nEAoiZxdgCN6lOCpVn6ZVYJ
b2cOSY55pJGL9l2busQH1+kVW/anN5/wvz42ZMoMaeSpCyINFf46OEBPs6gejKp7EANMyk9R2FIZ
n2UKZh9jRhJ+rjKTsib98aIIwny2/1Q4tIYzIOD40VNmWFZioKZ26Ek/Vu/V0cuVI0YjlNUl8u3h
oTJy+TPVyeHZJ5OiHMIpM8TGKWC9G367C7Z9REwzd+DlWg2QLM3LWUeEjkk0z9ovnVdrT2lu13Rn
6Cylfhamc3JP8Vg+NaLtxcWg3tb7GmXn+CvmcbHhKlktX6zU7MwxH70JYemwLl/SvwYsG28vrulw
njOebZNh/52zOVAzrTV2tkP/T/X5mMqvemKLYTdMOAH9VJkLY2MRv329HN6XsxiWD84qzBnXP6S1
Gm8eLTs9p6E51n0gyqEdvpcWysuA3lIGs3ByGloGSUtn2hettJ3dLLTuPKEc7x4Gt+msGF0jxB+N
daRk0+Urvac1WlAaher+bSbRCJoL5c7ZqZophzkTlSKwQ1TOG5uC1fxDip7u4tNB1M0xg+Vy9VRj
aHNDF4X6mZJW335TSy25oxc7aDtK0lXaB/ghQuswNzg2Xj+e+t4YylffCddeMm2QrvG98AOuH6Qq
PUCSfWs+wKAzR+T8iEiJ9I4TPPDwC4uh+JISch7zW2CD4Zxrs1wmQR4OTdv6daZ3I831NAT62tnR
d7zduFZbGbnWIUH7yxJuddlD0asoc3WAfahP0YWr1LTyQnlAJ1b/0N2+fEapCSUhK7yuOSthoi5d
Jn0qCDdsMnp5SVe0ftyPYx1onjCeutGF/Zz36RSdgQ81924M820PDzLqAkMiFKUlxSj8XrT9JA5F
TtApbEvOCl0m6+gQaVo1vmLtSL52Eh3troPb90dx0Jucy9aMsZm0pfvHTcgFvi+KRv5VhPQsfHY6
LQccBmZxLD1OXUfbUaqHvLRAdnaFzik9wzJ9AqaGH8IJU9TJPiC+xD1XVOlxMLdUlA92bk3eA6Um
pT4OtaPdZZVXJtygKaf9xhvmBV6/YIpcrKX0jt74P6sDdTFQ7NT7OT7DvKmGHY2Q/mSqtHeOYMTn
U5eN2rePr3j7caJI44IUjxfv5c14pu/psNKm8bkuE7P/y5OD/hPsuiuPRFdGFRlDs8YCUYdCd3xK
6E4AOwmMIy7c1KLtaAuQYDFo4ZnuuqZG91mWaNNxjkpr3JlpqdsQubzk66RUQ/JoRW7pnHqkRMbG
bPfmkLp+dngQka6wbWPqugkCKNTJggSsxGe9qbr0buhSUWmgJ2Ba+15bpXexPoTJvVf3pYcuPC1j
vQiaxhkPA8EGmNZlFp5Z+zt9X7pdmbbwJXX1m5XU3pNFlRvet6nnyBwGHb3oIwzq6UtdQZvZN55J
YLnBLH8P0TV7yeZEE0c+GRX/umU3c7Yb22wkHVJJwTUGWhLqWAJaM39bVh23oz7npdBmP363q9MT
UxW2Cwq1nCBoNDF1Xk8XPbnIddR53oOD5PzvynUs5KUJ1DvNDD+rCm/Ll7RHKM3Ewtt6HasN9NvF
MZrhfaH1wptZXdxzpmgGzOw+DBzPWIi7dMBLQL6v+O3EZRq9cpDKHWBknvaLQpGVvLYQBOzfljsk
JEgAYJKBrejaL8gvXdf4QnOmJwOBvtTutTSb0lcKgIhU/NzNZT8GsVUpX/lIZzBNVlhEj2Edq8kO
BqVLkOOM0+uADyLzvkZa7D254Wy0jGomuYZSAWgjdnJe+QhvtsxO7djUv0dtRDSxccZ6e+bXo3Rp
CfG54fKjf7F+LLOV8jVWqvUw9lVRQjYAiug9albd7xGy1O3B4Dx/tIpUZMfYUorvpsJcScfYteq5
gjyFkP/vuont5F6ld5b4gmBg5YfX1FgBUkpf4kDKkk2nOOKYbFLkkSEd68atO2Vf0vVkByJwnmHQ
K3IWW8tNzfqI8j8qdvjwPPunVXCcf9Hq0S0/uVkStTunTVveoOVOcDrHNDHvGgOP6AstTmF8zmA+
y3OH1RZxRzzOVTBoyWTtTfQXHAGKSteQobizODZCDYcXeJk8Vn6Xc2kKsBGPnpOlzwLNJKKE0Z6a
Cj5CVYffypQWFgsWdQXie93MTL/boQHnouXLUV7RjlLY68SYwnOucUyEJpocSGHeBLBQKFXzT5Jk
LkzDioPS148/rbez8Po9OrQlMOwSGoGs+frbSnLVgpvSaw95tXRT7axxf7FJjfI/c6uL/I/mpiL2
Oy2c92Chp2Q/xYu5VTp8ALve0eKo8ZtwavVPbK8z7al502OnTWe8RmD4FwhdATDvZ5lY0nmJ4oyl
1lKH2mBVn2P5vWpzJ/5Tx7LZC/xJobf36tb0Aq9LWf3daB5fPApUCQ4JBARVzNZz44jyzuzCbyIR
0kZL7wIvuH4CuIfc3C286cFGCdliJPL6z4ZiGv0nvjldfTAbiYXAk33Sfko7dU6GjR9wuxMzyGtd
2uiUgawb7wQtn5FGt9Qeepsy+6esU6NPjdl3wAPyUKWQkBZQscApz83h47e/7OSvXz4bMJwTy3YM
Vt+aEBHnJcX4vkzPkCqHDFu/Ii6jnpNYp1qVszGTrn32zKSUtUEVYGMzGW/rIlhnqY1BVKr7oEWF
bDgAuZERnUJirAkDNwZRfu9rchCCwRiqLIAhpVhMhIqiHQq10912l/dTOzzUUzoeXQK+TF+do1Re
RCVy/Y7hOhQ5fF/RRRuP6fYFMSoWwjytcPId1oAAVcvcNE6k8oAX0tWOwAxVHJhz5RbPJd4GFgNL
ftV65suNC7/zfnC18Kgg9/Hn2nJAb6gclS5Nzm6c9iOCSioGr2ofgedGMTRacqsRfPst0HuHRcQu
Cq8l0/r1t4C2qK/jNEnPXeqVJKWqwMh3ki10+JndtJs8uWqoVUg32/h3T4BQe/l4QC7f2mpALgAz
UAYLD4ji3fX1OWE5KcQF76HuRXo/hstRn2lVvfS0TT7peTjLjb3FWwHi+pIEViz8BGhIfNvrnAK6
w3lVqJHDaVdzYEuNNBwuGPSa9kFRy6b+nkdd0gbZ2KBFjaHSIawRVux+1qKp+GFHWhRCqpYwtV/w
ogJ31dWpsLdapO9sby346SiFaFvDxljXcFVlcCrPbqJz7YXsHf1Jkdn8Rw5d/6hM8E/8pkhwv2RL
0z7L4+ppSX1aCMxdqD3FoupEdMBBpHRnu8Mc4Nt6ESuPnshthAYTJrqTMhrWbyXUlCbZ9bwDcYic
QkYb1YXbb8ky0QPhPqDbBkBhGfL/OsyLvq7mlq72uRw17T6NUvRBUk1i5ZTEORJqXzFYFfd4NEW1
5Sd/i2levWuLdY5T76IywK92ffHCsNKMcHHnYciH6jO5mfK75aL0Ez5ifwTHTjVETCFzp7rE/3Rh
aHN0oS/Nn1qZ7iyHE5VEoTK9THCtG1bwXhS/ZhMt4GtKX3X+SpxCj8RRSbzyR11PxsmyMxmFcFfj
5TjfRdC19p5L2SYY50IgLXacut23g6eM51rDAvKnqZUqaZ7iIW7bZh8rMhWRP1VZSadpkLZwzqNB
9/eLJPbgDlhcZR7aAoCez8S9iKZJDWt9wKTiF59qz2kGc6IdRNS3fw6GGo35wazyhT/18ad7U6Xh
21mq/IuVAVn4epJ0UqdC2FdT67BndQgyVyeFo9GV4lsUweIMkEhBhDpoFSKm+6R0xK+01Eylv/v4
Z7wzvtANLQ00Wjz0Olathgze9FITiM4uM2axU7yW04EbzyqK6tYcjnNru7ussaBA/+cLY4BjTCPy
QBq2FkoByuQ4EpF7gbKgz9jGk97QyLjkJygNisKiSM9YYrbORm88odWYZgNOP42ZwTRusuycuGAn
K8P5YdF0O07QpNJuDhPI09wvc1f+rY5VGvoSbrx3H5ru/KnphOj2YTuYCmp2E6bykKTuQ5pO7l6y
03OWsp4WHmYPLjuufq+A+q2C5vwWZhkYsLYtpvYTm1fNPYWUI6aH2JtS+0FOlux+5ROpA4+KA/nq
ea7N7Jcca6omSj0Ag7FCgNrDnu4ChP1da2ahkDu4VFvU27eF6vqpLGBeNrWsYziZ9dUwWFoGjiFU
Dyl1mWJ/poff7IwuE9NzDaLmK18s2wSQHN4XzgblD1jn0h132H/nFmE07QlxFCJV/kJAC7D246Hy
zq9jCjIobNq0PzBRrAuJErVBHLp4gPN+xqUHzmKI70wt4ZzhzZnrHCOtbD8NcW+Hr3o1FmyyyQtJ
anhE2Ay/eLh/jR14q8T8JaeqScz/PJip/7LdwaSFS4zv6Hqi7ByquyPO1bO0hvRedVOMFk1DjSW6
MzsGypGcZnJpTQTWotnYJ97uAZYjpY0QT1+AF2styDB1cybB2BNF0br/EEWDgNNpkhOSgx51kl0l
5sY267biTeImJV024e6Sm7A20OhOWulpqBdna8Rh/9DnYWKfvHBwj00iLnhK5n8yyGk+7ODpi90M
CJrrwSsvKtzAamMCW6uC3x45tTw2yrgsb6vMSFXdSs/b7pzOUpmSAP2zKneU29wRbow1auZnC6rZ
Uw8aVwnA1Fv5pZ9rSbQOPUb8GP6A9TYmuUFFvvhSl4M0bagHYae8trlihhdmISW+a4GFVacFAR1/
npGk2VvbZvvmTTIJoxQHI7x4o9jFXo+inCyDwqiT9hwJN0t/poYRi2dkwS6oeTqz9yay5BJiOfMl
RFUghdgZ8mT4StR7dkhshdQOli4N1IhCSVzAcaYAFDCnOj9C3PniBa29eFZp1sGhyOfwZ5hJJ/Jr
/PP5rqwK9zVxON34tTYx3dP3DJ2jJnJ8C+A66sTMd0D1zeHeKrMEL2AcjguoIHU1pdt15D8Vp7AP
Cxcugm5FP21CleTOVDLV2tPSLYHghDHH21lvieuxLNEXj5GVGx6dZs/8GQ6pptx3o263z0o+2sve
zMbkgBvIRc6q6cmps5qE7meGOOOuZ1zWvjaYXedXKn3nvTbTVrmz4ZmGp3jU4AVauc7WDqypQyh7
R1vtl53Rbn9LGq6iyie8HadCbmcuSrl2cHPlmw0aHkRAbDSgkj+exW5WWjhPyzGOnTNyCmvdlrEA
j1vEyURnxRZa/zu2JI63EH/nPYlJCny0mF3HIsDYmj1vdhpcmKmdxoFDeZlJ4npYdXFFP8RFBD3N
i+C6Nbzx3PFQOuC0Vq38JJAhae+TWqucUwOguwwmJpTf1iDsH3NeZ+Q1qWPmTT/URFWJAaU5oM+2
PySl6O8ym1iD+8jUyKf1O5jXv2MWkq08xLXikY8cwTENtjcpO93ClURBH7PZKHSRnj2FMshRSydn
Z0wWLg2jCc/0baCzuyTaUMzKh/xYUEqJAzPVDN/JModgDIDqG2WI21mQ38QeDnM10w5Qs9WkDwxD
7Zq8KM6M/G4i+MU0UzTHZeOc2wjTUUBAC6s1ISLGoY3q5rdwQu8H5jDiOBWjHPqvHw+w2+mDfdzS
p6b/t+BVVkeFqHPYyyAcPbOVmFW/7qdi19UQXkCf07vt2y2IxZsH9WrX8AYCXPDZyKHoX6zW5Zxt
Q571JeEDmVvF0IJrcotI/lAz9IDkLAaUMBM8nKWZN7EMpn7gMexcOGsoKopIqeVnDS+GeGDLHQFF
JSTAA9xsUrgYfLeM5iLe+BiWd3L1i10azXQlsUxiymTzff0tABylZ9cP1tkZobv1Wem8uHk3Nb6O
1/IF+zrGtwJ98ZOQsbPRD709TtHEWyRcCHuw9bJerS5OkBCJKZ5xZtC4IrtTWq362plqSarO4EZE
lXSOEdPqFxX+E31vJW1qhf44NcTaODjrcHJyJsXZSO9N9WPyQH7HnTuVn6p8yJrLgv2Zjpgac/Aa
JGLpQQMe+TLUcqTgDDvciANX8fo5A7eTJdOLqiqm+yfTmuxvMxMJaU96IrNAK4wpDnR66l8S/Fqj
P8GXc/ah6WBBJG6o8x6EOpY6EV+y9XARITpPEPSYem2lO+YaRdtNqiqiH3pfNuchjVEp+DnaRKMP
IiIfLqOh4ff9ePjf1MuYHZgZNKAaDr0H+HLXj5cuIKXZWhX3YyNLC1FRx1egzY56RBXdP+NVJV7L
WvKVOHo9TFZfHHD4lSe1IrWKSbs7Tmaj3Zta7D6nYoC8bhMo5pMnt3UIWS8FlKj4azmAsF9jQ7ua
kWMw0SkO8uYe67x1cvM8+auk2H2aMC3tK10tn/LsP2K5mAIX+YpFhxHaKtdfXZMSQjmErTLc5zXY
gmSsZBCqugiw+A8njY2JnxiO3Bjyy5Tz78+NjgNCOkSZ7M+oFjur+lSVVhiw3bo/CXMuvlgOKEE/
pnnQ+a1KRX9jBKwnwLerMReRCE9VGHn89QBwOk+ho6f2p4qARupgIlH9HmxVtZu0MWaAeoCr/uPO
f7nmUiFB38CoIzfk+pqRLoe6Jj3mhADf+gaYqZl3lRtl4tFEnUbsldLkX4qO3dbGhd97tKyGHNVQ
nCyysOsLg1/wyLzX+lPZtc3OGaxyPuD5TlofRYWzVa24ebQUY2mtAktCFYfpZPVtNTZCJMG5964w
x3g3Zna699gGHMgA/91UbPU//pbfyg5XA4fr4bjggoihllDU67vrC2/ANDrbpwZydk7uUj1FPdLl
RXH/GTOZOQROP9vzk51M1X2TKZV9zgkvqT7XRcOZu5616CepKXoCn0tRQKt1BuKRFBugstPt1Prh
arn6q2ZGG/f6BO1pZw9l+kWkGNX2LHied0pcoV+giEG7zATMgLNoPHs4eUlexK/eNMPQOoguxK69
Z8CZ4Z8kKiztV0xbmMkD1nY3D0Gt9l3+p6EEhd+9jiw8yEVq1THgypJSnhBJ2AV1X/R/dJhyyYMK
wC0/EAHjRN8yjrz9XYsma1eTmRbdEUUn68AwJ4v5nFlWPw/shffCRbsVNLWBSlIfHFnWiB8MjUOQ
iDGQiykSaJUdKZsvTupl5d8fv6x3xgblQY/ykcceU12nySqayXEIHMDdVEba/EWPUw0dWaH+PYzN
3D/mU6ZvfOg3Y5+29sKNoIbDfsZaQ/C9RLLXs/LkLmu0/BEFqdYc0CqqP5WkS8r9x7e33jIQsPL/
NoYBrJttw+oLL8qyo4YwofYhptOgrkDpEET+uHNDwk2RYlZ70UK38j2l2LK1vHOjiI0WpCfsEc7Z
q+2KlQxuWOCB5iMfQ1QYunofaZXxyZx1+efj21z+V6svbvFmusiu2Z+Ajbz+4nLC5TivNfaJdWTw
a71MiSQh2SzdeHfvXMdF1UzrDi0nGtvVLWleC925TNxTBDDB/CZVOVj3RWOq/dYMebPKQjOBtoFN
j9ACppLVDJkkOgEXxPackJCHT/Rih2c1ciFpFKKaCa/N6Z15g8w3ejKr8fKm4GRoUg2Cc8xhfnVZ
jWN738jRuFSpF+3zjGRP26gJMm0MozphnM+Fz2HG+UcRsXn6+CWud+RvF6cqukhHcSYRyHr9Fk1o
gFnbhvpF8+Bp4QX3srAOWneWzd0E/tV4aWU6HEenMojgUizxycOXmxMybKkPUTy70z6yusGijk6E
4qe0lcNTlglX3338Q1dzxtvv9GgjcSBFIkjd6vp3ahFhPoS+a5dmctSvugjTNMjasQ+YrHOxa9wm
efn4irevhQo3raBlkV44VasrUopTUT40+oWosjl66sXUvsa6kk+70ZFah2VM1X5AEI6jO8Npza8f
X311Bud+MYvSH+TPpci+rphNnTQq2gH6pV8A6O2oWX+c0JKBImDOKUR57nCseoc2p2nfKva8MS5u
Hzc1XerLHKMXiNVbdPa/ukjcpYlkfDYuUUUcjSwrojGtQn/1YAFrQeWa3bwxa65mrrcb5g/QRZzd
od+sBiJYyN4jdN68hMT0jEHmmPJVKVPqD2ZS658/frqrL/3/F6MLi++Kh8y57no0EeGn6m0lrEs3
USZ+HJ1O+QdCBIBj21DHT+TLxezBuv9u0wCN7Wr87WCCc9f3yCNNlYKxdqFlkf1WFFQRAfUc596E
Uvkfzwxv94iydwE0ad4Cobq+Rx0AxdAhg7vQNmJ3m46KcrFlqD7B1USuF2Pw2pVtP270H2/9dYzZ
xbi/KP1tttar5U+PE7vRy9C8VNHskZVggu5v+t6pAisxxp0QRftXC1oG37lCKu1sRXssX/qPj9/w
+z+DlK4F+sV8rq1esVKCPxoVx7xIQ9HAnxnZwQb0DGIsEsqD1sX2vZ1O1Z8pTtxHVEshXtNky4Ow
LvksLwEtBqujxmdq01q+fglkpHdlzYaBl9D29Z02wfg5As6IkOFECRBNiULr85yNtsDqkoFn8YZh
XiaUOD9hTa6njcXmnQ8bPhzrNU1iWKJrJ77ZmCLPmsy81EWGMqxJ4gPcbX2fOl527sKq2Zi3bz9r
KHDsguCXc1XaMdcPIE4x8ZC+G36ea+wGBO0U1Tc1R+QuqFE0G3PI7aTJToTvy4Q+z75kvZJ6YRYr
lV5lF22sRP/UNelsHMd2kDvDVmJCMN1EOjsR1/UPm+ig754qYVttHEVu5xZ6Q5xGmLwp89340Duq
jEppTeWl7NviN7+nD9JhMJogKwt3PoZhpD9kIeE+Hw/4mxfLPM1oX+iZlIwwnl8/aI1FSUYDYAeE
FKM40Jb1sVODBu2q9lDR9964zdvrwY9AQLvoy9G3rgusJRz/CY1oeCmzMQ7vOqMXX8wKtRlgpKjt
9pk5zv+tcYWanUvyQJcaCDPoemMtIP9DY3K9S2t1VX9XelZyrHOH1ODKEuNwVGfbzDYe67qQ/HbR
xTjNWZaRdeOviW36JnlZRM+5pkcE/BBn1nyHyeTOX8Z2NNNd07JFvddrL/9EAQE38eQRN7tguovx
ru7qpt7LwY6VjQ/rZqxDLyIGgkMUolmkJqvtiRdPVoWlzLsUTte/Zg2BWeCdXAhDHOnNJ1lnnFZp
cOYXIQvB4dtJNlxm74wAXOwot1Q8xHQoVr9AakVdGtMUPUsSuO71KNF/hCVsTbdroizItDza6pou
/8d/HTmWd0EjkQFOJAvb9LVOeQzJAwD14V3Aqc/KQ2nkxV1euS5f80jgd+bOlbmLE7KZA8oE9Jo+
/sRu5jITcwpQB846WNro3F5/Yrkm0dXD1nqOEf2khyFz8mNbZVF8tOghbXxft/dKAu5yn4uOx6LZ
fn0xaXSJCIc6e04Vpbur0GB/ma3a+IlP77sHJe4AWBPBOtghuDwf3+ft2rm8U9ih7MOQEJnraxsl
BF4HTuhzCgbnK9Rf80jkl3rXDUrzw46tEnodyoUuVJDoDCL5Z4RTtfGxv/PhLThgqmXYwheE5mpD
KGzSfOCwOxejJV+0oTfcdS/JGCnWEw0B6AAw09m9JLjol8jYUQlPpiKy0dfqIRVkNMX6uRn0ed4Y
9m9n6OtRCNMDfQF+iLfq/GoYiK7UhXQzj10cS/ue2G2r3sHfc6SfN+pEwDn5wyH50ZHaP7h2m9QB
ATrtPkZdFp1colqge6VDmAawOlJ4c+VYfCPazDXusfQoJtXxCShuSkvg0Dve+A+FaPm5Ayo/P5MQ
WA0Bvam62se4F35vvPmlvrq+NzAxHsGqlCZJ47gedWmazZrTSb4w21UawvYMJ7DB81JJcjpc8kkE
/V8zATfAmHnIJx0Dh9NkZ0eVW4EUN+uoaS/lQ5SDtgmwYV3z7ll2HBuv9AUtl0WnODeir5GtNc6+
VYdI+oXrotuK7CZ9+fghvHNhFjUqVFjhOIusCw42aPwyZAq6eFajEdOCi+M7rYBMHqGEk7aWzfJL
HMXKvPHZ3U4v7MhUek20fUmxXxepmAhI0M3H6LnrLK0Aia/VAYrpWiOZdUw3Cu23O9MldAN0K2UO
Dnnq+oTnVqiUJDjx5z7Po7+R57TZsZOp0T0NyuBZ+wk60JIDY6NoLJCjli+w1JRqZ2hZbexatVY2
vqv3Zh2OK8ty9qZmWB8clCjqzFra8XMyCOe1YjV/7EsVX5ZmQDmFel77dA/Hu6IwQ/wyihyR3sXd
8eO3/wYWW30Cb1CMxVhLgWytCUafC66pi7zLoPSiujMTZXZ9Uhl0coHwLc77IiklML0ka+AnSsf6
HlktvMPKzNP+NJaKCF9DY+pCXzFzkolRW8fIqWvnSSc56zMmqbjwc8pYdRBOo3iZiFSwApLZre4R
KNeU+L1ZRJ/mKM7/dno2HhS7hXFuPNCuhygz0uTFVZM+DpBvuJAaLehZdBAyqNLQj0P7XtOafG/1
KCEPcaUkUxDWSC6OVtkpxz53gaZbIdB97Lpq6O3g3pTJn1SLa0rnPUE7WToZadBKxj35Im1LFqWl
tbG/iCqR7nhDqvrsb8VndOJyOne45oZdXypxfa9qs2r8MqzcnO7bztSn/UgwF9kZsVsiEkzq+Yng
T+Nn5QkN606WJq8fv7y3U9365YG/ZuWA4IbhYLULln2ZW3pth5fOFNNfkxjq+Ri7im2jTesTMygJ
bsA8MuEX9IvWLfrfOktZRFS6V+SHrO0a6Tey7h5N+KyRL92y/wOGsk6CLCzbamND8dZzWf3cRQeg
cebnvMBPvp5uEzFi6Yg85RLPopA7TJuYjcoonFSubcXxg9RlXj9FXau6RwV1VUMyz8BJpi1CafoV
YFQOVc1gyNpXxl419wztntZSm0b+PBja7zlUGQdGrla/tCHNXpxCTc09kE913Gkd4LE9XuTiyarI
dN8rqF24cFvgaYMZqteMcpmZ/AMyy11e87z8KpZTve9QMGx9/8uOZv0wMABzRkRtuaz91w9DpSBD
wJEXXmhlG+ovFjrSRnz8jXFEi2qqzO+C5hhxwcMk1Ed8wN69l6hKeY8fSh2sIJRkpZZUfbbOsLcb
XWQbhGQh1GNq5iRw/cPszjFLezLEc0YHvXkymnj+keJaSR6RHFsnbD3txjp8e0WqsZTd2NjTgMWc
cH3FeDS6qsy84hlXla6S40PfdSoc2fhRO9FiKrfEte9dEBAQ0x3dSWrRy3//V70P0RTdhLCtngt7
cE+sgGSyTD1t5grNk3ZU27BqTx9/q7fLLKV09LSs4+9VnvNIKbxZ66tnUOKt5ZtEo7e5MWtBX4g0
MPoC3mJDc2vjsrfnJvY3S9uJqh8I8/W2osDw4VqJI54Hrw6dxwQCcxmk3lj/RTIRnmRa8LMHPXnp
/M4kJNvIwvS+6TcW+3ceOF88pzdaMODxvNWYko5M9IYdzDMkMNJpWjRvzIfxD9vEdF3WZbWxnX7n
enheadWA9qT3tj67dGM0KMCcmueSnKBjUYY/PYHCC3NSeySsMH7++OW+s5hza7RiGTbABm9SMwXc
oWGajPo5JJJAO6RTjKXGBUgeskk2pkPDfiPes8fR9AdJPZlFSZZ58oxPqss2jsrv3Tv+HqbHN73T
G0LjX4NbhYRCWIRsnqMwHI6RPldnI9OMGT9n+UR0LqLgj+/+rbt9PZUtTj/2kHzFwLXWUA46ViYk
gx4xZmKSkBnGqvWbAtnonebKoZaeNn3jEswQcWmVMCHUhvhJn1RIgcJnvzt0gZ7WLqhsVSgGWHfN
wZgOtNL/H2Xn0dw2kobhX4Qq5HAFM6ksOV5Qli0jNoAGGvHX74PZi0W6xPJO7Wk8bnajwxfegBB4
TootLRt33bjUy5XezcAjOq6RBMZXZ32z+irvt0mjwyscfGSnQWFWrfMQjN41v/O/nOEFOUHDHRgx
x2kJaf9Y2cDONGt0VfEkm6540ZPC3cJmhhWQWcOxruf8wLt3+Hhx/5IY0g5ZKCaEii5kt7NHU8Ct
Lpto9p5slD2f+JygGczR+i6Hxty5Wpt9oaOstknQsdJx7NZHaRiauYpAMgnMC43pn88WXSIThx7e
rEU+c1mlP1ZhClTqtahAPsWpkePAPGFOLHDfGoGY+uZNnaNldyVyuNzSSzkZqg0NDKDV50QbhByG
POtz76mAvaKhsY6EK4swfUozdDsgdzbjldDqMjthRAt7xKXgt0jkvp/kgGsKwDdGzKN5/pakyl4V
85y6YSPLfvPxJ4ZXwd/27gCh3YyE0fL+cW0xz/ejRU4uCfKSgFvam7sfia3Q+oCLD7b4lTJMO7bb
GHZrj2qlSk0M+4YcWeo46WL7Eye7CL6iKKe1esiJktMJ5VENI4WozYq9U7mF/sZ5a11kb7LeX1c5
YLofyoyw/nSiGWRahq1vs4ftHh9HHSdCAKOKeAtF9fGgj6gvvMTKiu27RYk5D2sHChsLYWSd9YMC
FZSI42jWE3F+T/muWAOw0qYjBh3mrRmL1ulWiDbpCPDbTmeSUU6B+UkjR+MhqJPxhRy3n/FBtLHg
dIQVbTHGwQ4aemeXh1oWeV+83urvloA+3zdgU7bOMCZqLTMqv+uB81gg/gMyMow1fUym1YBtof4J
8qfSw5yQM1rVQzM/+poMvE3hBP1rYuNvufadSr8XatCfjdExJjd0SruPDllW1dGNm8Q+mNnUcB6F
H7UlgoCF8cUp83YCEW5ED1k1QmYU8OWbdWUp84141LE+lxzD6lTFDnatUOrk64xpyI+mo3y263Sj
PXGeNQRl0JCYwzyvpvSlqWi4Wlirf8UYUj6mdiynFX2k6EnkFKTQV83zlegp060rWbQnVFWrbJXK
0Xty0fD/HMVD/5J7efSzzwOjCKm+l+LQm3H8tQad90Zp0og2yFjL+Ble/WytRE4eEBaIOVgrTHtU
cVdafTTcZfpQvSKBQxY1GRnlX2kFCQYABfYjCHuYGHFN1AvrdRq0ukJrvmxfZwgj/ikxkkxiWefj
Q4SFWJBsSRJj+9afIxU8gkPAE0DThXvyzWn4RLmzyrbwsssTYZofrBoXzw5ehQRZlimd5KM7l0pt
oCnFKswyt8bXntjce/JwHfNCHZWb747nVT+62hzyOyaVrOep97vNDIr+CMhZmKE96N3wPPlQ5tbz
jGv9poly+VZHSGIS7unDvKoirys+dXQPTRwTKlTw7b41vBesuqPXwSa9fYacO/YnX881ufLqLkp2
icC4loLM1DfrSFbTvKqhfNoKdoGj2OZ02340inYIWHJDF5sMn8jleMU4AqepMsZ1R7sdd70xMcjF
ghoh7HQBKK4yXSI47pq98bUvsT34ZtTSNu9jhKu7Z4vl/0oFp+pf7cTDUDPEiMCsDklcDDd6bzTV
93gApvtIK3ZGq2pocE7EaLz1fnZtnA2/2yS13bsWGcx5K5A6mMLa9dWx0tNgDBf2hsUnQrDUydvg
vrajxjnlcaOPEFh6GHdTg/f2apgGsqZ1hG3IHYqHjjjyB4uNwmljdFcILFKeLIiVFt1nYoW9H5Fx
fhZOnuAcqNfqUMxyINZUaprDAvSjHjqxmL31NNvSe0JKL674vnnrrzWht/1KNXK4b+Z5Ng6kP9rO
7TMn2EFBBZOmYhcTl7Sb0n5bBgqLRFMWExrEiFvEB3cGhfbS23XQ3DHfqPqUZdlINlk0yOMZ0nQf
oEfExsYWSrwpDReZK0/lRcDAqw2MYwE10HanCf7+Xrcol9TYUU8Aa0znMUJ/NIcqEiEI18NsONoz
HK1dVET5NUDDxfNFowq8L7JhhNsAfpd//8cbDQgt9nsSvCe3KLVfeRW/KEoW6drECay9Ev5dPM4O
GuekiXT/lvzt3DZRt7Fhgqfio1XRV9uqnsVrQmojw2hynCdTNdOVAPcy2qYh4dByZ2aw5wFRvJ/d
TGUJ/TATVxmEnjfog+p36ViVv6CIGHdG045H3W2tnTE7/bRCjiqS4djbXz9+tc8zK5rcQFaoXXKr
Uxq/gFPT5RRQh8SzOVmVGVo1XTCjq9JXrSqybaNnpFIz9nUjfikDIo6N6P65JQWZAUshateQzIIL
Wp2oAH9iJlY8Q8yV0VbPzPFNKzq6FHnDw3vEitS8kk9eFlId5AUJSJkxCS35zvu1x4oOoS1uiafW
SquwcHB8yTwZ38pWEhtgIljfDViL++upLdrXuoIYTLl7AlVmU+z917iQ87UorpPrEIzCtnv/Y9BN
o2JoluOTP6CYOWWGWiFwoFBycJT3GCjtGt38L+eKHiD5HVghUAXnOF8Q095cdNb05NQFVGiZOHth
5cPnSVXRNY7++eWxbDAa/JRDFjFJSPrvJ+dmvhbFflw9d05jxuvAUgESkhJPzsDL1E3SNc0DDUjx
9vG+9vlr/4xFGdY24AnQ1CfKh7L5fthkqBGHa8z62YcvFt1HZcl+4iC2X2YriXd13FfxWpTkW7cW
XkJfPh79fIGX0Rc/Cg428Dd6vu9HJ7qL+hoFxmeKQAjFi7LyHlEh6w9u2+NU8/Fg5zcXtn2UuICO
EpGjEm+dBfnenGeWC//p2RyUPuLlFCQhuEWMRumjma92XCfJlSEv2mm08knL8QyECYtW/nkNFJTl
UAGBli9Cs9B9Dhd9LgsbpNLLCMukiPegIwfjc6WPxOrE83OwBjBjvVaxSeuz8WNjWiGb5SGgk8A3
C+Mx87MtWFvzxrEilwfWirV2lQjU4siw+2CLDBZq/Eh3FfEzD5I+hX2EInRYIEXnPn+8pJeblumh
e0PqtCCPzxkNXRalA9mMelHxKJ4WtOJNQ4bwkqtxWmlj657GNE9+fzzoBayTAekhLbR16j2oUyx7
+o/nTnSxX89+Wb1gP45OkmgQulp1XhqfYqfznEOCmfcaj0oBR3tqHO/oGzXeT63WWDtkt/saHnA3
1TsS2nEfTMQ5e3PS1Pj08e9cnvv3R2sRSOWqIr5FJfG8XJ86QGJy2ZrPU1PWyCVTLVE7C5rYlWvx
8hAxTsCykoVTbDzXwzVUFVNxtsznXrbZtC1n75cD5ixdGb1Om+PfJ8V1yHxIYjm+5ydW5LXdIrL2
rJUa1lV5XCYHD9Os6crL87dJ/TnOWY4MiD0rBh2HDbIB6UNWAYkQIpQyRWv6PkDJPp7W34ZD4Fq3
ABXCzTlvz+Hd5NWjP1vPKf1vgrY6PTlOWvzUk7y8Vh293BeUvsGWLzcvQ54DENKsVF6SmuQaUT58
G7Q6csOeuuanf50Sdf2FhrOcT9gIZw+KlDpKr3SRX+JRGpjCdmrm4aTbtkqzxnz9eLCLZ2RRZFlk
f2jt6gQpZ3eri0Kp4WPD+GJVedesE1EGr6R+yJL7nT3dgBNLX5w0q3/P0LGGKwfg4hZaBgeCCJ2Y
vi8v9vv7ALiANedUJF7ImzAODKBUWzD8/CDMoriIdqrOy4MRufPh3yeNxgAxMHC4hfP6flwYMXAS
oZm+JKqJaOZg/LMpvS5+mfFRfqmQ86U60eluGtqOdP/5OQPCQCEFzBiqd6Buz0b3sLrTrFrCp8oo
l1pDDnttLLUfdivrQ5e016pyF0dkGY/gmk0LvBfBo/ezBd0ZJQJg4Qv6yr52TAZD1NuxiwrwMyhj
BOuPF/filKAttoCvFgkr7DXO9b5MF0VOgi+MQJtYCWonwv4VzPU1J64LiWna8QvebgktYUla50Gl
bScFL62YXvyUAsl3nMEtZHelH2N21/TdrVtQS9ubnRtEG4vWFVXWwZVS7konmI6FlzpFWLhDO++j
1FGosjo1SigY77ZDQt47NfNRurJoXnw/qfeVrjcGHmNaJ1Z5P2O1isgNeX2oSnJ6tYOij5gAHnUu
vvdN9iNJW2QaPl7Ziw+JqCovhkdMv8AkzrslDbGcpxAfeJldzQOPMXpfDewnd9LtrqlxXA4Fs5+C
Kt5FcPzR8n6/Z4bZjKHiJc0L8trqJUnywFwNafuEwZ/TbT+e1mWs9Z9KPbQk7E/Ijv4TlPgjLABx
m5I8ms1Lt5DRdtHYFntvsANrhdSJan4HusraBeEyO7vE6upnMP8zlfN5pNxhRK1A7KGc56Rc662n
PU66kObKk+0IbKCPbbwH7Xj+mcU+vQjcJM3fDvHanu7BVG81hT4QutFJK+8lDBtxBdFycb8unheo
4SyUCQLlc0kVjniTp67oXgyv7ZH2wzEFUfu6exjNpvoymV69sbHG3mXUna9sl4uwefl68Ig5idTI
L2J0IxAyjvBkfKkTqnmoCta0zvGbtbtVk+qy3Ykknq+5MFxc6ctppH0IdYgDClTq/cbppM8jCWf5
xZBGN+40epqgUuoMywXCteGuxGFmW7T5Pz8ljEsDEWUFogHoOGcbtmmcOE2tpn8xLYzFQ76qfkys
+eDD0PnWkyHjjeya12oqF8dkiQ7hf9Gw1T0iuLNgp0/GJlOoG72UHVVNfL0AcoRBrxViGw1eUW8+
PikXWT1dSw/4CEp5PB5c62ezBG0Erq2ckk8TaPVTKmlGG8mQ3VDru02baufaqXG/yJ3eUapz9h1T
vpPN0P7bzuLpQumK14tOF4BnambvPzJaKYnj1DTBPUFYsfUm0tRtYKKDULT4zK5cFG+rf4sr/xvT
pq+EURNhCmCA92OiTCgQPo40jLD8TEGGAdsKMqtJ7ibRff94nc8+K2MBAMCyxAVK/l/u+X4sTzqy
wOo2QIVZb38Oo4g2HYroeOR4k/7wr2NhZslCLmQERjxPbkVcaH7sDcnRjxy0f/vRQVQcoeVmrWof
RNfHo53dCcwMGiihD1xrzglQxfczW5QUXaTSo0NdBPa+CKb2Qc8mucZyyF+bpmivuE78ZTweLWDJ
VB7+y/3ej1dqXMaZnbgHdOj60Ie/vu/1CtEaJZtgl+H9fS0u+PuIdPfJqwCrOGczNEyo3XM3O4dS
Op9TXxoPPNztEebpsGqcod99vKDLVv8jV1wWlNomiGQEBhZux9lwuYo7xM1w8shBhazRLbJDzdGr
jdXlRhjp2rRPhZrBUAXFLgossf14+PMb4b/xudxZXngzVNjOgknhItymqcI/YMebfEt8WZzictS/
UVIQ3/xeU3QWAzNfWU7p3whbn3YRANOjmG39yk85e+n+/0vowlKPchdBzbME07FoLo/Usg8lcs1r
p5unn6hqeNsGbcR7Sn45KC0Uhvc5Mq9vH6/C5XmFiItyOg9PABTqXFhtpj3REs65Bw1i+BHsH0bj
iUifvUpe4xcv3/P8e/Oq8tX15bP7Z9eQgM1DesRQdWnX26FLqzVPHu63GHrs3Am8/8dTO3tP/1tV
eHKsK9hBkoVl6n/ERmiwNU4+GWxnY7ItSplZe/JxLl0Zrd6sm4nu8IpVba4MezlNur+Y81F/WPBl
57wdIDkIn0SjffDSJPlK00qE7tyN29Fq9RXamcaVpOFymsgyENlCpCC2pdL8fprBTMtLiwfr0Bc2
FtdDaq4DO1FPUVRGTijJBh+0zqTN9PHqXm4chiWlpzfATMHOvx82LiN9uXVtrsM+3RmxdA5+SzyI
+aH7+PFQf5shaB+fwhKvl3t+PEhwo7ZXwj5MstF/t3Quv0QZhSH87t15DCnRzbeYkFbjv64sRRHS
bJQpCcYWz6P3U0RwUUYYAgQHFzzVrTTRDlqVWuDcKDEZNxpQ2FXju+mV1/pi/yyjkpotkDZIb+ez
9UAPtaLrfehQtvcQewqlJBOa1A/bRkkqFLntXxnx4lOiBaGzWRmX+4eL//08R9yJI380nUPmTSbW
KaVI9umkR2FS1Pq1YIR4h7/u/T2AVOIfn/Ms8qOnY2ID06Ki6VrDk3AghhzqxkUMBgLSEIRjE+RB
CCS8ce6A99b6K+JVLcwry1MHvezHCPH31EGcoDcHhD5AW7jNypypnaKhTwIdtmUmpk3lIkGxscAz
PcTZgmm29El/4fEe25WJFrEGAzoe6LnGTtU96JaIxGbuIyG/mK07TDeD0Br/oa9QuN14SVA7e3uS
ZbOe7CgyvwLsT/uV7bMvj7NZecXW6ju9WvdNPfefgf+Z1jOPm4H7isAUItRBEYmwzIvoUwUoDIfQ
EvufTWUY8eeyMrR4bYq0u6utsiQzY7J3eByI5CSHQT5p2TjSBU7dwtukvS2fC4KvH54pvGdlRzP+
eFag7Ycmtn6bOKK86k7faivYfGUFaF1Ls7AuEKEMFX7uB36mDZqq7nK5QVE27Y5x1yYPwyxM9853
BcoMDTT4ey/V4ydoLPm3kmARuRSWL/QwDDhmkaOSlYXPY7VCqdAXnwyjBIA95IP9FeXQhrKlYcxy
E0+RsnZ+V9JhF6P2s5F2YW4GTTrGeraQGQj577oTuuA+2p2iCUKwbkV9Sr0piIowya3+1usDgBMZ
koHurR/RE19RKNVwhnIT071NsoFlnRH9f+5kE0c70efJbYMhcxPqfj38zGMH+1lgLx0qKbH2M/MM
LFzAfxXf4iJDeQkUQSP1R62o0Vh2ClEUD6SFtvaaW3I+tiL2g9chyEW2HRNTinXfawBMB1mPwVGr
W/2G6iBIhXaaJGA0NY4I4zhQPe5LD4+ZUJh1YW8Nt+J1bXSj2jkJwLN7aPigAXvZg0QH9xTnuwH5
4nGV+nGq/6yNPqtvdQ9l/42ks+P+boM0TlYO1ljdfSWUNW9iSzi/UUFF7I47o7nxWkRp6bOo1nDu
I2cEK+e7c5VvPaTB1ii0RN1nvWjGyVjZyrJvlEcLuQuprcsBv5Zp1N6EDOZHG8+l+Qc9hWoqNyLq
xCtKEZn6Zk6R9qMeFKdHwqMBulxHU1XgwKNmdGxw3aWKHFdNVym8mRI9fpaJ5ZXrXJv64uRNZYWl
fO7qU86Nneb6SoFYaUOqzbn2zGkEzlmYVX8cILeg3J60jfczV6bmUd3vvWaLWZSagpDHO/mSZxql
8Ryg3tLOUs5PHZNvuS/UgNgYxl9g9iCwPSu3n639iArqAwBNwzu6rVbLVZVOxVsjU2nTMamltsGR
Vfb8trZQX9A5HNQR/2Sx93KVoBA2OZV/iqtqkPtyNmDA8xgOdVijej2dik7a7S8qYmn7q9fsun5I
8ppmzAoLhL7e+8qpnJUtuuZQYu1ABW3qhylExxlBfC0YdNTSlObUN1QG7OI+H8YCTrVlTb8Qsg3G
dZFyZaNMOaUaMH4UozesrNk+0Ba2/TXSecaXphnKh9TRXH8bN/5YhZNZOSmWcXnGwWjn7rl0MWRF
FbMKmjCp2y6+bRdfJgSBFHqKBvB3k6Y6pQ7AMLp3S0MWyLLbV2lwyJAa+FSiQ43aoxfzBwJraMPO
c2OwaBVbZYuUd3FsbAz4IDi45kloixuCKFUBOIj2U74pom7M1pOS+udAzFqzHnBaQnssHTvKiF4q
Dr7V4CKpsFGjyjLPaDJjGGnaO4ljgH0jZex+L8Xo3yMRQ4e0tbsO7E1h99nG61mH12bIxpgORhf3
q7GvRiRg0atEy90dIytsqGfF29ppuhjLySZFDRFgE754pP9vGm3w30MRB68j8MQXt7Gks1ry2wqU
UzD+6ruM28dC/PKUqTh5mt0KLfk+GLg4iiQJPmtabxUHM9EzuUPXaT5kbFO6bVEVfRnjQoKD9rv0
+5h7+q0nIaGstbnubhMz9+NVMk9dv/E7bTwEQVt9LTQAyOEwmbUHtlpT8OMC63ejma23qtxWyk0k
aopQ3eilvzAdKamlVl4VLFabBZcQ6vRaghyBPW9nQFrBDltk9E1U02vGCjoJH2luVX6fJFhpIkpj
To8mJisJWDGnK+6DJB8/g4MsHrM0SuetFriyurczqdmPlq3RNgwJmKP2MKKw/ltNiw1WY+UyfyzG
2TlNasCBVtOm8nsdqfGbnkgn30KvDswtOrXNTbK083DmVfZdO+WuEQ6dCxuuX0pQO2nM7o1XAuwN
PaAuLwVV4DfU+Qx5GGdvQEhLtnwVGy18Em/DL1Ydmg9iZWE4VWxlFZMlR6ouAXBFiHnvrZ7FDXMU
om8R1rJtHhxb3PbO4H4aolqHYiqd4EhzPHbWbmtn4tBEcmgPFpmf2mCz2Ombpgo0nJqyDnhikbXy
xkr7AuK/mybtOq2wUVw5LX3K0E2VM9w6OK7cD2S9cp3pZatTVBULaM5y05siiINx61ela93Y8BF/
ZU0EkjFB2BtvgUGoLESuon3yhe2BgvXTItuQ+HdvnS/qb8pC/2tD7VbtyWh1Gj5I87thlDj5o0ij
ugNkrhd9aGh5B78h4GPtoDx0TyDh8Joi/DPup6r2iLHwKf4W5KY335eF7YNCzTDiCw1yljIcW0IY
XpyyQgIWFx8ttHNDeVxDgfHTs9NyQIR/ULdK85sfWqwP+Y2lD+2bIagnhXOFM8CzLgq4Sn1T+l8s
p5XtyhhE/5ZpxpgfOpwRy71p1FF84k9YwarW2sQLWzPp7n365tnJT9rhl9fHcCUTVzrqs1GpvN7E
baNTfC2EZezhry7mTfOE7mVqG8rcpbOvnpyky1ImSE64bq3I9/E9jJqI+olZ301dDW48aXIjCxUx
sPWGooRKd/5sRvla1m6/CaoWqA9RY//W856obeWPSI0P8QjK08kHF8HN2Iu/BnYLApAGh5mt2c99
sHJi1/ZDEwpgchgrMWU7TfcnL2w6XaanzphKmxKqFZX7Ih+SDbB1J9oVXmt9ThM5VxuFiRBOa91E
XBYE8/SMBPQod+lIGLnBZNWl6ESchqScNjreXgRB/qSl2mBtY9CQ/qqePf8hiw1wEyXQ+Ns6sKr4
2BoSCLU1GXa+7/LYf0uCEq4c4vq9uxVjmVUrkSSR5H31zWad1x1fPaiSUh3hTsFec2B3JF8kMKEG
vmQHa6gE4Lh2JwI8EPpgO/YFkhFE7LVriNsIbehoJ+sI38C0itLskCONwUEc4ICEVB2RcS6nFNCY
iVlb9eTajjEcEzY9IOZSRi/enGhNaGqx0SFGHVS/sEDKIZA4hIKOx2tzHExkobuh4ADkeYRWXgHj
A3tNiq3Qa/Wu2LRBDL+iBTk8A3aeCekKieJ6aGMYjamo17Hp12469vqyqTNBbT+ON6XtJzpc9Moz
HuAw5S2cNAE9VQ8U0liTk+SnfJxHfz3ObX7vVmbVnIQw1bpFUktgbVMpzm9bz6N6cVQXtGsaX/wC
b3bEp1Jgw/mi10Y0rCCdKQ6ACT1xOzRahamy1SbGgcy+M/JwrGo13pswe/KD6UwiCNsK9QMu8KTe
xqpvhjgEZw8AZBF+JMr2TATlkZiJ2i+V34wNVQ6/j9dGX2TVFssOL9i0stMec8rr1nc/4W8Oa4hK
0Qrypquta+TztAdV2wahATdXvfabmmFlZ4rqFjHcljBFFNqTrObhxW+CApCA7FSOjCyijFqjuL99
glMEnjRVVjd0l8z8YNs9aHgjqPhylTFM3R0aj16wAgZQD7d2KwhnKDJm2gORNaGXE8vSe8ZyRvsG
ndqKvs+DbO4UCvJqp7VIp12hJv6tokB3iRoUBWSy37PihZNTh+lUbB/ADh/nHjCWCVh2FXWavdXF
9Hshy+4+LmL8VxA5T3vR6A8okCOHCvfifZY9IIUicd6zDvQovOzGgo9prQUBPOLU2Tiki/MubrtG
0kjzGCVcQ2E99OY+d7TG3GJuhS6vS0zyCVRInGxirnAvpJab/qLPwFdwjTi50RtAc2ukO9wXO+js
8gZpfOMnxbVya07JlNx6Ts7HU/Q+tXXXd4hUtRrJ5lPtZal5MsdBjIgsoJK+meyiZzHaPFsVelXe
+0PPpRhqGMaN3/MaqkNYzb79m3ZLZB8MkfifkAePpptKjs4XVyHXEZY8Ib9ho5EEBm6kpVtlz1pB
9uUDNuGMSrzV08ZHPzgfFDYrVQGLSqGd5O8wa6zVMfUwvzsg6aSrLaWh+TS5g1luDawBjU0yufmn
KfC75FOtRWhdkxIikmh3cKp5HVR0pd9wUbhAHAdeELgHmhuUSc52DfW0dkA2LzlqQWk/Da013+Qi
NWmOz8VIiTr2foKSbHbJ2L18vHkuKzSwZkAgUY0CqQPo5P3eicnsMTqrsmOg3KPviegNMf8F9jak
1yjMF+UnZGzhPS0oM8AI9jmyCjujUYcD4h7GlMbfpDh7iMpOq7oRkAai4sqa/qUKz3hULmmLgfIF
D/p+ajTra/oAkXNw6yDdm+mcPWjzgMV20bjTZ7PBksljo5zMtMNotI88YsCur+2jDo//7eNlvvjA
IGrwtOAjo5MP2uusI0BYaAaqBE2HPWS/b+rOhMGAaxooUoCJglv/e9uZr1kSRd6VWuPfhkYTg++L
KoQD3vz9Mhh1XNEw1N2DFS9xHenLllCh2Qb0SAhVo7L76rFMJy/X+u3Hs/7bJ6AFgFoyTjyARf8z
zPmjUG7ZID+EN7kH2iEo5pXS8kKuhmhRIdC6FXURzI0HyitGaChEtkN0GpHEVbyad2geF+OV2/kv
WxBBSP5Z9BppJ57tdsvy6j5GP+YwzX27q4cykGtt1PRjNxZ1SiUtG68R1P6y/IsGJQJYYK0pap+1
ZdsA0f68GpwDmuDmGjGGeDc4CAXDJ0mOpjGNu7bBTcqabfH08er/5SkCGQegk7Nt2dzX7z98a4z4
E4x0KQKl/G0RxdkPqq49fuuBduiwKV38Mmbx79uN3jvN9+XoceiW9fjzk5siipf6GZ4mqCn8KIrA
Sra9CWFtML2hWlNOiVc2lC6UiKc5uIaR+dtyL10n/mcg3ns+/KSNs/IQHz0EOcS/Ev21kz9Ow4Mc
lFeu2qSJfsZp1e5Lonhx5SG+bDsiFQW0A1gMqD3QQO+nXkL5Kyhw0FftqDSEmeRSWpGoY7UatEOZ
hRmY79VokjG5ae/eoild/HPvhJMMwYCWNYTx4PzOq7reClqsNw7IFJrgdWV8ADB0k3vlfAVDc3m2
F8En/A5Qb0WI1jxXTWy9AbXImXulo6bbb60SDWNeSJ/CmUjsQt70ooCy0+DN5m0DmWfyMaDOnmxB
jvs3Q2/019pyF/6B+EIGeFrCrl2QNVz67z+Ai/ytgQ2lf0hq6ezMhiA+tIn6d24RzKcRTFOG4fI4
P3iFVMWp03EqONklFIuTQNpijZY1FYvcSJuNJlog9P94IGnwsym5/rkPwcyftSkDv+UJ9rvsWNQ9
9Vg3g3pNLrA2Ys98m+1q0yNV1lwZ9OJAMCgtQ/g+IDRAr55d/3Nrt/Qf8vzoCENLwsaNzbvGy+Up
ieNiPrRFanTUUKYs2cc6bMF/vQ4YntYPmmMGrqaYY7z/JI4uTd5cG+OqAd6rKgGPhy1NN8pLhSH3
GbxKICMQF2Dbuf3zxwt+OXe43/8F4yiFgN49C4z58oM504U+RHGDC41Zo5VkooW2itt4OEKErA6N
qwa5knqn//547EvLCI/uMNfBIh8H9On8NrBIi6ZaTOlBx6TwE/beTbnTDTWSeWW0qgE0BvXNWErw
JW0iVPR5MHE4WdddLywKCVg5r21V9WW8mnFqLH4Y/libJ2ykYn2Xi8bau10+fv34R1+8j8trseCm
6NkttKCzA1SXg0btz64JmWDxUqT4OuG9sjWd5lc/BvY1E8jL4JPhHNaH7IX/nyOnjH6kNSvd+lDE
CN3bFFZ/Y/+Tb1VptNmV5vnFa7hMjU7SojSx6H6eTU2vMJ8bK8C8sQ1kMu9AbUGVtFyMII0xTTeD
3+svaTr1V0KOy3uSFQVJRNMVoCg3/tmrsKgtcDP2xqEJRD8eqaqaG2WV/W1K6PVNJqStDaL7kKSD
QkRhVmntW1P1FJzBNcRXoD8XKw7jD4QYeiZU/RFJPFuFetIotChpHQxkar7AgB3ubSu2goMI7L78
Nwanjgwd0GY2E/RG0KrnM8ecY3DKChgOxS2wjvhyN8Y+ZeP5B80EroBdRwPBfIJ2WlyRFr7YyD63
LJLNUDjhJ/EL3l87i5RuWpLkHmZ3LMzQ5OzcWiW9qcrs793au/343FwuK8MBVzDwJiaFO49zY4yB
R2pq/aGB+L2u1ZQ9QGLMduNQXIuvLvYxM6OVDmwVlAQgrrN40rHhuadz2R/MVM92wjajTYbg2ErE
lDqx5jHvhBGrf/6SC8aRXv6ynhBVlx/1R1AHDMRTQJL7Q9CVg79OSrfoV32h0+mhcWkX+3iW8i2T
YiwOH6/sxRUOXp3bE3nDBUNKbPN+5JpqjYeA4nwAPhZ9sefYfKRcazobK+r19jilHlZteHMh2oEe
FPoOHw9/udr/YbhIj5HKRWLw7PnqhGg0shP7gAliAMle95KwsIvqqIbc3OSteJMGCnMfD3q5m8A5
LqowRM8OYdzZjZGOuZZNvKWHKq3zY2E4vbXC985rVhr1pWj/8WgXRwW3cyg66G8vlLMLWuYQJDQE
DK851bIeBKoNNR2sOE7oH7rl8EZllxX+5yEh/y7oPLCz4GbPtlNa4vPkF4M6Ac8z6HQOBb23IiNA
ANk+xsc6lurKLJc1e1cjC6gWobIDO2GhlZ+HhliTlBEbqTvpWJ0bu0QhhXuoFQ3Dt4/ndmEoSrEI
sBQXHnwSBjyP8hpa/26WwfxHlaeqD6nWuuUqpXSb/orb0X32nXacgtVMYQ4RD4g133T2r7iln5I9
0KUd0p9V6Q1uiOO4dw2RffmxveXuJzsjJ8Xn3np/nNB/QKst7vTT/zg7r924lWwNPxEB5nBLdpC6
Jcu21C3bN4TTLuZUDEU+/Xz0ubFagho+gxlgY2zsapJVq1b4Q1PSnAxNSNChCY7gk48t2k0p5ytN
mFfHF5Q9CKdVN98AmHOpXYVFIiK5KmB4WyjlHaS32B9wcvtPGUayF7FrDJ+y1tJvsnHK9u9/iFen
KPDWtseKAP0D9F///K+YBQTb6UtMz47YW47uEJaWBUTZUbFb3uFpllzJs19vsPVRAdTS4ALUdVlt
L72FT11c1UfLrzv7rHm1XuzKAgLLlZ38+pVSWVt4JTFrg7x+KRkATYq5rKs1x4KMJp23yL+Nq9b0
kD+XzuyrWw3QVYfWs1aOP93Yrr++/14v18dKYhUtgAYHmAzk8rrF/nqvYyr0jqswOaKvW361ctPG
09FBFt5cVTvirs6+w31e9rY2FmLz/tqX4fjP2mt3gftvpRdeVFC5ajUMSFi75nYN0w4hSUYgTBS9
ZvnST2V1Vkmnnt9f9PLMrIuygykqgRJTRlzcuBz2zJ+LLj2mMcc+TME0fbanFieoXmHumTFfF1cC
5KVKA/fsKhSAWSs0Bi7eS8lV4I4mLitLdsRGNdki9RPfIvDcf7S8tN+4yi1u0MRvogHTZiPqesBq
HpyqK2/7jS+99hIAwmOKyc6+CBYZuJZWMq06wl23ngPmdA8aAsRHf7QBqDlxpg6Bp00bBxWWK6fp
z8X6d7xeXwCFCEBQkh1oKxf3vgTBYyBWlh0Tpon4GzABhmQuGGaFFe4+p64Az8XsrcOId2mW5RbG
ohZHudAYnPfTiGFWZ847fCqzHYh9a4MUk3vTANY+MkrIvo8yuSrD/aeVevGjYf5zKNiaZCuXtfZQ
UXC6XbUcuinIPrgKedyNNgFbDVHSQxEp7SuEmzE8zCJgLYX6mGVC/CcHazU5yHKkbDsulKfKbOVv
YF3TyVKpKG60zHS10HS5LO4CEIvpVxgthdrFQZ3Gd6UlcLkfGTbfgbcpxTlp7eS3SvU82HqVO50R
wx7HXTyb3c3MOBfEdyO0/5ImVgbKE1aczExqsqZ9YEAx3MFG7JYqpHtXZRsph0E+zczo851q2wbJ
T7QbdHMPucA2+BK6U34v69bYElW15Fu7tLP8UJvB0LIrgcJEGNNaHweFusmp7h0hQ202BtFvS0s6
+o1tVfXvBKHjByNZhm+VMtwKJzNzPAnGT6geLan6r5+MRgPN2eXtbe5aVIoBIW8MbbtPj1obO/Z2
KLxpV8cOnaYFF6adaSV+fAiCDr9UVRiYPQCsGYunGtBL9tAZvT7dWEhDfICjs8ISvAExislZeuR3
ayY9EfJYnrZNuzYv77sij29tNAdVGGRuO3ya3VYZkVEz0SYbBA6HwJiUYtN62LsjhE0/YJPq5XSa
+risHqD/iDqqqwXDR90f3eMMgTWOnGGgKRykS3+bN7Luw7lGK6nH3XUM0UXyv0F+xV7WNFuVbzIm
nsNGYFP7FQFOWw+zqUdMy/ES9WNA/HwIU6Bjv/0JdYoPY27hct8Xpvk5GOZOfKiw7ZzvG+IEbOyx
Lb0oXxQ4lXLuraOboYkaIp7XyW3KjOAb3Ez5aUqWfDUz9ma5X0TqJREz/ASRo8EKdt6E6N7eiG22
CLD7GYEmX+Y7xv8onyFJa5oRzsy+vmutpStvprLVxZbMBqc4o2r7X+Ms2p+63jjZdmQmX3y0vbjJ
7xY/to29NjqtcR/ErUVfZnD98zI4S3MbjEBdHM+Zhk/pUljGHV3E4qenkkEPEZxgcrLPxkay1ygI
H32BCeXvoVWiOTZ90IMJHKzyG/AOX/wH6iHJPzlT6an/HCZ9+baCLRijR9a48Y0l2gYP6SGvACjQ
ndpPVB5UqcqaPw5WVqZb22pFfzsHSqBPJRZQoiVnoNkgfyvlJo4VVm6yJkreKnukzQ7qQDc+c3A1
6zFWBfANb0wQxS+syf7JOHYqNmJcEU95WtlmuAxF358AQpnPfkLY+yinrN/KutCNpzQZwJrFBjrF
m9kjsnzJ5niilMaEyQ1wVljsX4bLS8Kx2Na7yMuX8tOqvXcqC5HkmyHRnROtOJWfkAvWi1Nle0qG
BZ1PeVuLFLnNUWhFp6EyXU8GbBmwcOMmn5ag+k64lt+ZEy7fKiPTf+kYCqRYgAO9+dbLHLldvZP+
Hh3gwNjkVtyO+9iY4gFoArawG+WAvoawMPIX7aAX3cGQ9GJCRJX0z4h1r+1B1Tt3k15CXMOvC6l8
PGDi6th2mA5H9ijw912kZUSZp8Prhd85PCjZ0tpu9W4pv2pMUgCC4mbI+XDGto84D11zxww1HrZ6
iytWpCuX3pvZJ8kBTz1uE4uL4TsM30aEIPDdPkRdLDgag6267VJPnrOLq8apgR1PudrW2RJ/kek8
dRGNTVkztgrqLyOk1TZCnLb7MgcNhzamnn22UhF8zQakpO49UwQbPUHD76B1cbwPalvTo1HIobyh
Y4ToUVjQxD00i5nmexCmZDdlgyGMijLcBYB8oqj+2Uiq2T7UOJ8mtybCu7etswz1p4YRdmOG6NYl
xgYoZXof2PkwHwYu9oNGt93YIIJZudsVD38OCvCYG1I1hMRiaUwaEbm2viYl6jj7JgANvadiy7yN
DzhFjxK1WoS4hkRPJ5zBdCAiHYxV/RiUXG/PdlqY1cdmkJ48YKwGTChrzKaEtTt32k2dNOJ3LB0D
YjBxe7S3fWnYaoNoKfDjGSgkhpnM4f0vgTCDZxxq0yXS57L08E9HLmMDDNfFT14AoL8Fzu5PN2li
4wwFTLsHP5UN9H4e5r6P6w8yc8fpSOtrAUNdgswAjlWnley/TnrSpLcTQgZ3hR/k+V05dupQIkGq
fx4DZR+ol1D0wzpMGzaz2zcG2fTY3loGAu8b6nuzvG3Gsc+iCZvSYONQtzwqPM9ONvKO9k1Xz17y
HJOSTh9XMNlXAkj9o7cS7X6B/lockhke9ReHLse0TVAM1NHq10pj4yNQlz+B3jLaw+AjjtfiHpdu
9cwRxndKBw1RULOt71ZGzC0cd1w3y8KtUc5zZWM6YIBgnkr4j+nS7NXQLA0nWdl5f7cgd+d9WPpq
6n4PbuL9Toq6rnd0wez+Rkc/7heCsuCBkeZwQRnEdsYo2GAAXG9WHAWgJiqL/eKUXfeDTunUbFy/
sH8HNT8lCma093ZgxA17o1zhGD+bxDWqu2BBJhncPaDs4hltvya7xUvSSP6Lh9i0UZOMq2dVQHm7
ESkyBJFflOMNQpi2f2tpqXMuDHqTw7acdXoCdICTo+fMytl2VadZN7PmtTZ0d9ssjnjdT99TL8Uw
PnM0XTsmLcICR3vwChFhlmV7d/Ho63tEKyjC6grh3pOu9GA/M9ZBeEvHkmiH1kdd/RDECRFVdYvd
l+ehyhApMCXuvuA+NXbr53RRDIqDNJQ9ovi1DUwOrgVdrw9EKJFudCHqbTLikHC72hzlSDInEuWC
xtD0Bla5X541KwOV2WiDHe/KyuLCb1tkzkDVmNPGTCsz2XsLMoU7csQRQCIyh1k4Gkge3lczWOlI
m0Q3bA1RiGHj9r3zrIJpFlHDj6zREm29bDvVQfGjnduVyB2MABf7tPB2vp2MpDF+HZOhBS2oXUsL
TqaYPfnDy+pUy8mp9eE/r/aAitV9BjVx1FP6h2Ni+tl9Zy+G2YduuWT3edUUzu3s+emmiMvU2WqL
stC3tCp3Do3Jk05UNY0Vb0mBZ9BvXu7aIE81L/2GO3dBrptM6iGnhYoXArDIYZNW/uh/oB8jk4fS
q5BpnNFK3Jc4tpPSMdEK9lovvQroZC1moHMtZpOwc5ogR2AoBMnpfYTLkzf3XUrH5DMdpOyMfNpS
3aigQ8CUDMNsNxPycl+0egTjjmhjUZrRyMi8uUHzFYuvLi0cbQsXDfR+6wBTGytHjdGE6IGCGwus
rAqLNtGmn2Zaiyn0mtqyt2xuQGq+Wc40JullRwSc0v2W53bebTFRmHIiFa29jTI9BC/aFCN60WtS
RO1kyfvUcqX7wWvgnwWhDly4OdbYZqPJr4ELjhLyMtzMtcwAbV3YyE/rkx9U9yDNm47Ga6y1WVST
HJd3E4LzGXu20ABZALVeM26a/J+wphgckke71bwV84t4SuaW5QyIupNPqqucfGPUCNpsU8/Fw8NS
uKC5S6bNP6cFFb4NtJTpttXzDrQdMh7BvYiLBdK6xU1gfmyCSX5adDHkd9Argg5qgQw6UcEkQpTj
bimN5JurOUl3Gw/BTNyiM2J+1vw+R7jVWnNPWKhSbCWCMAk6XH6heWFQIyvJLGhJrB036oDKbMZM
ZNPLohKbSkwFcvPIWN0nmLH9AIjfMF7vAy/Za3kx3qRWoBr0svM8D3tgOPrdtEyaFYH1T7uNQXOq
3JUp+VqEC1n8xNLYp/btvNSHtO3cac8mah3oS5nSo1gGVv4wF3LR9o40SjqGTdJGJkJqwYdxSEmX
7CSpjHO5rJjRYq6S/JDEHTIAKh+k3AKwbW5cUaT6FmEsCjwDVDCuEjngy41T1zqTZkZBWpyGThu0
NZGsDapo1DIPebGqz6cfvkZCEha976itCIJC30Auc5rQgbQ235KPmP3NspKplzZwO6QCNS8GAcss
EaelVfFuLRlxBE0hHji5kfv3VSDsZctbhpuc4Og3hn2zuE+la5J9rjwUcZRzKVvYRi7cpqFX0H6K
UqUEq1psp8JfkidUXuNdQJYvqs0wBd3Zi80xO7R2nT4Z6ezN22KGF9uHfQblPTSbIau3Kq0QQB27
oStu5Njy/699Yf9Io0krSXY6YP2AawcHZXKVg34vU9f5Gi8zOM/YXDR/CzaUzBk3kUYhltwvPcrZ
3BtGlOTEiDpMMRPJ71TqevJec8363jdVad4IiUkcJxk+J/blSOJO4ZQone9Wznk0jl38xfWB/4Qu
/LMNGjkObxJ0SRs1k6q8g0AoztsihTx+mwe75xksU8ktGUjM2wdw7Z5x8W7Ax7rTmB+40v0tSudL
tUFKLPjdEUHyGBSE23c/+7zOvrbI3apzWdRQ8vQYfmE1pdZPeCDtfO9J0Kz7yajEN3QyxvmgY100
Y2BT5/0nGXf9obQ7o94kU2lNN3lvmjujQYEDtHDSpoey9gTuKXO+VNl+XILE2QjsBbnIrHQAC0E3
UPOfcEMZu8NE/fW9XYTxX5OiqBMWPoaPe2vg2yousnIbKEdfNtVgYWwQNlbatknYLBIaEPk5MEhT
wvMLBXDvT4apcn0HILRYDhUd5n7nLXWjNhQ1zhSBBalPc9kCGgVb4QbztmxzIqnuLPazhwW72s5j
bDRbA+C5sWmt1IwGBvLlM+L0S7ArsdJ1H02wy/LUan3rbtIFY5+NWJzE3s1e6nuhnTqLH6Fqbizf
Yukq9YFLeOo3RO7SuR1pTlP5OjoIsxb1b0XAzDwTPM5S5Ae75+fDFSGKiUhk9Ir32BK7Eu1ksN3h
As4ksUNMMMsKeU5hTCSJ7tJvKXT0OiQRtKf7Ie/kJ3giMtu7bmU6+5VncJhcAFehUZTQdpxsMdr9
YiCDCeoD+5L7nMPzvUsJFBsriDN/l7VjNkMiaNM83cZWUqoPgdv23pmL1vBOSMaT7ocAirrvRuzI
7GMLUdi48yU91wg36na5h/hkgP+e55Wf6rXBDyIr91hVq6TBeJtsMtTbGah2J2HFbItBa9OdyoT+
LIFs6lE3JACoY7zgQbvOk/jtiqzXqeNcrRehbaSxVl3pMr7u6VqOjVIncwKff/DXLuRf/eTOWHL2
mN4dDaSjxofMNQTB0i/A9MOnbPadRz/ic8nO/UdbEZqsoByQ83WARYNfuuTTu1Ym/Syvi6NV69UO
cXoCkabBAQ29NOv3EsHw8YBWkGtda++u4+eXjUImuCgeAAlgyBcYF93NHp3mQpisDCqEFI5Ku9Do
ezUmM3EhdBhZXvlDqBwCh4mCQ+h2phsNNFl+GaMorwyvXyEUGP5ZDAGBzYGMZIx7MSmRnnIm29Hy
Y+kDv+C6X5YDLcOipgvSNKcW/HF/nPOOoRXMj2+Zl9ASAL4Cjc6AhfF+t/1V05ngwX/JzMm5HOQH
Xm4HTc1FEpi9uEtHpzibxZLdSgORBaJYAfknb5CX7D2IFejGb99f+lWj3wIjBUqTySTKe/6lemvL
AR1sUCgHD//VL+bQxTvNtmB+2NZ4hHx5za7+1aOy8RHZA4+CLwZUrYtpBj5aYqmsOT9MSVtHyTQ5
Dw7y+PcLv5EtsPaipv6Zw5hc++LryOLF/mPlVYtl9e6D43upx6JcCuPODoqDVCDat/nsd9knyxlm
BQPzD4xhELj5zWBiIj9RFaZqMxnOzqtQTJn1Dn6QOw9zsO3ysQqeM03pyz4nOtk7xy2yBPMwjAlv
Cx8tO+TOTdz33v9UlwMSBsd8JI8cgbEM8JI/f/5X1KhUWQI7ybOTFHLZ2rBZy9BOJGEeZhb3fQPN
946uTAOipskV/gQ4YhHkXRlc2TUX8evPL2F+vrJHwLvwa15u2LU6xh1BZScLccJ8k6Dht5/SJdkb
zdJ9CcbZ2qJVeg3n+idE/PUJWRY4BnJo2JdxWrxLYITsu2VMlVec8iptHpCoyKHi66V12031koXx
Ss4Pk2Rsm9Dmztx3PqgXH5c4OrkNdE8Eq/CSufJVLk7Q+qNomKMuTjxF9uVyPpfFgTHpgpjRlFXS
h7CGh40nrQEenkQOJkzawSMvhOAjNk01dy2N48yEyFvU2pOv2uxXS5z/WUL4qUIrAUMZmUUy7OVU
TFcQQpdzen6rt0qP8wLpoJnuH/zeXzuIFMSRS5vMjxyStiIpRFoLEzNomCGGYXIKmXSiYQcM1MBo
jXpQizA7LP6zR638wreR83Fu6vo8ZIb5rzYx62/DORSQKKHZN+x12PzitwHNs4ZAPZLyyiMw7eCz
KZ1UD9uqKW8d3ug1eNzrL8eK1noHE41c/vNyxcoO5Fhpg3os0hiWVj4k8V1AfYPMAF20NGyUVfyj
KtSfL8Dj2StKDDDapSvwkI+lOXpKPab0QD97rj9/yWFxPRtznm049PZ/72/Pi3j7Zz0AhXxvhucu
9/7LZ1zdrnq+o3q0FwcefiVrQLjFfDIbT2vRCNdI+eJAfqQYbK6gpd9aGqTDOh1EUQz56pdLuwrt
C1LE+RF5d3kz+JqzylI5P+tGl7t8cOxbfRT+qazs/vT+Q68P9TJOrJqfNnbEzGRWfM/FyqUB0l2y
Mtd6/gl5gbbDdojeqiZM6wpM7I21GM1DN0NQ3gZieXF3i6YN5tKel8d8MOQXQ/n9cRXCGtCIQLj3
yoj4jR3LYqBrGTugi3Spd8ckb8wBHc+POHZhEdCTBhsYfg4DAGN9QKkjb1FTe/9lvrkmtIIAtJTH
/y5OydSPWqCoPR8JHj9R1JqayJd2oO3qvLNRR+pl019Jj996pw7qX8DaLcSQ3It3atA5spAY5jFR
3XxszPqhkrl1Lub5x/vP9voe41T8tdC6hf+KOTAwV0zwMj8SnlcGf4bpcIdqTzeU3inG9ugGWqXz
8/1FX71QkCJk/qAm4WusCLuXizptsfhF6qknp0spvINkopkS54HT7tIalA6aQZA2r3zFP0yzv88E
KloA69bQb6xwqEtgg2ybxSg8rzmBCLaQvVuQO9+qoCB7SJus/Fi3KMLfCjMzb9qE0cfOX1pDv61M
cwj2IrFke1iMZ89tumeRLN5Hu63kDu75ctdOZtT2TlR4I/Te2PWSISqVO+v7ubVyjUreQeibvnGA
2AyGScmjsGN108ei7SI3kZUbiiZDjwX0jfXREgkjD0w+u/OYooaBYfs8fcmCxIp/0cQQy/cqU82v
epz9O2WOkN6xwUwkTGnTz6+8tMsqgdKMQgUmEVAuIijgsZefym5GL54Ba586SgXIOyKDzGX2s4r3
RgepC1iBwwAlo2/xg2Eebe/CmTyUdhzaVN1cYRP5b3uHsEbrxV1l023w469MQJsmkZ4f9yejmgIb
cEWN/2xcaZinUMHkm1J205XD+CrrWtcECrRWTGCBgKa8fAmCxns71fV4mipjmMKUQnuIMiQyKtpF
y2RvPSMffwWYM/tR60v9XgTTpJDMGG0Mf42l7sAq4ZlaXnkXl1Fi/V0OuHYOEaEe4OHL36Ua2BVW
PDUnrx/Le7EM8Q3AIrGsFxothX9+8XBUA25RDOUg911cZvQIXEw+6cbYTmL9iOPB/2kLaxIbRiQT
UgKeP5VXdt9lcOL5gPGtUCBqQgQNzJfPJ60egILXDietZBTcBVV7Bo6n76Qspp8dEbE+FujKTFfA
+2vMexEoANitBTGru39MgV4uWyJgyLzN1p4slE7l3uxd78EafPnV8DLE00qCPuGq8upjtmT1tY/6
p/B+uTwbG9QkHTxg194lprCLETuge+49oa7E+MNRfqG+LpmYnY3TuV5/khYuYH45OWy5Oj75hqU5
N/OcoIFk2n3+vRRWGuwnmyi7Z5wrH/05Q7UlN6Uht4s94hXbz5NdbRi2mBl2GF3lUuQPfndjx63S
JmoHqGtqjxF1Cugaa1cEcozcmIaNauhvIHugByd/XrHoS1x10HqEkW01e0zyfV6zEwD5D+2wnURs
YnRfpFp/r1QSTA9MFYLflHF+83vK5tl+nDHmaD45CB+w7tjNEIRDHd337t6N9cD/9Y+bmP0LTssF
Awu4jwTi5adN9cFr/UUETyhRoEvhIT/zhCdeeWzMtHG3WGHU13ReX21i7HmBHrOdKFupKi6ucgAD
NeIVNENVlbagHbLEfujnqmDmKVyxKvswGflsCKOOd+8/7Jsrc1bpb9DmMi85wIiCLPSrx+rErTdx
UuhK6r05PHiVoaP+PGNoUMTXUYxrIPh7/zpwPsCpI1UC3BtN/YtA4eWSi5jbbx2JIEncScN5RgTD
Cw4t3hPejrbcNOJQumDLmGn6ESMSrY4GZFCSA6ZRbnoI/JreqT6m/feS6fS15OryvdDw+kPHJrhY
Fr/24k6Lk0yvLYzqTkPudnYIoKb5jihkV2/j2VbflTPHjy06ANrm/e9xGa7/rAvpfmU2UL1f0lOS
bgS8oipx1py4AY9To9fQjf6ndEzq7ftLveqU/N9agNK5tCCgX/o1z5MBzsDQtFOnGnnsZd98H2Oc
9bTUNKLGaFNrW/pl4EQSp/nsltrAve0dTwZX8vXLWLr+jpX/bJlQgrizL3Z/bjPBxzw5Ps2j8q2b
Be/EL4UsK2apE6o39goGiioxLOZdmXJV/uOlxV1l8vx/fIMgrpoXn3ox/LzxIICeVazrGXwKRH/G
Op6eM0bXEHSZxF15868feF2RwM11TKfmsp0oTGKPhvDVGfGn4WDnTrOZymn6UBZw38PO4nbWhTvX
sCJduX//q69P8+Lk8bQgMA0T1iOM5MsGcwqEBtmLPj+3otD3upz0u7oYYgABfeaA05rGbZ9ZzgOO
iN2W3nh15WO/3uB/eEI2KTbFICD8l9E1T+bYB/+Zn8U4T0fNqL29A3B9mw+2du2afOs9s7fX4ogs
ELWHl2tJj3FJbKTFWS1NtRsTp/wqPXsKNdhle4h3y1darzjW90V+rQZ9HT9WaXsXquSq3AFX5+XS
QztpjKGD/OwvLmj/Lsge9WRoty3omMMig/Y51pjHvP9tL2smdjLtW9A1HvY6K23y5aJKlYxtJM1x
FLRg04JgQgg4NdBaiNI0y1UIxMq4Rm9440nXwp4hOXoOZJkXXU7NQGOqS+vyDObPPfTD0j+xsxay
WZwUKHks90u/aOLftxFiOgEvlm4N/rcXhzbrg3gZrKU6g7Q4MOgTVjTRXdmaU4za1fuv9Y0jQ3sG
yWpaa6twweWWXTisqOaW5zqOx29lrIKtYaNlg3tyc4uGt3ls6Et9xS3LuIfAfe2rvr08oKM/bG36
yC+/Ki9fIJfj8lUHVaqjGjq/CqGS0MUth9r73M7w5RMjZlqYULBuWvw33Csx8q2PTFsDUWsduh3Q
+5e/oU8V3eo4r84xXMIzf0Nucg/p1F7pKJsG2SxCpdXyH3tj635GtIgk18X+nS32ctWmTINuatLq
vMyuuHEDpbtbpK7lvm6kKyJV922kVwGMnZYC6/2P/tZZonT6Y8AFROdyW1OxZjmHtTp7M3itaAJu
C9JEqt8x0lPFtl7Q5b2yp18V0vQhmft4HF2aECuj5OXzJiMQcy+1sudGM+eB1nIHUzSd+mTbOwji
gFosABIKQ/ugRjKFPQm0c/A6WGWgjPSsuFLjvE4Q1t8DO5qyEVEU2Mgvf4/pJJjx9kn6PMfCAupY
T2O8TzkqxBa7AZGZUAepbZA3qbfVVZ81mw5X3SFK6Yb5Vz7Iq2NAFEVTfU1UzHWecvFyZj2N/dG0
BHli1v+cQTTcJROur/shU2il9FLHI6UCBuVEg2tm2W3lgQ15f1O8+RvoBusUPRh7XH4ga8YpnaF9
+txJZ9lM8DxutCYtvuf5+H3SF++UWiUKqFWcLJFo8+RKfH91CnkFTLS4tjkTTEAv7rN6aqbaQenw
udKFt+W8tBmz4bjbjH0ffDUY2d8hoZZeSUlftTYgdTFLWnMGJGIZS14EoBoL0kVmnXZGgy/f1DjT
61HaUMYVZpCeSlt5yBy38wqI6e9sIAc3/ZzjHir06WFiY17pJb/1ERiPr616fhE3zstdqShIYNJ4
4tlSSIWESQWpQs31oqM0kumhVc7enYjz7qae/XrDuV2u7IJXaQXvY51NrGMi6sPL4ttwVhquuyAJ
7KbiCRRPcF7Vue4Kzy5Orma7qPmkbfFTLfl0fn8DvopKLI05rcuxpARiyvny2UHvYgXtsAMMJesb
1JAkX6KlmdSm88EZG3///npv7DjKUWZW9ER9Bt/r7/mr9WstqTGC8EifybCmx0EvekoxU4/c1NE3
ixPbHxPBbnh/0Tcekr1tA0GkOqS3sb7/vxbN/RxF68nMngNEfx9gfhNWWsNF2lxiWa1dY2e99YxY
ICEJwLvlmln//K/lZkoDF1ZZzrBa+GiLaktk0nWAF5qgs+kKEMGWWQRXgqvDv/VFHg5Tkrt8nbRj
ivbqVteaCVa68vPnysLfTa8SpNWGRYc7k9Nvef+FvvWEgbcmoiAYDDLEl09oD5KQCmvgPHpYrCua
1Y+NMSMFvmQemDsnp6jVk0/vL/rGKTFNdDWYDaBGwBD85aJL4mqWPpbaWRu0oAlFkOXP1lR5G1E4
44Zs3RqjCuzn0ctc78oJfeMmJRelC+sCFqE5fTnQQ+BBNzPHjc+ixrAvNKHcdPCeOjNB5tmIQaC6
uCcWSK+jlBtXfdRgIkobFv51mPfFtH//Xbz62LTImclT3/IR1gz95btISBznBtz/GTFw/dadHVCf
qRx1f1P0AA+ufO5X52ddjX1FAbLu60sPic40RS4HPTn7Whps47HU922cH4YKtRjEuOfg8f2nu7be
xc0cm63qFbTJ8yDy9PfixTIJvXacSvR83R9pIXrz//GEaKZRSYKPITO52FuYFDXo9tjJOW2b70Ib
4Cb1Xv4kgavxgFX65d8fcJ3tOeDBaO9fTtoYCmcZ7cbsrPcy/QwatDyUnuh2WszUPCIh9LPb91d8
vWEoHw0aY6upKJ6zF3E+dcVEG67Jzq4+YDcRjAaYRJ3Wx9iU+rW3+So8wBancOR1wuU19MseoI+s
o0HPNTv7GbFOA+ofH6rR65uN6sp52fhebN0aCWDr3ftP+XrjsPA6fKcnQai4FEcxZjN3pOuk50SB
KovmJii0jWanubEFky9P0Mzg972/5quwtD4s40SM1jkgwHVfHkUoDCiIxkN+7vu+PsUp5Bigw0Hw
wdOU/xQvxfwrtroSw4Iiya/ZT73OqOlyMbGl0Qr/iNzh4rvWfZraWm7lZ5Kb+FvZ+Uhpl4kl9loZ
Oz/QA0wR12iVCZ07oXaXs1RbSATtP8cjfoaLaPea2IOXuEgkY1wpS5hZ2ZnB1DJuu8zJxVbPp5kh
neY9vf/GX+Vr6zOTr64ZJDpjl9sLsvUsg0bLYbvoaA8HlZI/upm+rc99uUsDWgYhkL3mW1UJMO+w
NvLz+7/gjX1G7fwnYV/1TC8bjGWaLH6+0HNCiWAwPzVLk+xzwWgowhlB7PSlKIx/TVLXdiZXEINx
ztWrsZvBUENplpOfl3bo5KYVAf1r12/qRw2C2g2U2uAnZJt+2GeDJXpugzi5gmN641gzzKaXCFQI
FdnLNLXAVUJzsEY4A9P0tbAxvOJ+7LTxp05bOdgyjJj8Zzim9ZVTvfbuX2Q2PLpPTObuBUjIFOXl
CYPuSQLXxcW5tLNMbrNqNOcb8JPlla/6xvMxcqUyoR2B/sLlvnIHEPZlKapzkErri9P7MAHhqEcS
7tATr0M8KBjIV26e18UQyDr2MeUfdjq0ni4uu9ZQGPjEWXnGoleJ73lsN8Ue6dCBBpRmiUdSyc7e
6Fzrww99sNFfMNB362DmjsMtCuv9stXaKbtWFL1xYSCYA2uCeSi10WW2hTy4IVAFK8+G1SbJtoFd
FDIW8ccj8t+dupKhv7EagsBoWfP6IUlcDl1rG6jD0PBFYbQN7SeA56ha0vP08l8OjL70Ssx+azmK
fzIZ0OCwIS9iNjOxrtY7EHVQ3EbY5BY1VkS/S/6n4VH29f1g8cb25f2xd8HxIPpw6UxlyAH3GDwo
IGI41rJPYpyEDnFW5af313nzoazVRA1VCLK0i42EdEOdERrq89zkzVcjgOaELD1T8toYr0TgN+48
xBTo3+D0jPDZ5eZAYRQNH+Qnzq6/DBhIGe14hCJm3BQL5k6VdI0nFK6zXbFYwxVZuTdCL/cM8rkU
rsx3LudZFSB1K7Hm6qy3JWYGttux//PY20sIrY9Dn12zz34jKhDt1l1C9stw/iLVVjPgUKvw6rOn
C/NzINzif5yd147bSNeur4gAczilQit0cLuD2j4hPB4Pc868+v1U/9iARQki+gN8MjYwpSpWrVq1
1hvWNa8wdMiS+CHwitLf0I8Cynn7a16bJxp+YE143hORxNf+6xGpNGUTjlpZvKOoUK5wSAg3hRbn
a22sAemjLn33xfH4nmDRVdoL4LT5j/PxkhH2UjkmyrtOa/iIOUANuEWn8w7PF2JqDVN0qV94sWEZ
RZx1SlAUbRCzOh9S0m3K7DhQvPsoqW6DZKyf4qDBiSAdasDUt+d3mSnREKRpAyoSbXokAme3SKI1
OTBvRX2PlLF+sbKy/2b38Ni2aQoECcnAwih3naLAlk2kBEOs0tqDFliSxbrYTqIvSSigAkb+QOp2
PmmNtiNyCYr2jrmZvIN+OpywPYJ0YHcZ5oPGHWZl0ZKd4wUCmVyJKg+0C9qhQixsNvks6fPRj3X1
HR+p5BQFHYKBaMR+a8dahVk1DOU/8qDhRic30ykrqmg9+BZWZdgj4rNdolUwVsHw5/Ynudji/CiK
MrRoMSakUjL7UXkc17LcGtq7lCXhP10dJh6uFr2jwj/2/HRXhRXgj9tjXu45xkTzDj0p0GUoG50v
f8NjPcoHU3svMtv6FWHN91iitgB/LFA3t4e6iPtieoI3AFxfCCuJn/LXCYaoOIkLVH/vhl5vVsit
ZMm66qUl9bFrO0rUbgmJJIf6vJrq262sl6NvYIyWFPe09fWffodbSO0r9b8Gth+J22ra0hVw7eMh
NQoWCkADTsKzhTSlcchjftF708qx6bZGB/cwrNFlob9ufQytg7TP7QW99u2EkhzZGbH/AoZbNSVt
DL/S3qEh6PeSb+nlXdIP6GPknb2kQ3n59eiYMDGyBIITo51/vRxPXSmNI+29CjVVerRQytA2TVXL
5u/bs7q4S3k1Ac7gC9KqQdRzdgpgpgKYmQzMijUZgWK9Ee9xJ/bk7wGxbJvZKJyvew2WBxK2VrKw
SS83D6MTFxHtF5nQ3D+YqmGRBa1pvBehgj68VCD31ZflDg2hau1DwZRcxxzL7e05X26e81HV88VN
4jJMElViVHnsXgIUX/Y5fCh4GarxXwRPeuFyu7bGZLGEW9J0B42+8/EqVA563AvNdzTbk01iq8GG
UmLolqZfPyBMUq4iD8FmLGDa/2GmzJXiAIqtXHZim/0VBKLOx0+nncx39Ktw4Ex0OVwF2VRXm9xB
3C0Yfdxwvr64orNFrY709qLE3g0WNotVYr6XSazvYKF5G73FynINpNAEHxub5T+3R7y2iWgyymSE
dPc4N+eTlEYgijEWXe9NYdqnrhrUdDuE2O+sIl+FPK2kOU3dpkZpeIkHdH1ohgU1qbD/xb//tb4D
MyoNVK7eQeMHmCV5Fd6FFd3DqlLqPQ5NrDwY/SW3WRHdzp6kEBwot4hiExrH2G+fDxuPo51FGCue
kPSQdwZSPwMwt/yPTUutcZMEJjBQYWuNWImPIpv51f0MiJA6tKDz2ZA757Nuu0aGeCwVpzb0VQSZ
6uakhEq74e+8VYGq95tSjdrRSqtgYeSL9Rb8BwtMLq0NFnwOXdDywagR4itPkR9lKDQo+qbsu/xO
68MQDZbCP4RpUi1c2ldWG2QT2CCkGIHaztsNZVHYkO7q6hRUcHaq3C/vkQSs7pB/sje4OSkbTO2L
Dbag5Xe9b6SFM3yZOtI9F91BYaOsi89+/rWLzDecDKWzk4kCR4vig+T8MUHlTk+yNk76nUWyhG2q
aUg1qUuYZTsJv3NzH+M2uhCvL+5AfgpfHB6TgBAYc5XTYoh1PkBcn2BMYXzqTxpmk2P4K1J6Y6Hi
pF5cgWIsmgvAyqjrAVs8n7ZfRUiV1Xp1gmZZOCuftPZl7K1W2WB6V99XYyv5G5JZD62lKMgwbxK6
cyUmP5SfghBqpD5IUY3TYELpntgHtQTnJB/n2kiyvmmBIXlbZBVNxKSLqJlWTptPoYs+a4ueFsx9
axXk8fSS1FBGvxixmBolF25bMEbCH/t8alOCAEWDOcBJRTZ1PeXCgM10qnWIedu+aYtH8rpigQp7
cekxpg1zE9kZDhGx43xMIJEAMS2/OeE2ajFXYac+0EuaJuTwZLv4em1YDCiQ+oKzAKZ8FqTAFjmV
Z3TNCa0W/VTUNB8J/tLWt2TpQMEQsEvXltFGiaYsXQW21qIugl3yl5eaGdMGFc0Ah07z+bQ7JDzy
QS7aE7im4Ilf+qNNQv+u04d0I7eVuvMadQnMdXHfI1huAOogPiNtbcxxPoMfwR0b9PaUlCh1r3LO
NBgSA4GZdpT1Q2+l9p2m4uznUnP6uD3fT5rb+d0gqj28tfiDfZkx/85qUUM575IT1engrY/ldGcP
VWutyszPoAuX9bjFRhhNrCYN+vtBcaqfQYN4lVSh/bVva6WFN9dJ+b89Su9PEX5V2xYZlx0Sxr6r
Fd+CfCtLqrOL4PXdhS1Q74UM4jLeMgMeLIDHCfEEvfNPFo9yV+GokpyMeIx+NHCz7huk3FRXRyZj
IyVKslZaGgtwggO3nDR1f3sJr5wUmC/0VChJACSfsz6cxqtzX87TU2FrwbcSVbXHQMJCFbNCNIz8
wlqoKc3d3EEbIp8NbJYPhsywOv9kbRInmNUr2YkmenVfq1a8ww6jQ+lymjrc4vT8yXH84LVUrbR1
vW6UpVWGbNNzDG31MUF46WWcqqFFJ06HbjxZ5Tul+mkN9t5ZJ4bZrAEsSs/0MOPWzeukjVeDMXm7
SlPTFw2G2MoaJ/RIU437LUxL/T6OA15St5dVFWnubGeK9h/PX9jI9MhmR3GQHGRbCzU9OeCQ8avB
YhYLAbPKM7cx6v4nWCkH3f0YQR36dJq/wUQ7LvaCw69tsW2xm1XaFeE/9VRIH84U6NUWYppuuENB
zUMAZcbQTThmB+A66EZZamA+FGqSSavbM5k7nnx+MD4TdRSBl6Gzeb5DS3o8VY4lOGlPWFUbXY0Q
aSwQO1mpFI13o+Xk4xryuPFILyMS94ti7ZGv9V59LMGf617vf2kyzbM1DtUJoqfpZG5VWUpWqLj8
d/vHzk6TEFjWQSdjygWnDcjL7AkABBxwaal7B0AT5ZbGvbKmWpCjgKpB0apLa92huHWHMglisF0T
bm4PPztMn8NT64CGjBUJzOfZUkVeUgP6d1Ds1OLsLs+wwomVlIqHbQfk6sEXRQqoktLU5twiH0Rh
jxzx/NMUk2dVmTQlhxGZIRMMV6+a3zFftmUhnGzVv1OUkmEdJtEi9XmWnH4OLbhbXLP0IXlwzYce
Yy9v/ARV/1R+RNYiDVcaEIw3CeGxaJXp3X++HIwLCzzHhnwOy7OHxx1IRQVk+PmwqWebNF5Heviy
PGqu1sf5nT1m0fcg7zM0oGAy3pmVxWYzGtV+jNMOnlxBy+G3WaG2fftzX/01HAygIaCLTXlerzZU
jKUERvzQ1FKAFcqQepuuTbRXXUII3MV7UBUaW870Tn82Iqb3RR2tcJeeoidK3c1CbJ1dxZ+LQ4Oc
ChGFV1KR2fYzi77t5FROD03a/wnNuttMWYUKV+5pVI1oMbmWijanHKjIZd1eChHO/gp3YmgI6YI7
SQVOZLHn3yXB30+uEK07SAGlXTNQ8tElOvyjc7u83R7qU4p+PhZNAhQyqC0D7Z5NE1mqrO3aOMd3
IEj3mpZAu8+SOnyGIZfnr/VQ5T982ZKCLYRV0K2rolH8D6mhAHzUKUioayCAueECUC7/9GZnvbVa
ECtbGZWL8eX2j722LiS/FN7Jj7hjRcD6682clFPThXFdHPpRGV/r0n+Pxqp90DzTW4jTV0ci5SWF
sHm7zVNeFI9LW8r84uBLsrqdTN9CEJdH3CYt/D7e3p7WlZ1GyGFWHHwIQHOUkgNBc/A0pThgQg+g
GHG7ftjj9OE/9lKloKLdaekLcgQ6MiVTavcLG/3KXDFkoLBPQds2Lwv7cjRRSIuLQ1Om0VMbpOa3
eqr7H4rca7uvzpSBFPJbbjCAEHOAoZRXnV6PWXcgk0f/uMFZVMokY086kTxIkhk8UMZ/a1V/qdQ8
exGC2QQmyqFyYMDQHJ6T2Mqsky0P0VCkhe3wPm3Zz654si8s5UUcp74Lk4+6GeFUqEmcb9DGDs1Q
lav2MFmJshkaSUX/vZruZGmUVk1V1bvBL0+31/TilhasXzpgNnQ4jNzmHRKTR7VVmEZxqFSA4Su7
ScpNjjLrqzzg9IisWW59y4vKQEXa85ENi6uk+ff2T7gybeBnMLl4JQpLtNk9UiOzGahwfPa0Xiwk
svsCS3t1mo6R3WPgklOKcpM26xZ20+VHNSkkWbBRFPLgC2KCnMWR0aMFdshxtw9cpZPiZ61BZP72
7C4vJvYOCRt1ZgrOglh0/lWlsAAahbH3IXAwrXnroSYg8wV4JX+vJkcZ3DGMQlS6nVCR9rGtZs22
R73Md207yfJmV7S4+X6//aMuv7qwmBJodODIDmoD57+pArvYqb3UHZKWCh61yhJrcT0e9kSZTHM9
Z4j/eJHXb3CyKfZag/nI7R9wufj8AAFtEfRQx5q/0aUWTd7WSPqDIvvav9ooaa0rJfr05RNFKRgg
nigdCbC3SBL/DvlmX411YXWHDvHLH4mWvFPMsTcALYt72HP9Toi7LmYiYsOeXYp0XAGWk4OAbaEC
MfviYdEgB2uqw2Fk137D3q8oVnwMuXWVUmhSgrPsX0Or0ZAlbAaTBFHxym2GGdm4RoyD0ubAdg0f
jVAKABDyXuGlkQzGSjP6iNQurmtrnSrQLFdooqLNCJPbw58AR2+dtKvGH9SyKohycQRYakgb5dgo
cuZhwTnYXeoGk5c8wYYNipfYBrJHP2AErG11TfvqO2bG/woVsuIFUeEKPVVKnPqrbuZS+8SBsndZ
OMbKTwXnB+fP1Ck1jzpJgzfUhl1v3guimeJS3apMt1OoxfOaDCDDosbZsMmkvDmhxVG8e0XrFIfS
yLVfMFVqSJppVo6qS3xQsjVaAaaxKkqsCunrtsldMRRNdiLnlP5kqFg7O+G1iVwmy5K7MCGRV+zS
4b8gH5x7PcNCzWXvNTYa69bk3HUgiOyVbyjdvTOEauXiUFK96dEYv8YdVXw8zD0HS4KuBlLtIVM5
3OVY+75KsLhYL+wVdHdCMB+jGLymgtOkDp4K4kyPhj9xFAYlJWhKH2hbYgqw1/GZ+pXURo/Gf2Vp
0gPS3t1LhGJs+YM+b/fNw1bdW/OCLFS3syZ/eipgA5SuplZW/02FEiK5VHjCFw9punjlm14Sb/Sy
KO29Ujb4W5ZRigteHfYBZi1GmFb/sUhID5d0tbJVG9kU9jBfsH96SdLmC9nN/BXKdUjUEGh08g1Y
g8asTjIh0WuSW1YHW+vl98DG0t4NPVRS3SgFQaYiYT+upCjVmwcQJIPqrVDYERusaOWnxHB8rEu8
ph0wKKUKu00bZr+PggkVHtfkCYOgtKMV01IgFnnv7FiKXwthmJYYOMrZ9RrboU8FI6wPFoJiaxP7
2c5N1ShHRL9tQbBaw3dk+nKcsqr0scY2E06SqhyauLJ/gv+bliBwF5kTy+jYXPVcQBBgnNm91yGG
kzaqWaFMjxN85OnIUI5Sj26Vr4wLl928li++GcQzLjphQQfuYPYogEEckV1n9YHjzYfi/hl6FB9B
T9Jh776lCrLzlc0j2Ury9HswlMHWSwBDLeydK3NGEgIwBoGfN8r8qerwUGw7r8ZWsB7NOxwguoe0
qsNNouXKwlAXBQCaF4xk0TchD4c6cR77VZDQpBy9fkgrtXxO4gzPg84fiQxJHpTKqiuC4uP2rXaR
yUBF4V3BIgNupx4wv26KzGr6Ui0PuhIYz3mU5nvg4NKDmqfTH0nykc4HlLu0r8Ub62xfm7rw+BMo
WYFxn6PSoi5TM6cZ9SOOPJR2EYE3f0Ip6tDCNWH44Qlf+1sjNOpqRXI7/tNH6Musx6mRQuFtIi/c
uRfrbiJMZoG5B/bHo2BOjJ+SpiarsoxjTZdmP/Fg2TaJLq0VtZVW6tAtoe7FsZ1Nn2I/hW9qTNT2
5tW9qTMBKVSBfqw6w9hwH/S/o0StlO2Eq2NOh6GOnv0A1amHLI0RcPriJwfbyKpzSEQ2Cf/ofJfp
Yx0MCq46R8/gELcIqSE2UPXHyjAQX0diN/2mO7kkb28Pe2WRbaEBiW4Oj3wEQM6HNcpBs7vWVo84
YzirVLHD6j0hUfydBH4mv0cmeoa3R7xIGYW8BcA8eA2iJTmHc44BhrqS4ylHKxzVd7swsq0yKeod
KiPab2wsHQx8sP1B2FlX73RKe8UCDPvKd4Z7RdMZ5ibxe8798fsa3JSqKccK6sFHOrTai1TBc8Cd
T9rF6SDvE9MvHwpZsJlvz/0iagEg4/uiPQpNhhrb7FyrbZPyl45yjMdmrF0sUqdXtXIQAvdRdF3o
P16GakYDzoTiAeMBNJ2ljzQk+xxuunLksAppXglRB7joqhuQ464z4toOIlj2p0QX/wV7TbXfD+oQ
fXm5z3/FbM56B5IeCQ/lWFaefzJyk5BZWJOGR403TD+QJdZXRer7FYy0zM8X7qtrK47cA6h3pOtA
D8/WYEyR3s8GVnxoPTpIyPtjOaOCHKSNYYULn/dyZyGNCVQQeL94BM9R2H5qprJZmuoxkPtYO7ay
jYNJnvp77A7NEIMJvfntSfEUPiRe3mYL3/vyKFOjM1QgOnxsWrLi4P31RtGiYMzxITWP0uThCuUj
lT6uxzYcn6zCCtc0LowFOYCrIwrcCswCQa6YBQ/b6Fsnp1Z61LK02CQYoNeuLGfKc+FU5qaTVPXr
X5P3PSUmbmQhQy7uzb+mqLeIKqAvax1LBf6nNvVauklBL8sYJjXlwmBXviaEcrgMpHgUbeZq56Yk
G7jdW+oxhtX4NGix+YIK/XRQu6l0YznrkSM04nCdF5618PS72LWiuQSul7wGj8KLAk7fIXRfpRNa
Zbmv11s5HmQy43gqcniaKBgu7NuL70ilmx1LQEBcF6TGrPgq40FFaiOXzDQuhI1SuEcYKD6GQMX3
CepHX11ZcI2EQZq8MMZp5s/GM6sIvTtsyI6GEUnbouRkFk7YrAJ6mRslj5VTLAXhm5J02vMXAzAj
k0loMCWEZ7M+20BOJxmdoY7VsYka9Vk2J+0pBqa4irC5KNzbY10kcYwFusgg8oI0AqN9vlmDlMju
hHp1bHV8kwy/iQ8VtzmOOh2gBYW3oKtG5VIV98q3BGfP/qFgDM5Im43qh1BwMn9Qj3XaGP6q7kPp
tSoN56XDXmGDsFO7sHkurxnQNOi90CshFMCBn4XYKQhtUwKwc5Q8PfmOJ4RX/TblyFLYsmZGmc81
Qz169wyh9pOCO9ojEOQFDnWpMF9UPLw8OhpPIORJeKXQep//GjynOFqBPR4rNbe2ciqcUP3xN2nb
Ury9LMhBaKYhQy2ZuCvA6OcfOG/SNqgsZTr61BDSvTqZPM472Svv1D6jsovyud2vBw1piBLJmupV
nkhnMJHJ9XEEehQV0dvtLXcRsvhFqIPAUhXal3Aaz39RoSfgsLHsOhZD46MxZCp1svJCnkhHHMKQ
EESn2w5XfpCFzV3Gy9t+vf0DLvc8gZKoRdsS1MwFZntM7dGnWTYcdRw6AMsDiVnRxUjM3VSGqr4N
cZnuf0IN0xaLCbNXOZceBDka7LzUPrt32vncCViNwXvBf2qRpJ2OicUnsI5xWwPUdyXcGpGHSfvc
j38NbRa3G9+f8ggJvyR2XpQI+XNnXRhGg6EFU7OUhYg+3yx8EqFPIeQpwWWgizm7nQcxBCqy/ZPf
jI5e3w+ZxMMRnFdTWzs7l1BZlLU00CnND76pbCaPAm/iTqVV5nupCRpwc8SMaen4zrYMq8WWIUEi
YpA0XCAxvSlz0PxyMOmkkDe6PSXsehcA56jWlYkCYTca44Oh4Om6LbpRTb/46BTjU9z8fMWTjl9I
r9V0UxXWRb0vba24S/kMJpcBOOPfXWb5d2rRDcnWGZM4Tt1E6bNij3SXPCLg7A0rhG+8ZCGeiTPy
1zPw8wfxOkEegOtQ5Vif76MsiSUvkCLtPsGMbtdAdBndAJ+xpetBfPDzcaAm0SnBEIAocnHpJo0z
mnUCFsdKJJwNccQbYhfpB8taJRke1psuzXJzlYVTk7qgW8BhlUMNTvL2iZ3FS6bLzxC9CyoOV8zQ
WxrZpZZL9n1sYHflphI/2q1KxBAgBsOsXBjucrsxHL0L4Je0GKGJnq+ukxgwUQfTvm91ddja8ajk
e13yMI3Ng3hVJuGwtiTFXMs14ksLX/ba2NBu6W9SzEGNTVydf2WPYVumxdAl9r3ESx85IkpX9KG8
Xt0DefalXcS7z3GDcMxeYHWi4XR7pWexUaw0uAIU12kjkNTN28ZwwaJu5EF6L9VIzulwTNZELGM7
SbgWVOMo7eogXEoHrswZEg0S6PQ5uRrmSgkKAd+I5ca55zkeletEi3DjpJE0rk09jI5+3WOGBP77
Wat6RV043NdmzGsXpxqQlFQmL3KRDm0tik33HNNiY3VOshsjT3swZeVUZ0G3oYJub2+v8icD6exc
QatU6XySRAi5zjk3FVcgf5imcXyQY1+L1mOk1/Y/QAmV19zQEeb2jc4RInxdZ75mcjz6H0NV0KGk
DxN+S+3EeMGvNUm+g1zTh1Vi+KNhueNgZf6pMVuvKtxJnpR25cjFeIdhyrTEXJyfSNGZJiII8ZtP
ep8IUH9t06qzpdxuFO0eY718MzqREq00p3IeWjkcpYXzOP9EFGJotfC8gQDFYs2birKaTmpGSezo
4/64UeoIe3Yl7w9m1E3YKUfK97YzlsogF6GPiZExAfXQcdMB1nI+wyGYkkKXwLa1VqT4rlootfVK
71Zp5ZUVIYzz2qSgy2hKeQPNrqQPkLVb1YKFtYApnh8PJi1ozKKvyo7hgJ7/ktwZcEakzv8wYkOI
a7cjTdO6yJW+M7eSNPZ3RWn19W7M8Dj7idqwg6Hd7f362Rj/e78K4hkC2GRtvBQEAeT8JyBwkmEL
Xcr3Dtqi/pqPXPhIrgJ2dqO2tKS150/xMRpl2d9Tt1Xeqh66H91erYaz1ue4w2krZPj76LHyCAEl
/a/cmlbIrzmeh05/OLS7zCvV7AljN3NYMaBZvxZ+EJibRNHw4KV+FGjPqddPxt0wdMOHUSjtsLe8
VpZXUV213Z1vpHm38fVAC1aNKvtPNSl+sAU53fAXiYM2hq1NIM3RWutUuaRBl9prTASzxuX9IOm4
0KKWyM+ph9eCF2dTuDQU43gtgcfHuLMDcFxv9L5PlGdA1MO+8h1/eFK0WkX2FMqyvu7xcrR+RP00
vcoBSDVXCVIYOre/x8WBgJNHnP58QlGNtWaXBG6hVoBUa3CPOLasbA21K5/8UpMea2wU10aalvmO
ZHKpKjp7tnH6iFViC+rQyGDyi43616HXJr9Pa6Nw7m2tnFa5FNf7OhOw+mwczOcYw8QvdlAYkYSP
yoUIwEL+ZLb1MwdlEZStnPs2M+y1h770c9sY/ZqME3Pi24t6kf0yGBre2OQwOQQk52EmHmiP1VUR
PIBzm5RdbISg1wBty5o70docqcnJub0uo7ER7pgWLttWM8rxOjSC4ChOcbJw8i8XnF8E0ok2sliD
OQWo9mza35DHHjK7Mv4ZsbZ/44lOq70WDl9KYy21Fy7CulgCwh5cbZqGUD/PvzDZ3hBCJPQfckNr
jirDbmlphgezH4yFe/diKCTaIJPBRxRiu7xWzodqg87jnWWq9xUYxsdWDYdHqaxCHFShvNz+svNQ
jnoZpTj6BjyDacbNs+VurPwWQJN5TJywlDZNXTqbrvEM0x1NjrcrFY2zR3oXFWU9GH442Wh9u/0L
xLqdxU9SKqEoTMWVo2PO+RFDX7VFWSXtgxxYZr5OENpP7v1yTMdftwf6VHOcj4Rim4PunqgJGrMv
WPow/2Js6nkOgW5f1ZNm3Q89Dh/rIvW0b2OOeI1bjkoR8IhD/mPl92oqbbl3qYG70LNN6VVpQXw/
YKak8LZI2h4fRz3HINyODHr0mMmaznvDex1PLQAt757vaJ21kIhebH1WDAVXFN0o+oFsns1DqaqW
0izMTaojzaGtLeUJnSPl4CGA+l9bSUsYnSvjcbkJ8gqRhibqbDsqXa1UCo4pD2035atE99Jf3FTq
6MZa+i0tcnMhhF9sfyrR0B4EJAneOInv+favpcjoSEebB3tCBLMOTY+7xoynXzxF29fbm+LiuhBj
cV2A6ONs0zk9HwscjBMhN9Y8yGWlPijRIG0dO/KOil+q27o1hv/UYBgXPuDFoLSjoSEA9SFsM+bs
EdVbvt3jwIzKpDUJ1hd6gabax3dKW4CvA+Jjrbo4j3/enurFQROjkrWhjkJpieb0+VS9MVfx+27k
h0KZQBRKRjj+AGUY7G8Pc/H1QE6RE7FbhIkRAfp8mIIemY43hvJgVTYOtmqmp0fyV/NZ7S1lc3us
i53JWGJDcpqZFTW887Gg3g1yiDHxwxDq2YEzoG7xg5kORohSE55AWfF+e8BrkxM1Q6xCQJHxMDsf
sJBD6mBRhy82Elyyy+5FWX4CaLVHfqVf2ief+OCziMWTnpuAK54FAhE5O+mQbCEBjkb8OHm+bq+j
ivLwenCilnavAt93KkvNQS3aqN7zwow/AAChauwjWGG4uYNRCKrBDgYl/tB810AqFavUhFIlQz/v
XepslvQTIwKrhgqDBdTvekjZimNlJd1PEjcvzbZJW+DP3CVt+t7Hvf29GjRyRDkdwftjxR0WJ0Cx
Eq4St9f5U2vqfOaqITD8gjfCas8Tew+1DfAMvvJgxqZcO7whKnvCo4rn2rjxtcAOjwZWRE/U2ny8
MX1f/xZpBRb0kU7uT4e0TtsDROxC3cfhYFNqigxrcNM0rqGhow3mYIahqvF73qMXl20quuj9fZqg
VVGvRqSGK9jUoZq33/Oa5ftBJqyEa69uBmkh2s2CwSeVh/SFjIJDQ8RTz7dUh3YYCqVVcTITRfoY
87R7RDYV93eASJvAq+NdYXjpwvrOi/7/NyoxgIomrC8anuejDmqMEmBg5CdaNsl+IEHedThXH4VO
wL2sZdN7TCEUHzLZOAx+kq7CEUPt2x/5yszFpQJdBdQRL6dZ7G2GVM5lKJCnCkSdiywl+oi9nfzQ
2mJ41LSxWXMdeQs9T5GI/7WxxMR5LPOHsh317TlgQtETHrWlVp+63Kw2PT1sKFD5uA8C9S0Y22lv
YJDpZunYLQR9ERrOB2ZA6JBwoSDLMO/zFXfwxG6VOu9PLG6/b2rN3xO9pM1QyL/Swq4XwvDlPEV1
TnRRVBopzryPAvadqJQN3cnpgbdaJkyXcrSHdW4F2trXkui5xvD4uXfapTLd/LHAEpObMDjHlwoB
ZcnzmUIEUJIhbMZT4TndocVBnJqg7tCkS5Q32ZPjbZHEKcybkjQzkuxxXUOS2g2SuvRumYXr//sl
JElIQVCNoep//kuCYSrTvG+GkzeM6p+GhGNnaFV0qsvSWPi88+zycyyhSsCjE5lRUonzseIulMzE
qMeT0w0Ob/JwmuA6dqgiruLJsgM3KUA50jTLQscNjWL6p+0UTCWajgbHPsid4I0sy0lXrReVT1qB
7uI6LAZNOsRpn/40DDQV3UhVMt3lkzb+qm894+32iby2Xqj20KEXhW1A8edzsO2xpCBgDCfWlM7e
WIA5wZZ1LO5QxaoW8pHLA2EJEXweHqLxQ2H3fLCgK/OpgaZ5sqzQQ+yl8uLNlE54WHZWg1VOqdr9
EoFDHLLzQ8gzhwuFFOUThTA7hIbfJWBCW+WU4ia4UjWpW/NU9EdXHmX7GFSBcpeVaGY2sTr51EXi
YeG1c2XSAC2oYIsVRqxudqMnyNaZqNuqp57HxSZSzfw+TUfZ7QvZ/C8M8+777S96GWNpb/JOQPWF
D3rBQFK9qpwCtENOUmN7G9OK01XNoBtTqZyt5Bf+2g6Qe7896NVJfqIDAP6ZNAzOvyxPBYSSgUCc
Csipd16mJPu0TZtHY2qKTcZ2Wjh7l9sWAIRoWbJzMRO4uEgaR0omCLsnnz7TB6yjpnY1v1Wex6Ez
lK+9mDnnbFjRIhXbVuAbZ5ObJq3K4lo7WVmlBLAyHEphPVIDlUvcp06eNzwjfb2Pyg3WBta3NJSs
L3vEOFQjyI6QVAQnwCk6/xH0KgtUgzTzBO5DCV0dFfe7ETjmyvBzeXTbOkXCwViUcLi4VBjWhlNF
eV4IgsyfEKmExKkBR+SUTfAMTN7FdEAxSVxHkWScLMSvjlatjnc2vou7L+4pR4xKaR2UI+nw/M3E
iZakQJuME2rU0U/M7aKDM3rWs16o2aYPsSP6H8YDvYM+HxV26gXnK2yPgz1yiRsnPdIzwrZF+we8
RxQ+2l0e3FXYqS7M8OKoMkOSEhJy6ocgG2fpEHI60D84q6dBkvq3rMjho+IVsJWUisZPkHVvFTC0
JSr5lVFRORA8SFxJqL6Is/xX4TJOpz4BBiydxtB6cwLfW+WK0q5T8cAXZkN/Urmpl6DKFweWEMy7
ja41rhPEY/Hvfw1KmT7BtlCVTvAh0l9FY3IPamXx1nWW9Xb7O15uWTEUNVJRsiMQzmKRHcs6r6Ze
OnlmKB+LPijutCHQPyoNB6le13ncNB2POKT+lnD9V4emNQzSTaj2zEn6eVe0yhAG/oeG9uD4PQlr
/btjpHjJJpBwSgRlJGOrOCmUl6yH+bMQqC6isKiCf+JGCVbitjlf5LGMBK+2Cj70qMj/s7OxPQyD
VT5DepUNki97ydfk6oDgVSERihL4XGFSHxypdwo1+BgCPw3cTkX9A7bOD8QsM1eSE2PhwFzZRULK
kpEoIMPmmGUrSVNp6eRrzmksQr8mbyKZWEkt7m9uqhOCFtbz2nDYk6Af+QkqnBcqOxPbxlGzPFqf
WrwxSvqXrqx68k6t+qT86hWKWSK1Nup7nM5LFENS2Hh0ehPNTfSHlV07dPq2aRARXRlonxhrsy7K
/e2TcmV+DMnDiFRM4GDV8/1SxGZBAhv6H4XRwpnXgk56qZJ8GEAglf/eHuvKVkGFEroCnnXUoub0
j4CGt2Yhh/BRxU6xpokYP4E0i++asYm2YKz//A/DsY6UTXUenPNeiQS53xgJ2x9lO0UoQ0aNflCj
qtn6ijFJ8ODgwPwvIwo7WaAZ1Ilmhw/hxLZSoiT4SNQ8blaVn4bdoY4yS11XUxbFeL3EeOvcHvTa
F6ROK547rC635fkX7AJdmmJajicpSiT5ocRdM1vh9zU2W5i/xtKVfOXqILh9oo5QOLjAJgD5rIPU
SYMPzHPpItIfkbJt5bTS3RQNZfGA4tJDjCPJAq/kcpYqp4JrmbP/aWZ2PkslrUJez2n4YVcqXgNg
XI1VXg3c1Mq4dAyvjkXsBsdL2e+i9K3mSoznUBl++Fmg7gEpa1vg6O0D4hX5wom/PhR8BpnBECaY
RbOqsfVRKyqmhZp2vh5yWd1gq2A+O7JXfz2WsYaE6v8/mLi6/rqA5b6wpVK2g48i6vvSza1ubFxf
NSNpZ0fZUkH/cqMwGt1D4Y1AcjPns1eS0jqSxtQKp9PHVevbCP6kOHljWW7njxPiIceMcPH61ePw
CaMkygjAzgWvTin9QLRsww8qtuFOSVrnA0QjTKBAypcc0q98PQoevLRgzlPdmV8OhQmBrw/U8KNl
Wm//j7Pz2nUbSdv1FRFgDqdUWlkOy5bsE6LddpPFnNPV/095AxsWJYjwYABjut1AqYoVvvAGrzSA
ngSOlGEoUvNv0x3eBGrBXJ7cLLKWf/nxKn0as3qYo/OUGeYLRlLKa9oO+maYmrVM7ta0QP84pBnS
Zmepio2CTYpykBKd52jMOGtNY2KO3Q1NuOFhcKKVC+z6WZCKW/AvEJxFmm65UWL2ZafbSXyu0V/4
YA/FlyGyFbgenfYuhq77dH+DXAdol8MtYvzJLiILLYPonA8zCCIQhRmPzzB4393Gro5eCIfovRlK
uFwJP2h3f/SVyS4zGkXgquc1YXy2e9FTD9B7PyB6+qAM9Yy7gZmtbJtb43Ft8sJz8ineyr//48zn
QQAJkvfv7NXu8Jx4sfI5dJ0et8HJ+qem9L9Wfbs5ILQdCHmyYbIkABatXuQ8H+LcT17wWR31/LWw
w3LTunP6CNi6+zumEppekMHhpdF3QoEEFPnlBD2zM6oeSN7ZpKBs+A08dPW1m6Jq2OWdns8PXlep
zvMgxjne0J9bk0y+NV+0dqRAM2BygKGX4/eK04YBffqzW5oDzcuS+GlyqlOWq8VPVmOtc3DrcKIw
JTHJGsMuCY9pqggjagJxTsu6/5QOHbUOA1Tgox3O+ZrQ7M3B8IdijaliQ/m+nBx90h7ylRqdCyVo
umPd9tWjXpRT+TYCSlwp0l+XkIE0w4CCZsejQUlssVfxONAGoK3xOaMvFdBzRo9vM47CAozkza2P
/kn63QXMs9GjoeHfZoPwO11LXkYSsZXA+MbzJWlZ0M/AWV8rSuV5nvZ9WnJwtMK2jkbojTTZosDb
DwE7G8WQLhIPlNaAQd2/Iq7NUVgHyZIG2qZLxVP5Vf44s0GbCSPt2uQc53oQb6ugnb6YdlBv7Cbx
TN/k3udPbaK83IiiPOVDlRM7tJb3Ns1d/9rq5RpQX37oixIqPwn0LAeXCEI2GC5/klFmDoypID7n
mZVNmz6mDOabHOzD/bnfOE2Ygjq0eMi9KRUsxglHFBIskIZn3SxHEnQV4fh5blL0UCZY1F3VOB/v
j3jjOeBWJPGgK2Qi37aI2fWE5x29+OychlnwPE20SjFknRF+CPT5p6g85VMTaA1ELtdZMS+8MVkJ
IuRy5izLJv3loiZ2lCfjjBan0efnqlHbaaPZosLaT8mR0LJX7+YbXxHpQMrQUv+KHt+iS9+rPQ1S
AL1nPc66YVdUEEl9RDjsdmUL35gZEmSUBBBBJeFbJuljqoWgE8vsXCamGvoJaMStWQsJc7Qq3ETt
Zo3vf+vygIBNiQkMCVjAJfGviw2rRuQrO9ci0Pe1Qz94amb9F9XF8Kk1c/FA8a3d0Ek2rY3sywG/
nON9rCnTl/s76sbN4VLjJ34iqwYwsDi+faWH88S3PUe17imUSuN4I9DlAznQOGehOngmGom6uz/q
csmBw0I55OYk11Vhsy5ODlrjnUO1dDpVvVY+DoVZP8Wi4+4sh/6Xk3jh3yquywFRkqDHxh1FILQY
cK573iJmSl/NcJ/HOGwfi2GuR59+S/eijZ74y8heDkgmL/snMg9cKngATAsz/H70k4HYdv4QIcLw
Cxkhpdk2ybzW2ZMf6c8LTw5GX4/ojwI0WFe53H/cwSmVwRqDO/UUzEkabymkZs0nxXPCaGtUeTqv
3EK3vp50ZZJpHh3jZcgd5AUhlavNpyhtXG2PUWKWviCQYXx1Os/dhokxttv7G0Z+n+UMeWsp+iCh
xdO++H5VH2nemON8AqFv9iObtkatWvnz0JMiboqZFB4dvuwbZZv50AkPfev7P2B5TuQSI2JA+VkG
TsQXl0tcWWVZ9mWsnWB/WJmvd7rxKbNoximhZ/7olS7+0Jte+vn+qMs78P+NSl4KnUQ2UxanM5w7
q5/bSTupVaXlfpmTa/k4p5gry3vji5poBsgslHjmipE0ZTAYRCnU0+wMZnOw2qbutx3y6eIgYl19
7/XB/luHCeYmmxdSA5OyBboYlyuqtBlu0V6hnzIdo4U9Noi04X1MfkT81AVU+HzKcoXy7f6KXsFK
GJb1BHGAmzZraizqCsaMeLnRDcYpbubiQ6Sa2VZF4ClHVrYa+L8RCHET1l4/mdGuHgd4fnptr0SP
Nw4szfHf5X5J1VnupthotC6pOpO6sJPWm8a1g0c1oqHlW6m9xr1eBg1yxsCvXRqB4Ghx8blcaPyL
xgqjWuOUBNPsPamaUm1L6Lutl9Ro91ketZvGcIqXynPWiow3NjAXBCcGeAfo7KVwkCgzr6RRbZ76
yeiyLQj82Nx5bbimZHZjA/N2QzP8rRaPC8HlHPNUr8heDBOwkFV7OBzE0QFP2sA8D9Mcf6M/VnkP
93fSzWWV1DZa19z0Szx9nSj0wkXA1IYhnA5NWILCbKHVmH5gGMpLO3uptu1HMzinw7wGYblxIaJp
JTHJVOJoLyzuIwhIOV2HkfcFUdB/SmBb9WHMMz3Zo+s/PI3KkE+PTe8Nn6w2JBmILYR3/v4VRzGU
jIOqI1fiMuGCOlP2IEO1E2yKOHmeFGg2PmpwpXfMoPtrL7nuopV4f9lvTpxaHdoM6KrB47r80iKE
L4M0qX4q60hP3pRgzLaNio3tzkj7wdmEQswyAM4La2vxH0ueSKSd7/+IW9uNxsf//xH65Y9QdOTM
Zq3UT5WqtUcQVdm3jPLIzs6tBl+EzFiZ9I3Xh1uC+EWKNhAyLt6BykEHL8R266QrIDF4ldMe3blJ
f49bmoS7KQ2nn9no2cHKu3BrXJ4TomNq9qD8F0F/O6Wtq/WJcYqKuvknQhw5eI0yVVH2Ahxmtg+m
2P2uSw7X368vjzy5vAHyjwhxsb5DA1S9NI0TJeZmB1XW2wegG1Nft2exm61xzX7o1kQddrHM6H8b
ElwOiGQ6Hbq6MU9uoTUviTf0r4VTxLBWqsTFIDnPI8D2lK3WfN9uDoyKAwBDqaa6DN0SHIhzpy6M
kzIU2l7gPOkPQ1K/euoAK7gUQYGP6KRH6f/wZQEpIARF7QLxkcUxysyx18ywNk52YTRv49SNn/qs
p9+jVxVKIDRlR4Rj0eZdo3PcevqAwcgMktsLQOnlSmtVVIhBqIBTDCCdW9zt3PagjmYzAFOuy+F/
madUjgDrR4ajLk6O1abhANrHPNldlJ6SUpk/wNx0Az/X55KzWkfGrohoQx3u7+Cb0+RipkRMZ/tK
JGLWk6gAp8nr4EawXrVppv8khJcj15BSxtncH+7WNkIVgTCKlxz8prw1/8wAcnMarTozT6ow3xTF
xdsauPCeJW72qTHPx8JQpm/3x7w1RbJYCk9I1hGWL8bUQqUOup5IylPH+ouhVLO6B5+W7inENWss
/tuDAU/yyBglS+BygmgC4rrbO2ybSnF+4Rqlp5t56EGKmpPajvv7U5M/fZFuyPwGaBilB/B/i9MR
BpiEa3ZjnyCuBs962RXZthiL16quz0oZpweNW9F9QvpX97MgKFeGv/E1uYlA1vPCUQZfKh2DH8LA
yCnsUzONo31Q+sAO0UE0h1Odj3P9gNIHxDUzE9OaPfuNibNncTsGiIfg0rJJFMSDY8NfZ2TLHKT0
r7ENYl20flsG/xFk2LEfhjoVrmEs8KQYC2Gqf39ipR4tVUwAkGQji20Vo3VfmJnqnAr4n4c+03Ap
VEZ6G5FnzcjFclXsaaOuiTLceNLpVEnhSSILejuLYTWXRh/qns6pGgxV7CrLSHpfq7z/lDjsdL+0
B2PlK99aa4nekhc/vgRLDt1kzCqfWTinThnCrtukYxz9KLs4i7Zq3wXK3sinRjl45lzgtFw7+nvN
v1kTibg1byrZEigogYnLh2DU9UmdkEs6xXVW+3M72L5SjVHtW3HwCT/kaI2OfGtz/zngInbCJqdV
0imwT2qnFPGuBTPySYye2j8EoE22LpKmua/FoVLt7h/qG1cICTyNQlCGoGu9RUGx1ptxTPOKL5xH
ZYlVdoNuXQfUYWOGbbdC/pQRyuIGATxLSxm8pySILO4rQx/RqzYD6xQmtRn42EsL08/dflypS9ya
FAkWwDEEMYGPLG4qxI+RfYHJfcLps5oRXkD78GM0lrgAidGY6tPfr6HEbqCoJQX8l7vFVFM4N7Nh
nYoJJdonEblOswlKm8ZnXOXuit7cjRRLllogQ/CsAaBaLKJjhrHKVW+d7ByuEM8nqCZ9aNXPeZY5
XyyvU4/ZVOef0BUcV26hm0ODtoe2RcHnSjTGzlPqA4NtnkbeXJDshto8momZx486gKP6SUdiC0p5
NImfCv/8lwoNv60Sgbkj0sof+EvLQ/THe47HRN8kbeucjAhZ6qjv4+9qX5mbqXLqFbz39XkETIX5
BtuH54aQ8HIoHROOwRSafgrUsB42StGUP1Gjsad9mhpWt3NVAVdarXK6sfc30/XVo1P7YYUh4vHY
Lj+vq4xdO5BInPLcDreIwoXZFnExU/8s7SEeZquN+v/uD3l9XBgSPSJOpVQsWZYuNSOrwsHqwehW
WfcSKqbINhU57EZVRLTWXb6+A0Bg476O5CuokqsASfVmaPGpsE96X4h/NWfSmn2YetWawNKtdUTm
AvUTiVcj0L38gqPeanaIjPvJcuc63yeJI+ZtPDmKdbCNwtkmdjCuiaDc2DXAXSiGAuGUmtDy/Pyx
Qd3OsRsrqb0THVej2jdVQVMqrmJbInWa4Ll0e/cXvN9qrVR5/WqSBVNuIR2W9jFLlSsWcaKnC2Y0
KArL26BlHu4F3U2xd5vQ+Cdr3Hk7DdosNooadeYW9dVkrQZxY8H//A3L1lSlNwhih6E455aaHMOm
FfEuKbFQ3bodGuYmwX7w11ehTP7BtsvCO94Ti2/sDm7b9aiPnXly5ugZG6De2FTCSwzfxpccLb64
rP14ytqvQdx2K9f+9W0oR0dqw0TOgQKEXJA/vraYyJwLKhxnPbC094lCQLAhnLDf69YEczPm8QdC
1AIZ/sxYuYhvnFhOKxESxX9SKXtxPRlVY6epaSunkWrMs6nAt84SR/ncggc63L8cbn1WaYpFhADf
/0o0JoV4OedjEp5RZ6l9dE/CD14cTNtuTj/ro2e93x/uxhGyZUNBynLAoV3aSoODUfGZSpRTmkc4
taL4M067jMUXOxMP9DH06wksWuiM9kov98bFJFnrDIuYIrnxIgRruhCVRjuIztTZJ3uf9EPoHFpH
WP/DglL8RaKSLJjyivwdf2yb3ijjoooscdZwvD3wyIyoUkLVSt25bw7CUiix31/TW5+QJ4VeGN1V
KXhzOWKd9cKLR0OcW0iLw14AEMgP3lRb0QMsAqd+zFAH/nh/zFvfkd4QATz9XNKWxeHIkgBFehOk
sN4i1zDM6rjJFAwvrKL1PtqdVe8aM1vzF751LKj9Uh1jdenLLwZVZugleuWG5wgW7OjH3IaPujCy
j00NZfH+BG+OhaU7yT4AO+rsl4saU59TQBWBmk+H6oOaqOUmQEvG2xbdoOYre+bW3iTs4uvB+QA1
v6gP5Q56iQ6SQudEb7N/VC0pwkObiirf/v2kQIkQo7N6sA8WD1gTzXVjJJl3SoXT73EAc4KN0bah
8WhNc+O8//1obA1aBZjZEjYv9qVhIZugKapHOWhQEetspBuv2aq52DWxEf28P9qtNSSZpcHO1ACE
yL//49yNQelEKZHGyaK9/4YuExAgQFF1srs/zq1ngYf4N+CKa3MpuyHpW27SpcGJroeVPXihI15p
lLivswaMFQk0N+9BQiE1+E9IhlevDH8rFKA6QtpK1RaZ98WiqmrvQoyplFMye27mKwbWdRDsi+ei
6SGmj161Z4nFAbuTpNlleZN/uT//Wydfiu2xT6XuyFXNIIySMoi5waOuDF4DeG2vCTnLS27NKc0H
m65QnRkrp/FGBxMzCGCSiEpA9UBa6PLrmrmG82ogvJMWTnXyWhR14DcYeRoHjFxM/APzIAtdH3k1
XX+mX5a9BRYm0eccGYhf9xdAk6fxMs2lRAaqmPyBdJAy4OVvCSm79qVXBKcsxT7Fr1nuB0jzZYAg
g9Y+qb0XHkItabFYnayDAiY425CWaruArtm0SZ0q2VZWvsa7ufUMYNbEacPlDWzW4hIJG92a6QEG
UKqKzNyOTVoNj2WiCijeU9g9KBjCPt5fiptDcsSxjmYn0BK8XAn0ebtQL0znNLYzwmqKUbWv/LzB
3RnmaBCaRZn19f6Qvzkoi9UHtvMbegd8lVzqcswSkYw8Gzob1/PS1U6R6mFczM5QtD1F5rrx4Vjo
hl/ESlZvoqgPUQI11G/JPAYfA09FoTcpovzRq4IxPxtKh6HL/V9444LgZ0liGzk8McDilRJO4QWG
FQb0ccq48r0p67zNRB59antdiQe/1K1sZxmpa32wysZYy+JvfBQpvkUJBpEBAsLFPhjnKXEb/MzP
09hYr5Tfu61du/nGjEkdNNua1uCQiwlD/qTaL2NVNgBat8sbAdGcBgQDSopTElWfzdiuVD9RVO2h
8kC87tOKHPshcKRQMhwRe97fX2954/2xIeTwtNuR2EXWEbGZJYAabyo3JKYLXhGCKrCi07tg2PTS
2YOGMYYr90e7nixXnuy4SySi7IVebr9Kc6QXT6G/loXIN1OXRjvHjLK9p8TiwXKT4tHjVtjCmqpX
sqHlHchEfxdHCH0MhkbN53Jou5uasItm/dVuw/i5HitBXSayN23sGY4PkiPblmWrv7aVajzYk9v6
uE80a1WaxfbiV8i6FP8DPAOfaXn75ZEam13cmy8BBhvHpkOyIhDEe0FSTBsd07A1ZvfiwYEnSpVW
Yk0lEEqHg3A57d4juS6mllc2S+ZfVR1/G6RrbzKSj2Vpa27iOXYf7n/lqz0lDxA4V2IlgHoov1+O
KVpXCcFwx69DoYjnsBvtH15nfxeel63UTK+WUwI45MQgT7G0y4bSZASmWg9q8jonRYzxshaU1dbI
h8lG6CbsvkMKbdcO7K3ZGZI3QnQrHzH593+ESl3ZNzXtnuQ1jdv8cQ47BQugAYwZ9m3h+9+vpOSF
wUyH3QAs8HKsPnKbJort5HUMkJ1yQ037xwCn8cPIRb8Wmt2aF3QfxH4p0vDtFmezYPQsNLWEs1mi
PlRbNHJctXsEQhqvZJO3PhuxOpp13D4S7Xg5LTPqeQOCLOXSKeW279RXMcTxwYoxW9nFodau+Tlf
HwNuG24cxqR6qC1tgw0jJtJs+GiCMu1XS8TuVzdwmwCvvLjl9Bcz8gZAq9bUrq6vHXYoRxDAP+Vv
gDdyKf7YLZOaUhN1Hb6g10f/5FZi7vq0AZaMm167L6fJ+W4rniY2WWzO3+k1jF91HK939/fRIu7l
FuBXgLmhRUdFCCDZ5a/oUsvqp1mw4J06flBZeSuqfibh2KuPtVvUPqnTbGwxwAk3CKWuCT5ffW9A
c5TlZdUPu/SrPsrswKJ202E6mm1a9M8orJrtDjBbXFlIxqppyI3fW4G7Ekssvfxkck1vEjU6RgWQ
8htU/cfit62ozBqUxtFJROXafl4pyWfDqBBI2lR12Rc9QVaEX0tLkfCTJn3anovAgpZhK5mtbabA
jX9iNFm0ft8Xg2f5wC6d4cnJrHR6cQKhmz71ku7H/a+1jJH53b8TJJi2IFmASS0qWINTIhPdV92b
wEF0W0xTh21C1Bc+sZfhbooG30SnUYLnyNOUzyIpvEPs6WW7GTBMUTeqWUTvbdCGK7toGT3C2dao
3dLGIUADFeguNjPldS8olL5/68XU4duZp2m0SVvFPoalaNtdb7b1F4TMomby3RHbz7a0zYZgunbj
DSivcvyYWHA0N6rQvfiojbGirdyYVztdVh3htAC1AqMOmfZyp4uiMwu1jZM3dRpLdxMZOmKXnRW/
ZQ1G0tsiHhpz7wWdi327G9TNwUYwbA2xcnXb2MQ4WEgifQFmn7T68ke4VjEgVFC3b3YGJKeDQvnD
iiu12bleTjG0SPptbjrz6f62uZ46hTOUQGm0gUG4cnNora6ue8Vu30BedfuxCvpHe4pH228R8XeE
vimsLN4qU+l+LG2nX7nTb4xOiwTqDBhZgpslgbMI7GHsVK97Cz0V2dp2ULu95ViDfqCkpob/wFRv
P5AYlrTG+nSUylno6q4U1q4umt/QUdCxEpHgXPXgipAiPC9A+6YrdrB3lYgMQnOnn26jBZtKV+pv
95f8xnjS3Qr0AYpAwN0WB6J2KPRS/YqPDal86I9TbYqNlyflBy1Li182skDJ4f6Q15cDLzSdL84g
ESSzXMQfkxsXqMl3+TEkzHX9qQimUPEJKhUDjbcuwE7bNqKaY1dmprrLRsXu9oS+dVn4Hbiur5YO
LfPFSDpDYKpqVpE6rlwU8idcJBW0y6lygAMEQQyuX+6VP+7dqRgiT68GcdSbKcvexmYKgU/VXfA1
QbRsDRZ+vfOQLmKVeVjYf5QbL0dj+Ngah6o8ek4+4TStDBF/0keHxfW5at1vCBwbPtIP9tNUCXVN
oOC3B/1itrSWyNw4djDalk3JOs7qGPZpBGJKxMekHw1jA+m8EB9GO6iAP47m1H2NAHTkW6dL4vIt
6hMz9Ssu929NnUwBUnaW+5ULrQ433Rx4IRZppGP7VM3IQJppsoAFuyWtsnKMsdW1nEIfD26iF7Qb
rJwodAZV4DdqYZhvOfv8FYXN+GPmwVL3OyHyj9BTde9QWUNXb51RzOO2qZAx2AWFkWYhGIAG10xo
0TTOm0D5HBdCjz9GodP+CPC/mN9tIwalHIYeO2dGX4J7pEr091Rxgq+YaXnGkz2PU7xzUidIf4FN
acrnhMK98SUXKsQvz0hrY2tFZhhsoS311VPWmulA51EmPmAdqnIPA9wan0p4n86TkTX522g0pdhY
ozM3jwpOwMZjH8dTfWQLgXwc+5mC4VB4KRAfJWwc2KJqGSn7++ftxu4iXUXFkqY64NKrsFjF8TLK
Y3G02nZ4mupifNdx8HsJqGNy+sym+qUklTUhZKqJjG2WrlWCr38BlBlwNqRw/ALQepf7m+p5x+km
ikGntPtUK2n0HkVZu60dFRppk2K9JhTVfDNFGeyB5q7Bq67H5xSDqUDlgF3kLTndae3MiJ/rAUVB
YI/7uPDAsHmIZqUb3U0kJcqrZ9s8x25XvXYIMqVbj55qsvKy/654X54zEi7uWH6HpCUse6ipZU9z
4eniKPJ5dnx8SYX62a2N5mUY+sb1NT3LXniXnXOO/esTIh3pGXpv6H6aefztUxqXZfyuBTR0vlkp
YurPcdoo1pp7xfWb4JKsSaVnok4akIvrqKnQZUGcoTpqOCs9TXoMszXKeJp8hXqagqCaWvx7f48u
2YEEZi4tT1oSlLRhkC3HFBm+RJ7X58e+mbVhp6hD/i7cJq93RS8ZvGlkYSzuJ1oj4i9z5BnZRs+V
4XXQ4grTS8UIE+vb/d/0+8G/+FwyTGQNKDtLhv6y1mPNOSIOQ6Z9qIs69d7KIOraDxNJvP4SqnEz
bPsm8mw/zU0v+jhZo6W8Okk5YSmlFr3EE8dR+o7gXjFs1LbHb0SvlDbZ9fWUJ18xvRjKQ5tNg/c+
lt0U7grE1d9qZKDGTyieZuO+DIxQXQlyfus3LiZF2wClON41/lg++EbVJW6Xm8YH7NHnR3UK53/d
rsiNz44ehAejrbz4JKqKc+lFg/CePBQI0kez7dqTYVdFuo0wMnyxzdQ0T3UaVS/OQLnigCFdp7xo
edJnXzxLiOlT5lDu3NS5k53SQBf9SolmScKWuC8YGBwoSkO8kEtSRGQPeexkaXdUG9TtIIsaBaKx
alGEn/qhcYSfzYoXPWTCGrBoT7vKb4HgfZ5DMzR2CS0M/uvRbsuVlO3qruG3IHuNASNIG+k8cXnX
iSjuuzzrx2OeFY72gDpe+DaLqngKoFZskjzNvlWBISDaOv34Pg+uWAldrk4vP4CxAWBTlr2+ZPog
LvTB8caj2WHJ6OPAYv7M7FpYm0EDrqC20Rre/LpEQNdNFstA5AHTQADocs5GRLfZxBDpqEKM/6EO
/dM0h/Fe+pH4MWm5549ugrSa5gTFh4ZE95XSyRqM9zpXlr+CkrcsFdKc8hYrP456ZbQkJUfIV+jq
dlVltlslH/UnBVpSuOmVXBsf1R456gLdqfzZGN1YzH5fZcYopUTgHI7KbMSvlt325lYZGrjempdS
sx+sBp6YNWlrZq/XFx+/mjoqXFgyZi7ARTCswfoA5TJRSm1KbEJTvf/B+5HNu6LT57egnf91+JEJ
8Nja2SmNgvBXPOQflcJW/hIOzIkCfYzGEVE3kDiUWC8/oynMsCsTuYCl6eyj2P1poo/xrmIg/Jak
Ten9bS2d8X6riUN4gb+5rOnMQpK5Wnc6cp3XKPo384eycc2DK/Twc9TNlj+PHufD6WrrfP9uv8pv
JYhfsltBIVNV+72j/4jvKdnXlLF7+zg3ffu1D5JGoC8eas4uoGf9wWjS/wQMza/3R70+mmRa1Hlp
HTA6NLLLBca8c/TKxnKOLnyp3gd+l+x7x56/ZW0Tv3aV+O/+eFdZDOUDInrJ15Nq/EugbOP0dTMo
kXWcZ8AgWaWP711bdxvpSf/X197lUIupzXZSK24RW0c7z/DUc6MavxcVOMg2qqJhjwigOCRelu5G
Y4yPaAGsMT6vgyusZykTUrcHoEcAsyhZhAXq1TEdvuOIiGLyaGZl2TzUQT0nfudV9QMKz0Bv7NjN
/s3bobCIGfAJeEzbynzr6Rz9MOY+/ljhRdVtMF4V+zyJprXuyfW+MySCD9V0EmAca+QO+WPfKVD/
R4JQ/VgqA0Lq6thtVbse3pEsQb9MV+b0ENDJLf62y4CDlZTZk6JR1OOWPRTbM8Y6JkI/4nisbgLX
KTdNZDofCyqtDxQawsf7G+83SfsiykByAEVaUGVYs8s+5OU8vUaMZgl35Thxr2qHhLDC8IMktTW/
VAG7PEWtiqS0q9rjo9YNAG/bsPEUXmRoIJseBr+yiYUV9AdsorUjWdQ4vBhzp2BmNZnqr1IX7nRw
2rx96DR1CkCMFVXiV+7oFNkm0NV4W+hG6u3ADA3WoWs1/Ld0kfQadSTTTXw9yyfJY3HmcNvoipV8
tDrLPKAp0CE8pSrDZwqCdf4d/Kr+1TRmhZtBcpH8XpTDY9T2U/BUAzg7Z2i7fBRd0wUvA2ly4dcY
hSNdnQ+t9ev+ql4fZ3QHgFxRHqTxAIDnclGtpim6otacY0u/LNoGmRUouxy6OV3PrgvW+FW/NZOX
H5FYhjIIVWjpsXQ5HrggBcKAah21DlfXjVGYRH8JrQm/Vi314FROMx+0SXSZT/rfFzuj57p+BACn
PETC0dvvQwFWHbG1GXqD7P1uO4A5mi88zOqQAEk0ynpNRtx2f6Fu/XKCWwnPwJqNh2WxUlkJZygc
kvYYhKD8nCrTo60+N+bRoWJqvYdmp2wAgSv6f1nSJbuE9pX7QavavPLtHOXtnQBlcqhLigVAarui
T3wV+ET3j+IVxQb6Xp5+ZsXDea29fB09SjI37o6IhGD5u1RfDxPR2RW+HkeOBHJjooh8NXeMp6Yo
Sr/2FG+bj9V3r0etnzfkr1utZKVsLgdUNeT1q9sJ6yU3T4auPU68nB81L4i+F8BgEXIW5mGeuvpr
3fT9Gl9ebqPFNgPRBIQATChB0PItVtpUmVEYLo7NiOnGFrm3YOuUrvFQjk2wHd26aR+5HrOHLCzw
N7u/Va6fZFIIWgI8jhSc3eXghVlYwrXS+pjBp39QK9hdG9UNiFspQ57zUE3+uT/gjRcAui2PlIUG
KZDbxdZExqmwsynujwU8xX47BsWoSR32EFuBaNhEfRmSKmTJl/vD3lhk6h6Stoi7CBw7+bP+eHja
pJpnN+qGo0uilJ75AZh2Og7ef9shbMrmZ03dxXrNZysvPjvB1K7cXTfHh6+jM0EaHMswt6uVnDCs
6I4ufhIJQBAslztjAn47eXWQsuNsWN7KhCbHoVAsda3zc2vZJUSFL0wrk9f3cv7GgP9lqiX9McZj
pQKGGAt3b7p98NHIkfhDZ1Sh+j0qYqWwcWN/ySCTKgKXEXSFxeem0eX15eQx7xk4lj4IWI0RBis/
9EBwmw6BtxZi3Lj84A0BKZA9U57hpYBKbidGxe4djqPriPEpH438P+741Ngmjp00z2j+Jz8T2UI8
aKkX/DvUTq9s62rsg42u9Lb5bAx6ohyUvFZwSg3tpKQ+5tiZj7xqBzLVdGNEz3th7+7v0d9RweVN
IBlPFIKohJPALut0gx7rRTHl8zHWxPBRh/BobEu0xejlG0H5MoZJ/CEKKU9vZpSko51iE+Bu575v
6+cmikRBMxQxOL/AwQWMHfamlT959IQ3KFuV3kMJX6HxB6cujedcK/TkXHZ2MmyKdHT+U+dWO0Gz
5/wJ6tDewSgGBEmHOcQv+v5ErzcFFBkEQqRPpMQsLRKtMXW00nAUVBQMNX6oeZS+hGSfrxm00y2n
ol8Jx67bnpSxOHzSJkASXO1F97zVsN/21Lo/am6VpLPf5WNMK9iumt433C7rHrkGzQR/M3c2v0ed
GJ45S5G3s1DYjbd6buFwaonKOKG924mPmj3bP/52TaSzFPchxT+J9VwcUCVDxX9szPmoe5Fm+B2m
qPhfeeKpJz/eo8qMqd/9Ea+vBEaUWk5kumA5lpWweiy9eVCG+diadewPZqo/haPyHrglF1Shduq/
OTfR4f6g15+eQolUbeF1pRS9ZFkXbp+5NfTPY6EX0zbPE9NPRpg9bqo+DKNTv98f7jpkvBxucf3g
SIMnYDCox35C+x2eTfsdYeZzFk/6ygNzHblIOCx1FxJbsvplcJq45qildakey2xq9k4/BM6e2pOV
/mgaaeWS6A3qCkDb0IUs5sRNNmJMRu8vuaFkORQSUFmS2gdYgi5T7E5knjNFgXV0tKmefXr1OjjA
UN01uK2tHKsb31JG4lztQPO4cuXi//GmmpFbFTkSFsemT+cDkIoJ1UcrxZu3buxHcp5M29//nLdG
5AF1AAawgUgCLkeMgtrEM3nUjlqlQAF1kujgjeaYbsKsC7fz0KxFKzf2jyxNSa01IEAgAS4HrMNG
a4Br6ce8n8d5Z2ZW735QU9PDm0fXA3MlT5UX3+UDQBgoeW5S70Wq810Oh72b7vW1px2L/yPtTHfk
NpZt/UQEOA9/a+xBrW5JlkzpDyFbMuc5OT79+bLPBU4XiyiidTcMG7A2HJXMzMgYVqwV42ByBaKX
M8qJjb5RBb+ORiSakO4GgYjMcBbwFCWqZkBDqf48iLLba61JIyizhlOOTPSerEq9h/4oOaC1Sh35
3VvIDSGhkpJHcH0vtrAPDWOsKc0+p1mdPkSwKd0bAciTjuHMA2RGm7BRuZblN2UCg8laghgO62IL
45riIoqFOnrLhbkfo2Q8l17bfSiyMPqgBYm391As/oTOif4EJb+3j5tuOkIAtinVsOJwJZMPVRrA
LQy6SBfy5r6QZNeFgZTdM09y9mVutPRXQfR/Z+J2h12h5eZ80BTdVTbu6dohpjoN16Osu13VGbuh
mmJJJvdM19c4e4PbxztFeiDbCJyNZ2zVlsVoBmTO1GmXOTMFKDNlRlN9tsq6/1EnSvMFjUMA0b1m
hRsP2KotiaMg1wWbtix4l7A0RPrIuiojH3/1QYh8Ljltb/4sOxfx+dsHd233JFUocnmqHKJbnCMt
Mb25oZL6DEGOdwcrPqxxSdGevFadv9PsZyaymeOvt42uLRGECHig1yO8LFyVldl1XTNrzzGM8Z8Q
pFAfcr1G+JDGCx3UPzAmuxhwF1AwXZ5P0brVFNDoeC7TOakeVXgnj4arwCocK5m18TlXXDmVGfBx
aAuBs7pKPAe3g/QowZXbVuIdUsifVBJtT/9R14Ny6GAff6c8lXwbLeJNXADhB1u4cD1zlEdmqWTG
s6O49YFBBaNgctlNDpJ5Yqc1hnPiSGsbuPWVLQRGRuWKB5LWwrIhNjlNN3Szif+JK/07z3am/aSW
0t7xyJnme+FTAIuQFKQFBFAWqIP8MW9cjEt24M2TTX01brL7oeh/Vy0THiKjQs75TI0tNaGVW4FB
SfvPlSCAXdwKxy2qMaam9Wwbldr920v6uTtqkFZ35kwHlL91pEoPAkb7eYNYfc00sYeDni8Af77s
5VrjzEqg20iMZ8VRqhfQW3l6dowpd8+A1tIfZEgDE7b58Cdxjw1bDtSMFE2ouC8+sh2moojw4c+z
YqeHpnXy7qjFc/A0h279rHZZ2WwU9NbOkBR3k1y2ks5ksdQQKSfVaA39mbKx8hIj9+Mc6rJP0lNq
z3m68WFXenK2I6+kRGuA1Fg2wkatYmyMSeUXyLnCBzfycvvg5IKyQaHMDwRo8anXUljLRC4eFMMJ
449RpYQP1FO0z7d90jVYDnUsAi/yeDmHwDDC5S67RhamTEZnL3Fos9dlLwxzFxdj/Lls5vGRV0Xc
t8lUQalvD0yoWyM0edXY/AI3Sc0ayZlyz4D9Fhf8dQRFjZnChqRr4s4tW0taAxjOsUTzEjALku7i
oCKsAKz1AQQQ9WB9UL6kYKt28YRm/Ma79+obL0MaDh/ZrBz54dYtFXVAsaURsl2CQ1/9hh8aBH5k
WR/guHHOkZbmn4um6I9Cj82d3YXNw2Al/Yajub58rs4QOz0nOVV+RT9MaRwZ48IdXwhokm4/xmDg
Rsojn+ClSLydqzMD2daqviURc/1scB4pzgJnosXF9MHlcSgqkfWJVw0vU2D0v2fXE/fMBLXKV+D7
PMGWGTrhu18qEKZUrwjKEXC4qliaU45Okojc5zzUzlGT6vquFUnJCFvufs7nOvh5+8hfX3aZRqJW
Blseb8Dr7Xzjw6M5HgTEzg5qBqL83fe9RX3UDv4e0BX/ctvU9e1CVhiAD/GTlIflKF9+TjMPeWyL
tPmIuNZ835ljcd/VpZMevSEPHswsGJ77qFOPkUiNZl/Dd/nVMkRUQpOuxX5kTOW/caqVYuOEX+VB
TFyAPTXo2oJxAbh2+bP0JqgFkJfmY97p9W/GiEdmnehllHe31391mqQ+FHkkTCqSRX85zCy8uDC1
oJs+MtXhDmeziLgxpiBFt9qw+B3Otn36/7O4+OBBYgtzgjX2Y8ekRrtXXDO7C0LRfojBw5zjWD/f
trc8TFKngg4QAANA5ZzixVtV263CUFOcP1WFmd7zLBtPpRE8a1H67tHAV1MwDkPSwt8oY15uWlbn
UxFWef4UOwE9LhONYyB+WekDokW23BX2Tw0CuWmfapC23F7m0h1J27ROGLSnwA3WU7u03bXWqA+d
mz2NIz2pOKttxgBzdxfanVbBiuUavwvIp7/ftirfnjd+WE63vo4o4NNpaQMZvLTqtJpQ9VEN/u5Q
jMj/MYuq90G7BXf1VKveU4JsXP4Z1UHLftHgq/L29RxucRosVv76G2RZn3BP8pdcVbvpZfXBPCt/
w6UdRIe68FQykRqA+K+BamYF5MquA6A7YVMdby9/+Q79r21GbLk/dLlpYV2uX6PNrPew3vvJ2PdH
twuTfaUG1qmMAsW7c6zU+a8mePvYmkVzVgsRJcfZbpSNn7H6Bd78isW569t2aPsWBcTJKNvhLjOq
EXRrbMzNJzuOx9/DbCbQcySNuaVlKde33H8aWRx12Ty7morKghxdrdRQ/mbgC+XwajKNT21FNsGz
j2zg7a+9iDhePzawOlIz5hSYipKf4c2zYMWWWjfhEPkAiRv1s6oXurIbNeRmD0Qg4aPZCjf9Tcw6
nIuqaLccycJV/q95Yg5JHQv/53L+zpmtiri2Dv2gQQzRq/LkeS6K+nvqgdEnyirsjZh37XIxlsEr
QLPQ5KJdrtdQJi8cSidEL2Nwh8NMcf8Ioi0xDgKXRj/WVJzx0CfulOxFycDVnmqyUm/EwmtbjK4Q
PTuJIOIpuvwVc111WjlXoe+gwH03GF5wMKbWOtQ2oO3bG7xuSgKWyLFJa+Sfv9lgxcqwP1uhr41D
+q3RJVOO7jH9o4ne2crb1ozx9hFbM1xHwXHhMA2N6XhbILCLjuf4RKHRzE5VVleou2uxpb8vB349
PAi3A6nmLSd9WXxF3vJhbt06+DuqGw2US2pE02lQ2nA+Moo7OO97ZF/NgVIn334dIFuSo+mtGMNS
sixZNfyWg6Onh7Sq3JcpGsJdGEzvJ/6l9E8QJYU/YCxcTvtRXAuzXq2Uv03itF3lOZDnZX1Y/OWZ
UbYlJLNyL1wybk/SDbC8ZaPIbCDvVBBK/BvkSLRnnfODBtjsvpuru3bqvb8KI3ZORqoM6c4tkRrf
uJcrJ4dQEUck8x/+sdjLig4YAKo29IU2JXdtN4nHLgKKwRwSz/ztK7HMROVOYoxaOO0FYHxLpSmL
mgw5ZqfwwpZN8dEJFedXVBVNfOD/Xx/zIWni/ZyqVDS7eVbLfe1KkF0BNqc/1G31brk6+YNAiTKc
JttmwEUuL2kQjvmYZRpHq9KGM5MV1JDyCLLWahTdg8Y32IKHrO03e015kwEA5+p752msNG1k5b6p
9/+FTj7nB4qsnrFv8X13zqzEzwEjO8cgMNy7xtgyv7bdknZP1s4oCbxmEG+8UqjnppbFAZJMVmL8
yNwBMu1oNn8WOP5ft3d71RTVVSbzVcl/Kf/8jSnbCbvW8JrE7+JICfYqHD7FDprWodqNalZvpHUr
7ykhPz1ojcebPtYikzT1MRkFIwp+NndG87msrFx9sRO7Gr5Sx3W8/ez1ff5voGntubEowXy6vdqV
B9XlHedBlaVWOtOXq60APgdh5iZ+FZoToAiIjv8j1zT/cozW6k+5PUZbAOfVDyyBbLIXQhF7Ea/C
gMcGp0rim4U9jXt7tJyMiI3u3XOQjNqP2wtcsyaLZDZlXglIX1gLxNgYY1ynKIeNQU5pvg5n5znP
3Vz/Jx4G8/1vDLQ/pM4q+C1Jx3L5PbMuBz+kOolfmsiV7Qa8ZHEQbTnf1U4ZbaFM1hf3f9YWQWeg
M0ethXHiGwJajk9TPTfBI5Bp65croi3ugzVjr5pZciSTUt9iaRYAeLNX0BYuqjQQn8ckS9z93CFO
+0lnoNva8LprN0PCiBkFxudcYcIo9JXK1EyxrytGn++sCsocvQC9tMsNinDncHC90gBC2re/IAce
xB/cDFqDHBmJwUNJ43InK7r2ZVg5qd+2jfOzdSbnrCVDeiyV1vgUA07demZWvy80l5LRD8mAJZuF
MO0u1gFN+4PWqPPBS+EO2OmQJw37XK03W6Cr5qjtw0ECHp4n9HJ9fRX1ooKX2rcjg0nXttHmdN+q
Tr4X7tBsyA7Jj7XIUeg8yMyfCVuKSotAbwpEW4gsyXyvG9z6UZ3i2XgcGO3YiF5X3JnHpBidTcaR
2LyFOzUcL+yb2sj9IB/t7KTFppWMu3hoppNVK/P8UDqZucV4smoUYlhoH3VIFpaB12BETt1LIcpu
DAroz0YwOzulG4f2IMrUsE8a5LhbUpMr24eSKx1OaNAoyi8TkxAiQ0uv1dRXrCaCNUajAGo25NxB
FTMgWzB7c9uRrq6St4phNZD94Nouz8ukN2M4t2XqW/U0fPeK8W4KdaPaV7WWC0rcg9hK9uTbszw0
tMsY1WRHAeos3iYNMHoyQVDjz3lZfDZnvC0l3tnu9laNl32iYw6qXVU7J3//qwy7MIyskLXzNC57
ujMTaS7iCplPaTuvT1YFkYyTtrnxlM2oyO+jUTfibhdWgeruGyXv3W+3P/ba7oJPkOmDJzn65Z+/
CUIgjeuhM7FzX8/T8pfbe8qT3Rt2sGdAfTy/3xbUQCQMMgIBIXlpy1Og7Y2DBm3NsLY+xFpRfCU1
CoJdooqft02tuQFJaUGrjm4H4eSlKcUUhCIQ3/tFEGrjIZ+EEx6Z6dqSFlj7fAC8QFIRHBu4nEs7
ZWPrgymcwg8j1/qH3rWLqGRXQNtRoIV7e02rtiRKnJqIpMdZvBOQX9kIc3u577ZWdgf7TvmCsrPj
wBhhbE3XrdrCe4LRpuFylS+HHZx7jI1mfp2ifnWfpkN7FgUu4qwxXP7X7YWtXT+dOI1Y2OMYLiup
cAFEXmmhTpr2iY3yh2rtXKZGntMB0pFdN46/G9MY728bXV0hsBQwl8T78GJd7hzTCHPZZRz8Jm3N
D5nIul+T1fTTwRLgkQ+3ja25NGq1EFWRpzGWs9w6CdrSVE5+khWZc24KI592sdaA4FBnPUT+u2Bm
/nTb6NoKSdLpW0E1K8dCLlfowbmsxCYKrK7alPFu9IC3lsbkPlahswVvWLUl57khlaAmYC5sUf6z
9WAOct+zBtrQNrNhx9IakJXSjGirIbj2NV9ZAFkaSNfl5Y5NJ3btzIbPkUJ4foJ4KMuBAjfNUcub
yH0gJ35nH04m5oypAx79fyYXp8UFYF0hyVb4eQs7yYc4M/ofKFY19d6t1e7zUNM0ur17q4uUPFA4
Zbo1S8BIUou+HTJR+raKLheT5+PHQIm1ZNej534/aUnx5Q8MkijhxCRpkrloQllzO1eal5d+5ET5
eWA7d7Ydq/sub9pHnqd5w52tLvCNvcWRGawwz8ywKP2h5tljhWwipUfzN7F38TPTKnejtikv2fKV
p2xPtRFkDAjHha+eWo5L2Dal76h5kx8ae9SZiyvdeiM0XLsLRAiSdByaHf55ee+qsfO6kAIOesNd
/T3TDOWuDfPyk5i89+EnX0+lRN8SQCCyw3t3aWkWcsql6EsfXcBEP2bgNH7WWbQZAq5tleQPlFR7
yH1ddaHDIknQryn9xGnCT3lZB1+Sue3umLL7XNSNsREUbZlbbNQAihfIaFL6jSsV+Pq88HZloSkl
9X89rA620/5ByskkFBADefrZu0VoQtzszZ1uFn4DEME8OIljnOwgb+ovVqOnWzxvayeRmgSsaYyu
S/WVy32LlKJOw2goIae3nJdE6WII7erK2njiVhJbQnOCSxqEeJJlnjeMfRq0k1X4HRT4waOrR2p3
ziq7PldkLh+EhYrFvgmiUmUQqNoicV7bxbfWF2+e6rQyXHEJjWZD/RSWadie8lwrvV0KXYF68CoU
mG67sLXvKj+oBJvK5uDChRWNDQFRohX+2OXJcNYVbahPRa9uIQfX7ZD5MbsHW+myEViLnII+qYIP
OaxS/evF2lC9eJR/3knN8nrBJTMLzMeSGHWpa5s441TOccdNqONcOUd582CO0CxlhfMxKsug+INH
h8MvQ1nSIFqslwezqeZAIQssfXMM+nqXDUF5mMJsvmtq0dn7yPK2oF6rZxTwA3MEYAZp111aLGoj
repWKX1FGZoHt5zbfQFO67+ZtuCZ29p+Qi4sux91Xr7bh2Ut6rTeWF5c+UYUgzFkaeXPbeIelXGY
7jKlzXdpW0TnGcHKv70qUA5/YBQIqIS9U9te+hlIdaoQSfHShwMNHiLkBd1dNTCgnBDKHFTceLd3
B3PrSVo9sA7C4iirgHyxFglulQ4VnfIQh+PSOzkrXeq4R4l523j6Vr/pGzuL3fRmlYpEYhO0DPWR
ydb4X+QDNck6RVP+GMNR/pSGQny4/VHXHlxoyXmfbMJPIHyXZyiGrQwEn8wf5lwZzwlcc+qpNsbK
+ABbqjVtuNVVcwY0mbJyT8qyCFzIGtpubLzUhwNFV/5BxapLn9TOqux+J7vFyffby1vbPBi9VPov
TGQAk7pcnjBH3t5IFAwNNRTqNC0jIKwbz95SiF3z2PQH5EQWRVcYAi8N2VptlYhXZ76TlvE/otTD
+a5khLA4VQxJMZZnGd3d7bWtmpSZnwlVAeXBxdpmfTLUyRO5jyRXHj17Ftj2//pSE+1DKBCS2Gew
qDUb8cUSBvbqVlkhWAyGZK+lROmh144aOwqCgHNo/WxnULsnoqlc+62ZfTkfcjPL9HPXQ3f6nA2Z
5sAG2gjDggPPHKJu55TMbp2buo3iDxPB3tfbX2XthJGXAr6WgsQUwS83ohV22NWQ//pmFc5fCmYa
+92UZNN9mHvel9u21q4sfSGgROwC9ZLFaSb7FUVsKJnfMYvZHNQoqoYvujCTYKdSid97afLDdefc
3rC7dqrBonGFWOA1wAJKBUEUwqXtmy7zvjHELJR4r6GzuoX6WztjMgSCSliOmi5LXMXYCCWpptxv
Yb4KDnocTP8htKxC6xsUP6xWm863P+na0iTnCzUNCJKuCt5OVoIenmIOtZKL8VMk5iY7N6VbDPvb
htbOibw8hi0BsleYEV4wa04LslKRZka067Um7u5cderaUxtNg7vxYq5+SGgjuaqgVMBQXh7LvOqR
g7dBuBViHM8xVF2P7ows2y4WsePsk2gcgz/5lOiCy+Y7payl8FCTAixTdaXwtQTts+NcBnRDTCDn
v29/ydWloeYlAzrO5LK2luYV3MCC5NdWREz7p4tQX40hRx32uhgj+5CAp9sSz5MRxjIhlR9TkuzL
qZDF1ctTo0wn6NT80UE+xFKTotsF9twenNmdmM6l//cBuF1wlydp9UJdtfrn9qrX7j5pCMVYklUy
1cWGoqqEd6dj4KuIyce7QKhaxeytCJlkqoBbqa1dQ5wZO/a324bXPjcIYxYOIBc3t4i9kinhmST5
991SUY8E6/BS273w7APN4PZrC4Jt3ggSVtdKwIXWpGTGWcbsalUZvSOU3BeFMySn1GNa9UFRqq75
qSRzBOVhI1CY2kExl24Fueu28QQSy4ZHWHznOqusQWJB/dmgIhBaSe48okgi0TluVnwf3ag1dr0B
km6jG7bmIGgq0PNnEPx6ZkS1p9aelJaKewLlJCrgaTs+ujaO7zNzM0m0VaJeA7CA6GKmCuAT13Y5
U1W10C27aULdvRm0b9YY3ZuDTtVd7cbwQ+Q06Y8m6aOHRHWab3paoNZi6fkXrZusT7dP2PUn5/2k
esZHp/PPA3Ppq7R4LJ0Z0KCvBG2NPrjiPLoiTyKmguC33FVgSkDse2P7ctvu9cnG7iupM88N0wqL
gKYHfRH3jhv5htNXZz0zg+TIxbXEPou7WW51lW7Eoyu4VGmTGRYag3JmZOFH1HmEaAoiRzJtkTq7
3pmzO52i6PDVU4ym2dFasp2HMfba7DQF6S/ShNYLd3oyVltTg9cujZ9CAoCyN02Dq3lIx2HW3eqc
2E9qMpuZwZXf1RDP8UNeo1JzDEZ7FGcFuXoyBCV395ZITed8ewtWDiE/AuoDpjUo2V5TqlMaKKyc
hr6TEMFCol2Kfwujs3ZV2tpHJ0ZWAHVNQGsc4smP7YF/mYVQjZOltJscP9fRgOTdlCws8FYCGpZ3
9E2HrdJnAaHoGPnz6NoQVJiVlp+o5UEzeHvdq4Yk/F22TSkLLpxqOanglrQw8uuIMVuIhtN4OGVO
1mzhajYMLZ+NRm9sq05qDBlefRdTpIBHGUaJamMj1+4SqB2Y7CTUHYdy+eXcRlXT1B1jv03heNtR
6VLVswk313CqbQbvYSlU6y3VV5ksXj7KnBpmQhmgYcYOZs1LozWtWqUI9dgP4QOJHhkhHv/xtCz8
OJbFmJ1BVUTjzhjm/lxMtZ1u7OHq2WUhBARyqNFektDqsdVpRl2j7th35TfHiIYPfSRC6zSG1Id2
WRvBmB2WiT0fE6q15k4b+8EumDxwtd9FpYr6cPtUXT8hfA8iIkN2HvlLOto3x1eYahIEXpX4yWAV
3zJ1bui1oEl3tHPu0W1bawcLEnZYTCky4dIWVyVqK63V5iT1BSNB4xPsLDpU4U0zelvFn3VLUqxC
qpNeAy1jOCBF1LKq0LSnQwVyVvyHMES11VVZ+3zEytTvgBbw90VtIsn0tnaUFHCPnn1Ux6j8rvTi
32menHDj6KwtSdIWE8NyEaiEXG5UFkBEl6Pz7PMzhuwIS2sHzzh9gXYDebbm4yH5Q5SFBwdYyOK5
yW1w8AWc7H4cRc702SuHLP4Jn1Sc7BBlrOKPqRv1ATOBat2de0WEz2Kwgy1SnbUH/u2vWDzwqtEj
zZDXiS9Eq971bgZBYE7gfBBDYz5YmaU/gqzo+o2Ua82sdA5ScAhc4RKwkdDEtboqSnwnGor0EIah
eQ9djvoXOCvU6OYOOokPDK/OW7TuawcJSnUwR5Iv56pnEHcDKvG1nvgx+PhHwJTEL7qDcJTkm7e3
IOWr1qijv5YggOMuIlYvmhhTH8bEhzcsO9bT6H3x4mqihDfGX25f+rXjhHcHsyXx+fSXLs9t2Re1
aVVpwtxUBLEjQgGV2DEEmiT7sA0tfd86BiDcKk2zeBcyhrpXtch0P9/+FWsLhiREJiSkJOD2L39F
o3Xd3DMQ57sBJEh7dYy16lOZx4OzM/oS0dvb5taeNiib6V2/jpIvXxmdETExZDyhFYWe372lfhs6
VBASSBO/gulONsytr+7/zEnf8caJh7U5aXOeI29rG2lzREvO8T5V8wy8guQ23nrF1i7Ja0lJosZl
zHNpLm+FqzdaGfo24jbZh1xXgxbqR3Ru4nOTeMoPJ6gH6xgpjV2dbn/Y1ZVSogDQwftxVTrjGZxG
xqKA61v28BkRJKmoolTZwS3gfLxta3UTmUpm/k9OJ1wVZqcB7G2DrajWhj1iZ9ZjXXXqDph+dIic
0Xl3A1uOW6hgt5nNhd1k4eEVM55ge1NCfzbNYjxEuR16B2Xuwg0Hv/YNCd4pp1OY4D1ZOHhnEODt
lS7xW1HHz0nT5LLooqR5vRe63ukby1r7jJReQBaCwAWwtbh6Xt7nQVcTro/0nxBpmk3rpzKVxtF1
h+TbPBqbb8fqAl8BjS5PMpH55fk0UoqhNiARv8jD/pT1kVftlbQU0INCznO4fUpWjdFYll01Hszl
IBsyAmEJ8WLkR7rR5Ed4D8tpp0MxIiCugzzqtrXVjwmECuE2qWu0RGvaLbr1TexE/kCL4glJhepJ
A7F5AIWTWPtYjYkV32+R8iPIJslBT9Z7+TE1pnOmpCO/gZK3gHNH/Gc1QfqpqLvhqA19tPE51xb4
xtzyZWpsW+lKqJ39EtGqQzGPpHFQVBzJj+P/ZqoJv/9keXIWzgKifdWg7Ebm7BEqYvugU/wFEO7J
mmzk74rOnnZBZfV/4KppD1I1JliUYpSXn7O2g7jWaCz4vV1o075S6umvNhWBdybSN+5vL24t2eEK
WHIoHmKPZeVAhxlqGKhY+JlWq0edmt9dBcz+0Y5UT9m5RltCrK16uxmJnp+3Ta/tI8VPBokZeSdu
XRwbxOkyFfWv1J+E8T1TRjXZ2WGbPpraiKZpqGZ/37a39iZR6+TD4mGotS7spWneWoUyMp7h2PVv
SquiOORlWhx7uzTuCGe9Oy9o9Pl42+za7afkxf8k1e7VzDRkKUy2OR1Aym7U78eBQtS+sRliKpJK
yTfuxqox0gyp0cwM/JK+TThl3IZqlIFS61ufCWhuiOX03bFxzG48/cHKwKKSCQCaAUJ8eVAzNS5E
YmVI1oSMSkB8mn9ylYyGUWtFfxJQvOLvgMyA7l9OOOZjmM89BGL+qHT1fOeg4vPTrqLiBY4haycm
VAx2eh/qWxPPq4cUwh3AF5J3a9kRHUfHSUiJSUiTuvlulq77kUB2Ps8xnKl3OYV1Z+O8LCxK8CR3
njoet4Lkagm1SgmGvUqJqFCJWX3US/dvzWwjxCzmD0NepRux9+JS/K81h5hCMrQByl48vWmigDyx
RP5kqwO6syGMzPpuQoEnOFZa2OxbhrUe5to2uo2Tem2Y6ToODcVZrhpjTJeHp46CLE7NMX9Kgmh6
CJPya8fGtgzZBNpdnI6EHVU2vq/ZzGqpTNJHBzbChsLHdGk0Z2Y1sIqweApddwJsmBlee8pic+Qd
sQID9b+hLTdex7WFAtCDmgq6DaC/i4X2dRjoCVflCW+vnYys9e5UA9mtEOm1l3aysz3k81tGF37g
daFwxTBNTlJFuLgwGkb9xNhQVTzVk9Ee+3jWzGMYdvNTAt5ka47b5Ku9KZhR56WhYpj0kLmaiB0s
/EBbxwFgFss7hhqIGkmcHjAOnKvjVsa/vBoY8kBq01qgFsVdXKyqNrQg6/PWO0YBjC3BZJqf0SLv
d1Lk61m4otx4iVftER9KImeLvHRhb0h0TRkqxzsmZeWc2oKTWZAJHoENjXtGyDfMLTftdXkyzpC1
BWpSi9Op4UHdSNG9Y+ZW9Y9YEfWxEnZ8plC9NeW/smXg41gXaiiEicsCrtZajGM2JnIJeWkdylAX
+0IX75xt4WDQmqWtKcuYIB2XPVWrHpLAKEbvOCJgvgvN0j6aEZIKulbkJ1uBzatkTv4MCY++4USv
14dl+TJBVsFrvyTdRK0w1wO79459YngnWxs6NPzCrTmlLSuLg6+HHiiNTnhH/Jj2SIfPPkU2SgO3
n9nrUyjXIs8fOSYgBnls3qTu6aAZVWE03hEmWCm2OJjUSKATcC3RHWPRervb9tZWJVFN1EFkA29J
LcNMXd2YSOYd29lJTvFM/kw5UT/dtrK2KokotmhYIT6wtKIGatWIPHSPzezadymjfNGu0QuHDr8x
EcuDfnnvupAAAsQP+k2TandLnIvqzEE3Ci09zb1bPgl7qp+Yuk4Ot9d1dYmJTRDDgP8GV8WRX+xW
mGq2MFLEsOpZr/eqzRs6NkVyBHG0xYRzpYgmFb9wt7xmMJTAjLY4f4pdKUqroynUhnXyNaMve7a8
Tpn3uaY7P8y8Ey/4//hotG4U7URpBc/Cbu3fYd52qBFBvWpunNXlYyd/EfMYYMf4xpC6L1ZfzRly
A8GQnryoze9zoy0eRqK0Aw0XOOXtWXuY4PjeKB+sffK3RuVRe3tB4rBsKhhpTrDZNiehNcEhUBgo
6BM0u9+/u/QKyOEhLZHs5ZemrIavq0SYMqMyhvUG4VN0ucVUUH9Oii2+obWFWTx4UgOGduqSa7IL
0k4xugzpjzZmoJvcxLWpfbqtfQKmX2/RIF5dSTZPJoKSqp4OzJIfvUdyZBJ5kZ4Yh44/qjCFMZsE
60sC38MpT5x3gpc0eViAEbEyaBd5YqUjerNvoCCC3tR5BSaz1qEnHcYjTB7FoQ6Jym7v2yLNlaYY
XWCUhhBMwqUWN0WPTD0svD44moUTul97pnXzOyuNyubezGgk7zOkR/QOsXQL4Z++HtAiu/0LVvaS
lEwCVDk/tDIXgbaqCSN0kk456sFg/QoaO9EOY25UL4EVl+WGE1rZSUp3LFMFDgvkbVFCUMOZeSSh
Ekmk5QikpoiR3BGOxNsn3TB4kJU1c7UBqrz+xlwMMk8CGKDNjLldbmeRpbASuRJhMOTOXs9ncagG
vTvNDOO8cGa7gwibCPKSKtxY7tKypGZ5vSWyT8kM/yJOE4GNUhTImscccYf5LFUlfsSe0X5kSox5
PnQvW29v63nzmKQRpInv21nZcCfnk9khs5KgLy7X3SRO6ARIhT6ques2e0Qo639RNTGOPY3cDf8q
/1tvQ+1XW8COUWmnXUJWemkrBsFBGSPqH8O216Nj00NWApXwVN9nRqyLg1enSfLZtcPhXiRF6Hwg
ZPDC8+0FL508PwL8FCg5HCCp6jJONSIlS1MvGR6ZqyjvAk8PP3nJ5H5Oqtb7BBRFnKxc9z7fNro8
0lhizp78TR4uOadzuXLBr5mdCvBSVIMQ/c10OOWjk8dwlTgqiTaLnwVuJHpfgZ8a3KVV+aveuCg3
jQwdpubhcWiSOf2mzU5mHQbgldbfps008Z60evjr9kqXnkLaBLQCU4LsS5OoXtpUldLq9TabHgul
nd0j7EZ9f0AbLdV2btwOWwIKKx8WsAzR3qvQGNn+pbm+oopaDN70iAabfe4tEX5NTd7tftKjat9N
SbwVIl2fH0DXNC8gTrSJxpbOWNFUr3ajeH7UZjzFztIE+LC6Fdq9GqqKfdfzHHwUkBFsdDWW0Aq5
mwRk4DtJekBmLdEFaCY0VhBPw6MINeWr2wRdt4vz2NEOzVy86G7tMNAGFPElaAM7OTVmpH0NFDhj
7oEqii1JymuvReSG59CgVqfwuhxa8HpTlEUfjY910oXfGUcOH9JS/d0NpfKFS+U8w3qcfOa52qpp
XTsRGTLKHifMMVIi5nLH56TL21qph8dgLMaTHhvhIQQ5/Q2MmvahiKLk00A3/ckM5vZZ0WwYxW4f
8NWFA+iFXA9XBpvFpf2gB6ZsOWwDda3+CxzzXgN1bg97Bowa9ryPwjj7Vht19hv0YvnttvGVw0dj
kCYFETrI+iXBVgRdZheMLD6LZuWIAE361HijzpT51IvDYIkWIUC12UjtV62SxEl6IImxX7wRI6xI
EEw4w2NURvFxMp3p0UGQ4KCradVQZhfFGZ+5pQG2xAXKAw9ft+S2NuUTdVXy1tTIEigpAoSAs3+S
Q3fgtuJyr9mR95IHY3zsyzE8Wan1rMjIT0OK7vwHHxy0Ak8WeSyJ0eVu03zDa8J9/6hEQf/Tg1Mr
itSIWj9Nxc9BFNefhRJ5p9tGZeh4+U6ycGDcMg+RyjsLo5C+iFkT7siD39hnBeqPagcdZ/Drtpm1
bSWspPEL8QGfd7GtTMJL4ukMVu52bPBezgQFnaqo1X7UYyfcG22qPU9oDFcbccDKGyHLia70ZzAG
L6+wOWVjkMY5p9ipqlOQi+BlqJu/ijYvNk7u2mXFjg17D+VacIyX20eKqHZ624+PFQoqf7X1NH3V
y9S9U8JMH06OM3XPod545F4MKW847JVV8tYzJAcTHq5yuYvBjMYlNdvpUYeSfccFGh71PimbB2PW
tC198RWvSHUWh8AsBTUrZ/HUG1HmzmHcTo9a0+vkIJVxiEyh35NiA2KK81+66hr/2WPyl2kk1b/v
PkivRXCIxSG+g/P08ivbJPFzrznzo9kHU/A/nF1Jc5y6Gv1FVDEjtgw9uD3GuY6TDZXhRohJEiCQ
9OvfIavrdpe78tZORTRI+qYz7JBTgsGWMSErmmuj0vp2WJhyiwRQ2msKJhe+MLR8Ab3BbGyzxzrL
rFTQgP7YaoRjuNQ4GazkansbWsOAlyboLYwNjKfd2XFl1rBluMZw/eOadHZWcS2C+omqGi6n5y9e
hW21dqODr5ySBSsNaeQUNAA3+W7wmR3y1TEdr3OJOcyQQ1KNusfBeo0o0ICIfQjdNrUsw019/ps7
dEyeWtbxQvlr4i5XQteFe4X4OHSYzYIF/i6DsJvaIgt8fXLH1bySsArzxJXNX07Ut3sbE2AwlQKc
O+SBZ9thibo58urenNBaaJLSs25fhgFUBcAO6ZthryPlXqneLmx/UFA2+3iMD1GYb7vkP5kuRI1F
0/jGnlK0hWDMOC7LvW0S936ArvXDPHt0gBtCEshjW8frdza68BH5+BBcOO6YkUKqBDAQdCDO5wgh
WP7OHDUuHmEBf8ltFftcwRRQQitw6bq/7Bpt7xg3J/JeoL7glncWIhqQDoEv7t1TF3NzJwIF32iz
SWEeB9r31+BeFyIF6rVNF+XPaufWYTBlYF0FKbcTCei6b0ioPzGoGL+4gXIPmuglU2lrrlQvl74p
pAiRYgOniGHw2ZWGiKm519fuqYFnRj6NaXgzCVNnnvD7EmA7SBQC6vzkECYeqkDSK0H40m+GqM/m
ffWneX22fL0mNaDDnndCEzL52Sub3GIyVN90wvN4jgy75kVsNq+Nj/fR9v+eXyhINXB40Ix43+gl
jl/Tdly8UyyCtWJQjrCduh8RqaE/UBFnDnNfJKz6/fGyl+5RqGgheuBiQKQ8O7Q6cAfmOziYtdMG
BVRvgmdi3DH3HLDHIGjelKPGdDHodHeF5HMpz8PoDYcWA0Y07M+nuJGLaUezTva0oH3FcrUdnQl9
gdFLPndpq5qsWUBG/zpD1am+xbQeEMoWjHroG1beXxuQbWcYg0CMfOBRBc2js+5TOIQ4QIuwp3oY
4afZwoUMVKc6M65YC7OOc7a6y7iHImZ6VA2EWCoeutkU1NeQQpcKPgABN2HFrR8NyNzbSw3a+7Qh
EZ5kcBb53ahYfNetdvJpouzAjA6KxIk5cC5qRBfdMsNv0hltFG+lOJEfb48LpwE4QRTagDFA4vEc
5VojAjZk9fGNoEV2iNCZK3Hb2LWA5qS491sXrPxhqOWVQ3hhVwL0glvuD2rwPSi8jvmA6bo5mdSZ
XJCYuVnyFp0dWvKYDBFUxCcYGpJKi6IJPXQNr/zuC7c6epCY8WAYDVmh82o/cNC5UxBhPNXGDXei
sjIbCRirpE+8v89VN+cSjLshyAZDyLMTGHI9Lhj9IYbB3PdkpgZUN5xIka248O78CVam2WSatoek
RBDI/ccf+OIpBKYAxxBJHMZaZyHUGXg4Oa6HL+wtLF9CE917XtvyjMBa/kY7XBagPoiHqA9RYmv0
1rNIcnDRPn6OSy98c1ZFvQcUGTBdbzd953LpRdO26UMPLnuDYQUVxodBPXOu/OQL6RBaOWimbMLj
yIr8t0sFcKJR4GG5JxRb/pOMu6n0mec9ffyDLoSxN6uc3SdUjoBlzFhljjvvy6y76nVIfLLzRgI1
SE+R52SouiNQXWMRwJTjy8fLnx9c8I6xRfEf/pGNwkX99kciE2SRJtac2rFK70jSyddW6uaLa3rW
IJL46ZBBxzm8kp+c/2oYXMHwB5MRlBWw2zgf/vSY+Yw+9D5PAG5aIOGB1EmzgEmzb/tZqMLETKDR
KuSznMkyFl2L7tcVOs75VtqeYUs/QfFANf3uzkq9dUpN6yUnQ5oFxArMTMPCGxugPLp2Sv4S5IXc
E9NMApkioAbQyT+vNbsUEtVgDSYnioz/n75vZN5PVX+Kbbo+GTi7grpHrsnLn2cLfxZFlxfvGp85
Pr+XKVGNCIeBnFrgj/JUEAM82Twnzzxsx3sogSZT+bcbCmRr6AwDw43Pi2T/7YaSYsKnqwU5mQok
b1fN6qnW7niKlDOxYnQm/gz/gMFeiQTv9zGW/UMPRcsN7qBny7Yq4lHY1eREGz86eoGCrTZy0PRJ
1cov+sEkuakSfe06Or8j8H43sNU2Ft78EM5BNDzoYqjVp9hDIlaQuUnqNC36OIRZzsev9cJmxUIY
DwCMD1+C8zo2HFU1UwiMn/oEDRjItaudrCL/2IPofOVKuLgUwBG4FGAP8k5mauIyZOnakFNkVX03
jZEPRpwU+epTfmWzXFoK8QyFMaaHBMTOt5tlAq0sAdMyPQkVyTvP7dYdYFDRl3VJrlm8XTgJ+C3b
/HfDR2DA83YpFIUpxPX79KQcujyMNsHxg+z3aa1o/TgJnR4//mCXdgZUR4BVR3d5Q4G8XU97HKpy
yeidGtbOoBrY9mfl18uVF3hp2wNGiaEvGlAbAvftKmAKAWaCrO5EEg5LcdNPE5AmyRwdBejD1T6I
qmG/BIxcg2dsX+a/Zci28Tfxvw1v8qdN93bhpJqAR1VtcBL+7NkMBormJoTX2WGKHK/KAUD0933s
mlsFq24nr6L+Kmr2PPn78wgwSgJTDdpB7yAvfMDeSWnsn1YlQ3DTwoQXY8e73djrBTpTcSeQJTSs
y6zfYb708fe99OaTTWwRDVLArs/pyCuuAxmGNDgl9QSfQC3GwzLggDCnHp8Nc0g2wQn4SvF3aVNt
N+v2o8H/Pz8vwN44aGfV3imAUH3BMLb7wWYuv378097leniz8PxCaznaULNI+t5+XHfgpAZQ3z8N
Q9rcDBjSlPE8wVHNmf0SM/YE0DZH3EsKF/ZuNpYXE0uvSTdfeMFwQwzxirHHoEe13R3/6dn4EYTS
bJ96Jx2FS0hL+GdPYQ7JlN7Lex3odi4XzK+on4NjhzOSf/wSLuwuWISjL4zhdxS/I3mxYFFLPLnh
Sa2U3rGeeJ8pn5NdDYGsOTdW9/8GyeAUhKhrXekLVxV6CltzH7fi9iHe/nLEEz6ZVoYnxkBROEAg
T0X5BFbPazDpSNSlnFfXp1eukgt3MQRo8M2BjcGy5Az9U1GZuiuUkU4awmBlFdnpE5gVBNTrID58
/G4vXB6oY1DLbFTTrfn+9gdCwIGKVQj/5ATNwHfz6K9xsYxUhBEAthDEzGsUFNHDGjoDe5Zwgj4O
q0jF358mKJbg4+JV40Ofv2dYV4zIjlIf3shpl2YzC7uSJCK0V7bShe8JiQ58SdieQtr+/DgRs/pk
CllwmllKf3M0pMbMRnIq6UTWTNXLNQrzhaOz0QnQ8sQ4Dj/gbANZAkUm7g/BaVld+71bW4wBJ/vE
FkH2QBevt7ZJ+yvtuEs/EufFRRjfFj7HO4X+ouAKXAenboKhNlmXEHgjYGK9SIUlCuNrIPCL62HA
ix2EAhz9j7d7CDpuyF4XiLOyJmRFUoUa9K9xyCH92e2RwKjjx3v2wn2A5gYIylgOneR0e57/XEct
IkGjrIhPXbX4ENJBzzjVX+vaEFXCddrT9FBNKYa9kLuvHb1bodV5DeR54WJG1x/4qhQ83k06bfvw
/3kIyJ9wUc9dfCIyJELkXu/V4p+1VwlSjJFJ9zZqmmXxyzlthuYzgCPQDswnnxuVdZVur6W/718K
yiaYjqG4Qef3naCmTuHrYbiMTwM67F1J+aRu2iZachqE7VML3acnMrXpCwmG/yP8Y23AuzFQQkfk
PXlFWZCSsLlOa2cXnSOWQGeSKt4mueNysdyuZGZLjvabR7MJWPd/P94Q7+9LbHbI7yAyYe4N3bC3
38L6M/eYU4UneJvzMLNDv+6X3sZNJt2gu3JVvb8xt8U2dUsAYYGn2B7mvx++8REJwyE6JQMzJWnq
YdfKOjkE6/SMBKR6SeHn9DAE9bC3ammGKzfYxeXxjtHuBOcHBN23yzPFRAQ7p/CE9cwtEGmYpPVR
9WmtPahLmErc1wpw2GJNOqGzcEIFfCXduvi2IYu8vQXc1OfolhRaZUliE4TjqO8/G7f7NPkrPzKt
rx30SyuBzorMB9AVZO9nB320vJFxTcKTI+sDvCOqn5SF7i5cdP2XHT3gQzbEBCQvYXeCL3t2hSHc
ygEKRhGgKukkHqHzBO2uHVADvX7sawV3yAL+xOkr8JwuPVmo/r78/RbeXIEQ/GAC+c6MjAVt00Uy
jk6tXYPT2E36k1tLldUSTlIfL/U+c90GfkB0Y2ayGd1tf//PBm5NGyi+pNHJoVBdy8EsB3SbxsHw
5eN13ocFSG2io4O+OKL6u5huYY0hQiGTE+rleucR/QQV6KXO2soNMl7Za42sS7sFvTPIHOD6Q4fn
7GBSgVgoFdarwsXobJoCVEPzOgyHeBnElQ3zPq7jx4GGvDUBEITOJ6eOFIlEmZOcOOniF9Dj1/GU
wsel/2WIDsfv/gql9GysZh5eiX6XXisuGEg+boN0tPrffj4yqzVy2yo+jS5G5hmJHJILHkW503dN
m3m8/fH33xGpEu5XjEpxRrbI85/9MgbSJ5yS+ARpJDEfSBd0YxbOHX1Yxj5dS9ClrvXKLr1dAGuw
fZB2A8509ikXuZBgMU6MjF/IR7kMy6FOZPwQCdUdLKPulHeEDdf6gpdiKO4z5MMBsop3FjW4N1uI
L2IHJWMo8hmoSBSsY9vdNkw0hRfNxpQr1G+etXL/0moCYRsdEWAj4ROC1A3B9O1b9jk8wVjNyGmo
HJXXtnNK1tdst0oXjn1wQ7yyjS6cFtAnCHQQNh3ed4m/8l0+eS7WQ1M3OgKgR26hA9V/WwPiXenu
Xtix2D2bJuH2Zt91dxONIjaUBp25WAQlXPEgxFiBEmI7bwG7KLlGLLq4HjqPSM+gboaR1NtX2Sxd
FScVGpDDvEgwoZ303sa9+GFdM9337XINFn7pVaKXDC20AIwcUN3erseSBb7cjokBsByGYtIzonED
4KcOjHMN3v9u1Ij0bhNY3HJ70Omgsv12sWboxdSlND1BNj3azT1zPvekgd3rIM2uicYxD52gxS2b
mKXwoDRKs6SKvC9oygZXYFPvjwseZZv4bVpQGL+cXQwxQ46NOUiKcAVBXZCP6i+DibyltGzujrFn
gpcwlJTvoNIwfP/4UjpXVt7SXJC6gMKHJQUwpsFZFPNHQn0Y3aanzvouKLbDMGVrkk7fJ5ctXabD
fjmGaa9Kp+KOyiKewLswSuewK0y4kC8D3IUeEodcO8e4ps72HzTdkAyjNNnOFmZW5/UQlUK0fHSg
gun5AAjxqG2DHO2xec7rlvZBFveV2xWLMcnTGKHQz+bRaEwPFYz4oGO1jkMROan6B1bGUVCqGjiA
PA0U6qqg49FYxB6EpyooiESlhRhWkGsdwgIYAli6AO/E2JdtznPwROc4+RpVTWBy6KD6es6bJoVU
Tt6HfuepXEO2iqpstb3X2HyZFlbdN9Yd2i+Ydo3Ld+r6ku2GGDnCAfyVpp4y0cRR9eIof5z9rOqD
REOQpnMMhe8PGcf134VvL/kQm2V1Yii99uv6OQxHyu40/KbVrobhtPsVrQVuHgTjAzsGInTS12it
E3KoXIMhYjYhBHhLlsqlmvYc3EDYXfmWpv2NGLsFstgNjekxdkUIx5qFVN5jRCQQr61Qi8hrRnVs
swi8LAGNQhdvyLat/Vcx13Qq80LbiKMZfXC3UkNGtp/oKvtbQ8QSPtQUFgInuDiHbO+HU0cgTO1D
7ysD1bk/SJG63XEA41T/A2iG7vPB68aq9FMTh5APHE17YASt3jKA5YbJoC8RRTtnnCpSwszB63OM
f6iEJwz1p6dVeb79BckiP7hz1giG0aABd/DzSiPTj/eOBrUuWwjmkY8qjmv7K3LGlu0ITFLqu1nB
qWGnW8ednxI6dHbfxlCELkDl39hUXg8SwQnotoXqI+CvNs3HrtPkFR6QXP+Lsbb2oPEeozK86WJo
Dv+EJcPARbHOq2FRuYJvHeZcwo52yrzAyq7LSD3Qus+AzgqUn2vM2DZNZg7O1j++gpAePKErZ+Z3
aWdEVcCpbGZz1gWcOg20kaCldWvjAeM1h+t5PfggDeGf2Y5xwXJMhOKa3VV2TsY75oCCBgvV2ASd
VzA5ePagMc+C6fMIPKhzT4Nt4J4HcxvTOhdrH8svhmuvu2l0HFa7IegA+Cutchp6iDTkN2SJXHqE
ngrarGReM8/ItV7BEbZA1hX9iEPaZ8NUifhmSBOQiS2GJPwIyf0pffQEC5o49xQse++XitLpF61s
y3KoiTSTV9Zxr6Yphxk3QD9hKuMW+s6Vg4spXVe84hxziRoSzx6vMa8rVGS9oYwaq205OECkZlo5
afLdgf7Rhk/0+N24mIZnldfOabbRjfqXdnK0KmchoLSTos5Fg7sfRfuCngxxINhezWJnJYZ7fh74
dezfJxhx2qJaptC/VVEso6MhCUqpouMAkOx9U/XyW9VjSHAz9DGxz2u3SF3njpmUlzWrbekvwUYF
WI/rVSxFPttI17q577jxtAf9fgDqyUk4/HKstW6Fu4ooKg6NKxN1BDWs6e60O/nmcYrMNK1Au9Iq
PemRRjbreZOEv1ruw6w8c5t1aTIWpM4GR10St/pVhb1jvgeCi/EFWqNa3IwQUmw/UUahIAMqDoW6
F7pOIfruEBzLZGrD9LEaXeXe1GBU2lPjxJPvH2tukkpkE8fwoPDpDE2PXR/FwEtALrmPv9WBdOhP
ppYxAkIIo8uy9lWj9q0Qrtz5avHpDT7uKH4KSE2Md3D3dYybxWHr4ixAdalefyg6tHYHahhpusxT
0bIc6ApBCoQZMns/0d93Kc0gL+maT0414h8FhFXtYfQNFPVadOvog5ikWu69WjrL0RVTr1+wQZI4
D1YtVR6P4ST2S+xpeaj9xa0PZhbbdh9GvfwwHPoh9jTOFKOneOm85jjPfIVzrmFiwSUlHAyEfDoy
7/sCAMN0bIgc1E7PbqW/DwIBJScAI0HNNeZkE90M6LhJY6+CTNOLTXkIYeFKhmBuuLQO3W+ghYro
ZqiNMfOu05C3eoXqFOQfVoKg4O0Qdnq1T0Wcign2XoB0ljUIF3OSC9s0PG+qdRUHxEApP0MYg0+v
QMq5hpexgo7yN22wfRAs9DQkKHKAXxIPvsdgsdESQNDuk7hGbxP0e4iWY+6rhzSHeGnMj72rmHPE
2kn8bFezsn9qilN9dFGh6oNwfAaIeRRxw7IuTNntMsfVjMp0It33KHbi9aQwB9kkeufWRC+YALTd
q+nEGvvwr8WZOfQRoAocQbOdvH0rI6PWzKCnHe8VID/zJ/SYQ14gY+foTY4iErHIAFNDtZJKAAUf
DfraQzk0BMCDrI96TuB0yhnsmQSy6DvZwIm8bBfiBHMGxDJlRQ/KtZMPDoknlc0aaWimICzCD7VR
I4KFBHw3x7f1IcHRszA+UHiX2GzzXklP6eDyumyhc1Z/jWKempsg1mO4ljrok/UGwHeSflXT4rBP
dEl9BbnVSY3BYRyTKs30NINRlHUyFr4sXJxTmMXDmeIf5QIxfKtsWDn7xQ6M1SUQwywRUKaMmf3e
Tqvofk+jdPGEHJ3u9BFGNNK+8KYO2yYXqJhtbsIeXnO5Dmd8U7impfrBzmlgdnA+wXTpR+DYRYY5
4qSunivIFuxgvCJnwMsmXe8H8BL9e8pMzU+YnYHgWoDzUUEZyNveSAcE5S/cSoMuZ953BXQNQMo0
voVS9WBtJx8b6eBTmRVeiTngNW6UOSKNfnd1y56TcawXRG4YMN0otUzIz6hWp1ab6qdkE6bwDnz6
ZGnqxBE53I+jr1FDCLsXYiDtvpvIOOzV0CIBd6GBAZ4zVIN2IHbCSFCJykc/FJavKZ5VecP9OlZR
gtUAd94bPlVeJpZ5+cWIgpo0IZR9G4OKvoyBcQFrpMni7VivuucgoFX0oDu7NiVAIAqqOu3s8nQP
skvY7pRJpLrVbT/Sg+coIDclQxi96bthfdZBUOlHKYmTfq2G1mMZOMPxpxANZOeTA/XK9afsYcfh
cW8JcqR91aOxET6nDpbIO7lur361IMC1eReK8HmaefAIy2UbZungp/IE1cK2MBsR6OhyF8ocItFz
U/TeHCMThhYnUjtYUurcUOPxPW5bGh2EP+kQNrTB9CwwBWAICnhN/448lGOeeNCzLUhcKVrwUNTP
1YINmXuJ0z8zLsWvlpC52vup4uab7ZOg+2UsdEVzk7QxdnMtPFcXEByFR1C9YnL5DQmmSp+cVvL1
ZfahaQfkLtX9wUI2B+KcvdP0t8iTBDrZU4tkZkQwl8jXK5k8Ibwx92bFcDIsUmJClUFAmLg7hu1q
+yygTfK7AnYLxVmK8nBPgV0Re9kgW85Xw6sWmIAlVI/+iBHirfLEur6GDsZWmeBqHUoYXtD00HIM
DZBEWUr3jYppEBWy92NsnyjQSTmHdQKrLgNLoNTDNXi7LMpley+kTsyQ3qUxz9QSuZ+6ttP/Nu7Q
L0WEJ/ncBk46lwhhoZ/FZFnMg62Ml6KKCpEmwOfdmpQVFuIGIo86KduiNQsU9TFe7uuikR6crh1C
E3Hg4JenXxE++6hsEKWcPYZp2laZdd3RKVYOQhhm1aQf9m1Apuq+HtuAfmmTMRnKVbhTsG/W0OW5
qaNo3EG1hq13kxkVJkpimPh3dE1UVzpJixBHA1xnX2VjuX/cMIAMJIVVpwcarAH/EoRLvIdf9Ajo
Tx8Y1Wd9q9u6TNeYrY+oLJK1QM5IGkA1pWePvgBxFNUiRJrb6uRy0lAc66BJbnCDAOqaRSMZ47xp
pdpRQPmXIl7TXuCN+jNm377uqwIOPmuSg2pXy70FUWvOQkLb/gsf3WDZ9W4gbJEorUzREl7BXwdG
N+5Rw6suLv1uhGJoI1rQEYM2ouazXcfEhY9ex00+cGiPuzhCSLHoAXWV0fNniy4qgBRAaKcroL2T
N/cqc5qYduwUVTrx5KOzBAi1aw5/Rs9HYz7GPKJbiHuTzJ0XFpWUE9EoiWuaIIEF7fxW2sWDHheu
IugNhlr8y+Y2kCAM+sbcxT0E8O9ROw/hjxpftC8U3AWw3xZvRg1HQyw1pQNgpp5W8bOpgD4tGqVQ
BGnIb70SgORx9kYneDVhwPTRk1WHYY1fr8HRo2oeb4QfULi+EdMOGXOn9Bkai9E/MBo33yLksm6m
5QIZy0EZQcBN8UxX4hQHY97GhpLvcKlzm9xRmLmAkdpZqJeLNjgGtgufetRbaJRMXiqPZnBgSia9
IYgzCIcYUoiRT3PGtAOB04qkui8cbTTJueDLg2o9wIS8WgPZ0DWVP59aHhrcB6CIZQ36k01hvGCs
M75ZCR80a2mQ11yEr+h4pGzHGZmDnPZikLmEtI4oGyuA4QpInYSwyW3rIRtIHxsYCPYIc7YHT3aa
BjfOQn8mv9Nlol+HGgLmWRLW8W93TOmP2Ca2z9cGUlRBOgoPf6rMXeRsyAS3i5YEOUfaOKVIQ9pl
vqDR64qB8O9aL/2S1/AFMXmcLv23Fr7xKJ0YroECoHGO6kc0Q3W0javgNsuBIPaDjkVAfKKjUswh
Q7YPN/rQywJoLfyItLPKrMWQWWcSChef4xHFScZ8HTelbrvEAUIu6dp8BXsUnNtVtaJwnHlycJcm
6mlY+zHNK3Qxbp0FcnvZ0itvKmVoKLTYkWQ6WTCZTVo8NJXKuT/2LOutGrycoTip85WPaZJB0bF+
GLRrxiyG9KHdL6hBHuK23iDnVaSXHcj1MMpGXjDfwl8L7FsdKvsKIjDqvrWSFt0BqSGpTSET8ln5
Def5moTtT5RnHCxhZzTjQW9n73aBp4eXe5IxGLAtKZjEqZm8RxLYFvIIbro8OmHYqoIZA0v3AXCp
2xVqNHegTXQiT3FBQiaRTuK3PzWxW1YwpBKQVnL4fu5xRxdASzVTnsBtAMFSQ8816yjK4szRKSan
Nh2g4jrFo//bYTB2zr0JMio5dlk35gtUZT+FeDKvBNaL1uXsGm2LmhlI6rVoWiRZy1T/WQy+XjOi
BaJDPSGhL2jMvJ994OqlUNzzmqJB4xHPQpsYoRlAqkcVaPhzDbFTf+f+PLSg9bauk6GgBdo9Ut1a
IKOc6c6iOLkD1ApdUAjqRijoNBgPJcSr4gW6sC0oIySZ4y8rR5E9E6op6t54fsGcfIiyILKBj9vZ
BhpaeS7wlWsDaGClJ0iVpdOMD9xMBAkOsTVqAi9oVIV3vGVwPjwL6oLP8a/E2SiqvW9Y7reJhCeI
wblxvZe2nshW2UY/BGu8b7ola5GOBrI6bjU092pBswW3SUU+S2pGthuDGAG3BuJHZhK4G/RAuA1e
IY/qdaBSRAJlOXoHBxyzIcBFKb0+m9ZJB1kTyDApBt8aiv977UuIMwmw/AMo1WUALtVr4VnKO7wd
hIls0p5XgQfXh+D0DiZGDprA42ID1MdrVsl2AQ+VeovMEtH4FAKCvO8LbyDufcym2UVwdiFHCch0
6uc0btJfYcAZuGy4+F6ZX0csi6sEmovJuPAn5D8zBLID+IlmJoYLcuYjG1ifAF6sABAweCyJkyvR
WQk66JbOxkHSI4Rc84R1OnyIKyB68UY8fwd2PzpcXu9GVRGxgf1AxuCDeSOV82vlUxuVuhvj5wFB
uc+5qgXqa5fUv91m5nOJ9pP51vtc8aJXqNqyuQYzLbdwW5meAVym/UOdzHq6524gb5IlZs+sGYnK
eO01dwpBethZApjvTTdLPOSgEo9juqAqUdKhr2Dsuc5N3mjRRUjuA0weQ+TxhxbNxCSHxDt4eCCE
x1WGvWV53qMhUe8AZ+v4LkTfyezQP0TRwmH1msE51CKu86Wq8xAC1XNOI3B4SyQXY3Pq0GdmpYuJ
SvrZXWyFvma8digUIfxsVoeRUkLvEjW/mPu29JXbPMXMCd2jjxOz5iDGDupn57hARvNuDNWtJ9Hi
P1YKHIRDxSxsSVPkAqKAye74LALboO0ClSaALAZfoiuMKnnOpZkS1OjCD+8MpulepgdoPABrHUf+
nuoJ7hNmUTX+yZyE9IhcRLs56R2rMzeAQkaOgSlmTd4Au6aD0FCIywmLwNOZ6xB/7dS6CPgbraa/
cxw7zMUShjjBPky13IPbAATIRhG3e4ivNw3GIMAc5aA8ummOinxhGQbs9bTvpRpQfqXjGr0mUZMs
u2RCPyjvZtX0Gdqh8/xTMB1hoOCg9swbSpK+GEgEDc3MkoERbACXe1s7+E/SpOxni5qmfSLWX18A
X2MiFyLGUsMM4427ukF3fT9Q5TzP6PD6mRz7kWECtfCE54t1PJCxeBX/Dn2BADdA/aXPJEtRAg/w
1sa5B7THKVdURTq3/uQfRTpLuR8Au3ihwFz2+UJB55Z+xO2uitT4MrZpO2cGO60pOtR7PbRHMNAp
EenRMgz4VCdlmPTJQw+HGRzgep3dXRt3uO1w3YsySZnT5hgtmE++dMirSx3S3BBqlffoS9kjv/GR
vJVgJ09jhqgig7utaythOWisPSYAZH1i4GxMxTrVgIy2PQ7lzrMLBM5xpNWapzVq3yNIKNWjdGcq
SyUi7xNibkqLqneH12lVkczsJttyYvAcDcshlCh90jUIPnXolrJMwJP4R5vAowOOObgEQKBWAu0I
RvFHKmo/yFUcyiMcHq3Kadir3/j2zr9KpYPIWuQDv6F3ieJm4I3tMncMNWYRkrJNNwozhF3adLQp
53ZJadkMKyd5l0zdTx5YMZUCiieIv9Ys93yOgh/hVvhkk0X5sEcx0FMMijt+MxDU2oUhtV8Vq1jU
V9bz+HuMeeDvymP8O00dKAJWlTN6mWtDX5cILsiqmqlHM2zqIchy28LjqYQp4cSL9n8Uncdy3LgW
hp8IVcxhS7KjsmRJljcs2yODmQQJguHp5+vN1K2aa4/UTQLn/BE8gN+ZrS4Z/Hp7asw0tqmuNv+F
7zbceJm97sNTYV+TeFLckm0L43+0LDt2Gg377DG+BuGc8rO1/VHWnQE3nCKur5yQji7pvb1YDzMn
9MPtrXwnACsf0wi3WXvIoTL2YwDQ86bW8JaS4C/vI71Fa1bW7a7Om7POb+hYuiLzRr0/q4kb7hB1
/bzflYDC24E1i6+rJMAhTlsjoIIcGvkkH7vxqjQgCWFMda7cJR2ASLrDSHuQTuIZJVnir03BqkYk
Mp9z0QVlumtvf2znm9yrZfZd+VKrWAEVTGWYhaOKsqoxhO4EBDAewRIcefSsaf1rc6cHB7m18mKI
CauzboUcgZibyMRZ8gL0o/L64jh7HZ9gR25tn/SqLN7mPgBT59ntfvb2ujIrLcFSpy0hj0Oi5757
3lWpVEaKePUO1W6VKSz3/p0bFqNMNs3op0NdRm9rr1R4UrvKf8W9aK6LGPV8LwOvuJR+MQWM9/by
XvmLdtIKZcUKtaS7LcNXRN+3LovqUu8qjI9RTiR06sMcCTY7XVzBWhad+FC3V+WhEU+ccR+X1FhT
cYcKqR7TJnDyIau5aK5sw4rEgXB0ddZOtMyk44bgJFXjUNxQt7i38BCAawKhmh4qt5a3WhK1y/eJ
oCZ18OGdmMeYxKqslkK/MU/3JjEuDZrJUtQOhm8s5//cPMIiXDv9/sAvvhcPvi+K5VpuhlXfaX35
OyKHSSSjAYROb0XAD1RkV5zdlHR/DVsEgh6VK1VrlWrmn/u4iTzZ2kjl6Qw2sR0l5rkPa8XjacHK
feVFIN49aeW/aSqYIuaeGqx622OMusCvdYJDuLeuoyt7ii/twr9zmUlN6npb976PMv+3cgJvCUt0
/eThI3UTcP9+TlaCVu1UWrb4qlZBqnodswKmyKj36iDoY4Pfc/vVSdq8i5q0ncVNoFc7wE/1EJNx
ZAIexGwxuAgPnt5LRr1t8IMkmAfSefpYhmWGhXyessiNIBNZjXk/1mpcYEaE37UJlidlsmX02QWs
sdjcqz8rYadmnkCIBs90zyG9XThuV02bGDFi7X/VGndokvJ2/RmaYZHHzY+FycCLTH4RcuycR4F4
tDnKALCX67oM7wnGXhwgnLb8ac9kGDL4On0LWsCeSKOD2szR9hoba1dgcVMOxubdCNWmmDu3tfx0
Bx6/Y1gUWiX93hXfkYp24sttXfLXyrDwMgFdyp9vnSU6l2w00XH2CxC01S7dU+wVTXESDeTCaRy6
wTxq3KRh4nQLICC8h2FPHplkDziHVJQyzVYl+xtn9BHdV76cc1vPijnEsX9Ua1jsJ7BrBtmpLZY6
C8muWZ9KDMG8OU0LbHt70F9xOo1k5TfLaHNJ0GHe8MJTNAcSGO/LksggWIZTqSfn0Bae0sd+mKkx
3+ZoqBMQhNg6B17jf3Km8nBSS1Hz9DWL3BI3mH3BBc9Qgi193O6GetQglIvQWyJArMpEw/KB08tq
rUgR1FGcLlZQqtSpCubHmGW5SfIuJnSvB5n+dHhb82wdHbou+nWmPIxHj38qadfXtprit70XvM5I
3kAfTbffDFzeWv3eoHCYajpkC4dCbo59ruxx25nq/Py328aE0rprM++ZFYriGpK+86mLAhWzHY3s
CahL4uZQBYseGOuRXKBzswjgro0pRQqz4H9gzq1MSnxBvWfz7Hg/OyVXwm2UGz0Q0MjgbtnLeA9/
0csTpKHdXqPQz+sH0W6T/IHLTIkzYhOufHv3DMT/YG9fcTkrOLGWyIU7X5WV/uSJmJxk9DXBGRWT
A9h87ixV2kWBgfBzW7c6lMUQctyHpYmOcskhuYTvvsZjXjiHde0E/+86KC2ioWXPgG7hRn24Cey2
xwUApv3gNSzaOsnjxdkems6u2reFO/8jl067vREfyEdOJFbUHlyyHv54ozu1R34sSkEpRcjdp0nj
6PuqV1urhxxZ93xanGI6RIbp/tx3LVfisBOVknijF/xae1cTI93y0p17Etfds7UMnfXmIV/Ys21r
vekwRcHIoUxuzMYxqPcXq2zbjYpCA2+U7PZY+KcO4MpOVAehc78NIA+Jx8iqKXta+WcN8r2zlBP7
5F8cGPXwZxMiSMGxFJv1eVg1X+iqIkeDl1Z+/1ZNhWjT3biquqNsLXaPAx0P8fNuAiOOOujNcCBF
se3viojyvMR1oFDP/t5ZBqrZLXXad97S3xdlg+v19iEtd128+8GPhaj69dHmCZPMMpB5/tvuT9R1
HJA+jqo6eCWLMcMkzU4P9Tpsf7ut5d4yXDvnMXLyjwXcCeuRWeHCYN6jMFHzOJosr+X4ZzbQfge4
sfrXjkCoONDg1sSZCbYOv7EumkfjB1t7kWKeU+AgkyqreGGhHjnT6ifum488iPI0DsbxT7PM44UT
zf9JWbDHRknr568dz514tBePZXfCAcAbE/2mHHb4CBf/syalg+ixZniXJioTHhGVuO3MwZV5dd+d
ylE2H7ZeveBoDY0GKijWX6G3xjF3VZPP/zWuXT8GFr3sqDf6YE48pXZxneMy6lN0OWCh1TgSXKON
H3/vs4aqwE1enqXyYzoUV4CrPJfhX+V60jty+8feax9ug3MsmNbWrK1kTfSiVQeJb8rAOdNGtp8g
zd078C5wPa9vXx2kqEfwjahLRFmYv55DuvmENILzxqv0YYyGyhyXrtfr0S1jZ3+qWnKDCp+IkAOM
f3ew/IJINuxjfhaxlUDkhJX/u+oKYIBovh0vUm75H2js4XdUbU8IzeMuq0OKIpJ5jDsuTwd7XTKJ
DoWZUE54GKUGHJ1oOp+zfdHmRKOyN6aBtlpNKS13VFLQ0mplPDpxn3C6jg2DJKuFXndj8dp6LAsU
TswvJl+my1Ti8GVpiutfDAjtI0pXixUsGP3zyDPpso3NLtrMQdbRsWnK4h9pXQFQN9vcl0ueks16
Fm1/e4lbIV3yofwOC74U398L/YLfNEyQz9UF5NvcPVb+GjZHurtG96faou57GdYasNnSINOhLrZP
knMl68F+A4B82xL3dRuP8c8NBZD7WLmd+Vns49yBNLarOOfN3FQIc8Z44VhBvZLsvljCrFWCtz/S
DnzhiJr45OZ7mB+VFZbjgxLNEkD3Ff53EfXWf0hi5ZTgxres142pCPuOWy7V29ZYWCfbyETfFDDy
5uRrVR+6bp2Kk7+EMK8jQ9g9kqr6isbKJu9Eoubw+K4EPMY6HbRf98MrjyAL4NCutX20tDUtaRlQ
OnJYGH5Vhimp1996KGaDFsfhshGc//bZxscEpKkA2TIXtsTcb+OqbP5zKkY+zgUtT2UVUQ7P1qIL
ZvTOn46F7cslRSDUxV3aIAGpszy06VRo4pURftwDfqogZ/trQmRnxznePHZtdo7hZqqepmwv6kGk
dmUPn0GDiCZZSm8mX0TtVZSYWeaIG2IXdNQl6CJmuPG4DCJRhFMyovVHDLYEdXmVox2vyToM/rfQ
ppseN2EY7rydlEikKDQP1cSS/qWMTPfp5I2rpu9MIp9ZIkSr2dbpRiT5Vg3ztdn3zTneNgPAL4un
KFhA3BNuXS8/6I3bK4nXkKo7OezqAO2A8iPWVYzkyJtLBkcBkHJrdULxUqEuYpHeFFTGQOXqeA36
Yg/OIZ4/nWl/lNulkbVXHEp+Gf9oVi8ykD5+VyRBV/kPxVo1L0Oxjp8sNDkLt7C6V5nb/oW7RltZ
vM+KTXTvblD93IjL2O6yTXBa99UhL8fudYPG/VOtW/zoDe6wMMeM5T/NSAngDAPbp3KG0Afo3o1z
DjeX2Qt521NlbebbEmVtkhXxnJu0Km7vqr7SFwXQSAILXNdtMrWphW4b55ulvUV46Drtjz5s6yob
lQ31Vk+ysRNUXFaY2pFev5qiXS/c9/sdlaIW3KZXyCbjdHqRu8X/gjpZsFQLO8qaqNmIYV4KPvgw
t5CzBXa/+An0xxYfdOSNV6dqlg+PlHg/7fO8Xw/lsjXXFWauv5I42ngkcovZx9SoqmdHLrW5MxQ0
/is7ZJQJrnyyaR0IMJc6ZXv82Jw+OE64fFAT0NYTHTsm6lvQVVmxmgg1hUAmdd4keo8Zxp21HN79
qGq/OQ8RgNSyKZ6tyCoOt6t+z6LZjfLvCEngMYpyiNbK9hvUIiofP3JSMCBjGYwj0vZzv8nqtuMs
4CYnpNApEBDx0jQeF9q6cUes3rjM1DbgjkWMIZejQbN/H+8r9wtodTOlpB3v5QGJB7Sx6I1uXuvK
7r68FoQiXTy7dS+11ejmPuxlC6vlzMOwZWXhFJBo6CsPcD+6OU38nkhOte+3CWhT18Hf8xgf/LEo
h6wJlAe/4FYsDetOCvZJsUZ0jzqereWSAxZBklLXqtRWvU7Q5fVBF7Jq3pq8xs9U8eMyO7T8ipQT
QYBQe2p5Z13muuaLIO3yShdNr1N/rz3wRYFK4X6SrEoZ95+0Tzuxc2zb/iKQLLSdA94XiMY614ju
2f03EmtS7RCXk+iq6easCbX+b61rmfNDR1SQAvMj151Zfv4EYV84GRSxX6RxI1wrbaw8/O37K2EM
K8R1tkqF2b6v4+IYUn1+33jL+JdPVXxbwzYMB8USap3dLgyhzpBQwk7lkiGUsqdxRmFY9dMfJNZs
7AjInQea5PcfE69Tn5a5MHcbs/h6sLvK+kOu+XK/kbdVnBZhRa8LZhMvcZpmHs/BvDPN+q2unZQX
pWow7ZJWmLqtIRhLoyIFyVJ5z6DQE9PEgpCHH7u/Adtox7jx2RvyIX+eGk+Wlw1BR5CGnllaUqtC
d6awsPSdYykGiwtgpr80Uzu5urDmTWydtiCA4xvtZnrciQtSaW3nU88TijrfT3IrXKALxjg2Jy9f
1/y8OCOKJ11Ree0PEQNJXUWVe2EJwso287b7KWflIjCyA/8d96ZyH8kNRSBiO0NpZ9a0A64Cxs5h
Iv3VGpjFu7X4LMoyEr92Fih56gHFmpQntDc2ZW9Dt1y4IH2ToVEFz1uRHoUZNbcosj2yqcLjHIJ5
psviB8t5Ie+nTYPa2bmyUclJnumB66QPWut3jKj1u/K10/Aj5JN/sllCwtuf5G6uNl7HN7jUak5H
kUf8SSU5qRHaWK+lDBYEyligqsQTcCtrOLU/qxxt2QOxubI4uku3fta1Hst0KavAPXrsZtA0tCDP
p3keV46AOKztyyS4r091SeLuPa15gziyf4V02UJnhSdmLFDMChDPOuNhESJTixnvXD1T6tDlnANR
VPPxCqH+M00QzKeo1LnHBFLWOweO8Mb7YOXLS1tVmhfdouYEF/JHN4nHm8xeQOt2Rz/fK/m0N66O
s2B2vfkYcEeE/5xwCD+wxObrcYXDDK9VHE1/XN5r8I/WAZEbAsqxEgvAlpy8VqJW2ceuTRmexgd7
sKq7yp68Yy3M8hAPhU24AFfCY0+TwTsSySk47A2WBkSB0eQ+IPCFJhOj674MobfLdFRkl16pffV+
+KOKn1pPbXUG19/SEmn87g0ToNveSeQfBmy5sODHolyc51gBqwRr71iHEMqRncarPrZZ6v29rfqg
Pu/8xo9YQmuC3AIEMSdRO8M9fiCkLsrgkLjpRCrFtY1Tl0s9kEGGynORibdoj1l391mMQ3fCbi48
ojlQJnotTFKca1A0olBTQlHlPxIi4+0U4jnasirex7+oYtECF2DbGmrD248LXuyDXRb5lThcPRyM
u5bv2xTwrN3YzNdtk+ztkKo3+bgstJVqU5ZfqwD2TQLuYYSu+a+mncJ7iOr1BSnK9h+eqBCfATA3
CA0iV9JLirrt703poXvpFuMd5tKvPubBBoZZuAkzC9HtlgwwO6/oZOa/q0E5yWJQhc9ucKvm7goi
ym6Y/nA3yzW6TkUf/+ihjB9phmm+p3hmm5oKT18rVfvPpWPMUz/a809rcGOGjtgsT4ofDqB/8JvP
SjHU79qf10QPo/fd7rypyLbIequl3961areYu7DhZV5srQ+qtaASuUtaP6THdtzbYP9rzwDvg7mJ
87Xf/tQR289WNcw1DZSXIwMrVZG3Hm7A8aGcA3Ws12447XbYfQ9r41507geXaba698me7DvpTQIa
1WMl8ruhyOIeqs+fnAcElPOBPXp5QXr6X9EZyefBD9NVJBOJxmayIJkJJUub7+emiH/jvyPio7rx
T4M6WeGgn9DBBe+3F/pUO1B6YuXHXnavPHeu1Keoi+7lAADueJuXEOULweyr5gshb/wI93uM4+al
ayIHepO7Nu1j71iZbbqTZD101vwLhcJ3Oy9IEbrtrkeimPBvKTp1g/V+Gqb+Rz4SnJmWA0qc5b0c
BOsVaZ9zqqPB9BlKueA9unVgHfxwctOOXfPBL4IQjfigx/+CYHeCY2034cM+NeqyTMEkgX5HhRI+
6hGPlOYR3zpPN5gBau+om6fj3pt+PhRVvRFmM9hhGkS1/1M7u3jZMYB+jBGmkKKX41MvOvnfgl6c
0YoUh99B61mfMwvFLzEK70cnWvsJNrt/tqamvSoplimzito9Su6Ke7s37SEGiL6D1WdKnjen/dcj
s0Ro069FEnlDcJhRDsG/O/Hjpv2b0sjoAzhr88uu0UYlTWxX1wa++BShkYYwI239I+i26Lfm1r86
0KX/4hbFUfhow5MotPwzmDVzjjqilFgfSK3s3qWtmeIjpe6AyrCtt3If3pxcW799nCcHxgDIW6PA
6+Ld+RKjh1R0r53DPI3ee8S7cq4XU0JnGIDMsn6T3NvPdujyV4kxdP6U8c10sfoSvZ+/XTlzG9hD
p5uQuselfYRcCz9iubf3jMiUBnN2hc927TWfXM4h1F3uXC1B6CciiC3v6aQrrdO6RM2d1aHMRjgk
OugVu13/uJ4oXtYAX05TVuIx7Or1da9GZ03cSTlHMzjlL2Fy96tcRrViuBi3C8OaMFhHvPyN7ID2
ayXOB9Gw7ZXfY5G7/P0yL4FGlHF+AQjoVwxJA2qVLeCZW/uGv6eCIH9GAU6JADO2jC926wmwyBgD
E8cIoTVbJLENmIX3Tfb4Y4auLQ9Lr9wHxJTDnUYeeecg4Eh02O1PK7lhRYo8zxaZv3QIIaOCo65h
jzwAFfbP8VBvMPogiO+5nMqXGtIbaaklVuBm2ctf85Z3M34rJER6F/1/xTzJbEIaFyWB9mOWBr+k
lcKuik2hGPT8h5gx8nEQGltSgP/rL7wKCkTXi/b3vovx9Mc4vDCOBTcn1lUK4fxhvGpp2EItqi/7
4OU3YmV3CnVmKLG9F1dbpXNlGwMp2mMh5u++VYuVgLFZH26hpgDZOI72r9wghj/XSi7tXzN74XzS
+A/rX3WztRYLX5SPB/aW3U+jWdQ/UEL6DeKUurPbAzoTap/V1Aw7y1QX2CQR7cOILWfdu9rv+eWW
2rli96i3C7uGRsh3a+XE8wPYQIKSwpY14LSlpjZ6HdXW6HcRFOjtUhj8cj+WocrDZ03juvMgW8TR
B9+X0QVPzP4f8dhlmxZbOxfngl2gf+5ahoYjuqB1tY7FaLfR/tiLQIXDcWLPqORpCsHqyiRSZjCY
8eJhK9+UQpdruPf0Hn11UA/BwS/LXv+Y3fYm92jcYdtwLfjolqeTO6LqKHHR7TSJ9hvcwwGhbISM
Qe+5wjUskFJY902PipHmOSgZttveqpxpQOMNuaTSFandKjN3CQr7sYNpis5OO+mczxMyR/3lkHMA
U5dd2UZfnJzKjs922o04IUUr9ZxEBi2vywCfz9RmWdEUbRNVZOzM1jGMykX+mEXIxRzNxE4+IosZ
ZzCNybVqykGxELwHdjN3F4PTLoQUYe6+ekgGYlbadVlSTzo5+ecNwsxDieqvvi+8UOcZv3c5WbBo
TrT+5BspkOEHy/p7xnBr/dhGTspfU2i1K/sBbd3sPXKSrfVFQLZD8szO5Fq/BLO2x8cBRte5YKXu
nRMJGiNKeW+EnOFJqAeMUWvTlo/BAKeHKHKy3IMHdROemj7v9L8g6OoJpgYF8huuhrz77N3Zhode
HAeExF0V86opB7t8XFtcsADndMw4aYkRKT/ta7DCsrGkcXW4ltAMvi3q00xGxB3dWSg38h2/R+SW
R+G4pfuz0GUoHmA8N77ecRLT9phDcUU/cLZgMLC6oifvdu/j6rlBOhyig+zc/IybMswT0uW3/dJu
GPSepricctj+0GW/2AX/0SLh04rkWUTztm5pCVbmdUfQ3L58Ia3Hr55o8+BA3iMLSUUXDD4YEA1m
4/gkCgMUkkihahmnGt7C90/8gnF4tq2wRqmMM3luLljZZ9jjcIRKT4Kll5JgJzZo/6fVRLP926uC
HJPIovGsHHAWDzmUJ2aoW3RQPsbzqZcMQYeBn9Cxs0ZPnj65Gx2b7oWzPWLKnssRrKhzBtf9NViC
RyScauEIOqhDdu9E4N1ShuysnPkVn42/3ucG5DbhpBN9lvN1hjPqvxsYkrqiG9BjAMnn9kdl9a56
9lEMVU+5HcGLK0CK8R+az1ZevYi/BrdSgXQ7ccFQ5HXQwWJOaBiX/DeJ3Mv4b1S9P106B8D2gMq3
yHlm5aZOczgv7T1JCyI+hRHAxVmG/U6FSJfneWaHCELTePFc7xeuU686EKO/LM8VeiZxnEAE8bR2
2LCTLYyAyHAjw2AXHUs5aKBU+0FIZwh4SB1SdzKrLhYns6uGZ/8YgXjLT2ZGrTr4b7G61tWPVTkv
R64XBwJhLMNS3G2iReOqS0uMENs1KetcH0GHvp2hZ10adrtuHu88z8QDpOukKy9ToSc2DVqiN/tN
rNAPsEws5W/Bjk8E8a3tmgdRb1148hs4ofdlbWlsw9jAv7/Rw+gK1hHf192CTMjcZMlblVISqNQX
buNqucjedn1OOVytPcl0foW5IR50ddj4UObtnPvk2L71qodecNzeq+76fLDQCbvSggE4RKDC6kmH
VVX9GuxK8qqy6zt7k/UhVtn8yADUOvo4V3Y/DJcOm1E7nho+km34CDR4/ZeFd8XZAGl57Z/7yJ+a
4N3JXfzNSUE5Q5DZ5RyVbFRSNdG1G2T3z3CSxKloTBUffakNBma0+dZ+yle3Xu6JKMcKu7NRmecQ
LynOVnJpXsLF2CxEbt2u6dIQ68ObMbnO9Kcned3GrehDMgTHsqdD5GmO+7FuUxBRUd2Hfi28r3Dv
6QKl5Gjujt3gU+iQDBzFhYVdHQveRQVenN+3YWCDSTRU6nlXgfe6Obiclxy06Brjuw0CoL8gXZgh
sJXT9Q/KGer6GnLPQuYskB19goxgiXmY9sU+Bh3I7LlxV5oW8ce4o/x0RS37MxhlLJyzsbfBtd9H
Oum3v0Xo9sVnV5Pk5aJHxUGrE3jHfULNRHdVl5ipDlAHVRqN0EpDQ3HwDfiCwxq5TPo6uTFA1WGh
zWm477SN4YaMpDqc0omM1PKliyCqu6SJ1h7RMZRgk2xiLOPfI6GBkwScF0VZEB5IZvbRGytvcQ4E
9geueYr8udsvOKyH7g/+CAgPfgtXvAwDqOe9HSGmLrJBSPa1dlnn/BXjtqZwYAG1yBO8wgice4du
7DueL7eGMtqlLzGL5mI9jUyw//l7oPTV0zlhFMIEM4xJqOLhbbeKePxZCGQFHudaHQ9XCCEtgCQh
yPoR94eXs+fUfE5FVkQLdCcDjwrSVUZ1fWJZH7BBNH7b/G0IEiueA0Iv2n+oJlXxz11unZ6U2RNP
jsIdMdvGnFZaCuOW8vFw4iF0M+HI1geOLY38wOPQVJcZmWr/FKBHKF4aG9/Vca+8sLssW6UZhHYS
oJqLW/Y+K3OIqxCLZ7T7FhQyUrvfptPcSUTtaQYfs0xDa47NoEWFd1zHmzkVvmXLPqsMXMEZGyek
fH5rbbuz5jroDqod7e+ta5r6BZm+Pxk0qrx71xY917VyAEoZ1bED/+znOMr/olKfF5E0M4rqTKEK
C6MsyIdw+GOtdb5v503KcP7wO/IsuqRwCHZKJKklZLzA6QDkR0bWPlG+fsS+tTprEGaqlcYcB6hX
9dWOgO24Iy17/URyYTrMFtw/9g8XiQ03k/DKfsw6D/nZ4+BsEazXZlvyZBEOhhrGGxYBlmTX+ZHL
n4PVAJ7DVkVKQDEaDft5bJzqJhyDInUh1K3VudjOOlannHlpPvch437FBFjV4msH6kDZWpZW/OnN
PQEOKfBkrtdkDr2q+Y8RXyLcJX6WrcWHj83vN1eHipQOwNZXKKDZTSu02wxccKjds0SAtX1INGBk
Vgiu66yPROD95X5R1mnBY0bUal4CaJuCQIAycZWfq2MZl456xHYpykOkt8H7Lw+t0EypZ7XecqxI
76oYSdAvr/yAMhh/A15RGuyRfFWltvBAhBKcd3hxN79x0HnLUpAnMEcwGsIymmC5qTMDJdR5N/m3
mVkO7yI0K6J7fy6r9qhHHRb/dM5xhmJUrs3yA/t1tJ0448k1ZwFaJYHjzIf2zUOGsRGxIHuJYw9u
92fbu3yxsqExzBLzaHhBgs5s4Q9y75fqHrENru7K3PQBYziX7bnsZwsNCl0bpDXoqXa3H56OjXej
KoLhDlsxK5UIq61amSHxcf0iW2QcT8rHh3bW8dr0mid5EOsbERMweMdhmwBmNt/gMjp1TD1FRquq
Y29HsaAwPtWRZOHlq178U+vPAWpKhEyOi69sWnME8v0mMdotudP493zu+/Y4r4U7HD1tTPwHTyon
VmZFWtONIktn+zHQfvuFGsz7Gjx75RYbEBeV99XsAwYekJmSzOA7s13c2U4nMIDxnFcj+hENBpVR
XNTs97oYnemT6XNSn86CHZvOYK6q5b5hfJBnBrFwzLYZ83hz4XnvpijbmKpw1ZqQC1SwRxkd/bBq
vBbRSYl6lqhH82qnmKrpyAyPhnidjqqeNv3muK1eFsSlS9F5kA8D6k06e9AaTecJl1iliS3a5/7J
DnmzO2D+aecRHsaqWN/Q4IvieWd93n7VKFTEb5+kufVPLSlsvPQcrOWO0tSy4998rP122sYAPRTm
ybWSmdUOekVupyJWaosChP0v+WVYnRjWjOfwpoYxGnHIsKIUbuJrDQDAc6iMUAkZGJ6IYR9RaXN7
c+EG6n4nwngaD8CNYd+hb5hM4GYeuRFtdfaMO1TvdCv0KMtRO/jrf/Eux+0vkICl/0LcBc7rjIM1
/FfM9eJ8W6uaTJ1AinqN89CgpF6mQ251pjspq5x4v6clNmHEJSUX7Wf22pMokYZqHHC3NJYum1MD
3k8sg4On/QzbXnqn1cgueukluSh3RJwq/Vp3Q+Q/jkrk3esIxVr9VD3SrmOx7PHwaMHGBYkrvIoO
Hvb78rcP+J9ffOTT3CPconZmKNEuU6vwqGa0oYC89x38P3i1NmZW0k/c7vY3wHHfr2aL3PEmodwo
7Bq5QiA8e9d47V0urb359P3Gj1/xtOHfZ02unS6zB07kc5z/z9GZNbepbGH0F1EFDc3wqlmyPMZ2
7LxQdgZoaGYaaH79WTpvt25VTiKJofc3rF2E3qlD4Qr2UcMT6G7kuuiOwJ98kj6tC0Q4ztlPsbML
nfOLVZ073yADKzOIBMuw8FCyXeA/kctZg1PogXxSfCm+MeOxjxNyM9je80qTR9pIXSYusDDcUSKI
qjO2VCdWONQByo7JVuXsK8wbOfLOJU3W7djekRP/amTs9N/wYipttjPlSej8tnOW4K6dvXpxdis+
1v+T2kIdmbxvQQ+TNvAqC7shrek7f2ef40jLbskwXY7EKGf1IDuqN6y5Xv38kOkhk6cxQLrKwVAw
W1yGZaXkRU+9Mbd4akgR+55fzbUMxV7VEgmYs06caWLXwaFenWrk8FGtQAAaGmzxPWew2nuaaM3Z
fk8dH7iE4Mlq7seiC+tD3i1GtiRJEjf84qiewxWjBcxINlRhzZxJRga/mtSV88kAIReuaMJLyzYI
iLYPO6KXGfRuRZFjKq7Jkqua2bwuR//TQasKnruSB9Y5X7A47mqywJQEeWdNkEpKz9sNdRjnaIlF
VhcXg1NawCxaeZgBZunQuMHFdPlh5Q8mz1Me2v44gLwaXnsCJLfnW+NH4Xtlmd7/Ak6I2zcT1poy
VyqWiPpdjYX6TqHGhWQSkqV9n5rE7w8d43PzSWTApuTwoJWo33PrTu0zwUeHgxwVRW5j0hdienYs
JGN8NC9fd8QtdfUcV+YWYfE6j+N/Hxsak1OoZyfaJE2XduE1bzTh+j4j1nFYx2IyRwvmRe0DoBcS
RkNP/uJaZhEt4CRYlupHEwRt8tiWK+7jPBo+6xxzevN2LHUz88ec8/W2nH0kz95jVSAzXTTaeLmX
fPdJsi2XLAmOWRT3n8MNBkDHM7FESSbfm79iM0JzvKD1YTgxy0F14TzNEsFr1NIE/JXGgUKbZ8Zr
OfMLfIfifYVOMHNiIzxbcrAPSXSSW0spEpKVaJ1PDdt0fMWaGus3PGP80U1jhny+J4kwr7e/GAm1
mROaJ6IeUbSVl9S2f/TyPiujvU0aDxE6HX1WhRBnpdMy1a5Pp70To33gvdlgSjkj/Q7ilk05TDlm
ex4wExSlHCrywz4xggJdSz2kSdA5WwqhY/+12GFtT+S2G7XNVAgAIea4Q9JIZTNAUHbPGCnjDaKA
xmjpknjp74Pc18nb0jYJqd6gjd1gw+Mr75g/BKyeDdLYIunCxB3/5JiW6U7RgYvf1pqmPVVLlfJY
2yuvYJNSL5uROnnTRQ4FM5l59bpr3FTHwUPmCU4e5zLo2N0cdo2w7RMZHJPLFwYrn93VbGWNgtci
cf35vPQaADWKLSJ0VtkkQmcqlH8AkueKZ13VanyWFgX8bYSd4H24MSboIQVUou/oEsNzndypidNN
mMs0BK0QtfHDbMayupRqaKiIZipgq8sxt8HMMsXeh7xfENG1OUnb5raxFG9cFBWjvax1Mf5qEtPy
ZeSed5njxFGPNOJaRsG+4SizqymF1EdnajGIN4QTKfntgC4RBMC5y+EUVKQwckoeZR8xtlIrSPt1
jwOMhhqT4WcOc1QY9HuYTlPyiLJbqRNPGxwp9D5HxJ9Ny6n3w/adQDXk2yP3TxERRYwWsBe8Gcdy
XN5QYyfaBY4RcRlLKHL5JzN6FeeJ8mmwK3hPdcVWZTV6ZsQSJvGiU5JK4zaqi2z9HEFhAIZjR1RD
XoHQd8ql5Qe1mfZJR8aUYGBeeGIPLIjUXOVO8fC04kqh/xNaSYigOQbuZWQzwuaQKbQ6CTWOVX5/
w970e92vliTTwBhWP5aIAq46m9u5THGQoBRY78w0NmSUyG6GJs4uiFTMfg/tnFBXIHEvR/OPSZi2
5BbX55a8qsNCLz/62QMJdmAju1ffMfVb9+86dEnns8qvz4VzEMFSGhYGmYZvdF3xIHb0dVP7rNvc
rV4AvMThfI5WP2j1hdbJWDxQ0CkODcN3+RcVfYoRiEpCeCM1VGAiwjOv3hwaxtd2nH8vFMR4X2br
/IIuEUdHt2nUnzwjj7pZF2n8CNXVHZxqs/L48g+OSdafATfFn3QC2cQGIfBiG0ZK/64Mln7+x/He
e8qCWmFomjzxdtJQV6IA1YnHZUCjOmgnzcuzE4v6UGmb+zQ1l+F58m6xDoLLU/TLQ1JtII3MIGVI
DhGsnCksFz96iIP1Q85buPye6HW6HlN5kk+ITmLw5zees1Hsb9ywCe17P1lOGBtGJU8fGqS5WyxV
mPVhaOkn0lhc+2nr9d7A4BNMt4kgaCTbm+kDkabNO8JLYqFjTu6a2Pxh4BUPGiPKhuiZF4/7rXVO
ApzSj3+ZZZQ3R9LODOYTaDDBNdow0W5NKWjA53TAUsQehbXuV3YVOzy7+u8kahj4ETGpV4I7PkEH
MKjiY6hi1mzohtzZSZq2Ky9FXPse9POkEvt6GApzVSQZu2fJSjT/JwHcMfiZVYERj2mMmHHnsOO0
v1OEDqDE6LAS/U8kzECe4WPpSzt0C3J7WCcJ2Rswr8ckzQHp8mGd8lzoNB0JpWZN6H+T1Kt7d9sX
gOHOZHKi4pD7K92t0HMT52FQekLsriwTzwbLN17f81JW8z1BIqAQ8/+0eDjb+VNAVBTihB6T9ZJU
Tjh+Orwt45HjIqImqkqd83ew/8YzRN7gbU1EULDqsBSmLuMK5F55Ll201pWzw6hUjQibVNGy54db
koqKBKkJ7L1GV0m5lcFaEv8Cx4ZCSkw3raefPoJpQPosRr73ysEJ7jhGhe5dRhbP3DnUoQJyomVT
mp+BlJ1zcRNS+sjvchGk4JJh6k8CDV9+OUkHDo4FCnI+j2VJ67RNmvKR0OlSc+Lyo3LvyZ4DA+ea
madKPK8hjBcgMiWZ9zDhOaU8/stMNQSUi2oJ2n2s6yU86CKBtSOAIFIiLCi4tjtyIuMXQ/My72Km
cAqlxWx/LE5RoKCK2Qe2lBGVfBDdvDa3kkb4xCryadrrKsvm/YAFWTzN6Zz4O5c3ev5gtb2VEebi
l6Kv85ARTaSR5xF/3oda2peuIGN99R2AXHcLj0g8rbIXF02XiSMyhw6k8jWiMvWMSEebE2KT6x87
QXOa4DmK+VPvl+lZ88ijmmRIyT/y7lHDJuZBFp9u8ZdgA26i9bgSYopjgQlDCk6RmsdHwrOl/3uG
L5HRHA1Y9+OQbLU9pa6pGwgdg0rLO0DFgSZc0m8TZmyJJtZy6mVByVD0dt6zvZcFBZnLuM+TcQ6A
0m6L3h0nSBaOk3C+brx/PE814aSOEl1VXzJFmDU4UiTLzc5DDVv3w2KzAFlTVN/xYkU7bJe4az5h
elIkVpGp4tuuw9FJuEhRMGiLUXRtCTa2+XRhCaPmR08F6JTjKusohOTe5E5zWhdX22cgHrSpmK0H
+2ZzIsaQaeoisI9NU/r/Ot9v/tIJdeUxkXH24KccMfeFMpyq3JoZhVGZkZB4+MCGZVphavyQxFin
Q8Zh6xxlCoL0mDoaAMWqfP5tUBVumnUVjuUhJcPyQiy+oLxFi/gKQrChPU5m2zvwOfwXql71l+eJ
Up0KfpzqoPteoilAaLSbiEOKc+E/vhwKJ1rVj1Yu/1e6OI5dUpeFsDuQBySCGFq5cdGVQsyKOf/t
63B6jXjC/XZEENur6saofxgbt3vjEw3BZ1aVg/mWORIQovZY1idPTX1zznWPMdo1bZbuMZHho2TJ
QC/Bs5ThcUWact9CmyCCnqvKPAsi7fbkIE2DMvF0mV25tOpv1iHr8LD2Kn0xSIH+rg04Xe8rglET
VwHVS+QCmcc7cKhEqzM2jJBm6QfXrb9sOcpsy8XNqUgxGnZ7wTqG8rusNVAphK100BSkaykKsXMd
bMJNnJCrpHHW6Sk8gSbOAHDEBcdC2gQtN5Lds2msabc4MV21WyY08l+OCtrlLDqQIU+um6X2Roli
wSpR7lZHQBs6jwPm2hFo3RTugAO3SejdFXtTKocEGlg4+ZC5w/gXvc6Rfwxk049+8FTxAxuYJEiE
2/yAPwg4Nl5nccYr4y2fda51Tqic8R+kJ31JHIhdtDKCvN0HURQ9kxEfi0M4zMBZ6H96sJfBA1cA
BFgmvdU9GDtALZSpydHS13j0abkiA6adAj5Qrg4tPjm2Yjth9XdvdEf7Y4robTlileA1gBS27kMK
N6c4N4kkYJz62SovXcLtjw3vxY+ZO9XNdlzwVy4ohpPmRNWC6Zsaj5hjy4tmR81zbIER2PlBkM6c
tg0IMI/YVBz9mBnH2kPPBfPPAaZ6IxE0lhmVbKp7SMq0So/5ELvnqtVdcEWypF85lDfsC6NV/loi
+cD8Y1oQWyCs8dFiMCLvS+3RAHdYYXjf1VH36LIgWW9ZB1b/mblw8GQnloiHqHgsjsBfd1haUmHc
bjxVeyGKCGGQXVlHJXuMp2SITpwEMEanuXSJnGEfsdtqXvsXngaEeVeVD8sOltFK1hLj2U+OduzW
hzqS7dOYzoE+hjdDPMS0iY7h0g4QWxO6AequYWVX4B9qfqjyhA2SMSQza3n7zhlk1F/iFtnFe/da
R47dnnJhThSApkn1azahV1zLgfrukVNbNbKANUz/WBy2u9R4cXsc5wLanU/x4CMnF45Rysz8HsL1
YPTj+MSOjJD3hHNagAqPX5OmSnPkpLnWu6yQPAqR5amEZ2UouMU4Owd3GRxDd78idNkvUCh4+t+2
a2qq1G5a5RrgYJu6rEWllhtnZCS6+M7lT0bVK85by5sm6nhkkA/hCa6ePWMr7EwvV15GlqjJ08Va
csxZVr3rIVlPzeCZ7EO7awpWUQBImg6qt3VP04Kk7s7MIUCKQXievxH+lDxA2DW4SR0pkQMxXDwj
x3HACsUe9xsp7J5tSjROS8rSvL5W4vXLaD4U+NoFSlCzlDsfYFiyx/eH2tvPAnwOV8jFpY7ZnyZ2
Vz7EVkXLLqrsxEKZfDLKe2EVyVT+Wbquw0FI4xaID7AZz/9JiIoVCHvBaNScRR+BmhrrJvnscF6S
PZIcKrjSrTCnthqpicdpZi4U0WT8O7ZgHz54xtv8CnSi3y0JuXHcFLOcFV8lwkgVw4smnqH+iDJk
8TRvUWnxH7r5kRl+qV81zLl/g6H/Ry+51eAHhFx5TA71UFa7Ts1kimkI2ewaEAVFzilmkB+iIqRz
FkDl4Z6oyurjXCaLPNim1/aHEiwMxUhN4vbSwTXNSQmJtDvGfSVp2rbIuptiJVKLFgz/tUSSxNE4
tXO+kMeKgUtkROmLA3kdps1oXvRziCXe7tQoyvaw5MIARNEl784sTmZzv7RFe2m51umaRatzrNrb
Mj1Td+5z2hVOvC98aa5rt3rkwFfu7DtNspTGdNOZc+FTxd9lwpQUAKwiFpqmHhboht1fLUHDMRqu
CyV0JqjV6a911tGhqycObK+9w5vxKCYGmU1kZSF/VSONq02J4P+HV2z2FA808I9Ux4pnZ3YCOAg3
swjduV96Ek148M4Gjgfe1Owt8lcU3horXCtM7rQMoa10NE131uvypx5AAX9+mrKfA8vk5h29Ck//
Qmc3/oZg4PoA1WjMtqhHEXlTlDu4XFoSIU8iERDqHakYHTwK2e02tpPzKxyccaHI6DHCmQKkG7X7
8XuxE4WtG66BQFLIDjc2yE0PsOyZlT22BL4tTTQCAfF8olZQjOdfIcqqetSFmxkqyw5wQx6ZVT8+
NX0vKL3TOyqOuRtyjjXORB2BxV41PsLKqpF+GagRLAkgaep2lTr2jd+a+46Trjl15Zx9TwUPYZRV
d3nN7DT7e2NXcE4K967bIQhxpoGm7XZbzUaYE+DwCbU+L8xrkikZHip/ns1hLubud55w0L4NxeNL
XTgSQLUhnAdxJ/Qh6xCjnekSr8FPTchf78vS+uVmyQsu4kDz4t8wyc8fSdZG9U7XtV/sgD5MeF2t
iI/12igKga26VpnVbyPICUKSdV3+ImiY6bsWFu67J+Do3IEv8p/x+fU7iJ0VN09kwyWOJ0PDnCAO
4bfVzpQp02X19QPxtPgvjmoWnQOwb/OFkF3TPSShrM9maMmUAoxI3iheA1WfNLVqgldFax+CKqNi
r0osuHyaCn+PqWD25Aot/bDOaCQdlkC1N2xXSrgXkFHyN5ymys6HgHl+OhStxHlIBTzuQ8vCgnQL
hCK5lClBlh09xXI+lZMfngEkjkcQhiPlgzlPSG7PHE4e6FZW7l411qHV3bLLgjIcoXRB3Pao/JzN
OSNROya/1ZY8e8rIDQ+AydY3Ly2Ec583mFU3BHpPJxFSADdwCi57HtUn/qvLJWvbKYkedFikzgvW
FO5RvMh+vLhh5w/npct0f1AEwZ1N4STJr6VLQVFoTnzAdxdBHSsclsw90Y5k+k1qDJHXrowlpruz
RPKDsnkR8/YYCEy4JdTm3WAiL22IkNsCgci3Eb7hGtV1tWtTyNpAx7PRfHoiYdzYpEM+vk3sBEP7
9cZ+Z0YnUi/6FhbejHXidI9lzw6p46hZVnimEurY41i4EZiwqSO4s3Yl8+wwoF1sV3J2DI7su+qv
Zorr+vcA8eBxHpm6r2kPMpYIKjl9hJgATPhmHIqwvqLwAxaDczd1pCZcHv6zpQG5a9a1eC6DSP9O
+Yw/hoJhh44/XySi5TS9ggcdewRHveL/RhboPsxz7IFWkgf32zpCCs/ast6paI3bU2jJbPFYKxPv
0kdJdFkG67/LWFUPrC8GrOMRaXvPXQGRK4gEpFJEzOWH5fgE/4WC+XBPaBLPPFsIcFJKN16z83Kn
jr7WmW0ZF7YPxvlRDczkTJlow7sWfh0lYgcqIlgUHjfFSDVjKwLYrpsIHM4b3i0/cGHrlOdCPi3j
gdOljnelnHzAxo1TfAwynN/AmKMhtiDf3slKpOWV1XbO8BlmEcvy3CnvD2gW2n0AwCzvax+7AadS
Fb+tm9XXvNd98XcQvtuzowVZmoN+DO2UJQ+YVpyHgVdOkx1xuOZg7T5mqnFUWSp+txPR/eJtZGlC
+TaOa3cf4/5WX7EMZPdEHmr+N0LtK7baW71fnKba+gKjuq/IQszldyud8qka3JKAXiggy9nSTQiu
e6Od74V06RIx0aCcjInb989JLjEbI37tq50K9dv4qet8u1RlKSxGvY0OXBYpswzjl955IqIXhEUY
nJYBKeAM7WYKnvHhIvelWjmJ8PCtGrncaTcX8XNEb97fkehfyovXVOOfyUvc9mjmRDd3LIzUWDlK
Yk/WM7mzTRd3y4R4Zwd3N4sQdWkzSmftfug2qJIn8rdi4a+s3b9NqZLgImQs3A/6rOalGXU6XwZV
TRGVCM8b4L2SzX1iNtHpa0s/Id1O5NaXfQ8e9mUhDthgOZjhnBRo7j8aAL3s2vCNPJb1AA+c8z3E
JeoJBcmIT2JqobyPIe+qzRST92SrGEsXTmVC8pLmXZGUh8GNCYUl2DPbAE70Hug4KzmNChz/qZ/Z
MnhNrRiJXnWlWba4YMiK1Zwsz7nNWOrF0X2cttZX8rNceq/Jtk3mVfOmatOKfLaEe0dGpctp+nAo
AInYp/7foEEyuHdJXv2EuFe4xxRjIoIiJMYXOfOS2oV5I1aWi7TF+EcCR8PqS1BmYNPyZe8rfmfC
NYPykFbWoZE7VWAzX/MOYU/IygQf0dgZ/zvm9HkeWJCADMiWmvK3H1h/2HLQaagZcEcQh0jH5ILU
4DHWr1V7VSMrJ3fU4lI4qw1T1TZ38bM2UPP6zzrwcvz6ppeSJnHUfSdlDSSiX4Ne4UiNhP/B+a5/
nNRnggALHfxZK9oa99lsLCZXXKZ4AA0jTTcYwajGKNxs2OjBcQ0SL6mBqdcOU2s9QacDwxlxLelA
D4/sWkGwwbjNoq0sZwvJdGDPY0/4vIeUVLJnhDGruUEHCUOdiEOkiGKGxISn4O9hPbXhsGV3bd2h
4HjijRN7CInfryGLlSVkFj+XZiN4Lf3zLKFy6Lh985uFARlLKxgpeBSn6HQbd0rHJ1qfhrc3L8gc
cGQ8v87ETH6DfIfWkKhptowOLnwwes8knaWVy8njcLxs0GFoe3Zwm54H4qtkBTUMlU1HYsjfwYQ0
n3m5whQtUa5YtRJUYXGv1gh0RkRTgVivnJqPdcBwv8WLIuBSc/WiV2uOXDEAeWAeOM8dmZmUA1vR
XfwkcalVSkdACy5N8M9PXGQNx/f1QdnS+SZeT8pL9knxaJaWh1wKyqtF/dX9O0kLALFRwS4ytFAx
bMv2phl7lB1udRH4obvEX8R7K3L3x1BNTb3HkCZ/XZpK8EtM0/IHoaR6kxQBJUgurJqNqHzDBh6U
E7oTkPcqMHChpKZarZ9N2envNRQ5NFFMGpblVQGttnQcU5S7MgxR0NFWN54fVy/5HJFC0jOBWz7a
FP62MFVP/Gih3eZQPDp6cEo5BzcPW/aD21vYtirz9qmrWpFR8FQIDkTdxnzr2wQQLxtjV731GM9e
TR12T7w6NYBCyROdPmPNYvuQ1PV75c5k5pe8WX+aKiQEyJ1Z5dtoCuNH5U0cFJi0DcVI4Vi9MZ4g
JApps4G3k1KyO6Q0X+ItO50rjwmhQAEn+9++T4NYv2AIFBGFTdLTGYYhcHk55f9u8zHI+tVdfkRR
KcG5EbbiGMf3zZktQ/u0NWs+gsY49NwsPWWXjRqPnYgWWLvweuPNLW55ZO1MndCx7Sm3F6ghaltw
P5/h28XdxWrs4E0O14K+bB6Tb53pvXzOopwJwYOAfZ5Kga+k6zT+rSnTwjAJKf4eojaM3z1bIZxr
zrAvaJz8T5KstwU2auDGdEbTRvu1iWB9DFD31r2IU/2sMi//as2NPEjjzjnUvHbybd8OXF3QcNKH
0KvoE3N6wCzki+BtbNOEw3SUJUuzXdRtFKnqmlOSFmGT7ZvJHxD9CtURpmB32BvpUtx2ijC3KrZN
+vPkEQ3ZjQQN/jqrk/1lE1AvcPJjcU7Dav058Rw022TQ0ceyOH2O6aTUG+Xg+UNXUsTUwALzGANL
creNP8Pem1zeWhvFKPsjGbwUATc0sIOwsBn6/YLIOkIEMUR6VaW8FNHQ/EwsqtYl5cv7TYwQjggw
OUb8tcyjS0SMVR10Ax2BEMBo9rVJo8dQWsfsB1nlV1EtPJL9JS1yWB2yfZyGOv5tFbfLgUJG4mzY
oSSqPfBIDMYJmwIdGveXdQQhc+jaLphORi6zv5OyB7KKGeX98fLII9EXLHI4KTOkz2Xlg8WYCPjn
uwV2cbNtmnGGStUrN9Cb2ReCi8WdgwuNM+crQX5KOIMv5QPfJb71wErIM9YXn4AWUGYONducmLGG
pb1rCvTuXZz4lv8Hqf+Hn2KmdRssHo8zI6B+yu4UqemnIABV3tXPnRSQQgtz62dBOio6xAOwfqpA
aCb9k+6Jxm7YqMTdW68d0Alc5iy+y6SKv13RE/r2m777N08kD1gR0swjiz9HwJ6/Vw8ySrCpvLaP
H250ANJoXFYNoTckap8kP4mOWhxn2N7mQ9MB6Ckjs2FhgUxEcon9Mqk6ka1u0RIIMUwjm2Bdjrof
kbRo9AfLFClP4FKxNHHU4A/jZPPK6fJ4OeE3U7pqpt6eChYjcDaMypzlXQmdbJn73Zfqwz7ex7mn
gSx3Yf7d8mD6ojLByq5mbJKcCTtHtlvqkcZqjz75J0nacE23Vd5FY3NZe9+PzwjBLX3bhFgtX38v
exNcJ15E1V/W81im2nEQ9W0lVH8bZcC4VYwUbWKSX5FHYGyHKJtJSmZYMkfR1vnVr4gdb2+HOYj9
eqGOZikB0OjU/VBsV4XmYHTu0fn30/kLTzogeuC19XK1AM4T0PGC3fJ8uU01ExuC2Tp1L5KWRRfS
7InY9aE4ulNkztBozmbt+7fSLfhzrKOw7aNaEEQ2kXbirySFasWpjI7BpiZzXT7NWTmwkaVMy+8I
yTU5mWiM35w+ni15w5A6jV815l9nAzpiFfRIfhgHNC9bopnq93D64v6YDF3zSmyxlxvDsRdsRR1V
7MrJ+iV6G9lw+DrD7iZM4CeDPXmLD9c6Y6mOPSYUq9u9bGq32o3R6D/g+ZiRRwG6a7yhr1V2d7PX
q/E7w2Z1/zrk1QVviUHD26H4fZz9JXzKZhTXn62asZ0L323nc1PGFYVw0GmN3iJmKf1l8DvHYVfn
9I05U9iMOu7Go/XnXBluuLlISUd/JjOCAOSjOPqq6tVPALMMEjs5LTp5N8REMFmqpNJiMwayZbUU
VKdBPMbp7RjYsgBgBciZhyTh/LIsiIDMs91iu+XAuYiGVMu+dXXaQ+0WpT8/8mjJq78So7s/BQi3
LP4wqPobKEJZ/YN+e2NfvCK0L5YIK1LVMsXc4E0IvZBrVc1Q4ddC/FhR33Ne48mUv8F2Tpaf+VBM
zdX1RiHuc1aB87grigCYAn2B9M6Q5WO9UUUdbh+F1JNoH5f/G1BF/4iSUEA8aouy37Ws8uaoKnFY
Nmjt6fAYm97aU6eb/o7XO68a+nbz9AdJjPVGkvwRoQObEjAztejfMlvU0f1cykTuXMO/+Kc2RRN8
0Cr1oucItivfNpFkZFdIWYSH2IxlHnmINxytW9h0e7yi1D3MxmRHTuMq2upZYLRz+ZlmU5HkHb7I
hCOEwjki85jaGfEOaA8QyUwvU/dGWwoQRhb3qXnAEmjkvjFo7J9m5R7R/GZwfA9kGrR6hjeGQxKE
Rr8TmuzCzdjZ+TEfZghH9TqtREThuUYnX8t2ucPU7cR7M7TrtHNkzxrIDb43ne45db3iH2bB4p97
Ohfj08ACvPa98UMuE7QUZA9JIpuL/s+Mr0ueKKqIY6zeEEETNWTtWZM5E9dhKKlZrwCMPqA6g33U
3jGRMnZVJH2CZ7ZT9PGbD6yL5itRjPQzFmHuvsA2nMB/MeVegNL00YMhgTJcNXbtEe2jrknhE144
Uy0B4rN6qJLfwDglbg7BZ+Gc1eSExSsHRoLygPl1707bqqDI8hpHfR28UgLzwQmiw1HhIwjpbAcA
FhQGqSS7sM5hCLwqshDhkeO+eyIaoeNXzD92cnnkKtWuDa14miuV25MEfnCd58x7TZOSAqJDW2Bf
mlpdZO2iveFZZOBVVMVhKRm59LeLP+nr0t0aJaHBO3uuHLz0y0j/hlYvdRG6BpOFzkOscHTOK5nI
nBajC5vw0R8yNkf66zDbB2wkopps+Fb+r9LDtf3knirknqAnkQ8mFckr3GgynL/YHE/wMkJSYJeb
jvqpYmm9RbHgkBvRithEAe/mi0Dk6u7rBveeZlg63neJk5AIdIHwRTTSEuqpPfY9DQSw0nmCHzwS
lrr3/aR7JeRUfzHDRulXwsf8MtGAolkKUeKkqLX+R8+tj9HLtMBDWpYlz89Lk+XPpLDXbDeCPxi2
Bswr9BLsg3vU3h5jjl9J6W0nitvjSNLm2nZOJXayCLrqJbXt4B2CtWJOHReyq+BT5tWy/8uNHmVc
yfhQJjVCgYxznIh6WsB5pFWX7AJMJa46peZmN/E+dt4lkm74MY7OW0bjhjJF4xyDiFdFUPMNb1gM
IeJ7NrysE9KN3/Ba7ykYCY6sSesUD02wrJSMx1JhT/Ydjlpso+U6CtZUc0wDZc4SjqQy7Up9IW7u
G+32b7br2xvObfXcpwK12LnvQaQHT5Dzy+BouNv7Y2y5494bwfFqM3rw5oDOJVN5LEaZfOZ5HP2N
iRBzIFiT6U9ZhRXLHgbTgiQA6P6jH8OK5Zvs3qmJ49TLO3MtmQ6rJu8a1ESl2PA15xxGOqpapxQF
k+Y160rys9dK4EIkJKiRrortC0dFBeMrIrhgf9wYB/YxIXQK6rTD1N1XVmVqG5IsLI7a7RSrPqvu
t0602zBnOy3BSSeZ/VPGYa3ZS0L+1y7B1t+hrLszomIrZhCrtL3JOZf6cbKdxEGClOK+Q8SBSget
mhFwiiqxXpe1ANbr+UlrTlU4tN3BuojuhHM6obdsffWcU0l3mwHdL2B0iZCE55bVjC6KYETLaZdi
gz1LzpEQRWEfDwPhVaO4Dq1T25/B/9tmim5RVG0Fa9/uidgvZ05CQX4vRNN+MJlWw1F4oQSKMBgA
7ZnIhx01rZZWDgS1gx/W88GJWBKyYZeuXQ7VkPTqXCky75BQvATFk5sGlS+co+WY4i9VDx4nhPVO
ynCS+zGNxG3Ph5qK5iRkHjylZgraT6lYI83yEDuYI25u9J6yRAwam8bvpJUdA2UDLM+6AiWccWZc
EgLGQcSJKgi7kON2kmdh+xxYT5+DUCsHzK0/rAcPcax9Cqd1+JuQe8XCsDb2qruhyezOiBsLG3Vp
3U0OYv0dai32htNQcHiawPOz+IbCxZMWcasOHgeO2yaTpgg+OkLzlM8X5Xx5vku/DacnqPak8Yyv
thPwCX3CflhfVpF1yX8cndeSo8gWRb+ICEj8q5BXqbx/Iaq6e/AuIcmEr79L921iYnq6SoLMY/Ze
2xwEdiSPAhuLvuDr0C6beXe1rAuSJvQhTZNSamaBxR4Wph62T1mVe44T6xEFY+8k3YTVOibdrwqa
XRR44Zy0OSsF1NXSpTNVrfpexqi6+AahVhIze48PgXKDAXoSbJ+AUjKkwk2WJpDc4NgBwhPNtGPQ
9gdcBLoFV8xKZAU7sLLPDPIY7WsbmMr6yNEgXqSqQ5ME8HKWPUmCBKEOFroBKkoqYcBG6/SxYgpq
9kjxQCRPCkQR+uHuiQPOfiEiJF2f5BBS4LHb7FpqJYPnrO5vDGbfbyxACPX0SXAdog4HHRGK2DZ9
S1HCfbNMFCXfoWGAgThKuMeuiZoHZ/C6n6690UPWAWbyEMeLe1daI5f/tAoDV6ns7EvTO4v6bewi
7p9sDIx7Cuaenn7xg/bV6Rs/O4csuuuzzaDs4BWuRFJhWmE/9awP0Xw4gfjxnNuTUkRCk/vX+R0c
FDfC5rkAP9S7gGiSlMpEOQy/HSfrt2ufQfkmKJLwIHYIbv6ymDn1tg1yiHBr+Baq3Y2l6nHEE+W5
p4NaWm76SZbPcrFn++ApAjg3cDAYsrBXA6QxCxujDjNzZaUHlskBi8MxS0P/kM69ui1DRnd99nJp
/pJ0EfwbKInuoELmCBQE6dWHUYbz+oaYnGrDd0z6V6o+m67SsdJHDhwIWQiXJ7BiLujWjTtR5Z/+
nxHyaeuFCxINvEzFnynMyH62BwwlO0jlnJxNn7fWjzXi7BVCVtFDlRf+O2aPzv5iudpGz7rlnERK
yVVoE6S89n7i+PY6fblmti22RjfpwzbPhyhFDYJ1eaPpAFDIN3kvTwVg3vAVjY4HGoulqPU1rp53
AXW1SACCpYNdKq4UFHLlu/DTbf4FOFUfsw4Uq/asnTDTW4+S5w6p35hd+YrqLyydFaEbYx/OxD10
41WNID1h3PbzfJmcnFC5Te42GS80X3n7kzEXCj69fhwFjUNbEdHFyBWtOj0RX4vi+6XCA6nlcfY0
5HBHzWTdYf4DGzNhZPmGdRBHnAF2Op+kjEx7rEP0unsv5MA951R4/tF2/fRa00muj16/IvoYw9Vk
BIbkIjvRBaPG3tgsKtPzcMvifkRTsK4Hu/B7+0G5QMgbYGlIAZwGrpWsB0WV2vLb4n+sYuE/tW4l
zzeT7LrrbgsCYBnuYwDI6p9YmKVtZ1RSqIXJFd/iAHTO2IIDlnBdlGXjazXrcf4zWc3YTgi/ZLg8
d1FeWzupze1BFyKgdaCSes1ERTL0RvMg/bCRs8TXTeHg7qAhpu6jowsVn+KeZu3aNGFwXom28O9Q
VzIVjHjFpw+GmKo+xLVrmSQf4wkazCLHLeiUetqNDC24TaObDTapAy8wP0uajvCJeXzNtCZxuOo3
C5C3++CD9WL9TL404/5tv1iY4G892xVVuxzumSUG476jqUCFkdc07ggaK/MzLa1isCh7/afUfbo8
+rMZMG9Pc0xwDuct1jZf+/MTkxTHQX9301dx5eT3MDDDhgkcAzWW+YRqJcJfdPtEYOdYH/KZhWKi
yRA5280UkHehJ07Rqij7bgu+L3y4WXJpl8hn9DaBcRrrsSWTbNn47kjUyjTAX9zbGjs4BDAC4bfa
t7IXMkCEc0bhG/JrqGxu9hKMwKsZAOwnENRD8lPMnLN+M3OYhfumcKwzSUpoVkQJlWfHKpRqqp8i
Z0hKoj1x4ZRImwjoKEunWaAIZ7bcrmB0gr3L1O3XjsslZR0Rj/eMg27iTGi02ww39sqnYeD1Yfyg
AtG5Ag/GwKJp9wxgWLFDGb+RzwQ5kkk4wRp3h95IkmjcXm8Z6naPWYkfOxnSkU4BhbskF+GWELw4
AOeSaLJmm63e5P8J+0Z1bxPOb/HAytcWyRBkDtJPgIVXdIfVRUJbXJO1xFhGSlpT6jNBe+U/BzRQ
ts9An13cUBYZ3AN3MG9tOVjIm6fYupSkKgV3he2u8bko/K4GmOWZf7HoVfHBUTY/NXERdmd2tXhl
NyELsqcydsyNVGxrJonRjIbUJdSSIHPT01xoVqYMohzKHEdNOGjJsZ52aZd3n5gQ1/qBb7Ntz3jo
CGpbCnBoJ3aImAp4zN3lb0nJw52hgrFJ8PUJkgoEI+wtFw37eatPNTHdLZFEFNRp7ZM+UqFr7/Hf
RxtH4a2KAOfaiGyL7lwDkwbhwzTsGA5EUMASZJi1VWihSEBnYfq8ogwMj2wJA/NWTyEmlBFyw1F6
ssoSpOy3DEqCcLrnKUO/E8S6sV4ig7WS441l3yPjA+/J6pgLPGZ8QsSl5ykjHg8D6yG0SkSqPRuv
n64hcnjTa6nQFoSeOVhLU1zZ2wvvUHKCnLVtdI40BBjnfez5iuQUDuDSxfvqR+0Dxln7EJBqA7Ky
a+W4X3IE/S+sK7NXglTb/thWkXXQzUQaiT1E8lxFzBufDOvO8gebvIJzFwVr8VeWFoGocEF58FmQ
usPHjGTjHFqDTWamwbU+D1bW3OkVV+7GyMqFcxxirE8iXM/9eVHQsdmCxX69D5VlIO0sxDfwbzRk
HYffc2uR8cBUYmabRq6Knz3MIPDMGZIPQPYc2ud/wA8VWib2es98/zm/XxQW4a5yQRGgJ5hq9VHX
aYefOmRnKMgoZgLJvqXdcR1K7zBx6+DMIdjJ2cilBkSK1ULdNS27qkdb4oJidoF/mETUotvpoYQ7
yAJkpfwF40uqpR7TdZdqDTrXZyQT3nnQTB/zmQy7pM/z6mNqotLdR8TOF6Srr/7D0jpTusOnNPi4
FW8Q7pVVzhMiGhYczHRd5BClE39jQgJ4A0hkGu47huLhBl1N/w2TLmfylN5IhyWlHIuxGQeNFdQl
gX0lLd7GX8AkPMXaRkso7LJ/6qjK7CONgvjwR+WwHi4jfSR/tF0fjY06Cw0aWmzc1Kt9QXVE8JiR
fRQ/52ETyd0qSslYeBL/MRHVtHc8eX8pqfUZoSgKZJuzGDTKLO3/buJnEiiJVXTPQ9CrpwiekZ9Y
lkb+gzoN3+hC8NeNjj2QUaSq+q8zFijYEyq7aA+yxUtfVTTmZwfEZf0P/5ILfw77q0DJV4wDQELN
ZJ7AbtfY80HBnzDvHs2s/Td13KE4RuidGApiYAaZ77Svc+qjn1m9IsP/mw1kgW5Zl83TBSBGBFke
O9FuhcaPVaH1lpcREAiVVpwv8RdZgCGEHQEYELJJm98TsrDwSi8u4qPcCkUBttIUJDEWaEkvaVSU
/41hgMYsAH82MZSJSgeTwi1rE/M6RVE4y+zFyHW+0wvL4qQjlDZN7KlZiEzEaPYguGvGV7+N0m4z
DlNbHNrZ8kBCxCa7Z6XGLy6kIlyvdTpxiSeYgBuZrngGNApWzinELr9U2CrjL/aYu2+kIgPxGNbQ
Po5qtIZD5+HSPxBTcKsMLRbtp6EZqqORKPyTpQ5XTH2ZIy+AZc0v6p6mJkCCSut+KZSXbvOxi2AX
K/TvW2CIPnbUANgBInsiHI62jJaMOAIvJZvPaar0P8ZFHBmwQlS8pWO2ftBF0z3mnQ3KMfU81bxX
S7qyZvKxrr/Q14NOtUJaxgSFBNoxUYbiSISeWvbB2gX9Wde5391R6hn+Q2H5/8HYmyBWjSI8pHEU
EXAYNOhvM+z0w4k8QVxzC6yxlFE6H9h7NBXuK9j1iA1xgK8KLk0m4G2UCAVXXBjyyHSjnz6zqA/D
4OJSJi9f7WqkdTJEcV7HoMGKxKTRew8QsQRJMXpEbcEwWAlh0FY3IgEM8h5RIFmYgADsWAYH3p/c
O+i4gt1XItp5HSXxZEcQ6Dk8OlkqcYs28CDC2iMDPRZ1NO1irmgNnVhVFmYHo262ITvaeXJYHkAJ
CQ91bDze+i7s1DtRuum8h3FATgwKfLjc3WxHckO4LExSLlx1R5zlDWiFOpfeZDEWkCa3XLesEZTc
xnqRH7Mm04kaBkHajgkW7oMoFOoNlu5E7iRtwJeSHcvkHjExxzqkNRshP7FVm5R2JiZieZyeQVqR
TUFPamFbs0V/lqMO5J1NM3yjLU6hPjh2O9zzmubrZalm77u0Krp2UjrG9a4qF/tnJJioT9K1D99G
XbV05Xj5SSblJM0T/NPNwoKfdmAHwzF4oznOyFEoXWsgYcSO701lT9F1rDUXNNgM5y3XQ3zPpLoq
uPPymjl5q/VdKzrCoeCmzHu5gka7VrooHoyjoywZOknWnlWqNj9z8VQPDW0rUZBOGEdXw5gVq7Y7
uf+V0DcOTrhU6PVhSO6ZgljBGSKm4bAQaf7IZWbrDYvswNnptUCDmXfA5gRKGB6nYbA+sfOLP1E9
EK+JU3k4EAdU/+uF1f22E+FpiJBSBvF0smXZQp3NnEef/EoIQ56wkGLC16MZFgtTimR0JnToqTOy
1k3dieTWjunt3UyYm0h4qaFATf2KnG8T8vAu22xdfJX0HtSeraOtat8xyHOTpi9c74kteqV2hiin
2wp+luluXUF9o1a1mv5K0UDq32Ym0fCFB6Yl+ZDpJV2Um07vQdVRitklsVJYvmNUo87MS7FrI0Tp
W+gHOMVHXL7/PDFHbxVlLenMJu9/oUuiFhFGL+ra604MHy4bv10oa+UzMrRYnMBwnz6I9ADQFKBl
fLD7HNU6Wc0odkBrfTRkQcUJ1gvIEQWnvc+map7OfhMZe1sJlwVJRY7z4+Ix7D6O5WSmkx6L6Bmk
AXMDj6lFzI+uSBwu+MzJWwKnsyGggi6/jVMyFHGE5tExGvwQKY/AdXkiKhwxMhAyQdQfEZLvLj2E
9YvGOIXLpaW8Gl9n2ZM7h2iqmdt9IvRB8OP72Cp3TJ5yluxZ7bXjh9+l8XqiW1MzfNEuBq0epat9
lHzSzL9JA7Rv1CS/fiaJY3lYVEibkmM4O+Fxy5p9T2Jmd8+qK7pA4vV56AJMOyAXOrjTK7k19aUB
zeYcUvl/PruJIvCkHTD8iYysXbymnjwUHliPb1T64kEbisKtQySGSoSE3EX1tQDbSBCA5ISVGN2H
tdz0EAeqAz7BGSOkbzmCy8tzanII3PVpFm7I9LfS41MDv42J8eTj4Xr3bXIBfhoQFcElhjMLTCwO
M+X0j1Huoane8re1i8V1XTmMLph5uixDuRA1DKSoJvp4hTPAg13MzPYdxDUvIBV0t9dGR08Ull63
m1bTXvqxtuet73h417uVguSTtijPDmwNZkbhlRjPsQs1b0ux4ca7egrGt3ZRtAd9bmuoQ0vhH7uQ
mfNOSBH8xSSsOBwV18emb1vxUc4iuoCeLD+jjpCLDREtirw8GQw/nbTpqIeOuAWicFHMbHwWZHQ4
zuQ/IuZMScsLuzHaTXJsO0yPXXVyEdmo49J1xjswniE5iBKSxa2pUFofSGzovlYyPK1P217IWreg
4tX0M+l8JL3UPMaYfBFYWEPV/VgWMt0kBntADRt0SAkJ4bMYfeSycb9h2a7VaSJQ4DoCWDEbkS7T
f1AtymC7ei522TXA0X0kh0IHO6ZnXXOe9XqzLgBgQrZKClzMeg8jO1o3f/wTOpn/m/cDVu/ImuoV
ex3xz/nc4pXApVrnp7x1rCfc7RJTWoTk4o58htS+UJ+nSKEXMWj/0BGilZ0I6a23jUqRaySQj9Lm
GMcASS7aXcDQwCNAyOYx0E7oaJr8wuZ2eUoLHtIjds6FuznISfyUPlcokj44Onsqe+Rxa6gH/wVb
HLGdTaZyd4f9CBsBQlWtQWN4JDFBVqNzKUbm5xDRXZUXu3CqA9Iz4BQt5tZC4C8BUyLXz3hW2j9Z
dj0Wf6qqwqJoNVIQvgKOHy3fhvpxpbLnz8HZ27NhraSzLTF0uDtiosjfCzqPhrahnVsBQWAPJDmK
//EWYxWSfQAR045qP/6nkJFOyI8HFkGdR7uw8Wn7mePIOvvI3JaR5kPAGiZ9IS8OnyWQxhjjJi8J
QpjLUo+9+48qZC33MxfUv44snK9+IkT7FEcDNCvNgmZF2CDYmvAEtvEZe4U8k0qQped+GJ2XKQ4a
Xku2Fc6+xk+lz2RHmP9IZbb/tEyB6tsLU0c7zDcBS9Ap6tettCF0oyW0xntwbdp6EzNWqHQpmDIw
b6xcGuWsQLLFdKxSrw2AGfuaZsyy//YVcQGHBUkinykYK++TBxDzRTJCekqPOV+++JXBZDunpUDN
x3yrN1Z9DEPXrjCvCu8/mugBAb/hKzqnJiBJdms53oQ+0mMK99fySwrwiHePsIR0lPYJAhaGYgsp
b3p0Fh7Kc4rbFUuHQDzKiSSg0ae+7fUhSa7IrZMgZZSrtsJAiwWdAueETZxr+VxjyuUSstPcCq49
YGZ4ozFFzy6Lga/vwG4EwbPjDOydsbvMxd6e+YnvUUcjztKjL0+BZQXuaQ39mpmcF2DVmiF1ufQy
lj/ssyGs73lOUxLOZqb0QI8rADTh1AS7AjqWx0fKMtmc7RwRHjNiPwrfGjwOgOJqGbosiDv1aRe9
+BnQzsSvI+5EwPgsCM+xHhVpu0EZPnPOWyScLZpRK2yC9m7uPYI4h7VBqw/BJj6OLKnItXcm96LA
BpsDJSbNdm9FEdNFfC3N1o+M5++RGIT1h1uy+jjlmpL8Nc5BmGzUlOXBlagJRNBwpYMCdUHZBPkL
I1mf5r1iUBAcpgGKN6Pd5gamiH34rKDTQ3Y32zWz6Fk34UCq6QsCK6+5X+FUFXsmaelv2wEpxbOI
HG3fTGRkJo2jWUjRIpHjZ8LefFrrbD7zUAfWsff70LsyU8PLh5Sy2kogJX9b1XvIGYPShec6Oo61
afB2a7SFAYOmFa1CtVlmG898qZTRu4bgm5hcK69vj5NFjuXOlxGZrjYQFuvUBbNUZ24mZz5GLt3X
M06a+eYtbGh1pwwmexGzrN+sOA0IJfNs4nYiO/W/KR44UcaWSuwgFgYWmxRBA9LamjijQxN7xMxj
8AR1KiZfP6K9juq3kLHdLUJYiQu/wOJyMiIX2VZpDGHTdWH0xnW/1F8xRvUFwkBfzNZzMLbIXAoF
ZAWXL3qNd4C9AShBnDso7jXygGAnVTkWl5RMZ0S4lpdXl6XXXvu1BuT2/fBDyfSn98UQOj/tyO70
iBs9i/edO7r3U0T/guU7z6xkroBanLlvVuiTlID8nU7QWs8lrCrGM2s/rNOL7uyuQv2tIA6cFXyy
YK98RmBnNhNq+clFNX/eSKagZvQ6M3dMU3sLpiH3GNk4TZafcFGHFgTgPkQFOmWzfbGkHUSJIX2w
vwvqmWTFmBEcA+TCy1pN+BlnJxgLyHN54lQyur9tXVAtlUUDWVIB9Nog7A0vpUgzMsQh2iB7Jz2c
nhgxFIDXW/fSzWtYHkzUlN6O9BtenmAE8gI5kQfhhTlzBFtoiTnbwZdYOjEZmjW0rrHHLdZNWfoH
C8scP/WSm/euMmvA5xPwZ+OHMlDL+EoWniyfAvQ5N3WOclKqBnJycC+zzDy1cK9A8UHmw1tfLkUA
0QpT8j40saBdgFzfI+sr0vTQBTmw/o1j+JywUBRQVNdtY1wpCAgPvfaDRtc82YHbOoBoC3wIDMiC
s80iyaKJtzyE8WElXkjfXsnq0jXgjh3WxSbaCo5VHDVF3x1UMAzhmxcXdJUsI9c9NmxcDgPMnwnZ
N5satk+aLX4RivCN4xU1OM7hgPdJhoo4REhb3+Mcir85ODl0RRyVcEhjxkXILGz7I2fwSiQlikGi
ye3e/zZFRWo1pQjJ8HSZBE2mPUE8sE24Lh9RAZHk5Tqt+zAsgU+iGrRx6sVuDDnHNkMKwQfbuYT3
IKq4sHcLsqZb6Eng24cVQOsri2b2KC2a6uoQMNJABpb9PxIZaB+uECWFffaMiEvo8wEhArKhkmFB
OJFQOknjfaNCgVbCxgyP4RIxl4e0Ovj1JW6kv3cZUhDrMtSB2VI6Ck5WsuhQlgelYemmFEIvzp8e
LjvuCIbPXM9pAlUj+1dM9kDgYjeDlo5X968qSOHL6rT4pQcCa4EG8S/0WLIdHDziJ7dhVLYhgLy0
fjmHkfKnIw/hjiKR6M/ackIkZTX0wbuu8+DRea4a2mNhUMUiggNUfp/Tbn83zKrKbSjD8tXuvQej
TFw/yNKIuzBUlUkW6btkxCwhGMd4sWz3OATGA/XBOpCZONiHgiMCreYLffoU7NmtrqQZrIoyp66X
kkq0GamvoPytusV+2dA/QilCAAjBvq2ewl7MxVWJtfrjrJ3n7JoGa4PiN7NoexL69/W3WtAQHprV
7U2COpXo7UzRE54dRn9j0oZO2W+sKuiQPLSN/SHnSn8MzhAO+ybSTryTpWO5ly6L00+eiXk4wDH1
s4+5BsidhNbIgDwMl+DaLPQU2wi9HzHRps+IeRpSsXDDpuI1jjThdH08rfO7HDQITh379l1Hwkmz
BVRCMiiDL9dsO8fL39vFxnnlVmAysBqxX4y3JkZvl9hmHJsr3pKOirZtUe0szmJf7MUnrLrHeQoc
I8qUjdqtbKj9Xm2cf/bzjAWruBCQ1rffjM0nuNAyxyq18CSatH6m880+we8xXMOKxUxLhWnmJX5m
W3gRswa1b7MdiRlAZNcFcOQSmXfWdLe2oeqThb6neJn9QXKImdCPtzESM4yEM2M+sGZ4UgwyYzmk
tcehrmy8caOl+BlvGhNMKQxYQUHxgM/OmB3absT92tdNH8NMh83Us8YYspLZWdnj3xl6zXCyLQKF
0FdbkYM8HBseTUU9uk5nH3ICTfR6xXWcs5AdLOz28lH0xeDs6bz67n1p7ZXkLtftp3hfFemIjzzI
8SiPAR7n56b3FB8sZDmgE4iMFW5LltnxcpYrMsa9IS6nuQ5RGwR3ZTFxPl6czOtIVkGpHc3g7Djn
PLgHva8OrOWV+mUPZfzPlA1p+S7zBi0zESiwEhJnJNR2W8p+be9shvWoyRomuGDConQCFzWEuONn
Ruj1wWn54y95jd8JxBqrCoS6vfKtc6mYUx9Wu8mLx6FGq7mh4R/4jxqtcyB2GXkBaN5neTc5pjZf
ZdYJAtisxSOmwa7bJO698UIWjbe+2HDm3HM/18ChLGeZw5OiETabghKU+FDyKJgxtMFCuesNYJgO
mvXBH/ofjTegCh1EZhSRKKm4pFsoQBnYIDop6KFnyUpVJalyxUp/DFJ760D4hIQQ2LrdTh0a4m0s
LFU/2yWZf3IzBITnXuXCxYXcawLYdGX9EKjnUrhje6WQWsZ3X9P9MtussmzrWwbXoIsQF3ZJ0E1/
Jt9d83tc8+KudZR8ReZtN0d3ENDBAswgNgODjjibxaUSrFvBLKhzWptNUDFMd6VRcJBrnRq0JsN8
I4J1gKK+2hJ1LDagKvqteL/0DrBoUBPJQsm5mXJAYkhR7RgCOl+MFx7cIUbVXYDiDY5LvI6s20jM
rBMUW4ShgmrGjRRTBhIgGwLtY9WudX81naBNbwdg0kTtGrSDFaEr8amaPBV9OoxtPzqUv2heEOFc
87os1ntrnu3mG8SILB5bDJeQdsDErMjBZR2HL4o+bdjCWtA/3WhRsnc+lckRPXz6iTa4P0ErQ3WP
Ls7mpaedupubARXjdCvUiHVk4vTKwmEILwB18RXYiC+dRA/GMUeFrkDshsaZgsechxdDWA3h495S
ZDpsDdfebySR0x9E4KscByTDxY10oqDcOm1fx2eeaNIpIPzd8hl0/8VmpJZbP6AXgCQyLmfD920n
2mewfDegK0C1AXt2usi+z1Z19NXqNH9XP1qsM39D2LwUzmAeSX419p0lbP+DytBratKbTQluEzoD
2pKkL8fI+TCNZ5bqwHdRZSyisQ/6TBaJOP3uc1el+9oNy/eCVSoxaxUvH7a9G0D9hYVlnLP+jtvp
LS2zTGKxFxITJSi82tn7VGj1lfVzmn7z8q4uMFwW+mgXhjyzt3SYN9/+1GjikvE3ybABAyDK8meq
AHbezko6oNIX4sY6qfxQbEVUM9hTdTqioVRF4Q0vmn+sT5XPKcwZyuTZe+3WyZzzuATBMHC3kG5T
dliU+wBmPJBg//aoVWXwQxvmjR8NxtIzT5hGRT9HOLNEH9AIkqjuQfnNgBD/4sPyvWMYlWTU55Dt
+4+azUlP4hTfOmb+xUFoNoAY3AtU4h8+cfH3SBmICoR1Neo9SWNiQmSR9oZRSNhMjKgi7x1EZEBk
Wz1b7hsafa87aIRHzqm6EYAop8gweg58/DxKT3N9rIGf57vSd3p8n4jjLjrvs5goJVwWO9fB+Ufp
YqUnuzd4jMa1rH55yeW3xuYOTTaw3U/2R+TSLVAR40MeCEKb2aL1n22YOkTYzmP2vg6NegQzxeS6
w+2AvI1gaRwenTe3v1Rlsf5XWS73S+8Ti7nNlCzMGXNJ89zGKvovBz+iyWQXOkIMG0HGKvOprRKk
4WZ9D40nTuOCVzKxXLaWycREtmeFw1V0YKGaIgVuFZSUovW9ly6SS4XbCiKVdOpbxdQ7jcvi4hap
jua8NIwLiRk9RdOMrKbp56bZF5MJ5FZTmREFCZGdRGGExuT9mp61cR5nHRIZWTC7BE+JmJHazJEk
lCixV8SUW7vK9/2rqCyF5mN1yweuFzbxcywELHkZ+izuOxMMYVJYnE57UlRMdEhNeGODA9cup4+0
utGGahllEt2OjRFzzPT4UzkF2LUIgBCGX9IQZvwHI3NT4TavLcIc3nMKOW+jMapAjcUeLcZnrWLk
ABu09qu4zliJ/1sLUOGJ1J5VJc3CLAciAlk4DVS37MURLs4qnvnlnc0eFTQMQLpx5hAjfNLC6ZDw
htr6N5ZDcfGaLq7O3Zr1+dEKsvbaVgRnY/ob5llsTLG6ZHd7THW2M4ayL4NDLjsXAUS+dyqH8qJs
2ZY3C23cXTXJEfafxRckT+HTTUHuWEJ+8tjA5c4wKQwJ82MfvFFQZu+ug7nmMDQCpeUJsHdjvma8
AchXjR/XB8Xk7BlCYPR3RsaHDn9uHO9Lp5MyV2J+iPJEHwuwGRZ/RwjYhAl/E+WiZ9PotH9wWURX
onIRMLi4PF5CLcgfRjPh2Q+RxdBrODmrvbLfBMCi7lvHn8iNsWXjPPqrKdyDz20UIwW3vEr2ezVX
tR4QoZOaoICHISCkgm/9yF4uMZVfCJLMCb15AxG6smhWWOGzLhzs6C+uqMjjhyD/+YgeZw6JO0aa
u2mKkfEDfkYNDsceF+zShTMCsm+XAIqUR7eE467B7ULlae7inmTuvaft6AxZIv2dQ5CaW1U7bv9J
HTmXZNpzVvwIIBnvYEwUsSBZ+y+Usz60nnHfsWSE/3JuZKIuHDoCPOIkcxF0fh+jLdBbMcDCw5hi
uv/or+flaOwSXF9PAMg7mmwOfQx13MZDarMJCQfBlCbXgZ9ewASv36hS1h9sme43WGN+GRGx1mGC
h6VuHyIhukXpYLorCHNZj6uiZEjwk2BdiikFP4mIdlY++Tg2R5I41M0pSHP+wNy4DB5RT7U2Mhcq
ruHqFyJY76AVWssWt2CIn5wIFdh/zo27JVu6JN7tEDCgRFfV/A59oMdTD6AJtkHolvUlhWdlAWQm
FuXZt/lT5SZFlckwGK09xyfICOcKwLXCVjjL8HntJ1I2kOkXJFgrfG28DSQiF1yhb25vW38xwjvu
MYRPZj+ZfEq5vVETEJqCL63bSrdpyvubuv2Nt4Q8mbGslwQMTilYxS7VUThDBbK6Sonn+oOXBfHn
lArvqIhFYUFaeuYuiMvRO5WEcsJko+aHZo/liHSVImZt371bddnQiBV0zWTZYojfuXND2I6nZjHB
Xct1/22kkOHWHZxpPbC4rZZzxFyL3TvE5fYvOuKYD6Lk/e6+mgCQ4AFfgav3t3Cg5d2vrHlKyurG
/gRuQZoIa60hjZ/dkvecytUL8Ixh7weyFIExkFVPWu2mRKuysTuL7Nwso5w6B3EzDoB40Zyn+9t1
DgymJklLeNNN3eo64rVlXZazBV3GNnEJWhfJSkDn/FJTyed7OFr2c5eB3tzYt2+ZwWYzFQfsPVXM
iKPjRK2zSaMk0o19Z9tRcyR2kqwKWqR1OALuQShQUtp/lUuImSHmpD3OqFz5fZGfPQKkCdJf2GMF
3pksGCh5UkkeIOul5cr+guSKNPct2JezD6kr4sh902JBdKc8h32pCVwJqXGylp0t3MF9zJd55bbB
yY8YCP3065SLBSfiWgzX2eZ6jkWv433uOUymWMi2K0rf2iPvFs2HfKafkJh48RH9i5rBHS5kDGiy
Ckyh7njvmxBdrt2/Iswg+Bs9B/2LtCqdAiRcVL5Tne8/lOwJV/iZGEYLOay/He97Rnel4Bozlvcd
XJss+gChwLRNoSbgfCWqIDziuWEHDkgG5t5A+4fkyo1FeXA5ddrTSBc27ySk5VbtWZ4UYsf36mB2
z3XEbqlW7robmO/E41Z2bFqCA6qOifPRLkBSOs+iKunyBulb1mHq3EUefDHyKYiCXQKPYoY+pLQW
+015vq5ptiyUCL3NzGlrF0Ua/jPwXVJSoEjtQGg2AM5r4WCjsdJm5BVjslo/I1xclvuyx17FswzG
tlNzz2VKUsKVZahiIKo43Q4AEvwflhwCISx99XQYWpDzJySTKKyKCqJC4uPUeL0ZwXLuZ2vAJtHO
47W0KHDJdlzY7VhGTMyGs4mqcaoFYj9CDjKcQugZprO2uDC2mGA4Oslba7NzQP4tsPoxyh6YqsMA
0vh09C6MvNW8zeVEZgplQw6eLiOV8jOq7PoaZ3AMSGTGOYNhGyn45HoJw1KO89T6H1/nsRy5kmbp
VymrdcPGAbgDjrHpWQRCUqukyA2MZDKhtXAATz8fejbdbW21qcXNW5fJCMD9F+d8p9VfEkEJRLwW
De++Z17OiKFKxsc17kk4YfKgr0jeIH2xyaP42s4tHby2YhzPBRkg+c7TE9IIksAW1GSM5TdtgOlW
KaoTzE7H3LB9Tfwn4EcQfJnS67vSFgRV1XjTflZSLoc9AkojQ7HZFM5emcwwjVRAF24hXTXoqlx5
bpIFiuuoSBugAKq0PlK/jOa+IRXpUNCg+4cYEId70+ugaw8dQSZyN43gCI555lBxTeSpZZcZLNpP
G88o7LAjAtokF/Bvt5Ifd048H6w3xBYSVc4sn9L10k4GIGGaUbDzJkuC1cFkdfFpYHPDStdvuaLv
GvQkvsu30TfTOc/7/nefzYNC0UTe85byDc6Be7sb+7S5wTvb6unskcbXX+XCKWx0PFyn73bb4D4o
DcwhJFltyVdjnJnNZotnMUToDsCxo435bP0mn1AcLO0yIcwE7/IRiaI+gRMrxatEDJ4/we+IursZ
ENbKuU9tYWaYi94WlJpG2OwcVs/MFldIC+jV8AzvWgZt2bNX+qgPfHK1NYv7hIo4o3bHp5THvXeH
Z4IcIDYAG6NlJVxoCWunZ8uQ51O/+VbKnEy7NGegaAfKe1xScgfOfqI5s3ZeweycJLuBqBtUuhz/
bMaLhdVsdJCFrmijeCpllB2dhJBL+CwjuOGnvBR2sAFYrH5+CpDoI7NoVVMOu5wIyyU+0mAUst2v
Sx38VlaRJ/vWttb+V0NyW74vUCTfYTmbn1MryswOvyuDnpkuXoc95OLbioHkU9lRKLOb7M2Vq11U
mgrj/lNsxSndjCGk/UhoZnbxEU0vpwZSrfyw6NYzMlpQ/2ThZGUxeL81LeBS9lO/fqzSIMQNebkL
QLrCMQ3qWThkX0M6llv+VWC89s5lvMV9yAAUDbtWeRGxLkVSugy7MmrQswg/hccmE0bEd6OPvORa
Q5FjI1hG6CP33HVKHsnotjRpFsST13ccgJFE1Bkr9o8Y6QFrhR3HkiRf3I8hywCmgga6p3+rR2fn
sHCE3I6OLS2+tYsKjdOScxkdPllbANRyohuRJFIHJNaN1c7OcjtWsWr+MAycmd5EtvAwr9dOap8q
8Eeo9AoM7RjkIT+vejggv8/jz9rWgXOQczLH1w6olZFkS3tOovV95rr6k6CGmymjelE8Eu6CH2Hf
oBCZKXb7wr7L0mDzTtH8vnYlPr0n9o6ufG/cwQLi4cjJTm9qsXbqMM/gXA7IhfPxR9JDyIilagIb
o5u4fNUde1tVomWsIzi2VDpucq+JR7dRNKVZh9muWKbuDjfnlB84B4vqHkCUREsI4i6+SRXSjYfO
psH+iuYe7tPB7uUcsTxG1pnglWdJ430ryglnk/5GxbvLzYbHY2SKdRUImMvvC9Y8JPBl34iUvVvN
rsgYVnvN3sG0HRwo8mHf8F8EN/wZzOPqxS8SewNLRVYsqX+qWS1PX73UdoczN2mso6k7zz7pdqBm
XsECJpCIfDI29j2KsIDwKx0ZgWm6pMQKHYsMFfbciV/foAIPYsLV0lWycEHVMsWX3u6UgNvVemb5
qokN9k+T9FiRQuTFmfyRZ9TNCC+dJN5Psm4WxJUmKG/mvHVqctMTOugpggHyZRsFx8YwihoQPnAJ
RPcwP7gd8OzZrLKCREDdrZoJ+2mfgrL0pwaoC2Bm3TinNVu7+Q4GrS+ZuEHIQfAj5uDXzMijOPRl
sPinEY9Nf2zQZmdzWKqhJPEe0o14JjuIZE2GU053EW7TkyucyrzgzMPS4wIwqaOJwTOoScsnOXym
N8NMsTopIEHEQGjyA+obaLjwGI5QBdsqP5dAHmSNAYPDkPS0ybd5a4kOysRuYTfefOTDMHgvXotQ
lrylziOWyPikXoZ1ZhK3x0pOR8v+mElY0Oz9DGsJ/5BtxVc1LnkV4rbrzW6OIyE/cp10WXLNe+O7
2KJzdPk1XgKQ+TviQjilGQkLMvxi0UVQyzwQcTudtR4UzE6S18A6bAbwBK8IbwEdc8Mv03Fxv8/M
Ptwb9hW5+PEqlPVIcWcLfDFiaakJk8iZhkItJs3cE8jmwTb68uw28egiMVxYKVyVHpPWs5E63dyO
wuVUJyqEzCvMM2jwBmb+oULK8bugjpv+oG9g7EeEkaNH0lBaKCkSQkvPlWeM9TQQgkFXJQ0PvbRb
z/Pwf7NXv/VBj8sH7ULQGWHqAnTCCVon49NI+dUGV0yze0BxIa7PFPxOhd23SO98iEEmuwNOWBt9
rIGste0B369TglishC90CDYfn/RC9oFBva6zdTrmVeYXHxF1wHStefKGk6k6sinKOEgNa/SqD87T
bA/m1AibBD6rl+CKGFtgdDX2spCutFFGL4z7hwkZcIKOs+tLBzyY0ZpE9Rja16EcvflS0FuhBuVD
KvclejUWyagVGJhlRfqEUrZlzq+mnGSjlrYhXPBBNPuqoubfWyYYKI2YX9CtJRXpdCinnV3vLkNy
ZmCjlrPP5k/sWWmJF4cHKDgLQpW/OOUZMpaZJ29qdyDE1unWt7YQzngQZV4ZbOE97i2JWYSZkopQ
EeA2YC7azMl0ISIq+ulrlzjlRkW6/0EeotQnrY3d8JWggAs9ZCzqTLhyax5RzxF7M84udIU660v/
yFwPBnLe9lZYE63Gus+drIllHidSv2/w9BmMJquWX7k29TXakAygXr7SRdlU7RREhZoxecQOZjYN
khTDeJun133f1cE10IWpxs1coGOLCbF3DqymKNX8OCayxM9SHizfqjPUm/WsVg5FyI1IeXXybg11
up5LkI09z7ZdRdecAsikhkkP3wlbxxdRiJmVL44zlPJ2TT1cSeQfzKaoExiK07DtdK5rtZuxywGV
WDzeAQvkKfFKgRf8toEEqIfFpRA5UN14CFBoUJIr0mX86R6peJZe+kAN4tqfi0UdSIZIfvWT1Br1
Lz3gLfzy9jXTiCs/vSpmKlcpcFr7SLEXODa5bf2OtSp+BhzlFd+G3f8arXXBUkXmXxkalF5fwGKw
+JPDywqhibb8zckT7ROW5NK5rCS3fRex19SgnCCMo+dr1pTEwNg4rPkyc91D3/wZJjRg0EiDYH0k
Nyu5ryE+LaeoLFUbsuHdwmtq4dcHnzRnQmY6vzqjMk7k3m7qoGUGisjxcXDYNR2Hjliq+3Vgsv/M
tooUDj6fpOa4JR5px8JAnWiRoOUlff4KQsH9q+o0OyOpBnOPcSt9ke0Yt1eZ54K+IGcHLrqnLXG3
xBPOX6JFy6dJyKk+lt5iaxKWAkmUHqjbdie9tH9uqzlnOM1hdMwQN1cnndbxvZasts+Ty7SL2J0i
wJY6ERV5sPrWAx4lk0jsXJ8B9H1SlcYDNT5KzA39oBnIxJkVenaKBYEMAOlfmLHMF9+ycXqPxpe0
CVWMuYcM6PYOLi9xO5bn4zi1EQ8RUos1hhiKwLNOVReRipGjFMiZPsuOqJ4uZQ9NsKj1UOsZKCFc
m8zdIUqLUWXidNpOa0xtx9bjNf6MYoxsez+y1BO6I6D1Y2Xix7YU2R9pZeKmYkzOIO4/IF1WoJDt
5+u6HYh47xEllssAg33IGKWB461uFJgK9GFDLzad9BwFZCCBM8s3aOFwDWvAR27Wr9w2Xl6ab9um
BvZJMoCy4dfpZSKKYJsz4f5DCjhJsrmstRz2wmva5Rpte9zcIE7DEjFnyQdV3+IR4tXELyNeD3Vl
VELiFc6G/K2yhuYrIzz+TwZl077akpxfrA7JZciWsbpq+ZXSfYKVnHGNTd7GS233wWvMOfqk5rwp
0H9x+Ao0+J14KUHqNhfSeKYjez8+ZR35BBG6jTKhj/i8p7gBHDsDf46+GFu5yDmglBUnoTLXOYtW
p9+rEOsfzXKJxMVxzU4BBFtceVYh9JlSb2FNGfDbk1AtYqyqvDoBTa4w/r5E/EG0V6z6mwGQoGQ7
zpPC3KRWkDtlzsyMBKb1yoyTD38Lof0tUqshvvANukCbbbTP+0qonEVHE9DRzVYeAekeit6+HvAw
prvRnfFVcfNWd0uXmgl7grGhEjl2tXdX6Do369q1r6POx3d8juB0Akvn+cGPqSPDcbC3DjGNm98t
wyCYJylDto/Kmvo/3Sow3geDIQwJsUjm6evCqbzpC+cd41ngw95XbBZeytGR7bxjuSd+iD1dfti0
VuNNu0bIMXdeFcXfNhKeHE7d2rtnnZL0vasB7nCaooZ3jsjIdXU7tlpVx562zg1dv1XdsywjFuHE
2gVH5IEjGR9EuW4vbTe8mBgKy4E16oYSRERBQBJ1Owlq8F/odrMqcXEcIXQLzSAxTMRJ4nx4rIPV
TU8a2PxS4Z4GauMmJbG9iJYwO1sTWB83suyLHoOCOJe8oyz2hkhV18jKyAgFOFF/Z9bKNDqlsH/W
tczfcZLFXxEcPHOoFu5u1BwBnekw+TjbU9ndRw1VYhgnE9T0eujiD9Da2I/ANnms5uqoZRgUs8RD
9KgA+6BrHPfKd8nCIqiqKMNc4vIn4N7fQgmlJZ8Q/7Bw9FKCmGfiufVDaXvuH4ABE6Bz2bmfRYKe
5Izdgo7YrRH7EPa1+AePOKPq3sU2knN/pyK/swVGvTuTdmqjoMI/wESlcZfvC6XXC9T1GURhOYNM
FGXQuPt0tvG7NCbvJdV8O4LGRF84nNupngGbQdOwT3aAQpC/VUl40QCKZJ9gKxY73B16fDQdLc9O
d1hVr+peZedqpEu4XtqkBRDeMQHYrTRA6pBYY+YfObuXCy2FRAxMlKtn3RmJDcM/i4im54DB1J3e
GIsm4r5s2CP8xVaDT/sw+g2w0eOEmDqNb1n+ESJ9YtHg9sMh8/GU0n84k8r4nPP42ZqFSoExBdHY
3VSjcn9xiPv+QSVJ1oeLX8QfPY6J/s+64K+WB2a5gx16Bu82gd3SLT/bpPCuxwH7APYSpAQlIVBo
jPf5Isf2FiHe0h9Hs9QICpHEWPNeUYlFPO2OhQuyjRjdPbHjxRGhYOW2u3wpnABGg+90bx6c1/qE
C7ep7xacoRa2yQjecwiCq0oeSP5KHSbfK0MbVDcL4mEWp1Ad8JeTiAN1zCvC3JKruTYcjOl55YBG
50VsYIwHGZHRBf3IQDMp/WkLGvACDg0sb0W4KjH/Stagk7h9+7I7Iiuyy4ONIvFJxZjM9n5JfhDj
FKv4lZEQ4NxGjUfxykACuSmT/U7+Yio3/gS8wNTKWk1EAs4e1zLeH0+wDSS4NuSp2Y5/v27Lk9eo
yT83NqNltlogbM4sd5z4D/FeiCHBFUrvWDcJQm8fg29yJkFncVmcy05U1yoZh/EPF7yT3gKF4PPK
MOxtEJ1aPjtbvf6EEiKOnqFMbRvFZZXACYqFx/q4OcaTo1lBfXHHxdo5SxUjuqSKHd/8JVnSUxxj
+t+1/YypjI4cyTq9vGCwktg0Lx4lI2Qar9BlmGlq3rBCoWQ/KZp6dgslUerZfaIxqHIDgJDKV8jO
FEVQH4E3aK00YKJmeaDqccgF0FChboE7qp8eQMdywxhD9y+TLQh9YybeIiDyLf9S5kCSHk1K6fve
4Jjwzm7McAgJVWWwnifrtFtiZY1vSaJ0fVUbBLUhk9VGEG/VdsG9W8+9ODCoFNwNxFPWfx2bleAR
+ZqCcZpUCSNQF47nM/r2qbhMiWFkxjwmQPoUI+2Ujy4C1I8RP5h725FaPBztiAIDhoKD3WfJ+bqO
E8ntGy2im00bYu5LSNDuOkQn30xI8H2TEiBvEAPONrB4ogyQpVpRk7w0pV4+qSuW6bENCHAmosjY
6oQCzsEyZDVSlzu05lVzG8dVn12T1uBnd03N8mcfADBkZY3Xo2K4A7TbxbCJDRAAv+NCV2UAruEw
ocdq2oCoANxq/U2N8mXoHudSRdnLmE8p+n6+Fg6tJWMZzzUTRNZD6tl+173QaRiiR2M7LtlAWetA
EEUro8F7azCozEAsRjzr/Il2g7dBB0v/Jwtoo88YoUZ1nrSy0zeuPNt6YGJuoicZZ21/powhWdDM
votn3LW5UkrVy+phRpudHLadj30WCs/bwUtRbtFTs85m1yTIIIkkdvOoVBSnlDk9MbOQLqwO0ZE8
Mps2VNgOYUb6qokx3Bw8lfblN0ACuBZz4qfvrTTxZZbYWBgoOeRiIRqZfjkekw5Ec62ZL/aU4QmT
sfG+I/LW+7BjME36UG5xifrB5NwxCieKJM94VvfbDeZtU1fvLXBACzHwhhPFArAGS4NMCPhm1dvd
eZ3EuNGqWgxVIkDuycpmyRugAhoUaVfp9SrysTIx85phRraTFi2AQEMeT89cKA7zAYFKV+j5t1Wl
xeOSBEmCcSpRKDaRYkNuhon3Njfcj1giu/iXSGC+MJ031q2FyQGnUs8LFSLIo5pHtCanLYI3fUVv
PfxNTYMayUKCz0a5SRX/FwgZDNStFGQ5BeAfjNdYkBVq4ogdMl6/vYpGrJDIv5EmV2bVb7mXZ/W+
RW7/jq6f5V7qzYacWXyGH2hqHAKDyFK5eIr4usPEYPx1WLcdT++Uy13HQ3oL05DBZpHXenwDK1p8
rqvTb0g1E1lh4o/uI6gg82ScaPggs7L66/Qy/4rIm71yHDMCcWwQ5u9mLnNsbkiLPhmOorzqlrZr
Dh0cBusQlEX2HowVCDwb/fNHik/t2UIbnyBvRn6yN1gW78qEwKxd0NXor4C4dd99TrXCnt3JH7HS
uq+BcJ2/eZr+R1rTOPrhqssOdfbotQLypZ0TDYj6mO1dXNl7z3Y4F2ekp/meLXJ5rVFmQj4i5rjd
oWCEqWzAlVYcei3+xUW2pBdhj2SRkUWca6SisDgqtYdJyJEZ5+2aLdgo2gTx2k73go6Abs8qcPTJ
+m8nm94LSdPsfqiz6vTgmMpPKWAqqJ1Z5fjXA6JDgZNKsgnXdcPv2hJuk9JW+EFx5bnFgLGI82ok
LArhqhZoVNArZtF04jAof8zUyi/LcN5uQPDSuhobr/32WfEFaPjKiuTXgIH8IbYgXx3GVbZ3g2vr
Z+6c2DuTxEd8w4JuFhhGxee0GzlX6d6s1O8uHSNQ8H5TXDx3bU8opcN9TaJvzdL2YLNy+Sv70Xox
KILPa9s49zCVN7oOWKaenVmeIDjhag9NkDnlKY1iTGhLUujrrliDXxUUjDEc4TigbqxrbCOpQ5GC
CgR7b8BG8MFCNNNeTKmdp2kaksc2srkLY0mAFtCBeL6z+6kCzIGU3N0lwMmuMfWtX2KiOg8Tl6zr
nTfThbNhtXHUymmeX41Y4GTSjLL3ZGfdoc52K2bCSVBeFGKnKRw7NTyyVmtfsnipb7OKeKwdmhkG
Z6r3+8cC6iNjmtif/9p5hnaETZh3cvOhqI+DIJ/8aFkk0Ifozgmw1O28/sY+1T7rbooRkYjNGzxM
dlUeqZtINOe9r6dQWJRTh0qlqwlNqsFbIaYTO2Z8+UOWi+QL25PPjMjUKt3jYcyeAhpbn6oxKj9H
1/K/g2yYsj1PAhlZDS3ZUwDth7+GjY/nwBKhvQ42m0K4xqXFpG1t8l9dsKBTKS2jbuLGrpxjQOXU
7vw+4wCNOwZJxAZxru4C4GTv3Tz7mI89vn+qhohHgwsNgRBnA2z2sUntB7IQOacActmfMXsiHqp6
lKd+GYp3NTrFO+CW6mMYXISVtljkDQuH7CWqPFjQQ8W4/jKVWXkqZmh/+5m99gcyHDqkyG+R8psV
ERS1Q0bZ6zs15E0HtXlyhvLAcrzH3jpdZEX7rCME3+CdFvZcHS8jeKamoRwg2AaRle0LaMb0juRJ
5qv/TZZ7Z8CYqe69pNt8dj2L0GUMIBo7UOs+LriF5oOFE+t3kSTTvdGY9CivHUXRNpVy3YRYTMFA
yhW/LIHSa4d1VKCJjOPA7Jn29NlBIAJCyNkzB971Y7Dh19m2MM2pfftV8/6yUPeqHPS4odndxV08
DiHDoalhL44S4IBwAt4zucb5myL4S+zW3BBrnne9Bis3JSRDtH1ECxaDDZPHkqPyTvtrfI0wppn3
8O+z+CPrE/dvitTJ26Hh6hmvFwMmjDKpP1NQDdciNRv839jQiek6Yk2wylK9wf21l3uGtR30DxRb
t8k8O+XFzmZIJkA7SlBFTgvZM6Nxqc9Vl23CSxgUcJ/aTsQHC/TydA2qkmWi7FB4Mqyw1d3UltbP
iBj7pLa/OrzW2GCdI9H021tKG/X7uAnY3Ultkte8g0kYZE37nM+l/xV0veEW5QzEpwoL5LAIR0JV
YhR6I0cJZpMGDVSPBppWnEg9hBvHPdmaXec45Uz0AQA55KHYCOHotMWJxOIah1AbR8lZNTWkEW2o
3g8J/DHFoa7MX5cEo/hg0woNbLF7azMlNP0FK6f9DmCdHe7scROFKfNq9rkWGHRgpJNfMfAQKtpx
o7EaAfbF9mFMdfCEVI2rG9tafMtOmDWWEBO9nbBN9VYQjptB16+jV4T62Dqj2LinZmBxyZeDn9wm
l3DLzJz15q+u6N2cpvzoirJKrikg5D3ff4sqvMmSLyzI9a9Sl4yfm0jG5VUMYYPBvCWYEKSskvpj
N+n6OSIhh/I5j9WtxOUEfmf2zEccD9zS7Dhkt09sJ/YPk0eO/U44ZYOuh4n13rDp0rspwyGJUL/v
7l0aX7z5ymq/eNPJw/C8qP474/ohTxaJBUJVOWafOsBB7Y50ksdKJHCgcOYNjwFxQ4was7q6IGBv
JuZPPrFjW9HJsMOfnbcCyDz7EHbFm5eZGBpwlbq6FHGyjf/7HL3giEmYvAL2r9xGbYLa1nVnnlIC
Zqq7GeD2dwyniLCbtU3bMBny+LVHTjrz4lbDna7L2WKJwcu6c/IR90rhdgMJB0H0wwPOOAfScMVw
PRPPnIzlc7xWXbVXQ7/8trFePLJwGFTIeL0F9Q0P6y5ah+2JIbPuzfcXcyGpVopw7QOx8agi4Bl2
POUxYJJ5fbeROt/iBsRYIUZAGnx8grGbr6YGnT5h0waqaALjkQ+Dbn+ZbdhdgsUqRUtuqXpfBJZ7
a1OAkdWSlvqa9G+sSnydTr13O5fV4TK7FGMDAZMitEznsMOmOsEKZK+BOXS55XUHRNp8+hxD/msh
U2a2CeIe5h5t4555/vnVmtJu3zxH076V88QcY0Dw/LiUm1WK4lbvK/D62TbowRbbUtLiGyokbdmI
aeDc4bohsCWdpl+EGlbPNN7T15xkObainpgci1FDE1bMLMtdQqS4COO1tE/OQNgh9epm3u3cKn9F
st699pD3Mi7HzcmQWgsb6wCYNzyGjEAvd0r9vxwq2t/jPcn0wRSD+UygYr2tDfvXnecyxT0QF5d6
51ZjLDvF1Kz3vR5pvVCHZ2i/TJG+uhL3AihOgumvkt6qntAVJmh1MMjj04qq+SNpqLXCpGJSuYfV
aF84uWjoe0Qoxd5CLmDOWAniO8xcbLVcJh9QGVOuHZLJSpWFeA29AA9+GnMHsOoGkh7X5qss2Pgc
cUb1B5voALaELWIbxp1dZ+3Z4k/JE/PlmHKrqa39jBNS3A1zZs/7oCrQmS2aNe1lIGH0BT9vfwYY
KFgPrsgdWdeyYmWF7WTjIRvXCPQCj4S7h8TjfozWADeyI4FyuCQaM/txe1wUHy9v0YFtNswNGlBo
legGOzK5LN9rjxa2Zxoo4sAXWIKkjs91S3lVaAkbQkvCDRApkfvKZrUXIBCD2py0bdoxpPjk6sCm
3D75ZJXFx9b25t99Om/El87BMMzKVaJgQO5BbNcw1p/MWiXYAgcbys5CbvwrA2gDJcYmQ2/XVogv
9zLPYfEIkSIO6SBqg6lLa/tzaIBMhxzhzv0KbwiZjDJkR01otghiHeTCMj/YsLJ9kpv1Ys9Z2h+r
0ive9LIkatdA2UKAQb1QnIe+CUiRxskXncjqog1hegiqtKO1+ZuNGR5IZ0DNdSktv4dWSCnD7FEa
GZ1jRiVY22fyr+ENFbfrMkmL6yWeqhfPJ/5kj20iCu4yzuffY2ISdkV1q+19W0WG9pU83y8GA7BG
xrlvGCqxy3MfYcM03R6/ZfaQ5p1rkDXwh3sMyyvvBVYSMrc1Rc7eVVbyvsoS1XecuvFDMVXucCDd
SZ4mX5CpNKt8vKXem9OTQ0uZ7iQXkeDtH6Hp9FZufwN4yj7tEdZL2DVW1b3AadePpRjZLJrV6cRJ
jShD0S13NHfsEFL43RComPE4bfaJ7bT6wVxu12EhIjwbRE/a68GSXmLh6MLdwbGeWsxU6FMg7VHc
JaReTnsuzI5KBrLX+5RrQH3dOHif0lt1hzfGtRFixsmWTu2N0zkalUQISYRdddRUvD8uA8h4n6Ej
p8DE1vKAXYgLV9Ws7TBhDT+aEU3HSMLxgSnhiotOk8B1D5ZCla8ohljdNf0gDwxUUIQw0aORKyAt
vDBva25ahnJ4rIquMi8lQEN/hyCHbQvaHFKVkTE7jCUzP9tw/USPxqVKz71Qpc9TXC5A7xm3jn9W
lFXZoe+QWOxt9BrvOaf7n4rj6HkBQZuGlfLWg6blhI9fx+rVHbPqWvQkmexl7bJFd1X9u/RdZDQw
pJoHwGbJ/epqidFgLJa/TGnnH4Gd5YNysrnSzFuzfQPiD2qVHMpDAW30NeELfmJJhVIoHxntp0kN
uL4NKommvNwmbUEz9jNLnJLYKcw8+R1vGEwjat3JNCDfiXYe/1B8MUPlpWyy4hHRTOKhUdX15DCK
4Hje28kycogIR03Bc4AXrToOyeT5O8deTI7dphN+NO1KzR56DFd7XoabNHdq9ssIrfrf5ADwMfk5
O2YG3H0q3EsMp39kdVMvLcojxsrs2avVYeIV2lbJBjjl+dxiNAY3PQ3EBc7suhfBm9LacZBLbj20
sJcN0+GS+t6CDxnywJ0fHGQzeCkUJ1j7EDm+w/IGtoBH/lrmFWP86ni2KHU48p3jAG0zBfgfRhYY
y+eMUGgg+abxx2ui6wJ5lOOSqZNHoGH1jafV8eFFOE1vYDA2tXcA7AAk8coNILNS/8f2CHQ+KWwP
Fy9Dz3m4TfTo99VZB2Quedf49VlAHNJEp3wgs9tA3Dn0Oe4IeQBFOINRScit2wnm+2LrHujw8fTN
lGqBtT4UcPrLE5JvVncgPDkkSzlw4XND9f5VRn6gFc52VZM6gdiJwFWMVhsLzABqz0gfXwHmkAwc
JgmWdZALDscP7p/kLQsgjO2yDl0qlUVa2XhoPeXSn1Pr7SWRpXcKaT159x1SkaLnfNrhv7Z+dwzc
/npSdq/Mcrs+zEANUFCVBLWEQxqpN5baJPiMtWOjwVOEnu/TGgPNXsS6cMNp8rq/m2SYDAAjsw17
0il8+EjZyTrPXZCjAMgl7di8/NUeRmuCsMuZjRCyfiofLA35AR+WOCMpdBQjiKa7bUZLLTto38GX
X5jlCOmd6TyRGgPKo3FgiuZLF1WcGYf0Y0ai/zsmKC89zJVbMXeiWSNxjL2YOvP3YPeuaRrWM4Yp
qnwAwRRlzdyCcI9XNUr+19K3smwAf9PX+YiA1gHH4exRrYYQQKPuAPGIgPhakSqSTlXwzmQd+QpW
2NK78ljhI6nscwSQwVBaT8KTzGeUm7V/E4awS1iuSo3XOuucZ2o+lFtxQGG8WwXJoQcj0bzslAKs
JIVwswvZJ/hJmoqFSoj5EfVR6mgy3F1p+e3VsD0i+wzbjHUSZl5TCFI24t0oyvw4JMAsA/lhr/qX
R0fLMhUdhUN23uRgBEP7SZZIm5Ombhb0YTNrLGo4h6FP02AA53gg/4wmGIE3NIKK4JAx6bR37rtq
uMqiPvb26eSYKdQqYhgBfoV/G66O2mVVHX2hJOrfAlShFKmYLH6U3bp/AIRNPCbewpPdOAOw+Blu
7S4dgJfusbbJt0Aw/T1WTKkfEYwxX+J3y88jGvtHEEvzl6rc5tbxCLQ9puxwogNRNTI49ISwcWO6
G9rI7dhb76WD8ThULV8w+QxeV4SkajBVg+UaiB2kLZgFeooWlqVZ9qcqKrJZq76y7oA6FbDffNFd
VXkFX9n3dHsqUwIcLwGW+2sxdPm7n3AgkxEKSHAP7wANIupm9Ev24El/F61p+YbGw8bnB4zrK0nz
5dtAMKa/Rm3S79QSp+mOwTC9D+0w0Fk+Dm7+npnoLy9xzIezDvVDpPiimC9WDCIqC249EWIuuNzF
iM+sVBVr+jF9yu1twpqW7jIBWdc8b5LMOex3M1Mbuj1MBBSvGAL82GSfogbaaufphGfBAuSA72lN
34LF9r19gpYwODYsqJsdBQGbAqDKCpOezWUN4NwkgCII2ML5i32O5DbffNP8LcQkt/NwzfeIbSiz
o3TrupjG7UaOImCWjaP0xlTwP1QgN1vyWkKjofeqkMORR3FPizXTsVupGs9MJrs2HD1bPYDxmT/x
L3afGR3LN7vceKThW+f3Am/xE/vP4R1sd/c8wyiHMpTY4HVs1+M3BgLJB/FvON9QX1LpH1r4pM25
FX4CWKMLJjK4xoZF0FWKrp94Kg8fgXP45z/+1//9P9/z/45/6oe6WFiz/6May4c6rYb+3/8p//kP
tgrbP738+fd/+q4SQioZoKr0GXiiQeXPvz+f0irmX7b/LRFp0nc9i+bGLYfbCRR+EyXTw7/+If5/
/SGKBkEEMtC2I1Xgep7+rz9k1anSwCLy974WywOnEYmdVhs/dpGWobus6PfhwiSnf/1Tt//qf/rV
/v9P9VySW1xWULb7334qrfukR7Cl74HvD4+Fyrxn160s60A2WIqja0G0pwtPnKgdcVL/6x/u/U8/
3HchMzs+34r8b58rohIGEKhJ37O+W242f5l+pKyKbiC3RtWl6TqDlelf/8z/8WPWDu0MpHnf9be/
03/6Lu2SnF9vEMU7GVpYpVfmf39YqaYf04oxbUlsc6yMTfzNv/6x/8PnbAt+JMnTIgiIZ/+vP3ZC
aPb/SDuz3riRJQv/IgJM7nytVattSbaL9gthu29z33f++vnowcyoKIKENI170UAbcFQyIyMjI06c
k+tFEDlG0T8nLoXl1opA6ZDx0cHveZNeIjHBkIDTxvZ+3fjMf6dNxrhFU9NiUE+o4tr4oAy0GdMq
cmKlIBHNmHC5A4IdNzfrdha+rZA1g9kQU2Ghhn1txyh5bmKGRUpo3EiST1znQqKw0rX19w6Gx3OK
5MKPdas6f+vMhQWQT5I1w9Q0JjGurVp0m3s3NUMHJ59oRxnKHJAOyENgh1md+4/r5hY/JscFl9WY
zTCnn/PKgRhyQKBHyiMH5BDdTxHqF1/14b5aN7NwNoRsywZIc8swTH3uMGKsehgtYsfNeuY90dMp
EVSnd2Zy3YCfKnzFPa2bXNo+IeOeoPVB3OrTn79aGYr3qo60auQEnaYEz50Vkc1JWBqOXpdr2U+r
8OQWBk8ex3frppc+KipLHBBCrAly4tq0V8FEDzE2q80H6vQhtLsFVLde+wEPfW1n5qFWG42WCHQm
RADcMeBdeC9A3ooj+meMGvgB/LqZF/z+wOIodikGFMsKN8j14kRujVSL1dgx7axuP0dRobRPBlCm
w0fsqLYBYtXiO84+IhN4ZtIz+Ov0PL8g/q7k0XvOSvCPG46yuFuGoLthqRClzRdEbx5QUZMmDgDk
SfRe770jhKbIL64vaNEhbUWmESoL01JmuxXHuku5zU8dgymqbyQQvjiqsmrDwxdWJi88Xa0EKLqQ
bHXd8tLpY5jmfyyr8vWWEcOYxwAT50AeLn8WZgy3IqFHMHQCMfDvqqbOtW5xaa2KrEDeA3pd4Rhc
W4TQKkRDskqdsAHU65JyPNZlnzzJEBtD3JjRzKRkFG1YXYqdCi5J898wmAaeWQ0Kbcy7Kk0dJFVs
GizymP+GgzB3THQb/qyvcOmbvrY1c09au1nPkBu7Gaj1d1uqJ1KtAmXingHip5Z58+f/n8GZ+9hA
6WW1DVMnseKSxUlGkB6ZLcpfRKVoP4qUidYP+A3RCxJiChY8LGff00dDUsmRunOyLtbOtM70+tEK
Ebbbj7Glw55mhkZxv77MpdOoWELj2lWErs1PCdBwxl/LJnZoBlfFvnQRlz32NK83Pueih/6fnfmZ
0NOwEKEVx/CS+r/oxA6MOfjqU2BFuvUVCdguuEXC19xK2BZd9JXZWfSs4frwW7OKnRauKkH1JHHB
JRU0/c5o0mvBRmxbMsf1Z1m2KRS2cuY0fg2lxhgECeA92T1FzEndkhl6EEwnwdf1jVv6oKrgtOuG
ZcgIgFwfea7D3GPMlfRX0fo/0+zBXaoCPdjFlnfmtXrDO7vZ2MSlQ0h40WWdfxSwEdc2jYQCvu5z
AXZ0g8w95Ef5LVNO5j1aXR4FxLQoH9ZXKaZYOc/PVJVZRTAsiq1YyrXJAbrC2pA0riWr9n+Z4A7K
tr2V2gxQBkiqqTzE4Cr1oJ6uoWTl9UnvJmHN9Z+xuK8GoC04M23T0qc/f5XcjHZd6olqhY7kQYux
gz6juYddh1FsXhzUXNetLW6tRTKsC1p67O21NT2UECQc/NBxgSbfMhScA65nyPjZSKgA5nFhXXpb
1jYi7FIkUGEUnfI3TWXA+tqqBmXaVI2dMmFfZphgaKtDRSWxP6yvbulbksiQAVtMROli5rgxU97g
TNrI0RADum96N29OfTQWAmRC4W6Et2VjOqfRUpQpHb5eVJt1yF3YQ+jAZqr9ggZaupMzz4CqVW6O
6+taOhyaasi88+kA2NrMVK0OYKwklV0TsoWGPI2ffe8Xwxf0PoDTMyBYbOzYkp9QztJ0WA4sWZVn
x7FIMjkxGc91mrqErNnP+u73UBmUWRqVYWIE/Mq+PFOPgZN5fa1Ln5XjwGS9xtNblmcZjlW5BRei
INmnYo/OZ5CL45jqanewYHvYMCYWrekKEtyIPOOhs3VyI7rpAPLLAd5a7nOK5F8VYcLxYRbqWWKY
6kAQaJj4NobuRYNEGRZI37C+VAwJ3tM31GE8QmKN1ha13u+RVBi3659DTL9gHqXIM6ciDAUeUuhr
N0N5NYsRPI0d5ucBarsG2mlSOf4nYkAd/JqIAO3q6lNro1cJ+6eokSjh3aecfNQw1n/L0jHm+Wyb
HC6D+thsa+qukwUM5qETZ8g4QigoQ0ySdXLlf+Cue21oviuh0ldRnvGUTeTq55jD0nJQWiHEbZOB
PN84XVP0mX9hE9c1AS0oOmP1119YrnQwmlZBFYK+ULYHKCuBPSoNk7YPfG8U55D1BKQdfIKIqNqv
f9Ml49AHTVfe9LxVpoP4KvwbKhUSdKasiwl3FMjpkPn0L6g7aNIL1LpDeC7oeIaPcK5G9VffBNR2
Xv8BCyeA9B7/p/bEdIyYrb7JO7+s+F0XXYGhCtbZuDFutFpPvwOh8tX3L5fwT3Ofm46yyPw9Hbfw
O1BCs5nFacoXSC+hXhMFDCMnHcR/cDDTCoab1OvKB6kErfeB+08xyTFINOjQUiC//txKzwBhVGj2
RYCyt6aKNaGVAn5hPw0CzRpXA8X8rKPyl27cTUuhBjYaRTNMUDw0uWYHeUKHFSGdj4vRGvTZ2kYR
hBhvtL/kCSDjEzVjL31megjMoWV30oXsmZEJGeG8o+TakHarddv1Dx6MPSiN5EOjPg49swzOukMs
/1Brir6cc6LdzCVVWoXMmCruxYZxKTtToUObWtbb4Qt8HjL0JgNNMdFadNCsuh+bW1eeoB9+EPR0
zvNWd89ewXWFiLUdmWe8wTqLWA438rclx6UaZHP7KpxeffY9SwYTOzeXrUsnMbWJ0n3zECBB8QcC
lWZ8f9qkkAqzI39j8Ly2FsGI6ckoaV/UFgpk2mAjPcO86MS91KZeAbNo1fnaPm+EHXxe345pGbPo
NJ1OnZOpajyEZ8tErKFXyEDsC3h2WBWaGr2JLha8+LUUDMznqtSzf5n2j39WuYife3jHw5v1n7CQ
DFAc0vnWDNdAaDALx0jS6wyIu/YFdBs9WjhjmC3OM+1b446MxShtaP2EtzvSb9ftLqQ9ZMVQWumq
yqGZJ6soZzeM+An3wmxMB9aEOzedKOTgvvbGKDhDFhykG2udwt38c8M0LARXgUXnYZZqjVoE20vu
upcIWuXgLm/psYVRptgo/jEOy1RjU9JfYoYaBja//bG+4iWfRk6PJoBNlVroM+two6WCGTHpEiaS
MhyYsIsB1CpWoYY3rVaXw8bVJ6a/cLZcaHz4yoZqEBCt2VnvWrwHsXWXUnElKpAElnk7ulEmvnth
Lz+3RTa8hPUw0fUHBai6XglvLCmF/jBBTJhPk2byUbJceaOYvZT2kPFQYpaFqr69lFEqQXQqV6WL
DufGd68c28eIb0NrFfrG8NBWbQJFX21ASJjGDJnS9ra/xD78TVAbTZ9rfWMWXJGLWDanx4ugOjO7
N1yTMhVKlNIldmkZ8CjUQ+0/YxyAlaMqVR5I3Htlw/0XXJFXuFDhmKEFxXjo9V2VmIaMAqNnX5rC
VO8yZOORtkXk2jrYRhEBU0PqqjpT/PBcgJ9B7H5fX/NCusdyqaNS+ZaFpk3O+io1ETHKdQAyzIvU
RQlqpHbOzPHQgpdat7P0bela6FBV0RdXlVl4ESD3CkYj7EscJOCm0kHID6bfostRQY0K9X/Wtk/r
JhcimkpMoXqDXWrfs6X1orUzH0WDC1iq6j7s1M4/14ESAYdDcHAPeIoWc+Z1RJ11w4tr/ds7YbKf
6DLt+atvqjdAWOyusy8VJNN3Se4WwKIUGItN2TS/tcKDeuADFim9E85UIQxr5kUt7esBTgv3Avex
fScFiveDMVomaCjawkWM6Kk4rVtcCGLcVDzBp74Xl8ZsP8smA7Tr1vYlIpiePEin7yMl+BqVffNt
3dKSh5JJErk4kor+N5N59TXpzxc1GZx1GUotODCJhK6I1A2j8oFdY0wVjK9Mp/JNlITGkzp7IlkX
rajqs1xrhb9ntsB4ViV4Wk9pJomf6ytb+oYcCEARf5uy8yvX6EUTMD2An0zMeAz70EPcS8CsmGBr
EZR6fy1D1YXNZ6S+OFWirt2y9/0gRFyb4g+gNsCU2QiSyO8gOJEtRlLW17a0a9zoBngMskwSimtj
IXTN8GAH9sXCGY86TZoJfAQZ5Qd27bUd5dqO2ha9GrejfYHNqXuObSTvTpnKAAoUPRN/gqXUyT/r
S1vYtqnbYtk631GQs12bFIPVIjuiWhdJUX5pbmRfRnW8lFFhPK0bWipeYskyeYVyc8OQf20pSXto
PKDpvtgWUpJJXcqPqD95Jry+ZXqGHAW5V91m0DaTAuuid+DqlSqP/7P+MxbCmUY1gGxFJwk158Wa
mqccWk89flNDR6+GhvjWoea4x17ySaB/urHshe/LI5lCKZUamWm+WTDLkEUNGteWLjDqk4CPlvcU
ub6Azkaxm/e76ZR36joPcHT55JktOyrcJFU09yKNKUzqyH8NKOYGU8X03R9RR45OUGgj4aQOcb2V
kPghPhYK6aJZFehbGOXBdJaJLlU3yOql1TcRAr/eeFYsJBeEjOm4q6AFaO1dG2XYx/XKevRoCCFQ
9eKnnnUUSo9Wid7BWH9AtkTxH3PfC9Cn7ostx1nK77BvgvqgKQwUeOa/KG4aZdG7nsPAi2hPCo5k
MxvQTlIEYP2ehO4pt5QlArCYKWJAUR+nPxiChlaasXAkHt6/B/wUGsc2iaKszQ6uATpESU3Jcxg7
YWJQwB9LUzWFfSICOx/qo/i6blBZODrgX0Aqkw1wTWrTn7+6u4C/5bBJmWyAJcEETF1EdxIeQcXN
0AnfhHQQSUnvCxBOFS3xPA81p43bdkQ2DYWlkwz3ZnjjoaUCI4E1iuATDKeQ0HZ0w8qTbWiQN4lE
82D2H7n9u0vPDfoYWpUkPlvVNG7FzSJHQDfjDliqm2vmMQfS4T1ACFaXv9dXu+RtlLJkKgcwXXBT
Xy/Wg/6q6rRGuiBL7poRiMzC7j8nYki/9m1qPiXCTG772DAfWoSSjuvGl4IGzxt4DuH1w+FmrlZU
oM0DO/QcaOCr724AeQ+Sbmm1i6hybtia/q7Zewokk0lqZ1Lh4vFyvVBIIJji1wf3AokET0SYFtwS
KgqYiyBg7h5RK2TMXWc8uIIcvJO7HXTwWrjhzAvZLR1eohbRS6EcP6vTqkrVlEM9PeogKUPBFakr
78VNffmZQB53h4ah9Meh1vvk3/d/ae70qQHDB6CceL16z0yYzjFr9+LC8nY0KgZokXVlFk329fG8
bmvpBtRNGywShXtwx/PCSFHowIuZmiGH90eoGvLEfZAlwJMQ7oT9F5GhBHWyrFqBY0xnJAqRQnDL
TEmWfb5Rilp6RusWFRJaTjRn34CiUoRSBUpdvNsNK3hokGf7ouS2cbYGgTKhK6UvJgINSGoYMLsk
uvrdiJEkrUpp5OjBrbULei+zN+6VJTdgMwyqBvQ3SSSvd6OxKRg0reVeciWBINsA8CzfZMi2yztk
FXKxk+FBhFPHND/gf5Zm6xTkyWG1OXjDM+1C5AguX4LYYnzPrPrms+xPGm0e5fv9KIG2OqI8jYzz
uk8sxVQLBJyOoqwOdmR2k/p+p3vwA9oXNYLZ0YKWaCc3cfA5DcUt9OrdxrYvmoNxlDxsou+ZPz/k
MWPKufZxd7tMvhk9BdBdHkrKvjdhMLnj5gvaT+srXIovBFAyZ5q4ALdmRxuWhS63w4Y9bZFu3gWu
gUoqzBDRp5xWHBN1hZYwDBY18bdSq9KT5tfWy/pPWAqnrBbeXHIVmLun9P7VxZUxkFWVvWFfAiQf
blqSpBoqU/OfJvTbbCOFX7o3puuCBIH6gD4vuwQRlXSjZ7k6vCg3jPExl8Ml2P+TyMBYBLrX0pMx
1nBSWzkozw+EGIOij25QIwCDbMxeEIOUwXHecHN0JdUdH0ncZ8MztPCooTioHY2o4+zUg+sMqnXy
fEDwJz0D23n77i9OQRLMB1VJg0tsdpArAUChhJX8Uk+jYb2Sm8VZ7+pfrVQUwcYXX9hdXp0yJSfq
j5R/ZrubRCPUWMgGOGNSBrcRXDgwTiK1edJ1rSs2ItTCAZq6DGQedN2otk5//sqVmlbukbUJAqdl
9P5pgqDtBjeJH1sm4xD2yrb66Aun528jFbQF0zVvEB/Mw4XMYxaB06iRyqBzGPQwUpd1GT8Y3vCX
TW8wfsvJqN0xBeD7973cIGj7/t2cijFTzQKO+DdoSHTDIzQ4wA1IU2sd8Fv2tQPw6WiVrG5EqL/9
rFk+Yrw2NnOdumU0qOmVwIFVz/4TgEmWz0komnM5QJtPqg37w45UAgIRnTf4S521MMfveoa7mLRg
Lofqs6obvywpG5U9I7pDueEDSw5H/2a6pgBt2IZ67QNqpAHr9/mFg6z10CyVvqWdE7WGN5wiOCxK
619/0eXAustEUNqQ6swc+ng6QDsbcyWj0adYQX7q1ENJDWskQB//QTOa3+smlzfBNiDnNmmgkPJf
L9H1fc8DheI5qWKDrNoxLWY8I4ozwCsAPXV208rQ+NzW0Aw9pIltII1jm5Hp7xrIW29lchfKWkUE
GAndqvwfq9E6sYFzXtoFajHTxUnRjkLh9U9MWT/Sq2DVfYgXQii5NNQcUB24kUrIeTb2YNHY1P8F
2TkhkWbfA8pnM6kMKXAE+pze52qU6vo0Indan0co3f5d//xTxJofgamBoE6ZMBCzWVJQtPpgIjQQ
OkmR+vFBr8ArPsMWN25eF8qSJZwYKIkuwM3MLIFK16FVSWD6LCQ4OCNK3b8gbWB+TEH4uNiDeIL1
QQE0S7E57G9dNcyP4FkzBBn14gZC+fa0vvYlb9cBXXNzUi3iuX29rXGdN77ayaFj/QyDsr3TU6n4
JFw/cBGI0KqteL6Uk3NXAmL7b3v6rLxdaZWnwlMROJoWivYWva0mOTVqz9S3bPj3BVUW9wv6Ft7e
MGr0gXgBMYme+EXmfyDKGmBPKfODdGP/r1c+3SVkUBCUKWlSDDtkbMPDmLbqPzoN1P37vzKXpmZQ
OpXJBWf+PNadPTIoGjK6o0P/X/Vmgk5kA6xvJ7cFggWkZvJGbrKQGVFA5RZRKRpNoeV6fT0iXIrI
ksBJeNumj7bbR/VZQHn4CE+qF52CovOGc5NDeolcSp/CPb++6KW7lANM9ZGusI149/UPyGEAJiUg
N5KqeqpWJG0OPRINnn2tSoyKyj4/+9hTdPyGEEuwM6VU+wAEl3k0Vk8dlCKoOgWaV/mDJBmNK3O6
HTWT2u9dPiDSHNvcU0mbOOvLXYpZlGDIN3VSUTHvRZdk9yAJK9/x4QML7wxo+I5oSKinJM0a+Wbd
2FJ1DHAM7xgm0Kgm/D1nrxbW9XnD+BUlQVQaUFIoE/GrpO6gnkWScWukqjze+XUMsQJEK4H9uyF7
gQc6tGv+S8UiNvKIpTiCf6sMBYPJQ0vk+kMHapOamTt40P1J5p03kiU1hWYGx3yA/ONAHyb5sv4J
Jv+dR23KNZwmMl9Mz9xL7ystDFXuzMStYStWXKXV7mDUNLJjLunevpCsFm4EGEa9jcixbJnm4H9b
/lu4e/XtZTeSEQq1yIAtq1GPdHb19plBZhsIey+Zj4mdANSySYjS4wfWbJk6aTcYKZAt119ZQ/VF
4nLxnIFBpicQh+6dVcG++avlj3YtuB/rzhzl4j/vN/sX4zklKIppzjZXgFykEFn7oHNFfWphA9sF
hPEbHxaM723e9TXECmE0fmC1Fi1CzhNTecr8bQfXrd70HiXXDOb/FxcFm5cKhb27QoYX7RQl6B/t
vFhCL299uUvFGoIFt/wUsoE5TUf91QbDZqRz+wbSpYGma7i3IB6/heQBahtPrk3UGhmGj62gNO+B
2CJhbJoHqcAZ9qJsRggC5Fz5VgOt9j6Qg9HJoRWO3yu8OK9/lwqL0YQP85y695mkQzui+wkFYf2P
FdXuj/WPsHSgKQ+qJmieKcjMbBlQuODFmud4MWRx+6w1+/ZQlEwPma1oDjGESx/Zbg2/pmrAELYx
pWmvvjpFL+aW5DhwJg2c535EftYK8v5fJYlaSHypKhxkabPXuLhOjYos4MopfM98G16FAM5q33fC
MRgd+jmN/KWzC3V8doE1lQcNStmtjvvkP/PQRXZLPYjCBVfj7NtCOASBsN4GDhQj1Y8yrCa2ydHK
96aaWM3GNbwUrXg5Y0oj8+SyuP6smZKkQcnoICO0fgW3B/IpT7wa0HnIerWMT7EZQf9RBhlUVu93
oQkKTCWIUgGlz2vL6hjWPNi4fH3ofn61kW89wE/VQqau+D+LgSbCRpq19F0p9nIjTjhVtvPaoCvF
CmQKqu8gjgDuWkF7Rr6LKj2vj9DGhMEGBGkhw6KhCX8+j0S6B/MOFQxi+UTQw9OZZ3r1UCFTlRMM
vAG6s2Sshk9NEyEQYsYT11GAHGp+Wv/AC+s1gRxOA4a0pWiJX69Xhaw5G5HOcmAgUw65kvN2qHXr
nwGU48u6qYVjwtsIF5pQ3UzDzG4eJIvgPtKS0Om1FIXYcdREfidRC0Ja0OqBf3Z2OhQbDrTgulQW
DHsaoqQ8PT+bRoOQSFppAc+lVhxsu/RtKBKF+S98b/p96cXx2RXgXDfcaAo0s+PJU0i3eADwD7Xb
689qQrvTSkivXgDWTkpkctDmT0lTMEu1/lEX18fxZ4W8hxgUvTY0GK5ieGUP1llD4H0fxya6ExHl
ZPdgwXMdP1WZalR7+vWg+9dNL+0n53IabaLkIKxZsNV8BYGXIQZi4XXZAyRg2qkN8xpif0051EIa
NqLQ0jcFPjJN3fDY5NBcL5U5rSJGJgugQQvF763QI0CyZh53GziVpVIKBAkALGgxqTxrZ886uL9S
yYYL7wIesbsNoUeHPk/qbgdzkPYQ8ERflQQ6pLNXZhAYd9I/lHogm/GM2oAvTzdg9RrNukDDVW03
/GopXjDnqIKDIMF+03wokhF++aayLqCFbPmuQCDUu1HMumu+higzSLtC0ppngBRqcdboTnm3799z
sgaqcQxa8e/Znpttq0O7B1oWkRe0X/xqOAxA9k5Db+h7RFY+MBhsAv8BFUnkUOj3XO85bxJfRV7M
vVRMl/+Wc1XJEOIykGI4BPkoBTujpnp8349oYj+tL3XJ3cAscK1PNw+wwWvTLnTRdCgS6eKaILL2
qlQ0LXT3ZvXnA3a44xhcm1Agcziui2RRAhMo/aQx6G+ivDTjvUaBbgsBshTp6fNC2kCdyhTzAmEG
oS8cG8AR4R+s99BhJfegdhGpbbLg2/qSlk1RiCTN5H0571mlSS1BvIwpVYqimzaRf0du2X3LK+7S
D1gC1wAMinSWMsz1JinwVaG0G7iXJPDrQ5Rm6NPmrfyAD7sbV/XSoqi4UYmYtuoNkUER6e2Y0G6+
iABu8CGpEqTdAyRrd15udxt35VJYJwsBrcrLlPHY6ce8SmThp65UeIili+F7KEwFcofmu5m3I0II
aJ/f2rQdxztbHbONrZsO1Pzisqd4bsukz9q84qLG1GN1AMEOT5PyF+cjf4lN+XfeKPaDCH0XgnZj
4sYP8uKhjupyIx1ZWLclk49A+kEl4E2/XXKZh629ludJYqcvUpX0w35o7fxe0dv4p1HYwUtpQ/+4
EVYXrjIea1wsUxebq3RWCIigJxw8K/Kd2LTSH9M9DfSygovZkCLtmawh3AguiwZx2SmE8yKe+20N
V3mb6yF5LVI53+HAdr/0lfcikiYSXCSxt7HAt8EMHBRFygnpjsU5zLuYiHUziLEuA4Rqz7Aucl+R
hKm/1o/jm+1jdISdAw9CfZZ26rTsV26rhnKSSijWOhVkZS92Kqx61/Zm7u/MQa0hnFOtAJZM/d1c
GTO7s9QAlo6wF2hJOMx3cym4pv4EjWF2Rve+Q2IpkCF6H9z33oWTUeo3QtiEAxD014uNexzTR9bE
adnNA08/7RCVUO2iaKU8Q3KZvTfWYY/nJU1i5mWnGH5tTzADSaUUegqDGfaWOYlclXfIv+bS5wDA
UfzeoziZm+qClMYsbt5ZCotYRqaYXVRAnG5BR+N32QGln/QmKvXynOWasUfA19w4F28diOPP6534
DOYTpND1Goc+yxNN7zNnKp/c9op9H7kBzMNGR7U7KUIqj35XbsAU30R2FaO8og2efURbfea1nZuV
PsytmSMQcTIPPhWq53gI5eFQ1JuvoEVjgHbZSiY9aLZfrzDK9QG2jzh3CvKd702W5U9mTocf2m+5
f2/GPC3sla1ZttYGVtkpQ5o78YCMyxHucmh4ARvCVbp+7t+Es8nQBGAgUZv6rLNXpDLmIW2pDuaU
PLeeugg2VtSno71regokoFazkaIvuQlT6BY1PR4DgKCvP2LPbVACWUydmpHr2xrnuIX6feh26Ivq
92ZWSU9FUB/XF/km92aRr43O3EToAUKaapg5SZmND3iGhOBr0CPbbSH38r0pYu+3j0zmrkWuaSOw
LnkNlENgGwEZqoY5+8DIwlg9fA0ZoIK0As8VW+2hb2HQPtDa7i/rC31zWUwLJd2Gi29iyphzirlW
bIJgrzMHWv7iKUKqGTb0LE23iuCLH5QJfCbxTaaw5oddkVRTGqsmdcaB9qSdIC3l2eN/Stn93Wem
PMDRqvu01fI03gjdb7Kcvyv8H8v00679pxhbxUNeL3Vgl7e+5xbFM2ME8Ko0HlIaTWt/HdW8R8IO
SS53AktLX9c/8dKBESYfGKSogBNgFue0Bvr1HDVEB1DEvaLk2icF6WkkDxAxbHsl/blubuG8gLOB
ypGYSgNxXmbKbYI2Zx+mo0yrqUb0CUKZFkVJgkf0FZpQ66FDlOG0bnVhkczV8QLANuOz87JhBJtJ
ajdW6gDXN+8DOXPPDNeldww9InkYQQlSvDfNAb7ERQy6GtSFyR0y29e8K6spc3TSvI6OvV8qxU0J
92397qv42s4s/mRwtPQQu6YOJNQusjzMmZ/bplVMNKUpfqx/xgVn5bHNvrEZIIvnuWKTBCQEQZY4
lZoXgpluu7kVTVn9mZDUThGFjCYjG8BjbFdOSi/PIRKS9nn9Ryzupc4YFNkHt/O8EFs2hQgo/rKX
EKtTWorGs1e71g0JyXgea3Dz6/YWAh44NEuAyMPmm2SnERLTzq2aOnmEFIhUE+V2FW3Xm3G003TD
bRYXB6YYRkOZAbZ5JqfoBbKqrpcRiIIG8alsfKanLt+WlS8+oX7pbRzHxcXxwprwaJyQOSmQMD20
ZkcWl0Vt+dA3mlTt8qbz04MU9La6cQyXDj/ck5QHafzQVJ5W/yopN3LFLOMqyBxOB8q4IQoso2vK
T8Jqmi9c6uPRVSvz3/fvH6x/oGHg8qB4M8sePUNOI1TaOSGasB7tXDDmBXP+z9RMthhDlnaPmQpm
5+kxyQSa6/WJDGLqbkDhp67hN39I1DCQ7jLUvIZHcuTe/Sk3Er3FDZ9Z/KpMrYLvohjJ/6+tQv1P
uZrpHSfMZfkrSDJLPddyH/0WhWJ9LdzoMZN9KKLXP+vClSlg4yWO/62tzMu9Zq0BmVSrxJHdKvhm
o0a6qxsltw5WFwgUSVPd9nf+YCnZjY+Atb+R5y0ummkwaAImYqc5VpVeT+YKCdKuOIYH3XVdf9fa
hWvtpLoUx8YfIbuOW9it11e9tMM6gzN/xyKJPbOwDnFB7aOuSzDoygREkzXuuSPzm7CYCNbBy3xg
mdNgBXAuwh3v2Ou9ZaJNTdEmhKxPKPEPZCuKQ8l88pdRrttbvQZRuo8UL9+AXS/tLT48sT/Qp6Ar
c20VlSVXBakKVZjiwms9wAtEGuRdhIyoYt810rFRtfpPVPvRy/r3XdpW0miLap3Bv+SZL6MNg05k
BUlZ0dbmI5Tl6LohQpDs8jwfDkqZ5Adbz7e40RbuNaLLhAbAKk1bcb3espUh8Ag81kuyd6OrRvfc
odJ7SAcmKg9BlSPEEqGSjKqX7erPftmav9fXPfnNVbFrYpcFFABUE4em43f9C8aoFbJb8AtSZbTC
u6BN/M/0T6z+tG5nId5jZ3qn0LUQb5A2SuhrZWFCNVQgUIIYWjw0zW05llGGYhu6BDcfMMcEI+Xk
id5gDsijBqNQjjdCB9oLPCljfkt5MFzNHZk1y2II/d4flfDb/zM4C/ZjNxq8l2Hvboi0CP6YUr9r
JLu65CWPQKTckHvrg/R3VHTjBoRnITRgGiANbdRpHGh2VM0yU6LIhFdJ9ZAL2hkN4vInVDua74Xd
2f9EMMxvOM3CYcHiBKqGSQ/I/MwiLOV9rSFk6pRF6X+WVd8EpNWjfopOU/kvavU2Ql4G+jbrm7p0
Wl6bnX3jpkXfT2hS5Nhe+SvLM/M+1eoILZmsLX7lbnkPkOgzumLNHVqpWXFct774mSlHA6uAyIxE
6fqkVOkAOKpmh8c29xywh/dF4g2/alkbzlptdu/Pr3kuANvhicb/5h4MZXckhV0UO0ZT/67KDG0o
1ROO1Ap9i2p6IeoC66OgD9kY1FzzR4poGje1ZR8O+Fi+c4s8uVNLt292leQ156AOaoSBfXdSKH4/
HnoKP69Mz7YUKcAogH85dkQZMlZjFrZ5tCVNv9SkgRtfdMlruSdBhgPjIOLNrlDw6PT+Iy10sqRp
EUUZlbq9U4q4RdJPMu1DJCkImLUFmk83666zFPwodNHGYx4CHOnMddLGs+tYAvUNunW473XG0SwG
A/5oTdVs5AmLpsgBeQX+hXzNTLmwgjfCl0IHCHJ5axVjddtmTH7GsIk/f2BVtFFZEmNZ3GDXB0LK
Bj0a0OZ0EMUNzxbigLs+arRPgclF8gFTaClPHIkU8efDC+aI44pJG6EcC8QS22jQToavoQzlx2bW
b8SZpfMA6cv/Wps5Sj1EPfSPUCMqCNSh2JYD7XoUbqftgxiNgALVI3cHhbB5zvUq3UiB3mK7ORKA
AyESgd0Af5l91hHwpey1WE8aEkLE0LsYFk9F6eBTYEzMBGPdKw+U4fSXBBVvJDpA+d/FqH1vzXAs
+RLEZIQ8JrN4w8xyA6VoBkQZw8RJuqo7tX5k3tOYL4+Gjir07v07DJ4dihimlzkps0CAoDTTVkKK
uVKQfAiSJhT7PKgAVRc1red1Y0vfGByONnFRwvdJA+PadWO9yqUhzUKHvmk9gPMVUXcc5LE5tnGJ
EK9qiKbbV+i/DncCpbVPNuJq+QHUV/G0/lMWghLvQ2IvAhioJswBgp4d+n0VQy4XZLH5kAadau9N
qdvp7h83iaY9T5Qt/164yWh+Ix8Id8yEZZt9azphBvqzALwKMKe/daB54mSilWv+6MKygBggsNLo
/bcnXT4QMjBVTxn+LGWolQzW1bEPHKtJwzt37DN0pu2uv2HMVP7ktbL0bipuED7T01TH3MSSM4uE
UDrIiHi6EP4OkrljaNi6RYgz/sLoqrU3Qq/bMriQSoOZYSNJEaDOmDen1K7OZLPFYChCY9/USp8d
I9EJeeNTLrkMzNQ8gHl0c6HNnLcSntF7wuJTtlL0pIQV2t9JpnXefUeL0zsXuUVt0YVjon+vZU4M
rakJv0aZCFTD9bEJAtASimDEJ+1sHtYtdXMf+iY1jwHyRh58JOBoy71up+Y/7zwmk99wrfFEg9wR
Qodry5APyVAN243jCdrjexN5rIbOtOEz0h0YvboX6VifhlZshYo3MRDDU9UIUAoQRaor14bD1LKC
rE86CPHr8jHL2juvgYcYKfike29JbEoqJ0ZemhyCZuPMYVF5Qmra9k0n0qrhgl5k/xwgKrW328F8
b7SdTNESJuIAcOCUXK+qKDu9b0VoOg2tz+6YSeABjqqv9/dJigzc+t69CTfTsqiCkTWDuwE3dW0s
D1UyqlCLf1hMqR+9yhv/1TpjuPiVnH2b/Gwrn31zQKbFKRTVqPYz6jincB9zNa7KOkp/dL6eHLWy
Kn2Us+zkPrbz8SckZP0tVJv2B5bJOx5YGipKjETNts91ayPtGVD/UdilcUhTWZJ3zJ6AfLSN5AYV
3Fp8yKKOXAq7BNHprIWTcxJDmuHxjyQfu13PjO9jYjbeo4/I4SnPrG7D3pu8iO9K3mxNjBsThe5s
hYNq5J3UW8mPnnmg49AE0rGW9f4b3ZbmhHSrX+ySqA95ONjuOyWMuDB4xTNhCx6ZuP7myZmkoY90
8hC+5KJEBnPc11viRfNhIFIcci5KFFyLDBaS9Fz7KXQiUmNUqvgl+mI4ZWVe/6DUx2jAKDOgrPo/
8r6SThFTAt+oO1QPYVM9AYeqv64fl7+UQK9KMvwO4H5/+QgngCPx9vp3pFkNUkQei5+6EhtSvlOl
uG/v0Vhu4FpvbIimdhkzBcERLgyZOYko9NRqZyJT330eY23UbrzGypo/dQ0nx39xdl67cSNtmL4i
AszhlJ3UalmSNU7SCSHJMos5F8PV70P/u4CbLYjQYuA5MYzqKlb4whu2Weu5Pxyc816cBGAX/BZs
wZHfjwqADGBbPXlb93bzBlbX+omBsdr4mpnJW6O0u+h1ZWrzvXI+NazNQMZAppuvuuW909ptX0aB
Fj0NPXDnW5AO7RPGtthEE/aCrR8dNdwlqERbV5FRmcausgc1NXZ5lKfTaVRLTbt3IkWk/iScXmzH
PA5HmJ7RVB6UsUiCWw1IdXGMQ4oeGFaisXMsMz3TviYJf+nY0rBWkBOL2423HuAEB34mms+KlXPR
4p/WwgSgL3CcanwGalw86J0Xdb6nYa3Q6l64t3O5QhGDvLpcRIRLAU4A9aNASvC4vE+jPldSmHhP
VhqV1kFpRhIxH2B8ZV9P2eCEu0oidb1xgMVoX+oO4piHxtG4s4JCy7HRdsxsX8eh+6QKoWjbwBuz
2Af+Jd1NFdmlwKle1PlDhv1l4vfFFN5ZHdyPG8ttDezjW6/PD8KttPxnYwZBeKpRNZqqu2loy6r9
gi1sdjANeiwPU4yo5FVSdJhDYkuglDj8mvUgD3Rj6ms1zrMGy99Bi+4nLey/5HatuxAYu/jFbgSm
h4VZT9/MHA2ebaNIzmTqpNU+HsdBXuHKmQSHIpZ6sxnSsMA+Lq3ieN+V3tBdD+5UU4HrjTGwbwuZ
pa8JZTHpO3pQVzvHwEnweTRHBOWbJHXiTZolVugPaHGa8d5O+yD6Dx5I+uiNLNkpp1HubCorS+Mv
ZYVed0exwKQ177dWZSknowqcJ4fwSOyMykvvqnrqWiQWsCE/WEiohbvGG1PzOOD8Wm5bHdzkbpJ1
X+5wnE1bv00H7wF5Vb301d5qvANIvSTwRwuq+mYIGwMj4dIY2z2cni461gp1GpQNJuWh4TELrgqU
BzIf+NUgvnlVX7q7XLOFu2060K03uaqWKZLbdubJHcoearQBizs4J2kWmkPzAHW5TVUFMfSgcXB/
GJRJ7ZMz6l71jezJ7G6twspNMABTcq136Aj8VwrO7E2d18OtatVd56eWiDy0aqc6PFZSHzwewLqy
dqZRaNlB6Twn/qImemLfllFrg+5FWn+6aiI39vzWFaDYsymHoG8OyinqaMhtpBr3+VOIMlq3GXjm
X1y7ccZNZRflPdfnvGqxGQ6Ye+tiPBloS6S3TtFPv8OpFWhlt4VTYi6MjAriD6laB47ulzLq3Q1v
lj0eQsxjstupVxUt9Y2Ey7XcKhkSAl9MApPgG1Y3WnesqtDTvphqreTHAF/qodgYXZVn3/CyV8L9
gPaheNakXeV3jeqkbbFt2jTQd32gl2hROVmkxj8CRXRC93utcQp9k/VRZv2nAj20T1kBxOroVEVY
0DQie9hw9Lr2m+oqeh7u9ckwSnzqI8WRfp/ZZnDd9/aAW0kdhUkNu1umbtz62Ikg81gHeiK2uj0G
VNYxVvpVjiJUv4uwVh8mmoOhX3MvxMeIq1nbI/mvvwV4hp1MDaWALWxxfEd1WavGt0koY/+sGaUB
HEWqXfy9L6V1ayqGqG6sjrfJ54ZCONl1Q/xVq6D3hk1o6W29lZ4NOKfXi0x9wLc4fuuAulq3qkpe
NFLZs/1BibNpg1urdZiQedZ8tXbsF3vKjZ8Vchga21vgnG2PE87DQWn0KSRQp2n8ApWjcKNXIeak
ldMUDYpbLtISZlYOAI6mSEM2d+peXYyxs02TKNl9A3DR9YVduMNVTrNl9GUTBljzOnmRXVdYUjV7
VbTiOBmpoW3rFidz3xvbsUUJT4k7dUdQVWRbFGrdO6lMSuU3pp1rWzOwCnEwzFg3sTq2cCHe1zBG
k6OEudSARcDE0XpEmCR7DaTJuU67tBFbRGmleQcfr+2u0xo92hsU6WOZ7WN1Mu3rqA7ETyuNx2ab
ToYlEOvX8Qx3qtD6Bg097rfKNDqYxKL7KIvQr1zy6I2ObvZdaCZB+yv1QC5taBPpMQ6B6jy7opTK
lt6+Xu6JAhDpKjuuqK+F1OWV2uc6SVsNl2STDSKbTk2fBt0d/GsEE1IYur9qmkd/eN7M8HuYj+N+
0FC3em0dO9Q3VjMB9ULpP20OVjnl96qXeNamsOvY2hmD2ZX7kZaT3JR2ZQ57heYmCO4EJ0x/TEA+
XqV0ScQ2D0znJ+6s0Xjq25lt7KaW2R271pttUIuo8PupbfObOgHztSvtaLCPudazn2Fp67ZPH7Go
H8woj8oDWCZp7wI1B5PelI6i3UiJ3pC2bZCs0l7GDJmqWxWaKVR6a4hT/SacC6mgAULWExb40G0C
spnyZxf3ZREd4Knj0bxNSzFlm4+joUU7g8bf7IcEnIWaF9Wopdg9zfOg88Zkeo5Dq5FXRdim3ypU
pru7wAg44y7PCK7WTHHYF21rlH6Wd+4nZXLmX0GFj7iFaglSLUu2H14HGubUtvYcGClexlz6v7TW
S3IoJmtilBehEkORu1MBh61JRm2eh0qQF2IRtqX+zK2Y/2rGNjw5Iqqf2nIa5aHUnGTN4GSRsTA5
mxopkGCEGMnjl2WDBKmshMBWvHipKSxfccr+VpOZdtMqyKSFJY4CTlHioDC0WrnyeReVg7mvS3WR
YsXfnNBaAuxyq6czVCvxS9uWQ7VJRjt6zChJbe0hTddyhnnpzgJrF6Dw354cQCHY1ouSXlOHrkV/
Kn4ORas8xHCi2i+8HUWx1eAzuFsrpJB7yC1peXdZBv17V6ltJXd1OBGUJUYMswBOWXUMAOV/M0ED
S8q8rSf/BL1wC3MLVb+LfvSKUNU9PJNMPUZe3fyucttOuTfdrDhNgBzlFbFebqxgXS82DmR9JEZI
zTiMJLuLupOMB7tBUsp6noiW6/k118L7RBf1qVdkzaatuqJeqXVdfD7GnOnrM3NyFp5bZGF1l7uj
TsH3eX61Oh9+RB9ddwqlE7/wwm5NBddapkYsDqWRue4PC5ats5hj2CM3OolIfR5inND2Zanl3f2g
NDiVWyQy/c6qtQlWD1/P2uZ66j6BzpD6huYMbKkR6Y8h9WMYnel/okKEzz7AJJ3qW73MO+0Ks2vb
e5hw9y7xK5/dlXO/NAxRvkVjGViE5xJ2wuAXCH1E30tesnAXoMOR3XpummUbHehistM7XXtEY7LX
fNusKrCTJV00kpwybq6LTEzim1mXVn0f5nrR4aVuDF2xBeWthhsFN2/F3SDXGcTHzARU6hdRoGN4
DGlT2Tl6YsVy09pSc/aoAeNAvhnMxkE7h8uCAvkuk5aczcWLNqeJFsSlbB7MiSfspxeEWf7iiNpq
Plm74q6aiYKkdyq0GGpXiysLFeI46ut+fKRfEO6iKcexSETurTMZL1g8Kit9ruWTYMN+I0GGy0Uh
VaeldX5DtrUYtF606qNSkCvs7TEJ96OS6PdqaqXhQXUnudXd1Ij9RCDa4Td2kZgrG3952PgNKPNy
RVMCod22VDXtQ1UJUy/XH0M7NDaOmyTf8r4QPhV8k5ADKttKMfKi8PJ3RA426An0A6gMnM86KbXO
quJGf3RMooqohbyfijra90UQ+EpvTwfUObRNHrU/lEiJT1pnhhu3StcE9d+ZOSvPoUewgkKTvqin
ZZbIOOCp8Ri0UXRUYV7tTFmPXwFeqaeu7fqrjwOAv77x/97aTHwmsfJAzeqqvBbnE69Hp+ut3jYf
x9hrfjttat965D32CTqNo/pRF7vetm2TKT1g/6WQ4tZKvet0WU7boAeftgdrEawUNBbVU5ol/Cg0
ZeExUK81l8SCEAueDqqb+QgMSGx0tJZ2blF1qj/JvH/KCrQI9lNtBOrPldWYl3e5GnQwodvwal7K
mTbJCL6Nm/FRCDf4AcakzraIa5ZXlWgNbycKMU7bJIjFY+IV9U+6p/EO4q2qffK1mRcA4h+3MEBj
iBzzy/BPRcf0oiK2+sF67Brp3se17mwCT9gtQWDlEHS6RdIdPp77O2uO4w+Vfyo6M6V2cfnTjVSV
CdXaxzKK/sS9WZxUs8B9KoN2taVc1/7AiUj/HG5o/tAIhMAoNlESnkU0zucpNUoSatbZj3Lo1StT
Ffhy9NM0PFDgNn3XSsI1Ms471xsiVvOiIvYArGWxsh4xdirL3HrM62aqd/lYTyf8XpzJR5Y7uAWf
1SYbI7Zkv4EPVGzU2hhX2uvLiHCeNFOlgE1jYBZ3PZ90Z1StmjZMWkUN4NAC/rgmRi82A0nWVk2g
HmaRkW/HwVpzPLqo281DgxsFoQV+Fe+j+fr5Z191BgU27Avdx2gIkv5LnLMjHkRqWqBBEkvvduiH
JfUtVG9jM9qda+wkGXy/idEpvy2QvBPHLO6VK2kH3fQH83m9i3yVrkO0bxpHG14Hs2+7GKccoT1M
0CvcTQmZ6wZqUFN++pGgAkmrCj19ukcA1M/nUtUFAlVFyjKWPOGx1bWxLwYzBS3hJcmtBqJoJZy+
3DuMCLiNPpJLD2IppG+HZqC11KgfZQ/paDKV9tegtOO+FVl27WFfddUY6ngoedoOKQ/pyqUwb83z
y4mvx8XoEKTN52XxRuFI2JrkxvajJ0V30N2i3YbCG1CjHab9x5fBO+8hly9HEg1agJI0PM4XV1BN
HYOhtB/tvkbRrUO/6dh6Wif8orLNdivdLqWK1WlfMJTPvauW47bT6WsBu4vKIvz05cTP4ZkCwq66
czf9/OcgimTKdNTsx2rU5VdhB9VOlGO6d0Sp+RPM0oOTmp+UK+VyYlAWHBoWEu+Iz50POrgK7Muy
tR8JEZ2DXaj9S+w4gEIa+Dufa7z+37HQ8KCAj3DeMnmiRGw0dZzYj1qhxz961BT9HNX/Y1MU+cq3
vbx+5nkhrDG/+ODHF3du5QHLUvjyj6ktsbfiBfZlqNebMSmOkRUqm3BCyVG3wmhl/74/MCpcAOfh
tS3nKAxqQqa07Eelb7ztEMn8Cm8KXKByDzHtrtjJvn4OLC1buW+XSiIsLqI6DEoCTkyJ5On5h7Rk
F1mmqNInc0Cp5Bv4Yk/zDTfUaP12auoXFt2e/ZgZvbmvMrNytuytRMMcp+yzkym0lg3fl1SRG2nE
OwPHlTWzzHcOHD1FIvwZQwuhedn5i4q2SIpsMJ5E2T4FQZrsLRmLjZGm+jYJsSAEi2luzGYq/Soc
0k0zhN4hpnS3/fjkX14yWFWBwsSoA8EDexmAtpHadEJI9xGxLgHwSA73TSWV57G3lLXq02XIAQIS
tQgya5Pu/hJSB8C8zGwysMeEDsQp0Iz6GAgrBnSvKj8mrU3Q16zXTvV8as9vUfpE4N2p/dCbJwg4
3wzxFDrpZMvoqdYNmhc04R87fCoakiqzQ3+xG35/vKLvDYj+3GyTMJedlv5OlCV6EZpq/CQba/wJ
gLfZebWuHiA0jL+6Vn35eLi/wfFygsQXUFNmNzda1ucThHvrlJ3jhE9V5Jb2f0WW6OWGelqjnlKh
Rr5SUhpFYOt3M4jgVBtYK/qj02qHkph3J+0mAUnZR126t3qc6H+VUF1XluSdD4+Qmcc9TgwC+XIR
AY3eMBpR0LiPQW2W28Ii8IqHNqUalvSvZta5fi1iHpiPV+adrY1gK/wycgsoX0t6tNKk1YS9NqOi
8QJcKdFvJm+wfqlK3KzJlV7edeytv7KSRJsEJ/Nv+SfQUlIrTgW6aU+qE8WbqinkIaub1M8J30+2
ULuHUevKTZhAKvnsLBkNIgXAM9wUL2gHJSYFTd+J9AlJMcfwQSnlm77BEcRPMnNNevedzcZooOmA
ZkJRRg95MU/8trqxb5InbDNVfZO31YBzoYkQ770SY+y4M9vCGrdhitrXLk1613mGqj3clfRgA9/S
A/WPihCicxpLWY07dCjd+FvSNuzTTy4LuRTYagcTJArNF/W7CFtM3Epa8RKNPDqbArvRLVHyGOwQ
pl7DT1x8/TlSQdaTFJYMFjDH+apMSVZj8+SJl0wPkhtpJ+nBzTL65CyPLwvF+F7b0Y3RyHrlib24
a+YyEQUE4lPkqWBknA8s8oFKGYW955j34ZkS3XSSshy+lmk1PEMNWbP/eH88QFzE4VSnLopFuWMU
5pDoz0GT5Vd6il2XHPJ0lyOYV/khqswr1an3BiSDQTue5gxP5WKCTpD2URQM5jNADPd5koN9n6d0
x1R8D7eGNFetnC9qolxP2DZxhv9mbc7yU2qqqDtLV17drO7sbdFXLRmPLmiBB16Un4xapPIl1UbH
Uo4CwnPxACK6bf/LjbEK95Exyaq+yrRhbFa+NfE4X/Pspp85wHAleEQd7TKuadQwrlvUmF9BBQjE
g3WvEURSYHkjZ9MPuWsFNy61m0OouOl0Z9Z0g2gLNiR3SmwJ77YM9WyLCE3ubAfNyvrbtuyQhskd
U22u6tzp8+OghAgNpRCtEWAEFGVdTU1kRlc11p1y36syU361QQf8kUKlke7crhWvBrGCwKanJTrv
pRblD0mKDLzYwADNx3hnl0ZdVX5O5/g7/Vtl/OWJ1nk0LBLjL5oZmY/E5nH6Opky7Haxl6diA2Ah
fRFt60R+mTvY7pU4hh68sEJlv5fDKO4rvaZU0ZYG/3RjqSQjqO/RBe2PRWhb0YMTx90DWpXBcKXk
QfafCZ5p9JUZx7QdY4c2oJIM5WnUW/3b5DWt9jRmE5ZbRZJk8Z2kBXCy0YSM/ImOYjpbgtjZ98Yc
VPXoDg1YN39qwE1vG9uIbzwor+61GbpG5zuhUmOcktYJDspR6bVHOiWiemsyKkebptJqOjKTXjzE
8JFNmvRRkt7gJ2SofD4v+G45Hf4ujVaMtm/ZiYl8UC+UbVRADTgg1azcBFk2eJuod4r6m12NQu13
nVmVSb6zAzR5BV5AoXD3A5D2X5MSq+ZrImTc76OMKu/eqxTjjxkFU5FBZHI9CuZ2DySqX3mAL67F
uZw1A76Jb+GtLst6mheqUVaq4ytXRHsQad/tI7MN93NW7dfg7xDfxXJbjfpkJQW4GNmBJAaIlj4q
JReegfN7sbCRBshGaf62ezWrEZiAV7QFQad9pb9UfK9B52A/QfWz8A4ttvE0Dj5+fi5KBwQeiLKg
NAVucCbKnf+AMRsiK8vy8E+LRl/41XBb95fSaxOBWFbfwTmP49NUBfUuFl32nddpXInrL0IucLbU
DmhFknnRbV4EJLTbtJzEJXkhvNcOEZ424bbMx9zw0S+5VTCUc2mme+UaaHJ5YVNNpJJJwE3IPQfd
i9wrdat2KGvVfhmRcN9X01gdS90tDynqoygkVjhgfLzS5uJSpI2N6gQyDXQ/wd8uvRy7NERv2Bm8
FxTbnAkMkUx9ZX6jV0Bwy2hyRr2DtOUVQs/DpqR4/kVVRSknXlnvhUpR5JtDI79ZRZi9AbqxPimM
hvwTAgVzPEn0os9eUOdj6aMZjJHeBy8qrlBXcTO1101UqejiIs9SyVUp5b8B+L8vy98BgSVB/uOw
EMacD4gkdppGXuHRtLbEV0d68i5wISFLtW+PI8ZvoR+U1AyyujSPRlU+622pXH38IS9S4r8/Ak4X
cRQ7F2zA+Y+opVbS2E69l6zq9Hob2JPrR0R430Urx+t+dM2dsOPktR/C4E0XU3+XWrma+VamuvuP
f8vy/vjfT6FUTX+ImvGSJJ3mnTpMrfReSs/t7KMnZV77ssOU1Pd6VGy2hlZNtB+L+KvWjeHXj0e/
3NJ8fnRU/t/oi4VAiMu0OuQ+X6o+j7Z2447hxhDrbr2XZ5VxXMIqKOjUIJZkq9HQh95rGxY81ZP/
TA9Ojj211oGnsT/ZkTettHneGw/sCvxnLIGA5C7upEK69uh5o/sy9JaBmuuA3fk49hsccsyntqqj
lffnvSMLeYPImEMLPH5e53+SMjkjeYcs9F7SsLbu9aEOH3PhDsfJjNM1Mtl7c6OTTqlhJhsRPZ6P
ldREhDXOxy8Y1TvDoejs9FQYkTv5Sqp42PamlvH909sErIBGdkPZBjGjxXKaWt67SlwEL0qgdeGm
oXsV7tWEp3zlin3nNMy2BXw0OpU0ahdJX4n3x4hDQfDSqGWxKfLAAxVRKjsbw94rvR7TTVUE9bc4
rpvDx1N85wvOWQb0fagG1KUXX1BvEeA0q9p70bBx9w6TOsW4VpnmtFMH4HcrUcPyzeTUI0dJAo+I
IopfS1a7Hemtkmqh8pKaitnMBdkx9RvdFq9BqaREEW3mh4YX/Pp4ku9sHS55BCCojLFLL+rOuKlQ
YbZY3qAOEZoo5BWp4nBUMDLYWUm3Zu/y3nhwVSDGkMIx5hy7/HMsaAbWqaaOysuMj7hWYOVsZQGL
aqe4UXxjsgpr7fb3PuOsg0UcNFNk9MVnpO0UewESJi8hmpvhFlZtsFF0O843uYiDld36zu3JWGRK
HP2//a/z6aVWL5pSyOAlN8tOp5FsAi/ThklduV3e2y3EHeT7dO/ZLosT78m6MpLJCV6cLOyOk96P
uyRNomv61sGNU03psR6nYOWRfG/Q2YCcojY8PDAb55MbiqDwkqYLXxUyhY2Z1v0OH2kMPYRWXXVl
Z34p9SheOYWXg6KXRjFTp4GKmsaSb9AHUo0C1Q5fu0hAj82sStIhgpS2d4ewusn12it9WODm9uOD
cfklGXeOgKhrQQNaGvNQsa6HUDiciaQ1ar/iQxCSUDL68/E4l9uTCxSNJpYTvA192vNFxRXNzpqi
E69D73g3xpiNftw79oOpK97u80PNLArwHuQG/ODzobIwSmKMByOG6rObUdHjb3hLgm1GyuLT18pf
A0bYL7y5M6zmfKiwakQDrYNZeUb+JVMa5TiMGkdBihtXNMX+45m9s0nQ5uBx4A6dxWwWt4oZlE7W
RfB3GrWxtpEztL88xUiPmRdHYOYMHQXaYk2YfZlmsYh0UNAJp3VBmW85R/AtdW7mRfSqqn1/MPQ4
2Bq4pPrRmBi3VJhbeIaD/gOQx7DzEtVeuWre2ziEFnMpbGZvLbX4g6gancpQoleqc/LIMxlvTCdP
H5xJRsePl/fy0iYroJKNNDpngd16/jWtwpXWZFfZazOkRrVTs6hI7l0k8/XvVKjar2EJ6XpNeOq9
QamFcdBIJgltFt80K5MECHtRvGo9JF8VH+Ov1IWMm3HIxRUiG8PK7fbOeNQJSJwx8CSVWwYauWdP
NfCn4tWoHcsHyhyhLdo37bYfe/NPTJl45cW//IDzK0hDCo09iprLeibAoDgPuyF9VUd92rtF6HyX
kYExkCanT3rH8Pkg2SFZTDcClC7V4vMvSBhRiL4vk1cloFPwbUxq0v/ACzLlWEAX+PbxfrmY2ZzH
wX6fha1o/y6XEpXJsOyNqH2dZZ6eWrSPfI0AlcdXMeT/x1hkZiAk5lIHxbDzmYEeK211irpXQy0s
UALIWu14EyF4NEq01oK4uGdIwqnNzrkRMyNPPB9MmnCWq0AfXr2haW6MILI3Vdlbd4OMj9KLd5Ge
Jytn7+IdAi0HGBh8ms4x8JaIzKJ0gzwNY/1VTVTCFzzxKnWnUytcyfsuv9lM6sNsnE49VTpjPh7/
BGZeIhtJnqa/tvQoYNfiMXIthkC2m1T11qLAeZ3OUn6+14y1g3+K/jI94PPBtMaC89J56e/U6gzA
j7n1HV5ovJmG1AEAGuUbiGzeLkz0/PfHW/Oi2oBMKBILs8o1+rMqCKXzoY3BNrKulvUfSqb2c4TQ
2YnManyoYthGaR32v0vEA7/FpjZc4zbp/tCzsV9Z66VV2Ix3dgy0SimkE9fw5/xHRLkyBMVktW+G
AbZ7N9lxUPtW1IUVdbGxQ94kUtE+Quzf/K6YmQAUNxraVdZbdULNONOf2wT0+zFVtULdr6zQcsfN
FA2eM4RqyZIRsFj8OCNCQKRNLf0NsSLjQZqB8ayAtPpFxbvGwUyDzjZQPdpVZKKnKs6ls/EsRZs5
jcUcTJjyRz0lw09YGN2aIsMFhHT+cQBIZ4c1dirw4fOV02o3baU26W9q3XpfIjpPvzR8ICtfb1zj
rocj2Ptei6yS31Ouz3y6E0JsZV32V60poNAKsxLWyvdcPh3zjyIRJhIgq5nZ2uc/ypHEiTKxtbdp
TIc3q9KKP1ZKVdXkqz0gVrbmefbO/uGAUqOerTDJvs1lJA6xKBPa4LzFRa3iRtHnLaqITtb6lWjC
u6Ipc/XGEaPqm2ncuduCp/ohyE3pww/Mfucj8cxe6G0Wbz/ePJcrQel3TtZJgMB0L/MSNy3Qlei0
4HfSWc9KYge0+3PZ3wQO2o1ZXL99PNzyPqbSS28dbj5bjYRkWasMvK6BCqGHbyGPgD+peMQ0SqWc
6rJpj72Ry2uzd8Xu40GXl9ffQfHuosIPbpfK7/nXhi4n4JgxaDEBWW0NYR5oeXkQAgvtvkP39DCg
MXNsQhi9H4/8zupyR1PXptA9g5UXn72fRGVZnRK+oVPUP5atW2xFHBknsxuS7eCKq4+Hu1hdGERo
jnJL89qhQbKYKJGSGkVxHL9xcJrMNxDWeh2MbmyQ6Mh6n7oWCr2WKdfyzOVThBQIqzoXRAAVXBaE
NVxrOlwjkrc65ehAuSm2oVcHFl6/vHuf3bEMRmsTZjmh2Kxdff41y9rRpZt3yRvQimj0Kzityi41
qH6Av1d2CHfU5Scjd+ZHHR/qmQEuiFhicYdBkoxplMvszQrD/KoOXPcEGzg4ThEQ1o8/4TtLyVAA
cHloELFZcu4mSN1lopbZm0j1aJd5mrIfhK7n0BIpEKzM62J7zvPCcWTOMDHHWOqQUIWMNQXbsTfQ
i2ITJYNx1dGMOoyjVO4zPOf+f8ZDqMYlyASYu3TMUVtQTbEWFW9RbIUoQpRF1R5VfbBOYZ0Xil+W
prECnbw4+/MUOQ3zdQM+dPnpEkFPXkmc7M2O4+FrEFflri5i26+7BMCN2ujtTWVas01y2a8FTe98
S54XdJDYO3PiN//9PxHaaJEwhFA930Q3FNCZZFVcNVUfR3S6M/v+443zzrdkMNIS7nFi+SVVI8+N
KEuNpnib8sTYFbjX74AUDgeJKuOmh3q3cte8Ox4vJ63TGUu2XNhM1ztRZkPx1tWxfUVBIsEtsM7u
ebjyq4ZnfqUdcLmYqCtp1HXBR8/mQ4vFrIbMCftMS94mp1cfqrCrthSYx3sK+WvY8cuQkyAKbhOJ
81/dM3Vxj2ol+E6CpfQtdKsSE55JT9FccO2fXqPHX3GMhzMWqxXIKWnc2XAO942cqpUW4uUC8yNo
EPB6oENCZet891CVHNV4LDiczhQfrKSIkZvIjd/OUCZXjVd8Fq3DSHh0AYelaECpaVnPRtdYlq0y
5W/NaD43XdVehQYPVzk524hUaf/xdr38nEDD6MRSlpyty5eyVVCEusQIlO7NSMzgNlInhGtiLzqa
hnz7/EggCQk7aO7T3l7EepGHTWar1PIt6PXyZtI9setlGO0xm68PHw+1eH+BdSFpCToWCIOGDNjS
jmecGqQ6lEz/E+aFCV+40XdU1cIfZdjYx8y1wm0g1GaNtPLuqDOkjHvOIMCeN9I/10wPULNvRav9
gfBgmrvWrfQfrdl2BxA6xqtR6unPDpEV7XOX+TxZiiG0eEjmef6X+SedWRDRWqv/GfVRw4UrD4yH
EE3uryJrAs2Pk1quvPzzM/tPEvq/ERHpo/U83wHLcqg94B+jh7nxRwx0kcKumH7osaOsVHkW5+5/
o8yzIsaA0ruE52Uthck814w/LTieI4IrwCR7BepnkeS4TI46vqGfw60x5N/qPE8UKSbx9uJuc4du
8JTMNP5UBS7bu/n/2aEaIygcUQdIaiLg+HinLo7f/0bk9oa7QJWQ3PZ8z5RVjkqgnpp/gCBGu8aL
7WMkUCtVpKnsPh7qcj1JtugD0CbjP9py50N1vRfNzlwi9NVwrEcQYlO0tZoiQERczaBOGN3Lp0dE
WY2E2DCBbvDnfEQtdIveAjkT+mbceNed632NyXq9bVybEH0bDNxWdublEURyjHXkmefBh8NwPuIY
YECamEh3+J2GrtqXDiIKQiDK+KdJB3eH31n4bICGy58/nun8EJ2fCMabVQfJYaFmL4HEXmIJ20tr
hFVBfapfwqETR1TCXN+oyvBnmCXaPVo3OJ44jXmyR9VZc52+3EfoVsJ14qVEaIIlOJ94q3vSbtUi
Dv3EMgGfYOl4xypD4TaLNYbIxfGfdVCBucxjUfZamn2WedErSuPIkH4L+ikgtlHxkWUWlp/9mgwE
yYb9A42K8zh/7X8uVKevhrGW6sCODbIp2Xno7uvbtEXE62vOlWj7IOra8LrTUeBYuX3+gnDPPimD
E8fNlUP6FNxz54MHlS36cjLYSgH0pXE/UUXUTyItw/soMxAiS12nVcGGAzbcjkqletdagDQZLKSp
2FRxaOd+lRdj6+tJn5EFDhqxSuwjjBCZ90WGrtoGqYXW9EHK2pjjovIRPVtxVyhf7boU+bUVK1KF
aI9Znm/Y6khcrA2IJZV+ADc0GjamEbovKBXlv0QmUGO0J6c2ul0w1a5RbCkCTfCFatQ6fn282y9O
GY/N7I1ENE3ZGJnl86WholwZ6WBooW97WXPMmyD7YphVthGizJ9IBIdfjevWa8yARQpB1wiVDO4w
TjjpNWnE+bDSQmjGbDI99AUUoubYV8VYb3qJEt8pLaWTXsOV6k8oupXZrqIJspZHXNygUGBmxeG5
Mwc3dYm8saF5Qe/pDYESle6NPsDXljo2WH51U3h592KbobVya19MmjGRtkSzg8hpLvueTxqkOEI6
Ej0l37SK3wVWbnf/h7nzao4bSdP1X5noe8zCmxM7cwGgqkiK3ks3CImSEt4kPH79ecCe3RXBXtZR
zM2J7uiQmiYLiTSfeU2JPjmN29E706fJPFig+/f2tNhHdsBfPC1RN2bVXL0rHWNzlpIeZZaXoaXo
zzI5cTrRZCdC1xdx2yVGa55XRMHFkVj73cqiR04xahUAhWgF6eTt02rC7NOeQmEKAtc0/Q4lwi7Q
pKUVfjGKOlBqxbuQAFiiI0fNa33tzXYnowEDuTL7QJJA+X07MmJJlVcYBhSTTh268mwinWxlUPeG
lj91cP1BGJu91p24OAImXeC4wHfOJzsp+wunHLnC92TUaFxIdB+v+n5RYl+TOjD0Qin6OnS9zjzE
BKvw+OoW/WiCbATffKi8wvkeZ7ndhybhsXrqGCSriC3Rs4s+eR27WfeV0tES/LKUdtmZRaEml3ZG
kSVEn1rWYQ7I8TclvYnuOPNwgSfrQeeSQv7b+ciIn1XyHv1p9PrQ0h+8PPaL+e73DpLtIJtJz/qx
MxYt1p+MO+QyFH+a/eTKO7Kmtut4O8gmiexi3L8tRehPpG6+oQVCOZPJqXtM/3e7dDfDGJvTyXag
ZNfK67OIE+dWvZtPjz3JNsrYDrHJoCphWSQRvBOEBuJzrfOVObRfxH33oN9+/GK2p852pM2p00Ah
d1TJSNpVdoYKl7WzLuIz7Fg+HubYnG0uEh2sfwXvTn+KLsowDdU7nOqv/70hNqdYMppdpESJ/sRB
HZhh5Mc7Zf/xEK8uJr+eHdvZ2gRfCRZERt3wGM3X5rI57BNYB37/MIDT/54ofvLsnYpQOUUqzjpW
Ed1qBWz36Tb7KxKlybqR50vFQZonbRTMxbXadr5UrDNN99GDubTcnTBONUPxFasBkHOqqJ+Wds9n
Dkc0O+x7xNlaCMYfT8s2JN3OyuYEUQHvp/nEGoqdb8V405afe3nk/PjLDcF1sdaf6Z1sSZt6TOSH
BgfrJ/PvizPti/dFhGJfnXz8JH+5TH8ZZrMbqjlNvDhjmOpndlK9zM/K6Xz494bY7ATFrjujoF35
1O/Ebl2ms/+70fTr+/jlKTY7oTOgky/5OsRZfS7O9NPmNDu2E9YT6N1O+GWMzU6QsVk70mQM7ar0
/OEcTBaua/JbLf3eCLLv6rd/b9o28UIrPFXpClZ/9XP5pDwaZ+Xh2Mvf8tL/3GG/PNNmHTuZFtcK
otJP0Zf6XD9UX+zrkXv7bJD77jF+MBe/e46PmLMcW3Gbi7HLqknGCWPOc6A82U2o1IF3bz/8e7O3
uRnLWuQoPDJ74246+XPRGacfD/GXly9FU+JlxLvYpm/DCBx2FkB6mf7kyLNKuXPNO2tcfGP8/O8N
s1nbaiWiPF0Ypo53nnVIs7O6DhLzyCZ9bUf/urxJ8aEbkfrYeAuABdpcwJ0D71zm6vLZa9249LVk
6m8i4I0DNHGI6fuqrFAmRAkrOVEw6yjDDK3Gn0kmTcIOrBCOVB22kwsgA9zVCmIF6kLreHMuzeMk
jbSLtM9ulmP/pk7llSRCJlxrDJ80dDoSSa2z+PbxVzEcOtyIAVFU3bKTUFrj42Re/EVYhWf6UZrk
uDpHzrGwcHtzEP2T9JAHgFsFOLOVq++nCFluU48+D63uNnEA1q1Xz0iMF1cLaFa1v+nYBaAGmBwx
Lkj5lev+esn+UmjIgasmQub1F6MprIB9V6qBq+Bm5VgLFsBpVx8TDdxucPJmrqy1TozohYG7zNt9
0VGnAntlJF9bXUk+LXGWXNl4Gl4gaOxeLdVSnecA9o8UG9+9v9UfTHOZVIRpaK1sNmNh5OqkILyM
gqcOCoWqwwFjAD34eC++e3uo4q+ddoDc1OBAe719NKV2EVwvtPKrVBqvDpDgru681VL5AMSkOHLj
vH8kmDCrxyb4Q9LUrSipW1MPxPim+FrbZX8usW28KRvr2MStb+PNwgcAv8LINASFoDRsocZKhFSR
mdn2QxJXw75WbOticBLtJBXF4+gO9omCbUXtK4o2BEs/jEcy8W0fDGAIjUSXvBQODptv64BtqXnW
KLFwH5qYawGq6+TKr86kAhwvq7hH2daVSQLWeoHFe48iZal7vi1EpvzIcr7tyKS/Aiw380HdHw0+
IKb8YQvx5jqMEGY3xWOnoH2MFEjWOuXB6rtB3BRIdzifZFeaWkgHWraBQAjZ81WT1XcnUVuof+Dh
289R0KKel3W+DSHbbnwvb+32rNBbqw5Jd7uhCGZBcetkNtvU/E1rI6aUvghcRxBRrB/m9O0qbXIP
W4MxMx/mwVYuQQkjKjzQnX2SbqENe0RwKkBQH++Md5vepalHaYotSJMI4NPbMSULOHbtwn2oNSaN
omfkI4XhnKExb5xG4IQvzMppjtzA79cuex5YEU9LJg8e/+2gkT4O+VK30UPcxjS+ZGq2OU6arQFH
vO9c55CPhjafJsWgljAD9DIK9REO85FTYZtRvjoOw+0FDMKOBCf59mMMaxpmQrF+sBfRLpcoqggZ
4kBuG6cxqLMmXCT1vB0VmppEMC0i60iw8+5YWlVF1g4L1TRIGNvSkprWppWoevW4ZHMy0hRIp2lv
NdEc+2Vvi2MH07vhmGvwdiwuEEAAXjcHvCukg9uGkz3mS55T82lLGPBKCq3cz5j3+49X1rvZXQkt
3JiAlbmbgYe+nd0xg0Rmxb3ygN3UfJP3Rh/UuVEe6kyMvrtQW5rzdAop2LlH1vT7s+m1QIh3zvoP
UL7NoqZKZaEPk8tHI5bKpSw879wcUu+ymnsr4KHNT0ZW6DdaZMaXphb/1LWuOBKXvdtX3GgrX3Al
DPKHLWPQs4rMVERDNM5lk666fNmu1sfs+zha5ZnZiM8JumW735tytL1p04OBIg7CvHuL2bHMcY0o
eutR1lV53dIFvRmL0RxukA5ffo6609lhYS1NehnFS3Ss37N94ZSf6W+zsODXcN1unThRRm+ywR2n
R7ty3PMopwz5ra11Lw8SI5V0DUDzFIfZ7MZDNSOK+7tv/bX8zXVIE4D/vkO5RIOg9Gkn8+NIcqQF
caq7Z2Xm9tmZMWBC41dg1y/LVq/v0qa1z8phTr4ZVTRZR063bQi8fg6g+ZArViQjpeq3C1+xtNGb
+0Z9bNoumn2ChFoeRr3LJUJ4QoAs6ov6CALm/ZgAj5EJYNg/G25vx+ynApcHpPofPaxRws4cvKul
8ZAeyZQQlM8xweft6gYXhtMPuiYkHSqic5uTJLO6RW/bWj6mC4Ih8dCNF4h7LHvF84TuNyx0NH6L
9vvHy3sbWBmwELihkFdldXHXb7a1yCyjBjFvPRo9ttKrzGX6ZJmzcexO/Ktx2DyoBjIY/aTNvVD0
o5tIdH84JwclOVsiJXeCQpfSPLJktwcyDwQik7MYZMhKi1m//kuM33azh0xbrz2KbGr9TIuq3Yhw
tx+r0TELw/ebk6GI6iEEAHUFbvp2KK+HOonJkvaIwHl1bizS+dSPZkRrliUKGyENu7havuUDEkcf
v7X3SxPG3epDBwCGd7ZFEWut56BZqquPmKc5+zKXjnrWEHG4fkP4em/02Cj99ohQ/2kFs0QJCLeQ
iTEr1awdVPHoxFm7j2yn23ta6e1c5E18B0LlEYjGu90A4BTmFhqMoF6w+drMrSjp3s9lvzymlZ4f
5ExZqQTeG6jskVNRqPaurvrnj5/x3RoFM7ziF8z1Ol+1Nt++T23IIKDLcnnMKk+5ynLD3BvtXB25
UP5yFBc0FkR0CHJbQnEkcDXosQx89LSpC+cmN7EciqcjByYfnU/7a/CO4NSKqcONF49EWCubLNAa
yqVHKiN5iBSpIOgnZwxLbaNqsm+T3SSt6scZ7AjLB4jWeKlvpElcPi9ysIpVER4E9XdwFu18Yo+5
i81Kl8e43KYlbjNBDujK+0YrxJkz30OMIXo2vDQamkCJ7VF6PoDrXuGKnmx7CYxljIqr1qh66MTl
1Hb2gcZ3T6ErhYGiBeMsYysLI4xd5wnhXacuPok6wjfApzNP5ffQtiySOEi7xbCptrtYBp3i7AKW
34ebnbuAP2Qx0I83crMerJMeE2BMOuZKbzTbj0FIZw6VSZQn/WGEpHHupTjUXMLhMOQYIig0NdnO
alo3+4QuWVw9J6leVXfow8VJeorBmwkberTVCFeluZxmEfu1pmPj48dI2TSKr+t1jjmNZlQDeY7S
2fQDR6tpTqlsaOnTkup42vtxhGKF7i9jHds9mRL1ipNCteblqmuRQjqQ1bnZT3BeHuYTpkDp8Sqy
5p6yJ5aF6V5ijJW8wKkqy12CWwyJKf6FYExUQOfD2cgNEu1Jvu30ZzV1mbpvUPUZA6tZBvvRQDyp
8Q0r04v9lFSLeu0KM+7OdZFbCS42Rt1nws+NeJWJSzvsRH3HzPr8stOiHMDL1OPtfAKF2lFOhDC6
4dYEB1OgXcx5v/MmL7euM4lHy2dVpdAyBVpaIMMRwFoyDckiKStxqulK9QPV7HpVrtWnZBflxmjt
LYHDy8HzSkUNZ72d2jt8BdvyMBPqxoeauvx8Gtt1PoT1ZERpOJSxaEPHVYQZjNGYj596YUjzgE2L
NwayMbBdMqOhlmdYTdruXeYqvfs8R7MnlyAdgLvsJiWvRJDIPrYOiLcUMewE2x32xGNwFiy3xWQ3
X1w5+DO/OwkHDXxKFngJjiUIzABzdmZft0c3kyx2LLR2CFo0mPPhdNjN10qsKMsZHSnRXY1Dryef
B701rcMYgSZ5WIbcwC1e5NPoF+jwLV9FisfeDi+UvigJ6trVwI3iW6veQ8cBPu3YRmy7O9Op0eFE
ndQ09raN5fwFQEtzJbbaA8ItvmitVi3htMzQxX23R0bKN/Kolfd8BHc8ncha85O0GTx115vGVNxW
QFDrHw1pfobBDtIm17OrNZYaJKhiAYXTRyS+dJYfpjvNYs5VUGeONZeBmmuyRaeeqLgIeXVGghPc
gnnKZW3GDh7KeRIN0ZeGj4Qxj4K1WmSFeWsiwjE2ZTR9NYdpiqDmGALR5qLkILhIs6gQp9A7E9cO
qrpLu9VFSi21e7eI0ck0QQwQBiWlSBfLh4Xac7NqpVC0k2EA0v69BDyRdCeZnjIfod6QEX2HK+Em
uxIGkvft4/vi3S2M5MafBp9kY1RLNzEND5Ni8ZYr91relmDAVCCFQS7ldGHnCQeOWtbJkWtxG91A
VQZWy7FNDgh9dFvOAOUDPEgqxec0dpoujITuyX2vJMb0gpyK5fz8+Am3EY65xoVAsgi6wWkAJnx7
I5YpxgiezCTDjZ4X9FEt4x/QFkr3UyYHzhw9S52h5MUvXXuIdWvSPn/8Cd49MIin1fzcA2gLc32L
TgHSX9ccPPlTjW3bkxcb8fdJddsb3Wyw8/vtsV6VfVa9RuC925vZaDEynDsnfepRbT2pamvSQ+rS
3eDHReM2R2K4d3OLqwe5NGVvE20sZKvezq1uzgrObX32pI0VbmmA3rxb/Gm76zEpigOGhPpnwtxM
D2snr54+ftJ3HQ6Q4BQS0G4A2o8iwDafSkxLwTy56J7Qk4/uazulfLFvxVTX+CcrpdnvcoG1fYCH
pv5SyVlM0JvgH/ROoC/mpN0MTqRMR+rWr42FX0MWlBNJDZgOCDIst+2UtEUCQ1JI9RHNucFIDjEK
UujGly6RyTVn1jTl+w7ws0lBJ10caolpLN1nUToFULx2yNsKOXAV55vAa0pXnFAQLG0RYsHGGWPU
41EFzHfLk5yYqj7SXKu6K2C1ty/RU6pZGFGpP08IAtqHwmky/WSsPSIhIqT4WMbxrgqzKs0TORIV
A+VfOS5vx0saVmIyW+pzkS6mcUn5XZ/CyDXaep9MTQF+ahQcDwddV7pU8x2OIHEtams09tJycJ/8
eB29W8NAfgmWAU8iHL1+pLcfZ2pUXXSmkzy3beTstDybgMyhrmulWhvqSzzso8VqgknJyiM9qvcT
v2qB8C9yQABHrU10y8tXkppb4Zm0jHjTWGLkk+vIM5F0hb9d/GYtAP1mwuiVP2Gv/KJtcl50Y7sU
hL7PzuJkp/DJklO79ZTbJO7SU7vX89+EszAewl8ax/2r88jWbKpUNNlF+dQ+a10VYXVkD8VjlxSR
DLum0qXfLhasO6OIzCM9iPfzSgq0au2v+w9w/KYKMdLGXY/66dlKMJ45a1JPKS/ipFzS0CmR6z4y
r3+xoNcrDQF8WO6ojm9FLEoaZMU4jPJZgfik3idpS9zeNm6J48kszPSMCgGyehX2G0UICribwhiV
yCRwqyQ7VqTYXuikfqtYMx8F8WSQz+vk/FI7KLLCjbNhjJ9XeGo4W3Z02hqX0jECQU3r5OO9836m
yS6gAVI5Jm5hxLeDTZGOwnc7e88ukgkPUBC067S20dlWUb+8/Xis187Rm5N1FVgndoV9gAIiuN63
g0V22Xl2L5XnoisFeRX6uE6bBMjPenRCqzov5puK2L44R9JKVXB/RXzgsW5o553XhiJER/NnNbnA
BkaO0YOaNtNqO41hrHsiu6HVLrK5jvOzAugaQuqYhFkP8eSOdx8/yLtJA/JPQEA1FGkQutTrG/zl
DXUCR1mnVLUnGjlOfMbaaD67JIUxGgWZrYS/OxpSFuiOIlX92svYzJpRSBWd3MJ+MpXMesLQFliZ
rVi7pq7dIxth3VdvXtCqmoGuGSybVTFz2wuf0XDDkta2VgyqtmZjIkyapT0pkEkPaaWYfsprPeXa
TXdiMavfjStXQeVViB0vCHDA285nb4EaypLGfYrIRxI6Rl6Z7XOBl8onIVRPORL7vNto0OtWmWRY
TOu4W2pBj/YpJR8VHWer7wJzWIwg7YU4YwpaIN1legRnsx2PVQPAmV41TXiKuVsAWZZgae2Nqv5t
0O1r1x3Emczs/n6siicyomOO3O9GozWxVuzhSiOVA9b47SKt27HL6ClMLxAH6L0vUsUH16m85KA7
dVLvZtSJj1UEt9Ue4Cr2GqWvhBhO1C2/Lx86OfbZor54XlReQ7MoP/Wp0xzZEH/xZFSnV/mT9cYn
5Xn7ZNitJqXpVuqL0kfDozVY0w4rgzysZkQbfV1pfvzeBsSXSQWoTQGemj/wjc14PX7hhKRR9oKV
ueo3XpzvhmEu/CFtliMBxftHo8vCS2O7Uz4mnHv7aBSimFuZdy/lZMuDWi/jgaTkoiaAvEBRafjN
XOMV/Q6eZ+U5rKy3zXAEsWkz28uM2ua4Omu43V6YIg/syj7mM7X+ql+PFosgn/r0ugc4OpETfftk
U7piGhw0eVqnr/BpL5bTBHWG8xib5MeP39e7SeRFYT+AtBmXKBnjJjxFhdaejcXqX+bOy59ddFpc
4SQ1vo9dfCKFfeRaW8PLt0+2bi+qm9SjuUi3i95SF/AJMGRehFM7z1aqWtTQJnXE2Lp3pnKHzgaQ
1xV6JH7zvKQJiSwBbTG2HNfRthtqjrU6L25ZvHgVt5xPFBf5C1lwMA24Qh9ZK+9nlfOEXjadZk4v
FufbFyjtZsA41po5T2zvRFTZ8NOBefDk5nTPe1EdO7/egY2hv9BnXdUlQKSAXdpkNZS44hySk/IN
gRt3+mYDcVtOFSdNIi1wcxmVbeAsc1bruwUbjfG0nhKMJsomqeLTObJQJPSHhMXo173bFWE3JGnZ
YQo2lmn3KeVe0H1NTVSlx23IiArN7xEScoI8ReZYwXlU9jRQkKGpj2lhbWdyxYKgbcQNQAsbJt0m
a1BbrShmG+HvOdLm24oK5knuzc0OMafss6XN45E3t916MIgoWbw693COkbe9fXNqXyuR3kjjC2JG
aQAuZPLxuc8OGd2vY8nz9gZYBZu4ulecGScKZLa3Y1UJe8AkFf6G1ONg/6hVL0VWTMyiV/Kwx2en
2ouloYyspxa3YTAkgCAnP2lWsmjgdatVRABdLTXSsAXTZeLHYsre5/jFr+DIxLwrQNjIlgCNIdFf
ybjArd5+Wm7OeMijOn/pTa8bf+gNRrMQVIdsxKebWq6yM+JWzX4MQsFzfupQpr8ROBSXgXDLBIpS
SgesqY7EJZsDhWLMqs4DJ4nNjUXQNk7oyYwWRVG7W6ciENGNwdtD96DOprpilyGVdGjrqth9fGhu
c6DXUSGxeg7sYCzOtkWEQsg0snOru0UUDGxOOsYneek1Z5VO8UNa4/CJAGLYm5zagQ1N7wob1GPA
9M3OWD8DYCUCT6CD7JCtIl3vLrKKTK+5rcesTgM0zjQ3KPrZPTiydS87kcTHeH5/MdlU9VYVBGBZ
ZF2bBQuOd6ynSmtus342rstxqg8KbjTPsfC60HU5cpbI1A8fT/ZfDgoqks4bgIZ3aqJKAkCoK0Z5
W2DFcxrTqzioWpNcIKkWBZAZB1+p0vHIG94cA6+Ti2SYxaKiwgU06u1ibyy3pvrStbdQ2uGapZJD
zgDCDJfyd3Xa/xzLppxI9wjH4G0ck6eKpMuhy9u4UuzytKeAoOLtUZnRp2VpW7EvIZbR29HdVLuV
WmrOYRzpMvVNV9E7uGyaaH7vskTXg8OPaGDFEoKQ2sIaF4huE12R6nbsUwPem5ufdJ5KMyWasiMb
eHMI/jnUGgwwIvWxrYgHsjqdPqolti95Ii4UTxt2fRUfC7Y3ydrrKNC/OWy5/wkANtdIpyXkGk1d
3k7VHF/0VfuyFMp0B9YtRojJkjsDOQ8cvNLmBAjll49X8HYxrbNJ3dhcZSAgqG6hsKkinHQQZnKr
LF56wy2tBF61DGeo41VHNstfzOaKJlwDATInUEBv1y0NqClXrKK6VQZUCEU7dVc4AGRfP36gv5jN
FRVCbQLEK05pm6AxL7IIwyClvs002Hq4oskgjSI7NLzY2Q292ZwMs0mbull9zTFgPyYWtz36VjUU
2OdcSCB/17Tm7VPmTTYaTj9y6KsyvlKjmi61aiRqHqLBX38pLREdu6vXDf9L4MoCWuGh5NzIwK3K
Wusp9UsZA1RHncWN3t/iXYoYW6upeqiXCzY94H5KEeb0Ti/LqOtfvKYrzkCxdC+9FxcvGoJ+33Ke
41+OXP/xMv0fdNau/xy8/ed/8veXqobJK+Ju89d/XtU/yrtO/vjRXXyt/3P90f/+1rc/+M+L5EVW
bfWz237Xmx/i9/9r/PBr9/XNX3YlsrfzTf9Dzrc/2j7vXgfgk67f+f/6xb/9eP0t93P94x9/vOAf
362/TSRV+ce/vnT6/R9/EGD8sh7X3/+vL15+Lfi526r4WiYs2T9/2X//xI+vbccPe3+n0ERzb2VI
kxquGJ/xx+tX1L+Tb3MGEODxAkkG/vhbWcku/scfpsuXSPDXow6cIgffH39Dofr1S8bfSfiglKDP
SHkAJOUf//Xkb97R/7yzv5V9cV0lZdf+448/0/pfFhJHPPm4DoEaQVmqztugz0UGg6YrXm91RHD3
yUHntQrrGlLCiY3Fy3I9aDKbLd9pF1Hc1slQ5Zf5ZKa67suU1nkXLn2VaRCTs6Y47fLIS086bdA8
TAOIlXeeSCIEfkUaR2EuVcXcVW5reV8RhEG8z86F1lw5ixFr5zOeHMpJlxYTKVcvpIjvszzqlYuq
IMQT1KrzqqK6aAqJcbtDxzathd1iwFZpzqmOLPytCtH/U+X25Q1IjZYstcddiSkHtzIVtSX2M4pU
V05EeXgNaKcGNbpSq4pvAB80TII6oxwjlBQzOaphbJAJPqjYWkaXjavO9SEuvNLezcncAqeLIoyU
Xae1zNBT4/KzCbjF3uv5MEwnJdBbz+9SD6Xc2e7qDrC/0aG3NTVyARqz4EdfamBKII+AQdgX9iiU
vRA0v8OybUdxkXeed1HQX7+rs2QBZt6047maj5XuZwl+wT6PkHzpuqW7nYHX6P7MvtYCZSiN/Yy+
l7srRkWaezPNkOg1clcDUGYIrFN9W9WG/MLUq/G5XqV9fSORTkK7Tiaaj/ah0fqi780fydzNj1ns
hoLaF77pSWsyrLBv8klW54tdOKYvO1tEQUPX7XtZmDhNKpFyW+QgUsLcbNuvUR7lXC6iCNbO7Hnc
mcvT7IL3apoAAVdRn5kAxpqgHRr5aUTvQg8TfYkeuhLpVWqk+QUHbn/jFPq0pyF/71LFecqztPgm
jGUOydzzYICu8qJaJSoTTVEWU5ChS3XlZJY2+dE8Zl2oab31SU2n9EveSlaPk07RFNTFUvNY4+T+
NMq6bwJET537Pp5l5pcJiU0TlSrTLR26uLLKq7tiqGJ1J72hPtCQhdvXZEbJbLFyL5bVaMEXS6yi
OjEAdPBrC5XbfSMATPgW0h5JANZu3i1gV2DbQuFvglLLuhOJQG8f5HrR3U4oIyLknLjVU981C3jN
JFsecImWQzAmWoL6sjlgKD45dnlZEc2rIHfcHmnreJD3pM/Jd1dPrC7IjHR4GiEGNquB2nzft7aT
+zH1YRAZTdMpJ2gVWWi3Yknx3fPi+EHy8HGoR5NeHaIp7tNwGuf6Z9NSsgtpG6U3JWK5nS/qVrlp
Sit1dulkRo7vtnauMtFD/nkcBoxXvbTiVYDT0T4VXdqCmhdK8j2q9G4+7+Js1H0vMewbnCzFA9wx
UwYD4rwHxYrdrxby/14o29Z9TLqyhRE6J/EtuZMy7FSlSa9y4aDjO0hZfitiRUhf6fkaLnjOxIw7
6KAK0Lj3SZ5Wt5Rw+s43nVY/zUovAsc0mO2TQs+sw8Chn08G1LcUX4M/dYEUn1UFJISA33Gwlyqh
dTZkAbJ/6pWr0Bfcp12WDb4+j3V/pjfYJPpOr7TfARqNPypDYghRdpknrq26KTJ/wYIj2nkd59u3
JbIwV2otvYQQN8ADLe3eWM4VYr4omGZFgos2iuzFFYU57aVW13bQJ4rz0OGCQr9cL4FopUMlUSsZ
tOxBs5U5CpG9Kp4Q/x+0QC6p+yKx/7p2x1xL/dxqhNitcm7VvuhjkkBFaxQGRxbFn728vne6IY59
dXTVfE+FAbQ95a5mlxV19QwfqGvPOnfoiqAxpui8FNXk7mtLozxV21Eb79qZhHbf2Rn4ubYlsApI
Omc0xezJfTDwVfB8kc9Fu7e0obiMjYw8OLYG/SSC5w3KSJvS66Z2jJnDJ49uIuCAEpWasrluukY8
23pXgdQ0AS6fMOgwBbNqRvTSYkOfA4vXhoOz4c3JrtGNKg7NJsq/FipRWCBHzr2wYXObAQ64Kabi
4xg1ga2CxggNbBNu7EVD/miIKluGU0yNITCx0HN8VASVs9qs6ilgWy8vTgSRqtL77sdSuMtF7ugU
3VtPZF/aFJ1yn359FQVMOJ8dTcEFzkwhsrvW09w+lLpZy3Ahf3B8I6vnO4rrVnoYLQXXwHR2Shmm
aoElNPgrQIW6h4Xh3qhc9IKz2CsfeWuDDCzaht/dIV1VhKxlEIE0OGyhNprVQ9WU8lOfuHMLSnKh
pt2NbgrYrc3UW7GU7rRzC0OWZItmfzqPjo4NIAzUW7wQR+lDnWwXBFsG8ZSrvbhyZjnmQT3rQ+xL
t5VuoE4VJpPt6Kmha4iRS1cbl++5EONZguhH7SNTq4HSm+auD+al6G6IF/Am5s51nptyMj5rdieM
wKLAP/vx6NJld6kIAY6ZtVtFRc/E19uE5eoMtXMyaiV29JgZG1gG6lg87vHAzJFs9BQzCdTSUL8S
gUtaW+ZY9j6lU7xCZ4dLCBin2Z7PIq8N3yhNsHMZHyeQmqv3YSX09rGHaX6z8D+UPbcaZrT4FWsP
XF1VdmYNvc69J4dll8SJoeyAK0W1XxZtj7smN3K9B1EyxyEg+J5vpArzvLhDX+xq21QuvcJbwEwU
LqumQJJ0Dp3Cdn8OIq9GcKPVogAt6DvMcaGyvfA7ony3gmo+g51MruteTYxdPtY6+ytetLNiIqwP
3Dp2IlAZVnLnLagGseR5IzuTIEKCiijbT9Rv7DWh8mqQ/jOHpt9ravZtsab0ElEOpI/MqjE77gve
YlhTPb3RSrOaz1AYGw5p3oJGwrqwMf3KnamzOpGeVr4LynQKYhFlz5oRTUmoaFZznvdz7/mRs3RJ
UHQKB/iMtvCTVfXLwA3VGg9V5mnLgVIdoLoSPGC/b6Ec55zebWzuzCXBs2qqGSnI4pQWcG/O5XJS
lXiKBDabpkVmcbTu7WSpDPS1mf9gSmPvOvWMZNg5dZ+Y51RYxbRD1Ezvd5ZUXCzU0Vnq/WgZ9G+9
MpUaMUbkfm0zIb50U681Z5nltA73fI6xU+a2ym2uVTILYze2kSTr5qTfa1lqur7eDP1NHCtSnC1U
VJzTwuzt4Vwu7rqVZq0Oa66E9FybTeAhfTIAb6xc8NB+Ow/a7TjPxq3tGdmX0SkcdLyqFv3Pvi/S
fV24eRsk1Pzs69yxMgIOtcT9s0jcmDB37ERnXRCxuiDF7Smzz5dkKOcrwwTTuVPSXHe+YdeWcNks
muL2dwvafEvlg5lVnXMh2iF+JGBO80MEzmk81+fF8M7MRamqWwR/WixBe3XUTpsRpMA+TjUterES
CffcmnrXvTdmyoTnlhHN5i1+AIYedJq66Eda05sqAF03Ste8mFUlCsTZ1kAiSnVkK1IpwoIvX5gy
S0LUUIuXX7Kuf+U2v+Yy2yroOgy99leXL45rGuFvc2JPYm2OJXMW1uY0l0QZ+XSnOR1nJyFnigmC
hpyoXVdpGswGIaIqxyaMnETev36Q38qE/9f89k1O/GG+/P9jJrzyBf/jv/LNd5nwXV4NP7ap8Poj
f6bCmv13QBDcp9Dw/y9757UcOZKl6SdCGbS4hQhNzaS6gZFJJrRwCAfgTz9fTO3abNes9drc72WX
dQYZjID7Ob+8uoWuARp/r8KG9Rd4PXHW0IywzygI/msVdv9CrQq0A6yMvudfVmHnL/vKMl3jmiFl
AF/+J6swsoF/AGOQnFhG0CwhquH3+2/OH4IYpLvOThF1mla9YAFIf896t3Bfo0Frkbbb+EFHXOPF
zihz8UiXtFr2SFbFFOLFIOcw1xaPALY5zw+570xGko35cDfk9AbE+dy6X2PW5tz5ntJueyOX20Gn
St2M534U5h6Iu2E+M4ohi+xpwAFgZflpLNMxnE1rb/ekGe9bIgB+Zf5kdAlTwJTvlkakVuggeX70
3LF8MnuqyhmRrboLMbytvMzVghc2benfqHZdrbiAgcWMLTp7YnS2BhxHa7OMMQG/RJJlo0YvnmON
xiF3OVXCKiiM267XPDqpZ3eIUl8HUzJxCZ8XCpFEyMdnfhql5FDO2rJm3GyDTj8Kup/bKM0ETZ/4
ADVCBu0c1+eUDhfwwuZSrYa5hRXvcosodmmJUAR8JTNFjd1IvbG0zDsnuy40NTWLPr+xV027dWin
tzLLDI3b2JXZgfQAT8ZClesb2lLxaGERqUOK2nQe/a2Sb+lsIY4f/WB4azLHfveMzHnxsnX5qHAU
36VuIdkSV5f5zhmsXNv1XZe3keAytajQLeQ8cqjLMA3UobfrcMKF0UVT578E2XjucrwvGoa31ih2
gYbMoNcAGd6a9R6/6xlOO6LVOc4D+8Bv0QoCpuziOJZDkQR2vBXmjpPqk5yQB924dFKE0levJD24
B7NT060qOS4z6jccLZrMxmN8aL4UxVA+aVWR0+DgBUNxCNgU23xjONPebdTdOs/Pehqccs14qcef
sl/uRfZSu8WPLaaozPS3Ym4vjaQenCCJebr+ibllivRoSE2PFtvap/n4Jqpahi0zxbKRGiUeOOhD
PAtjaFF6KZotMkzscd6pW68F8fMarq65awYzD/00308V+c00re9Nq4qNKRBJScs6LYuT+UyapvXk
1qr7Xerj0cJOEWJTRZzn1fh+KNF4TklqjEkHSOSie0+VU/Qy6ieeuVBDCJVIY9Pe4OAwU4j5j1kN
N65f3kOk9+fWGctILuPyPG5+NHjVbk7nU57J4daTMrQzL8ykwPh5odMzZhx+xMeZUO4eKzt4DYxP
fbvdbD+qgtiw+2jRX1EhJUa6gT3YSUN8FsEkoZneb2YdKtZf0lAYH83piaa5SJubMND7sNQ7dO0f
LlbfVE1PlrfstNKNerZW0Vux1qzxUt7WrrPzA4HNJbtDEAosYsd2sO6qSexwMZz9XN+tzAl4ws+E
C4eqBVQonYs/ljEF8XQHtQfHqubE5ndh5zhg7njC4J3Xv805PVt0/mTbG22MKgzEb4+NQy/ORVrv
QPKiYD2A3fzOXcakLE88crfbsBjle27jkgLa8fKnJTCeBeabfW4HX5oWfPJVO+Ot44nIZegIOue1
6mEJ7Bk3jHj2RC0jfVmvhXBW5Pn9Q7N6+P3aPBTuwkHVvrnTdJF2FTJ5BlG1lrtm6s3j5Pb4ctTe
1pBorkWalKNzxxq8d9Plx5m3vONgNc2HAkIzNq1NRF1W3Re2n2DgudQyv1G6le5Tp0JOtFbNDryk
Oq/1vD6uvPQi5LsHKMGQK2+20r21VPUKMLrvJPCLZ2r7sZqPjvKfGrVFktGJ1JJQqTsaOk5BrXZd
rZHnzrdXjvUtEvGvIPfD0VAQ3FXhFKEl6haHltyCnfDcUyUHd4e8JNHHN3b0D9GsB69tyqd2EXt7
C2KK7B56r7jTkUwW+iWr/H0v6+e1827ZDuErKrIm+6gXwxN8zaOpLUfbnxJjvNe2UUVF9rhcZ1RR
ndrpkwZj7qCR4LTaU8QKFyGSy5fNGh7N5RQsw04OwAk9s1Gzhk0atea0X5eKKr1+Wc+ZunhdSRIc
RhujLO5UKS5k+FxqZzsgrAi7Zdxt4iHv17BztYvTqCQABjYPLJiXJfe9qOoaxKBtE9oy82JMNqFe
Tl5COZmqwg09MLiQHMxdSTx/bPUbh0rdAIuW1m420z8jfu/Srw5U3qfntg2Gz8Zxq1iX/sHrAYgl
OXlKw1dVSQke1hBrKkiUDpWTVUlXuezly34th72a+stUk3ValCH3qpruwLkuY/qbNKaLwRKLLnhH
YkhSVZz15ZoMc3PN8dmrav4ShXPRN/eeLSE0LbWzF4IfemRpzpcyj4Fq77wVMCgL1XivN2a86Gfb
x65njbHR54ega4iXczU7/7TUZJHisFDlTW3FXZWyNdQAj5u+fBb9eEHO8KZGjF9qfsOzcJ63ChzW
VvHm2uE2FTsxTZyt67DzGoZ3hEiZ+7zYtfnqLwZWSu+iobUoqv4OrIrDtrOaX/PgoGQdgKbd38LT
gBemLzXMu2XUuq8Blnb0XqS+MLAQmErnKeAfFVPjxuZRA6+nQ/fGBkS9T6Hfbypz403dB8axYfcb
9ZKHrIs1UJlJH+mpaA5WozgFi8/CHT4RjPCBj3fKN2/MaT0IDnPDYPGcXBugN7tkgQbgvqA98vRE
k0FE783boHl8XtUlW4TxgJsu1rYXXZ9GDQdn4NyqoRxCXThlok07ZwgiLtArtO7wpGJuk6o+bNbb
CEhzHtR6dBfnZvWGPw7XWmUo2nqEGU5AB862HLrrXVqxZPh3xvAKf40bcX6hOvuUdU2o/C14mFL8
jN4rYrejCIJdk9bhun758GWs0utZ6H1SOnOkZfleWMWpDLLncu7Jn11l1KhyN9usxwx+An/nkgyl
/oqEFRKsj4uyPwzDSJSJgTWGJ6mbjtXm8422nJ0VzN8ZqpzIcYqb0Z9PVAjeX716AhD62oxoPDuu
4NlMl+1oTTZxzaNzwTJytDzuA/ZnNRwYt/Lbkvfm6jEY5H42pH6fDdzz1hwWtJ+V311au1zWbpy5
HXhXw5m7fjauG9aSN7g91WW2E5UTierDKmk98tv3ntQAGWyPvisia/uwiKgt1Bq6Sj4UY5kQGB61
iJ5QNq60KZZrAU3SRtSP1gBCeEwj3T+glvwmNOVgcsBX0rjUHQNtgzSZJYx49gg1UuSN1s4p2p3T
GIkBH1Fq630wO8kEOmpV1wxll3u5I8GiDcviXfWvOa5isOGiuSvIlPDA0xfX3mVk4FVEt9Y1kBgr
8O2C28iPSJQx+cjck48qLbSbMTsUpjiWJlZRyRvdzoXvvQ3CeVpMPX11eu7jvDwwlQDNG0ykRlS7
WpKrLclYCOxxi5uWcKfsW5p2rJBIDUyPOmv+9XJdrW0HHhCtqkvaVIZIu/h6onrfdPULejBRVmbv
/OFhYe5+KMrNjWUhCWTqnXCBogonYd30lfkixY9mZ/utu5P6ueknQs3bmOijcCntXd1/+euauPnF
k59rl2yBH6ejw9fL2DduYrU/KY2lFZ7pPj85U3cesdS+4Xrd0zwd1wjWKvsa04sfe9DMZLLtpzpg
2Jqyo4sPz6iX+Yd2OM6dqY/J6U46hwV6VbUT4q9KrIwNo2KfCVuJa3Os3yxhMAO390W5hK0wJwxY
eJfxSkSBWcYDv0JIO4odt8ZMWNpkPQHfMTnFbSUOizdFzapFuKzzfVc6n964d7QgLMoIp3QULN73
CFS7afozYu8wUD0rB646bvG65yycwByB60LljV8FaO5qWt/TLJeHFhzeEtw/+L22LD3Z3o/tbx9i
OFkbM3mlh408l35+sxnOoSCG5qFd50hXZ5iVn8Zjgum0mHxFFaaMQm3ACkFnaTTzBKWpOhBZGHm6
SJDEJdd5hwrQcHTVbs7N3SLK52Llg3KaY75+LfV6qEvrBrfZ3uuD/YhbWQ4/md4mTmHFbvobAOxu
spZdZi1RWduo2SnM6NozsrudC3Ja5u3OkI8jfu/mkd81CBmToyZ3XlwuHXbVBzNoWM+MqDPbm7Ix
w9n3DnZW7ZT8Y+HPlub2PIzujcz0i89heWs38x7EJp6X4d4oyZhvShH6VpnUuWXFo6E9bG7+acwa
QbCLFTuDUZmhJYm0HiwDFkEbQkI4nlDrQrw4F291PtZNNocM6+Mq+vRYudkUW0q7C7yZ0QeQ0Sjf
au8Rt32MSCMyKif2NE2EOlV+n3BwofD8+zYDZaxORjncpylhPFLRuxrWTdaeiKmI/ay9sXoytvM5
iwx3YxMf/qjMIOK44dImSWcrr7kEtynjTzvGS8FcX/fwpeVNprQISjUR4MV7mbNoFqZH8cm8fOQ+
57nZDgfFqNiwFmf6JzwixwBZeMlg4rbXZsYfq302edIb9o9tMIJ4QZ8W5oU81SZbINvNxRx4Bskr
OxTOPB4CZ5Th4NRPzVamInE1HmCfJTXCAhmrZqh3xvXe0IPt26tGnNl9OpzA2aczkUF4gbNO+9EC
f0gKQ7tAsf8WY7qHYHH4+Nd9QMR84vr5FguRoYtN7RBGC5gVi3WifLFeNF8kiNLbvQTrdBeKvVfr
7Cj9aM9BXI3+zWwPr+22HZqqBSbrilCJPOOW0yIzGD+bTO49YWrxZogggeOKthIwuh2SKSure2Hh
LDdNpvUl9LxDDZ/aDu5+8y8TElI853NkMqfarU5bSf/Qj3sqqNwE6iUMuqO7zX9Ucbx+dvNO+T0v
UtoFAwxiMprTGHnWlxw3whhNtT++F0JIrNtzOv1JTTs1D9uylKjO6LtPd9f8ioYKG0UVo5n2uhtq
5EcwfamAf7QtHRKGCvj2bu4ogghrihl5/62BJSyvu+BWJ3dg4LAw1hti5efi2DCzvlFqv2aHzFlT
fY+u3iiiSYj+TjYr4Zmdqo1L2hLnDNM/10W4GEavJauxefdB4LMXmH3GH9QUTfC2KDaL/TA5moyG
zocPKG3lFlHe68N18ps7Mxldk8ookfvmfQuCxq+jeZXO26zm7/+PUE7bfypvDJRQ/wah7D+Lf9X2
XP//f8OT9l9XaTwqNbS71xQlC/z4b3hSM/y/wJWJ6bFRYJLWdRUj/2+pjvXXVbsD3I76Fvrm2lb1
v6Q6pveXe82DAbMEHiAP1v0f4ZP/qnLDeYfi2eLGxIWB28/7p2Zw8WckMaJoQ6eWzXBl1Rd18LTW
taK5b9y9yqpR57bcjAFGja9/vLpSzXFWbTRRT3NaDwxpDf/FTJ1gSGzO1DGZYSI4XZzcsyNaMtI+
7nSv6eOgYa97/D/+1v9XhP4/u5j+S27Em8C1heXfRqGPFhnE9V8x+n5DqAek9GfGSyMf+KFsuGOw
THq8QhNyijTE/IfutqnE0ODI08JRe38x7Z80MOvsPW3B8vZwRuzsnY+F4DUjOsiIR7Nt8hjer4oM
aVnz54yfi8mM9JaK+2rr3MghcXqNJH3ILtAAAtcntPVcrHZtdfealxnWfm0KF73najvjXknEK4w8
Qof0d4VeR8jrWDSDWvOcpHQbGRcNZ2xUGL2418ycZsncJPUm1kWJCpjrZZ1CVaazHYu0B5Bxt6v4
vCnSYT/5TovqBD6bVEuzFLeIO/Ah4kA0ztO6BWBvwzrCKjN0MC7VQDUyLQk9mSl5mZNi9Mw67omG
NRNe5IKKwzaTul22x0XvGeqstd/eNbPTs3gd5aw9KYHrY1c6MnBPG46hLUFFUzwXhtsnGWETyz5v
s82CDRz4Ow7YrfN4nFaxfvCv8Wly98nlOQ9Y/x8CQerAjrZQnYsr7/THshEGQadF1uCRn8aliqUK
WJO5q8T7hNCWtYlcQ7yPmxy+RZOn3lOOcaPh5nd6dfBnHYq/XNaFbaKo613ub2y5/Zrl6n62DFHt
fDohF8AmI2P7ZsgrAMgNRttFTnM4t553m+mWsB49JWQREzjMu5hKs3/vyPgJjtWSmg8L9FEHaJRP
px6nDfHpUubrbgu2wY5EJldxO+VWT2vOMrIu+1kgmsRypC6Otet2dELojTp5piissNFr/22mZYhC
I/qb69hy5vw1bwk5DkkQAiV00qUdjxqa1wW3WduId2IZyNXB45qFXWtnxnfnDOu9N+U4O2bZaYA2
Zmt/GsLnQ/JNZ0l36Tg1Plp6NGfJOM6lgD40ufP1zsnyX71TLV/cGbMZdqbOGDzWSldxAX86RU6a
zuYdpDcvlq0GL2YX3Ugiy7C1PPei0IZmBitw+V74UrnpuVsFB4iwF9/YtTi4uYWEbsTCW6T2VNuT
bx99jebYeDJ8mN+uaXjReTNquPFhXe9XU682O/r7UZwwHBR5WJaSl+iddlw/1i517EOubYpru8ut
lfycCflG821XVo3aiUAJSIJQq4oONKp3uPxf1rxzVxvGYuUHK8x87/5YTeZdXTUy3f39dVWmSJ23
2Zj50But4mj4+0s3EC8c7Pxe6jI2R9W2F+RHFk+HW1fsxqP/id9FOjG+CMGXXmYODdx+5x5bxF0m
ui58271Tjg/8TSyW33yz37UprS5O7U13LiVzIqzL3P5atYWRsU2777Kq9QPetvIMiz4kcjSd4wyZ
EbltP9Vx5pvykDXtH6By1CEtnPbO1Zrq1oPpJYSHGKB8R+P0vKFPmVDiKd1ZkrZM9VfkZTNHf2Um
pSq397X3vVvgtfZXIK8RQm2WdR8LRfLneiNTJtq0Fn3iXM0my1EK7dx19QvS5OAonKW7AU/Fq0QT
V3lvLYQGMdf51iFjmvUoV/HyX/XqPPn5it6iy4sCPkqX0/Tgm8s8xwGvQCErMnJko87obfyIGVmK
y3QTmx1oUjymZqHAz7PiqhYQIu4NGuCrbtDyGBGKc+8aTXcx/J7PwNLmZ/r0UAGywp42by0jf/DZ
E/tpceLMGYpHnOHVyt/Q3+5UOwsgo65KIIPZDuvpV+VN5S2lhn/0chlefaPrnEQ5KfsRPvZWO8qm
S1/XqnyaybSmXWMeLrz7Opb+PL+vAQRfISE+qmCpSENFBA+gC4OGco6MKJxnJ2XzQCO7nBbGSqLF
uz7orYgkZp7c0pBiSVSVEyHp1PmfuduaJ05soFRUY3R7lf0o9jqyIf6D1+R3SyCCKmE9HoitGoEy
a9tVIsq5E0yKvpryapvK8sjPEYygEgDJVFggtTgQMv3sVGAdjKY1P+Zm6MAzNE98FYXm6gnr0vYk
FuHu9SIjUoxwsqCKwfQntnAUuwmiGveWlFnyJ8bG33OSzJdmqbyoHW16HmxfYBvy1Ifc2om2RnNu
CADrrzoTvey+uBoB5CoxFYeyK6dD0yFwQvBowIf5rW2eCsYXloCm1LpQznxiIRli8lvrVvvHzeWf
VFfDDbqYLJ6Ypn5tdpC++3rlfWj+uhSxPfZfU7uwBpZEPUWDnjLRZ5404oLvBT+qCrxzWcJunvVa
ikfbRgSHLwiZyhAs/c8GdPjHL0dxzwkvWGV59m7xj0+/DWPynuZcospaDKDJLlXeZW5t1cdDbdaR
lZr+Q29u3mczAHOXmls8cmCy7heZeq2MxTlPfm5w2vTpjV9X6veoK+N1ZuLameM4PdDvG6CdmoKw
1bcubtw+k+9TWrScH14A9NeYuXpWTW+VrGb+dRxDnSEPlYUT5b1jqEQKxT6fJ2VltBUK0MEH+yzl
dpN3qfteVYqH3VQyuGKGwIsaioshCrK5/uNPC3huufTjiz+43P0cBz7YcKEU90mKWCQvJnPX5o1k
G5tsLuNy4UuECLG1vN1SXOONuQ2qVyq0pLubKiXPNqieF/d6UO/HiQqDSHjSaaNOdJP+gPt8PExT
4/w0ZdadVM7hHuJ3Xd2oNmD09rnhGXmkzK1A/80whm6YjLfJ/yUDA2iOLvCG3ZuEPY65rHT8N/Q3
fhURP1U6LPCrax/Y8LI61tC3jAlDUBUTLHa9Z4y2D+IubbUf9mOYscVHXx6jNQxk5GimiGWwTrtl
RczObiWLgOuu5+w2NC8AjJvNBnp2DOZLj3ypiKt0GGfSQkxXeySnjMyZTgZeloCjG8jqXKM2PrrC
Nj5my9tWquc3PWoQASEALhiFuAN0rKrtIkXOdiz7+d5lUiouRroaFc//Zk6njJCxlU8CRoDUwGB8
Kza7f+BG9uUJQcGVVmbqoO+vLri56ELvv+dtcrCVdVj199XKcrjzVovrow6Q5Vvl0mT7Uk46KXKB
10dS+YB5y+K46JEsBAWhnZau8VALmySIIpDy3kGYJEh/Nfr9bFUBeCIBGwlQvRjjuV1YMq97B4dJ
4Z63FOUy3MJaHqw0Kx9NcmyRWPa284fh6NZtSgP4bTSFdzKscU1Z8xUYMMl5I6lJWaE1KErX8rxU
nXVuRr8nVg/6tQLMGAl57pqV77+m+5LgRxiSIsyZM969Pkt9+JBF3FbcoU4k1+7BTnP0kHQ6ADda
vc7QsUqLzMtUYxQLWzLhrMivNh72mtUtYZ9hWFeMAZ9Dm01g2oprGZ6luhmM2f3JDA/0XUNskDpM
W8lakuhe1U3/ERgZ63+Z1/z7VMyopAO7X5qwmGRZQcS1CABGXDEmcrPCRc04onI6tG03y3CRhYWB
u1kIvGh0JQQhDRnhebNytIuO6ILI8tnRjBOLDy2APdaEl0BCbkZZ0PpvC7WnceHgzw4RbPsvwtJz
KImRsyfCrd0fS5lbJ7OH144CQMk5GlyyTcPc6swXH2XfJWiv6QKbNTlV5JHZcHHldb/L9Nn+heug
e7frXu6rKSg/bASOPAx1t36bkyEefNFVG+84T+3jrBGx3prWuBx1SGUyDOdZ/0gRgIM5/+cSkNfG
al62qnohsdxPUcIroXZSLZ1/mPwF+aUN+aWxqqQLaLaR/rGcpThj1F6P3P8+zVL+dAnG9gpzaDVl
d01uKSueEU1gvgjmMcoVxNtrbgzqZTa22U4Md1ZPHuzlmOT07p1rpyq+TStFRSjW1b9Hi+Cj1qwp
TtGvh4VjDKjYOqpdD4OZDU+M3zgyefxB4Jfi0KfXhTDvKNTjD1/dBETSICvWhqT3vPyY9/m34059
SOfGeuShWwD//QyZ46CTiO5MmnvIi7TaaUg0H+zCKX8Gu7H/zNLB9xAUw0ew5sFTtqVZgqnGik1P
a7TIQWNRhvrQelA75UKx9UryZ8/K8jbNWdtHXa5yK26LpRZ7MWzeuzF0lozdUd8oi+Ajg/Zz+d+d
L7Y7SS5YZObdtPMrr7XpQ4CvJEtbq9AtW/IALdGeIBHXPZcl4Bc7pV97gOwUyyPbdfX1Xmfy2JfB
8Fp4XvbL0Ez3bA42hwWRbwcFU830tt3ZmjDfnJ5207ARCwk53agsNCvZsHc3k5AQzRpgSj1Gm/1q
r/MRUw8qw82Qv9ba8PYEJgYvQrd2XePIu3GigD5MRyu4qNr77laDnAPacHQeUTS0Z1zZWIek4hlJ
s7kqicokK7zoVgqoPPmTL1n27WpCHrbcsBKfQxU+BIvqRS+9wYrRc1GUOjllYERTPeWPnJL1TeMj
1F36IuCI6Pl2ctcHyIxIJgmgaUr3rSuCLJrHrISVNhhtdQvXMotfJEo53DdF0Sa5tcibRdU/KJmD
nUQjcRxcqz7bpWYeZOpGZKo3diIMrfnxy95KCm8Ud1A1cAEIuAdnV5It6+zzqp1u7W4cH9o0reAB
DAoGoelr6pxTJsvZyz24pEwnmXKiDjisA2XtkMYzX6djTXqt35UnfUrlgzm2nyrr1xPjBWmVmzug
0vV04HvfvkNEVr/IBhdKQv1Hwd3MRf+6lOtGHl4KyGyYyH0GPygWqN+C7xLfzyPJjIV1WCkf+rLb
ontsR33iw7fgsPohr6ezsdQ0Ly5knQbJZJbyT4324NYzmGo4JwOIuqEvqv2iuduXB1cN99RjlXBc
R96PnsZDlJuK454KlOFbX3P0wTreM4bZyXodpiuUO1DGvK88b/1Kq9YHmWfq4OndQMFpx2RB4Wus
mMkHO9PDZS3mJ9tvtCPDOHqfnH6BiNijbuFG1J2kp9rcTsbZljuRmu+2EMaZtDDYhdaAUBZL6e5W
TfvQV93bm9JrCZwt13OeatlxZf+4tmj2CTMKd+tQkuHo46I8ig1XTWhM7XYg1sv4tU5eUUecC06V
uBO/80o22iuhLyni65VYRkMG1X22duLDyVq3Zjsfu+dtTSFjiHatV9cbjssAL7DzKkpNn4dWNtjt
glmfYJrKBYWL1NK7zZFQmYMMXlq9HhKizpb9NmaV2q3ZYrtsKzosAErgR+ZBtTMWyxQQLs7wVTnt
8Ek07wBiJuRvtETVEOM/wcim1XvZoJZg8qSC2g8W+7RK0SdjI7VbLkDxNRtadY/QT0RDKjtWMLVA
8bP6d3sNtPC41KR3dCxJD42UO8+rfRXTc1x/qWLqt4irNzgaZEBVFtpAY0jzAzG1HBSzyg8edPzb
wrA+Rxhi/J9h0bcxQkjsO/HkXVshpKsN6FR0Vz14Ss5vwoGp6GZznO5xaW27Lp8+uI6bp9JvsTtU
TX3fbPlx5t3uZ23mQffdCiZzge86KcKf9VPm+eOSIMbRPtTgiDe/mW770mxgOA0X9pYowoLs8Mdh
KBGI0BQGgKYX70E19gctg3ajv/6JoIOVOK2hIdt6giIHxtCYttmTO0QfbnORs6qOrJPtHnGl+6Gh
8YirzMpvSj6lqcPwhDQilWuYK6c9gvXA9I/mdpxzW3scS24iZh6HR8F6NLx5PgH6ZZQma8Nu0DT7
JrXxUpHXoeWJqSbY0GCkQQQdg7ExAjhzcasPgfGezkx2y9gNaTJXWncOOrmCzVG97OUWM1y9/TGa
ddkJsy5ezNqaGazSIp4CpzytQT7cVBllwaZX/1Ia038r22+v82Fhx5EnaGzG9q4OlhCZzPgy2W1e
QDe108toO9qJ9Mzp3Sd9s2A1qDrzvmSOWPFC+xkgrDdjjp5SOnxj9iEXuGspMkOFfWPzHoH6cAIV
qgFM9WpunjjXxfjsNUgPQgvbKcaVKxKU2oUu9rklAS6FlTGlkhGg06NZa/qvTdhzLGSOfifLpX3W
WjKaYxZ7935DQfTMjUskhtsWzFLd0mVO2GGBzI6SZaRBzzOI/jyRnZjHUI2lF+Y+Fr4Ese/a4wOY
gzIW08Axs9oeSxefqQ/4lDdYxP49aH5Vrf8TMXeuLkjXJmoVEuBfEXM0uulCatcPqUnbyW9m3Tls
ys6raKMyLrJJPekA9Ift1qu0/u3f/+z/RjmgwkWT7dJgfQ1++mdukO/KUSDj+fS7sb2he2HeZ6S6
xwrQNS4MMR86q54ftbSyGwhrTd/9+x//j9BB2AICoJBOogi/XlxoOf/1vedkvGirexVc6UaeJ43e
egCIQVFsv9PGduRzfw3i5eQP+AhWTde/ypLaoh1+Via6ZSD+K2LmFyVRjHgojriJt/o8UwJo7p3c
bLTYrkax3neK3rDQ2EpL+3+Egv2jFJK3wNxhew6sEqFnuEL/QXiQZm8AZqMZNo20cvfUcoGDa/Ru
6RFuyRntRWUYNaNSBaeTtwSIJFltXKkabV1e7LEiylcNmEv/g7nz2pIb2bbrDwlnBDzwmkhf3pBN
8gWjaBreBxBAfL0m2Fe6rCRVpdaTTp+HHu0SiQQiduy91lxb8+fUxuhwRb3DCv3TRUJOEC5VD88Y
1/n6Pts2i60fd+XGa/t8OsS24TVXFR6mg8/G/SBTlf0IC8mshgkrN/nnFClsQg5yFgZXb5fmSUa7
x+9TjD6Lq8N3XoJ1KvfqLQiAn/yTCAXNjSSb1WLy7eURUDeudvN/0NhO27grso0cy3B6/OelG6wh
nw9I71rvlnXDHfZeRr8eUl6/eKdkHnR5G9Yp0N9Nt0jk4sNcUD6UXc3jMsw2T0rcMa+9qrLOhvkl
lfSCd8CBP3Epv76/gUkSG5hv+Dwu0IaVJfDrlWNo02WYokKxnJKn1y6WMvhSJl077YyFF/ulgtdY
bpWROsVNgnPL3LBcpvltsnhNekVOVeIeyxKIUoTSLyv3jMCGZKvcASOpu4pT2nydBtEJSN1IycX6
6Lox0+OwLwlkRiZcOPuOunneVhVHDWrpLjgYQQPxuOcV+JsTU/4IooRea9YxM0G6FBgvLYY99aCG
1HsOZxsLsy1l27zzdlivyRnw8KGS8QIA5oZhiuHi4gXXDCYgHtP9Qpo0p7dGFnC0GWWmY/Stc4OE
CrOnfTPAsk12JNdZy5UOvQTXnqj5c4dD2x3d/yE7hDUjWiyKrtMeWUSL/Ep4C64q/LuuQdyPYw3b
rhgZ3QRVwr9qzYgdqJBqEapt0I95QDJgVegTXZf8Ew1+sfxjC3rFx/jVn/R6MfV/RnWwjGAvWYHD
0MhfPwipMpfFKWIyLQIEnVTQSVTgXz9VomrPHqrmKBGNRy2BXm23GCGKpreXU2v9hP9+FLkCbrLn
8hgCDQF693M4+8tLpNMZ7n5OxpNOs6HZe4npUEQi2mRg8nOkw232nVNIAtenzGgkptO0X1dWM7G+
uanb1lHZupmztWjOxpFV0qvcV7Yav9Q5myCnTzy6xoTddueGISLcsSiRj3HYxWXgaqOaNhWZFzvX
oVF5eOfLXd5eJuwk9wSrvwwsBgiq17fXxdMnYk9+52TS3dBpQR9rjSVXT4cgvOEUOcZIIX37DN4h
fWlFTTvR9/F67gTsPXunwhp9ZiO88A7Am72dlhwvzTxL5H7YIJ/CccmvvLFmTRGxW+cR0xtMvEIo
8yabkUDTEqZtHmAtQ2Vd1yOJlixJuypssRfEHIait7/xJQENmP6KGfMsH0I18pbgYmUpjcbHtF5+
l/Y6V7OZenCGaIa1d4YqoY4CWk/TnmesuSmx32QHt6HvSk3OsQaVYTrv3r6gi+E+FyHgGbkmVizQ
RiuZ8vVPUDlORhGxrAsp2/mpAV73lOdhjdsCkGK3nW1v+TBhYWeSCykk2yl3CeJrsh8yZLqjHMaN
YlCdb7DnhH8TpZPLXU5Sz61vF7a5H9ui+rvPgCpfuXjsb8ap7sonoYKZ89U64GShaT9b7eCiE6Rf
v1mEoHv3868ak9vSrBeT4RMWieJymxiE4e6H2OARaTCdb8Q0cHxzCSHGpNCSsb1dKnPA/cEYO4li
bWfZoWrmgScaiyYdF4rylP+kcpaoYhWRn8IaBTjCrHUCaRHlkBwx7ndHm4jXfcDYn4OkG48xBBRO
tIw542be2XnZNcRYkpN7qpd8HbUD0r1eytb8MIQL/yW34eyzKfIegsNUhTelaD0TAb9ZhjtbVpSv
bll6TMu4uwbusZFx088f9l8ZGp+biv9f0npeuRn/j57H/x+djCss7g2d0PRSfn3pv7+C+qz/yj9S
Idv+j2sS7wzu1YY+yBb/v6RCpviP44aC3p5gdwscnx3tv5RCgfgPSBNKWcrpn15GVrD/Ugr5aI9W
riRyoVVkxL/4b5RCr1dC0nQJ9/BXBiZoKG+9wtevoYH0RyMFMneLP6g7k6dNb3wy3VF3zFUYXJuI
BYM9PS9j2TRQquS1MVWm/9cvN+xPYh++6S+7zT+XAZ4IJrSD2TPwLxbkGuk3DzCablhSHFfieXbC
U4NRihFVpuIvDKhoUeR+W34aO8/CIQGJdUFZU+A6GdsuvnO4984pTrh1kUNgz9krWLs2YukIb8x9
p07u37nm1zskFm0LhZdpmmQq+fyO9vqdftkh81yTSeY1tBfTSQPMqZdDFvvytvFEezWBcqFcj9PH
QUpcCWPusXmj4887x7xKJlhEcBg7f+OnMeO7dy4NHdmr27leGtcmbOHCb+Omvr40jKjcbIPOp6vM
6spfvHkTLkm+mzn/7gepH0j9o39PTbzVhmkeM83MtDRHqvq3r+T1gfSfe0TTDsI4SD4YZBerfMHk
GjXoT19/aBQI6uP6x0ID697tDEVBHWQlUxLNGV0T3fv2Z18+Uz9vgk/twlmUYMXLSLI+zjipxT6/
j2drwTRoThwkobnYF1Mw55sASQzz3Q6RwtsffLHZ/vzWhEVAXGOzpXK6LONxVsXsNDR3EVrYO2B9
dJQN3AvHIcj9nB2v6k+iDtSmV6PzqJDFkPs0Vw9+EYfvQUYvnO7rxcDug9eFzZGdnGzl18+Cp4Pe
1WDhdlZrSLGnEZSDEzFtdrGG+tXaJpIZy7nPrWWMtDeXLy26HTvy2i4BZPa/18X/m9ecVYtTDZJI
VC1cmHfxmtN7rDWxzgT5dQ6tUgYv3Z5xeHxDDz+BjOGV8eeMI12UqLa8zZyYEsDIumcYCvuSSRbG
1mlpP/fObFzPeeZuUZanx45EuL/evtLfn9uf6yL2cwpg0tsvlkWZ5ViJhQo5dqXACOn64nYhQOda
9smNBajq1hnxQSxLmxzf/uTfHx6M5QhAPe4TXQzTu2gCNJ0G5sIpZR9oIfZgCJY0aph6MYQyWvE5
qwbrL3Ms9d9FmM7HuQnSK+Yp2b4I0Bm9fS0/FZb/fQjg2eEK1qYKzxCBtNTLr5+dMU9yQf7cOvPP
8PYW3ezxqjYsa9cSFdZjDeRsOVus0Hd6IUP4RBQNhRnjpCDc0uDWD0OJAeqq7ggx/8uMk21DIISx
H4AQtZFuRrpqtljMa8O1wV01VjXLAyM/qhfHL0sMn8uMmf7tb/X7G4Fjjj2Gt5MDAArTi0UpL2li
ZWYB49aV8jiNajyaNUcARetiO3WNvaeEXJpNbeXfVsL2McCv/94a/fo0u95aSnEIFPzBzsSfvL61
LMlJ5jXzuLe8dtabgaQVSjaRmzeh9D/Ua6f97a/9hx+TzZUAEAtdLSaxSzy0PfZzay7huJ+dRX0W
nAHwDZfOsyXKOth2VKhRO7Tzdaeb9jpkrn+mOYNs0pL+A8Xq98GaGRVpzGbLYuUf28Zjbjm5V6m5
IDklLLY6ujiHGN0A8XSiDPUbdkfD//b297ho9K13ju9BagRVFQsJx+PXdw73vIMhLp72cnBwCZHK
IXdeMw6f1rjmq8YkkTEOmR5mRtIeW51gZqwa/0kN7cPi9O0+TJNxU8aW9+iw7eGpcdUKZwvu4oIx
KlB5/539wFp/y9evEQ1X1rx17QO+b12+RqEsjEX2CmVqn/1tW+gAaSOP+PDL5SGNU+tIhyE8ja5V
PfqG+sbZAG8IYJjtkHRehiVvMa6DWFN1B568sxq67xKIgAGZSS9/aURTqCHq+Q4V8Qfi0IvT1Mc3
hp3TikapwuzMmKbbGaPjOzXQ7w/x+hqZLBHsszBGL76YJYMuyGuS7eNRLNdDYYy7yZ6aOyq55RTb
Tv7OM/z75wGsXtmpKO49k6CG1z898DvbzWN33nPWrj/Z0vhO0ZHRrOnVV5Fk8j3A7x8+D6T6mrnl
u0SlOBefh+yqQigxQsYB3fghIDf0h6Fn/woM4Tpm79x3FtyL5ur6bK8oA/r3HhoaMkkubiitKILE
RLLs275xI4REzC67pnpSWdGJaJn8W1p/zlM3wrhzlA+1cBxrDK4QNMz70ZfJM7ZPEUk5e+/sS5cH
hZ9XhjeB3i+lHC/W61uP7jM0hiye92FpFwfCLc2PSZxCzim98XaWQUhslGf+kPilN7ZVD+/0C/70
8YHDWE3w9vPuXyyXTVeB5RqaZa9FMX8QRmt+YRBxMJwKm7scpL2dDfkdu2t7TnPDf+fLX2TF/fO7
8OPw66xHLqqX198+CGRtw6tR+6GhZtkgKHCfe6ftorJbMEnkengOJxQbMvFPGd7jUy/86c5eXKRq
iGVRxYwtA3GS7+QBlkby4e018be743KCNMmAoVXIQZMj4aujiFeOmapER0wnpcCxR7951yQN5lqr
6z4p1/4WAH55ZPRhE988iKe3P/33kgWmDn+wpwoREt5+US1loPG1zVhxn+PIMh6NZmw+KBqL6jYf
eKtgueKHipLZw5k6MBzNadg2/dE0wdNs5pyQ9X9b+nNBPhH2Jjudzbe6uKAk1qPApOawTiiQBJM0
qk0sGnlDNpyC6CKvR2IHT2/fhj/8CFjN11ap5fKcuBeDESCCMYRF09kXyYChPw8n82/pYklZKs8/
OJOqvvl0nlE/5fy1xrDa9wqb9Sl8tc+4fFc7sMDKkRTIDXj9GMyp8qx08tBlxjadNQQTzLSKTGX1
abFEd+4bkVcnUGYo2Av+kevUmBp1b8PgHbZ13tXrwxtX72VQ/2TrX14XhiRyU8gcCAP34udg6o6A
zBohexQdM15ddpMbYfSsFeL7Sac7clfQCyzcmHpbN15lH7JpQPSGgdQ7zSjYkOlMVrAcQyaM4b4u
Fk4PNuwZdKc6dZ+yTOWIRbJRx4dBWVh5a4aB7+Vr/L4KwKMK6H0ELC0BRMyL+9s3VWm2aFP3cBry
+Lh2SwDR5B0th3RKGSzHdeJ48DkHCTEpDOZt09S+iBBroPhYYOTKA7Pr4c5EnA5AEVJVu7WXBcv+
v30ULXZH0iXYudagoYvF2m88WWYY2vcGzZ9tUS7uSY7iL2b34Y2VLeUx6Mzlq9s2h8Wzsv3bH/7b
pkmBQ4EGGtil6+XZ63vyS1/E6QlHLLLM3+M4NR6LOpnuvTQUgBY4POC/7N4JEfxZPr1+vNaWtmBr
cC1Yyf7F40WDYfDMFH1y6tfj19aw50PJmXdr5I64Zj7pNLvYcdWRPRX2aEIacTEXzckqWYh8Q1a3
DTGLW0wyw5VNotyhWrLO2NUl3ZAq0cGn1G+djVoG6itIuO8sVab920sLRyzAeUooBhv/5caa4v0y
xJiJfc0Tfmv3Yfhs1jakqMRMPlYzZ94SAWAVxdAor8MF3ZKZLHLbzsyzNr6do1jyiqR+p2Y112f5
9U212fL5H+mDzCMvafw9LZOm1YBN8IuVWKPZ9wBgY5f9kHlO3Pw1O6loTmphoho51uQ1O+gi3jWZ
6f5ZuhAFVi0i4dUYkfqbcLGSeK8qY1FXqguRQds9YMTrFhL3/8uFY7tkofVoe/iXYbM8CVbtTQZm
72CGr9ZhTqx3xeiF97XvxZ9r2UFLic2ypn1oj4G5A3SovoxDjYaWrdrGOGNMSNKzAcfvBq+ffxzj
GVHZDEuLsbA5uqsXkfDwt1+btQ98ece5ZI87zuISWJeDddVKHzmkqfeo5pyaqGpTvrgFoI7STh5q
E6l6lQTGF6cHqpxY6fAcNGUOb2qub3PJi/3vL2c9muJxxYZpcytfv8bSnjh1UPPvPV8t+yS28YMT
on5uPHe4iQcP//aQ+uegUeG5MST59qYmIVwihbWW5L0Mg3XzvHgcWXE9geiAO+Re7uhL2aC7YgzP
1L45lDAoi4hRqHpEQxyvbQjryk6Kfi9lBx3J68cPczETROQM007Dno0gqOl7xsNgrEjufads/8MK
xAkoYKRFogQBFj83wF+WvJVG5/cCfTPCNyRXDe3rTejFWXtvgISAFW1nqf+XsRjy4FqGEvvAWOz5
C3JSCqCyqoxmn85+Y97QP6OXHLte620BlJJFahQ6rc7aqm1Q+363IjbcOG32pc4oMzNOLe/d6j88
h8hP1mqS5sga1PP6hw/I5GEsOeHrq0OoB6nVcwz1gv2cJwYIEHfQN3jWqpOakmeDe3KPyso72njv
D7h13XfWR+sPvzxLOlEZSE5AA1622T1+vXTkZLBPQdWdclHXt7Xk19iSQac3jrTNnVzsAeSG5exi
AMN0lAZxH1RzvU+7SeA+UV2FjtX3OZkkIaECqd0LVNpuGemsQsuBms149t1pxZCl+ZfO6sD45vIr
euL8c1n53sd33q3f13yOsBbfxkTsQ87a+hP88rz0ebEYRe+Fe4sX7C41C/vGAza/D+uyeJl8pu5J
gbTSEhnCash8P7JEfeWHaLd6WNJHKQrrnYrhD9sQPTGmBqxwa2fsskeRkyhhFcxbgIpgeeu9ob3O
eF5JYIU0ZU3mcvDKcvwUsivdsi4s25kijnwx08PP1nt3WqAuf/s2/dY2oWNNIDGdR4HMiB/o9V2a
YIXPwvRxbi6u99eSV9mWQVFzQ00/7VKjMT44A3Cptz/0D88bLV+eNeZiK1HevfhtAG/Da8ajxsOT
OAcan9YRfYB/yIcK/VBaVVcIJppPWZ/nV+0gvL+VXbzAK9f5xkOBcigC2d8YBNfUIEbqK9cavFsD
eeem0CbWG8yyw6GpJhNir1GedN3Gz81k5c9sNNeDoXv/nbto/mwa/Lp2kn1G4cq+wmTN5oRy+Y3K
Hiq8Nwksah1oLHvWHrQtxgbPeWgt89aYWjiJkolEsmURBvxmj1Z4mis54NJYOHJu8MB2eqPRb7Qf
a4DbCQEycDd2GMaFdbsI21AbgTG7/zKb5bybGEccNIPvIZpy3FnQM7xnt0iXTzE8V0YvdfGxmUEe
JmM6RR2W33prdKZsdwQBU73ndoe1L+Y1KTaS+nikdnPUfTGaBf3n1CcfwUud+YtbBwN5j0Vm0tUs
4vJskzmldlMzmVDcSViO4FEZeuuYsxGCG3ExQXaeU5an2BHqFinUyhkFafzArcMIm+d98aNH+JOj
K50x46OFSKariSonPlpw/vptZclh4AsaY3GiQigeaOT0f2eWpcLNwpfbVmqBVcR4QAVRZ5agHpuh
u3XSKYdM0w6NTby0gftpVOHKcvLdzoxyiJacFezFuAJZ0sESccD6k17vcVoyFAbnJhZhHY1jw2Zf
LTB+YmTQ/XFwu+mE4E32eztAv6DjxHd2AqDrHSB1Q5zNhhnbrtBl6m3TJOiIKukqER8UCi3zYBdD
+cjNYznsi/VGxUUiIt7GNQij8fzvFfI3xPZvv2K/NeB5IFnOLZeqgghsTiivX+y283rk9q65q8i2
OueiqPeG3/O+rNlotia7ZbPMZbs32cTPTmMXJ86P5jvH9d96bXyAtTbb1sE3x2bn4rwunF7DUNOk
ruStPJVFnJzr3BU7Ymdvk1HVJzvxniCBZ3RTk/6qmnvUtH5oHBiKhLtELh59oGz48fbNuTw9/XNV
1DgomZlNiIvTU9ux+nc6wTC1VOoHGffgzUe/v5/GpPzk4oh957T2W+3CCsdJjQ0WRCXYkkvgdltM
ae31k78Lwjm8JqanOPciLT8H02RFmdvxbiROfYtTLjkNuoIpInDHcswycYt4hYncb8pT/dFb+urR
heD15FbAxDGzejeiGlkjOhypEB2xTjtkYor3nibHXY+zrxY4CkNERKukiK2CPfP18xQ6s9ui34p3
uHK0t2scvw9OXdl5JeZwOTowQtL0HAORHA6itPVTx/OXEMmhBc4e11Q3c4LS/1AoSGxbc+JQG8G5
aD6DrlNkPcBVlGld4OLG6PKS4DmEGFtDVNx0QV8320y08mNfoxuP3aQ6xL5y03M3DAQqZAWRrQ9p
tdKSiIdAeqNbv/6Uelqx8MmhrQ8079ASJa3A0kScjxx2DZkzZA/DedCnJChreR/C8CeorArc83q+
DreW6E13V/dJA7pNT9XXts2zdg8EvtC7mJPEV9REdXmchxycrhf2FI4lnplh42Wmds65JoYPuVO/
XGsS0RocB/xeNO367ywQpXymCdN/Tfva45ccYS7v2frM6lxDRkC2OzHW2xIZ4d6WgQ2GLxAZoox8
0urFEUtl7Z05zyuWNM9Uh9FbB0woXerkxFgMTb/H2NbZlaR2DRFU5RIsKmJYqEizdtvNVGaBOppt
VtZnvwyd5QZP1IjlTen2oISKbyyLpX0hNnm919Zj3IQURAtJnqAe49L5xgIU3LtuiK5OgvfY2jOB
NMwbc3jDorKP9MW6J8eWtXEkK5WzhJ27hYv5oBzulEFScWS7BWk0YyicfAshzPocZEZ4P+RwDKLU
bAoIv4UOe5bhQT/XWFOx9ZdueY8SkigOo5imG+xRso8yICdRo7x6OJZz7uabuPHRm6Mu9+bdgJfR
2vN3yWRwUxrDmxHUU/nk91V2S53vp+cZR+HBN/ukfsrwLFc7PZM882z5aLfufb+pp0PnsDGR850a
34ucs+spwfrS7RY9ON4OKHf3wUhkOO3Drq7B0lZWDy/bkCWOksmhSwaArL8iu2JpduXigPd1rCJF
INEMYSY2mReq7h6WW2lGdrbAkMjpLl0jiS3E1geMR/KIyMdDxUFfbrIe7uyhzXM1XaNZN/mbRTH2
dPVIJ9kjWQvyfaPb8rFmm522dp0tW7eaivoemwjg1jwgQJY4EdOqQaby6Fpq9JObmjg9sKJ6zh7x
z2V42Mcgnq+twdbtk6FbT21K3k11ynqMVhtLq8U4zBhIADgHI7kfzlyssITFj6HiTkHFt7bbuTxo
qyjTA37Jaato6Fc/CiCu2UYokTrnqp08hin8890xJG0Ig1ZmQFqzsg6+BklukN0wdxZjpGjI6jse
PbzZFSI/ONNp2e8To1v8vQeh4tocAFgcCfHpWNQ5tXDIU+EXYEWDF1VYwLdp5vfX/JAw4Lhj8wkX
DuS2OMjCJ7ygpn/PgjItYBfBjMHMWUcxiinoc6msnt0rGIZtkox+EU0m++ZNaxIgsXESStm96fQx
uOqFbB0EjY5ycPEObUmOVGm6UeYs4RMJJo55rqvFfZJDpr67/diwvDWICCPoV/awt1RZpccKO1FB
QpBjDxvyyfrPjtWWbgSMmESgaWjNGgMtQAvMmgl4FilCE4uwlY/jTuHf/lgozFvKF/ZHp+jrDh++
S+AGiVyJewUTuXI2Y6UCd5csNWyDYgQFFGFEBs9k+1X+NW6EkjttN8NHAlXwliLeIPyimA2tt6T3
OsGhJC0i3ZllIjGj8cTgjHPgqTz4KV90j9iFinG2iCLZ5f4MqzUsym85aS/VToaQK5E6uNp5ELKV
Z4WdBl2Uo03FtK0fvJvUyVMcWgUqHmvMWCcaFyQceSVmL3ed65VHnHo+MV/lyKtOJ1uF22SS2PPc
MpAPohvlBz30+P2GqZD5TdjlAwJb+gXWh9AenL+5u259VXHAgvFGkfTRWHDWRmid9LVSw/DDtvuB
drOegnJn+1KKk2FomIU6S3vvES2sEW8xCCnrMM+8+oeZinja5eWcAP1tcQvCWq/tE7zu+WTkeTme
irFrCCIKBVROT1bLzQx4duShhKqMo9RU0ybBc1sA95EUaYEYgId3C/uMSy8Nc+iU4iCghyT9TdUH
MxFybuNui8LooKdKAXIYj24gtk4d8ACnQ+KcbdwE9dmgOo3csCKrSta6lYcFJazCWCKs5wJ1cvYU
G9AtTmOpwv6MtUpLVLKFpGKT43NLNtUV4+fkYSl4RwnPy837Iq28T5P0m/lQCAHjfmmG+cm3ByxB
Q4Vf/A5mhYJuq30r3xSDwxKbQtcDl99JYDJlB1Z6i+sxpfZb4TqR7gTKjNyU8Rn0eaXYozPrr3Qc
yRaziVixr3gOBoS6bikf1eTHOvJ8XwUbVHhlz6I/A3I1Z7sFG2LKudnPZhv+SPOA+xJYHS1K+sPt
gBeQ7JsoT03+KyBQ29M8ufOVniY1boN19dr0OmEXlFQEAJQXsgewpWc038KR3veikNRtC9UtyT4H
GwK5mr+EC3ZyIIGEfW6ee6vucEmotPy4tHYJdYG+93LqSToFhmtVqsIpgr8ukyW1TlA6tXuKPY36
w1iB1CEUFLmBMihuC8SFsHgrm5wokHDyavEbjmpTDmdjq0sNE6IHiHEF9kIz+oRrNV+T0MdsVpdQ
pluCqGiQzTSYz3ExsxHWTEKoCjIaXvagvUdkR3KKPBdG0XNVpkrcVozN0qsxGb2vaNfClpG3JUkw
Jd2N+Lku6Stkzp18SaWDu9gdbT6NU76G41757W6aQnLxgkYPIJy0GmRk27qEnDR3yyNgXS13pTbm
7+PsixffLB8S3hauq4MsELG60GAa7XI6EAlTjBvRCPshXjRmiLXLjaSPCZR5Y+QCtjuWE+PGqg36
5X6I057PCEV1JCGumvaz0wCCyvDYb6tuIgUtXoLgLH2YCce8Lrk3wqySDxnd1w39zWI8KmdIkxuy
QJAcWHS1qshsmzAjkwhVy4mezHxqCK6Sj3quW2Pj68754eOQMffUfIZ40EbvNxHvuxfjv0jlgxMy
iNqRvseTSklBdVTrlHJ4GOJ85VzqpAGvK8Mz+yrZachUqxo5vmlOxxpT3bRn1fCGXU8AyhL5Ic77
yIcoHxyhTgeI30fbeejwSPUbrp+QTld1Y9SxkGN3VmrlUrVOu41d/Hgnv46Bt2HAMxgIBkQNjn2g
5QuNT3HTeIOBRp2hJa7MgJSP+6TyxviApD1lrGnaMHkH18QoYrcZ9Bzqn3CfgUYDAlhmkgbEMKTu
IW4dr9oZjEXzE1/Qix+bMbdOCNBifdOpRaV3gNndHlmfaYhDsVjm3zSdbHWe21IYwKwAdU6lU1k7
X84MKKuByDXcpNI/1jDxKt7RzH4pOHWM0WCgIdjKudT9rTLIEwH/5CTdEW9eD3W5M/1my8veQLsH
JVAlY2QvFciZ1EvLlwR/04cyDGoiC7zRExtcYJ11H5JUFPO7JEOy8YzZ/0wMVRLct22d93usXqxD
oD3S6Zh10LM/CUZlydFVdXonx8rqrljB6cMAvp5vVVCFxdlWTou6jREhTOIZb/u+AIrrbsJEj+o6
d3hRr4HSD9TCrZOVp6yCm7OzmDTcpx2pKsBy+gBmMNGezLUJp1LXaUhs2lWXpSpHDo2+6dAMI4gf
a8iMLUGrrKmZbVePPPIoWjIksWiu8LhxCMs6p9mbDV5L0+KguZ3cxfN3jt+SUGXGHCLYg0mCSpSY
YrovdvAi0xXaFS8ChFoM9ZaisWpPcW12a5YxLfSjEIX72Nmd1RxTB8HYjgNLTEINYCMiKzqRaAy8
s70m5wASxIvoFSpaqlx/FVmBrUJlaXJGbxrKaG5zbqHRsWWragxkJFA4daCVasMAtNsEO7xaGfWO
TLofibMyCIixVvYtZCgbNJGuvtqz4lQ6qzZAKCUbwN+1UXU/5p767dRkK0TMhQbIQb9bc4FU02Tt
zjDipCIhBrPbhpw6sD6B77sbZ+gGJ5qKmISyqpZ6PBd61cW6ldM/r2+DiroKe0yUq6T9yLyyezJ5
orOtq9u8xP43K5u1OZgFiB2OYhsRZPkA7hY+CZQ7Wx5kM2fZTqYoA5VpJn+ros+Kq27sioFxo22f
ZemDDRdO22ZnIw8VnnC8RQSRBChAMFVO1hbkXY1iTRrjfaLwqe6xntSE/gxFdmgzR+RXrL3yQXGU
8Hak+Lrfu1qZRrIV2hZP4eRUV5lM6iN97jqiPjEbBpC28F9CcMS32UzlvanKft4nTa6C51Ci9dsG
umVeMQiOCjs6+gRKe/My1LAQTSiamdECzxgDRz9PydhOJyZK8XXVer0X5ZbZO2Tu2NawN82O82yf
ZGWw8/LRn4AiaT/fZwnPAzF7dfoyEjMBjd7s+3A7W/w7dmHxpSs/AMYTB5bzPRuNjCDBaiJJCfLG
E3279LHvGvGNp6IooITARd5g8Gn1iVJeprdJ29Wwydyp/D6Y6XB0Fr+0wbEY1Ac+cSbL1vHVMD/E
1BZia1mNRCSNhbyJXLMzrQOWByB4BQWcf53iNguuyVricpplIEEhgwITbnufmUjkWSpZ1SmUqXd2
BTQoYjvIJyqPxXS3M227RwdN14xzG84y8XFdDB+ONKm4uqcKKq5rJzDG69QHbxNSx1k3OIL9keoZ
ps29oSxpAcYy4BVYmaUeO5HRMLCdZFgODVuL/4EpD0xoQgALjBmJEcqdncydfdcWi3uY8xFEiAC2
mh15Y8LPNjrQHWFzIZsARYs+hVYBcbUhN5RsJNCnyYcUg+xmJb62lJiVf06BdC6QVZvEiUgVFDG+
e8tszk7aZz5wQx2yPDHIOwY+9lXawnSBIHdPzu3Q6Aa4eYYyKWpyW6u9M4TplVhS8aKkHxjRSKVz
RnkkFGjUBvY6TYfsem1LkYZC7O6y6wKr9B5Dsv52EM4UapXWYtV3/XaQV66AjHHQre0BpbR7Y+ek
prqKoWLB2G1GE5xpXa5dX1SUno/3ZVJ+pBMC5SEnkD7HdlgEQNlKWs8wx/KlK07tUoQlLrdQ0CYP
a4ivTRbHDz12tWC/ZiWeeuX3ckvM/fQl1fQX9h0D/wWuB8Tau7SBCfQcdqMR3tqlDy2VVrVPrx39
NbtkoD73Yc1mRY1F1QBB1t/W6ZhwrknKiXjG1o+JkjUomE99XsfWyV8cqOfGgr9205lD2h1nvS6Z
Bua1muqD8/IpKEbsyBsSkMRH4nvmZScVlc9uIs9W71vIdmoztEX8kucE3e7niuMUIweE91sjiHNo
k1BWj4yeLbgCGnoV7hW6ZleGm9nijpvsf02hHceRF8f5EsFnmPM7c17jfiqtzW8VeCLEe2LR5C21
cZZiHoaMdczLzD34wMjyk57VekYcZHnOnbowNyZzk//J3Zn1uK1k2fqvNPqdDc4D0N0PIiWllHPa
zkz7hfDI4BwcI8hf3x9PX1zYsuFE3cf7UEDVqWNL4hCxY++1vjUQn2vp11wRkxNrDH5sg1WGciAS
PKwxMW1RrGCkiWSCkEJ4WuD2L6sv8mUbMnpEqQ4dS0PrEex0nBDWikOPRo6tydPTeDdO+L9jdDUg
PuzWyAkpmRWkpVCE3SnoOQ3fN5VZPuu2LD47c0kqs90VgsgMUrznGCOy353mISfSUwxKvDKagizj
+DMfH4XL+7WpMuYKHLr1mYPOxAAPJsS+0S0UfxpV4pxHcjaSfBIOtsEOMv8O2DHpv1Adi1ucOuk1
AKVA3ph1z7k97Wbpnj32jY8w3sn8wAnufolo+GX7ukgbees6NEUOtsyzBfQCJ3xoWSUJIAvdSX0N
ONZdH2UZoUoPcP3a8UBDHsxZUPTXPJhECVmGPwcfnaGvX61FMJBseEVdsjzI2YvTcZnUycra9rYU
Rh0+91ilEXr4oj9XTSmhb1LJwmGeB1qBvp/N0AXRiEIqnCXWFz201fc58AOsUW5Y/OBc3zZHKcs1
vfP0wgi2aZXzZW60CXDBs8I74nZp+/LV7PAIeZHvk2dkkEJk9IxHFIBuf6RzlJN6E6YUbbpS5q21
muFCVnlGHe4EhvMI/SSwqI6z6DtaOLgOmaoL82rDVZI1QJLZg5Ae8ENNw7jiYKgm6t11IqANeN51
X6827a5ACPazJUrHA6TEDiYUvwj6U7vxSNMOddiOyfdAxEke1N8R2qynsJqsL/QGkbFUaYgFDRsy
3MQVSF0BteMVInZpc2oCqfkAQ8H+WPTaF4mPnlEmehqAhk1pTeIWWlhrpdYyhuEszMHNE+kPP2h1
q+CRGFaiiLxQGf2Tw+bk73vkIc2hX4NQs0amTpXQk4jcszmtsAgodUNYgEZYi1unIQo2UVWfGYmR
c8LZca/VyUvZvyA1hBJ9+bhSvWkO6++GhX7GORw7XZ+l6MxbAMH5OwXWiTIgXIgKc9qNt0P+3bEH
1gvfNA+pMBePPIQbW846TQi94BTJqUY8ZDIgCUMO8Bx3tDGCWzIo8+7MeNoHVOaYjbqTUR/0d2aw
eGQqTMvMkQbg9Ph5MkrYCkuo+mMrUIpX0jQ+1T6xZQguVXakQmxGOiJS3qJNXaJTiiy1oGIwFu8A
3488o6ECkcWrP87u1rMgi4bm3uodO+TWwT2IPVw449qSLVwHevFf6GFK0ikccGmAauquu+IXFxLY
TWgP+xSf1XzuKsPDVZ065noebWsiZ6Iq/ehERFiBqTk0U1oQ+RAaN/kw9+XBU0pB+GNFW69nKNTf
HenNVNo4VTsqiXqyj8bS2kRMQhyo7HvZCfNEXQnqdoSRfq+omqwrVdsBAnYrogYnjSIcPnUDypk7
QmxUddZeK1/dsgi+oAa2RSyaURCYUHXW+9Tps8cZiruKzd4cODL0ZbFcY/Icm+OQOV7c9+zpRIxI
xFtL1265IHUzLTekZ7Qvq+mzN6nMKexk8NqQ6bK/8gtZ1twycembfYRBGL4Ejd4k8ikdqKTmQAg1
zxqWfUk1/KUta/HFbKfsUwp1cbkKDZWiwfHr/BstvunkqskKDhANFh7NqCOvTETF9A67ECgOCj5S
GhR3hpavsIFkMQ2Cgptm5hC7ndef7MIKXrrSXL+VeT/2pwGyqELrgdX+wPss/WOW0yFPrHl0SMYq
SxVct9HW/aQxrMQtSMW5JV0oFeGxmXvzO01WN30NuqL1PzG7XdIbTo8ukYKFNVmHsoGM9iTRJBGu
pwM9f/dt4KcJORuRk1jKRbha8CQ6D2u3EkxekqA8JxRzg3so/KC6HcqZ+R/j4fJzGwnkRt4imqTS
bnAEA0+Ak1id3oFK71lHLgYf01kpR3zb62kl9DLCoFCkywBymptT3YnAV+1hZSb9adY4Kx5wCsGU
M4K5DK4pJafEZ8/Z90DlCC6kz6a8ndOlqX/libn+Ju3BE4nhymb8RjDWhMBHkZWyg9Q8m1vSKOf6
hXQfoilbo4xuBY2rx7QpfcmMDL1HHDEGeQHuli83RJRN0RVB0XnCFsWOoOi0uV9qHtjnIbUmuTex
219FBaSZcz6NjPedfEN1ZpU72QkWe7P6ob21KGNwLLU8eF7jr9dFHgmxxvTH3RSxUq+u8pZhWaKQ
vX/jNF0syWLZxg92Y85T0pgGKG+oFc13W2JAfrdi8it4iSN5ledQUG6a3kGypDsa9nFQlW0U11Vt
SpBg4/B+aMD4E9aa00fNhSSirQXKEiVFTkQ3AWMaMKAGW4HgMXSI8DFg7807K50VrljU0gQO1p1z
JsoPonYOB8LYsWD3iQfdyDmCU0B3aqKaDJKiZfwNa5G361X1KzkmXk2w2Afmb+09apHR24mpH8vr
aZYO3Fv03PmxIl/sHtuYn+7IiLONmGjKftrzD4ZdgWv4a4iViXi+VbtXpdUZL6pj4QLstZYqYY1O
U45dNosavWUyFYCllU+ZYOYMfyF1TkalYPRjHHX8eBqc7C4f6744zMswqqPLSIRE19RqiKQD/Ovz
goVb8qKfyeGUzhrCceUuNDoHv0TnoqZ8QvrrLr6f0Ds0CsZESOKTljnwlKx+T29utjSwx97Lc04a
fd0+4na06gM8tzn4rC1/eN+x9L0SfjTlexyEnc3AaHRuhU0mO2xQvT4vogutM3pgUTJSmB3SYHvH
NPaODMRwCicp6mQEc2ZdeQScf6XNwLWSYtxeJwDZdVLZuVTHuq7C4yCYzMUQ/qroOKJj5jjV5ltc
6ZDq56EO2q/p4CnmqQwtA2CWQXql0Bf3ccMhj8SFMOghWarQvYbjtzKJNeiX7aCBKwq5AJrPkbd9
gsLrSXx2w+z53zkJdXrLGGg9ThyVCs8YsJCQpG3BvA30aktPusiQwmhrKvZMlcKtLWpb95XkkY9R
b7JQ5r5AZLAdgG5htUEjl8oibq2K5HIQVTqLneZfeaxra65iyH+lOKm2EjdmAFedAMyo/67BiJFT
NZP1e6Zyq2hbYMc/lKzE04F4j7C4qmf6N3TWGKMmYlWquReBiU6p5Xf6xwAJK9lqFTNAZgh5f8P4
kD5hs6T2jyLbYoZ3wca1r3onzYkkHZEvEAwMgjKfmKbvDIf+ddwbS2omcJwduJYkh3c7oNYOZyqo
Bftu0lzxWnvpedDSzPZD55uf8mbe4tsWpee3pGubbuZCB4E4YnN/bBw06BG/6iCy0uTMZk3Rvk3p
KQ30VJJx9qazaeQz/sE2+wb2RjOptmAb0/iwDrqF2E4d5pwXPyRzQ632eVpX/6pse0JM5lF8kLyz
FPBZ9tEyK2/vDi0xIyQeDh/+Lny5FJyz2WCy44uDv0KS4l+IOKp6qfyZaQnkdNcldMnOTyIIIsY6
s3OqhoohShNo+qYM796QkASXeky8uJvS0nMtpsP894vPZki1hm7Zwif27OF+8pCopaNr2bCCI5NM
NXYsjTqc6XdxJAlTpUnv+4t/rAPlOAfMDSAccrv24QjLxvRQuoe09jllI5FTgKxZdiiy82s2uuxx
ULV6XwS2Wu+svID1S72qSop4iYBZW0BfmGf45B7WAS06onfk3B/ETADnzmb4w4CFIY2371Ndyzto
5uIFIvTm0e4IyNLGjDx86Ub1Icec7RBEM35zkDPFNHSbF0Sw0wODjh6QUaHJNxAzsYXZMAaEDyAt
JRdEmFxqbpKfP1KirN1nUaR+mJjA1BRRxXbxedWr3S47im2jeaXpjDN8wzgGsfDa8ltN6PBjZi2O
+TAR3sUkHDnd/CSyfl6PlovsihU6bT95mtireGiV8QnlCupyMxPA30GAq5Yma2XQ0HbK1DrUc9d9
LHyYFm8p7n/TDW23ncglewNEbLbGX98Xl14v3XeiloFAjgfW2HBXYkc62Vz+vTNWVqLA6Xzpo/Lj
7HekYad1cGiy9RaKH+Pm2p3vVc53/vuL8JsUd3saPZcZOA6jf+zhv34tQc/EpnWoD4hQ5B2bmfkc
iWI8usBZwIl2w5FwB+aLRJQDQ5tS59nzFUQtRLuxbQtY6baqnTfkcpdiXL4UrwbXyIYNZoIW+fVL
jbYkIx2T/sGoZHbuI1i3nBS64kT687pTHDpPHoqbt1wI25v3y5IGgAETB+o03LAAGi+kgn4wUjiR
f3cYJE3tvB+oPEu3v0NLj5wEvzMTNE7P74yuys+dO7/w10AaDZv1KvMDEwSqFT14JTm0a19SK/39
Vv3p24H3YK2FI8YNu3iALMTQJVNQ68AKew/BdRh2eVl3t9KupvkNIfxvLkuqPddH5obHgCcDxcev
d0AwZBbOlLFoG6P7ZRo6N8N9uwz7cTbBnC/Ual3e2vvclctts8U5hZUMmE6n6/5f/dkB2CLsnqgm
zQBMxa/fZCxGqVyTOKQ0V+NTydGddlMeRXHYkR7798/6fVsIbYSQlolME/Px5dJMc3JCXSHWgxNI
DuYB8lCCREku2LUeR6yBae/rFHLinygG3vjs37SYKPSj7YojjMS5H1zc3kGHKVMnnvkpdzdGOAOA
0J5rsIBDNexhYwJm//uvte3L5x0vPR1tG8sVrgfz8jWzJgFiT1pAeKei4g4COCI9dTbb/ejU1PRO
Ps0n0g7NGfFf2QExb6z2SAOLIz5HIvPUhC4VSWNO7T+S7tF7MI2yHGIA6rQpS8oBnhomAc4+pVZM
0qriyJe7Yz+ckZFVxltukstrCMbUYiZBHg2abx6aCz3rWGqeok5wgEfq/IXzztrA98M+zfLfXHeZ
pz52YYfKsl5Y0+pANCjGIroZZM1KSkIA55NDLOPQZebtNBnOJx1kxRtsyT99ya3wwK/If9B6XzzQ
6MPrmjH3cWrbwDosVT4tH8zWCAgtG7U1nDG/TePnv9/r315oLg2PqE2MICScEPfFr5+KfMnsXYg/
R0nw2InOj6Qyc70narR0vzIwv3XgPl/1C8OTnWq2A6OC8HnFMPotu98/5uSf11nfdABZsb5sttGN
Pvvrd8kMO29Nxk/H1DKR17WoA6+hz9u3Hlzn4Eb6dp1fr5z5yjveiNQ64sArAtj2yCSTMmCKsYtw
xZPPkJvRfIPglSEGGrLeup4lvNZ4AXGPrq4fWMaNcvDumK9U68F3wqE7KZvlbEfamimu7EGC+csR
cJAePdA2ltrO+9sakUNwLl3WuXNBumx646002JJB0d/Zra6Cj5DTmbOZMzhQgDmAbnE2ijPWDeL7
4dUDJbN8zIiqL+7bvqGhq4dlvZbkvvjXjtu7zp09ImQip8H0bzIetSp2J4Efr4UOjopjmv0PAR7v
NFFR7akHpG1Cx7QvcUb0GGGPbzwel0uBz3ZrboYNLP2UxJer7AKWkn6jNuHNM8OCMRDJfEffE5tZ
ZgYQrZwO71/ceWY4Y3wSjoEgsApVHKX5VF2bOlRofjqzn98oBS53PdZh2wnAMG0oCOTzFwYxbJ4m
8LVsOa5EJyTjmEmMqSVva7Y5Vd9YQNhIL5ZE4Bt4UQCMcLSh/ggu9r0W0GE9+GN2RLkWdJsAzGrv
07Yrf9SOIZe9gykCKVeBOuxxIhfyOZrCPDxPNAiz+2XGkHIsp8wzP2XhxHlbe4iNHum/ibuoRlYX
Z1EG8rtEk2R9bI2m0u87kXfVvqNM1nsph97ce2RFEWusTMr9YYGFdJu29NsxsvxzwVsgYHermWZz
PHH1i32gFUDktFSGnfHHvNJ6noDULlfD4Fbrh8BC/r1TnUtasQvQxLqKyqg5ugaWtmQbj75GVhp+
hyhOFyWzAkB2GV05CrtmXIw9nLb6k11n1tG0/NQ/V9aCCheTVkokX4lvCaM9RBNqf2e4R8Lde4zP
qa2OTMRAVQ5imchy51RApKdjzOmHgaH90afvXsXeUrdftWPOzQENUk+OiZDd+6i3MaR0nTH9kG0d
7OQaqeoruwYdnxrWd/3KmMbu4lHkFoEFeZHGlENO/yJLLztlHJ/qkzt585PTSp9tLU3bLZQ+1d8c
VlaW+BaLPAHu0/Q+dJpInRTTQydhSj28bptVtOtQmIrYKxSJpa0rQvjTYeX8sCqbdJ82H5fvDSrK
d05V9sG3sgyRoxui8+HdTwRoFDi7yQTZ5YNVMITgYbkhsLoqSTNT2t8FId7SPXKbqkOAlU4HN6gb
5qu9pq/I8IdTDNKfiZzjMDehp5U1AZOLQ8QV38IzHbZRrjj+lbDIjj4H1jU2ran5GGr6wLugnm36
Wb5MP7FBru1WtgmjOLaacFDQvgSKZ7pY7GfMsziO7XUk7Mnq81MwG2u4R9cX4qNmXMd6NhUyvKqg
HdWJJ8Lhuy5m5o61lXGO7KA5GDsEcMwdEK6N6rpjAxKEPkDd2hmcf9sr+hJBcy0mmZG55C3dmR57
gCErD4TetY7Iv4xFU0isxgoGnGXldR2XvdUyvSBce41Zs7kNovFcpMRkv9kJ48vswc4Rv9PXIXMw
MRxVDHuj9hYZO/5QvwOBSx/XanR+Hc6li32g873va0FqJQMPk6wi1abLPXmqDHlbltXwnh45Qphs
NR50G/SfOf370daZWngC6uGLW66efaCM4qwT4DiPpetq8qbdWgYMiMUM8mgm3d1uasonJVI72xe9
k599q7TKfTPOyO2Munkf+cVyapARfENT0p38MswZC9slGGzpwEs5NQ53EIBJheYSn0woE4Nz7BoX
bruEOyaFzk1uexG79NwgBB69QaLUwR9L8Q1b4TyTFvlMO3YizW6U+sm0qgCmZS2tGySdBkn1Y9A1
NzQu4UUGaxCkT8peRXRdzAMBZyhbeEjDfrU/wqymozbkGAh3NNS43A2yRTxlVmbqpKeM1Xu/1Jrh
FaS6npl3Wj4YVSWWq0XT2kLIVtgjIi86HVh48CkQ+peOXA1vzREaRRmrULTJeYLUHW4amS9qD/WS
oBciA5tHVPvdq0uTLNi1q+c95bP2+9gJs/Z63dzzO5MSwUmCEu3IrtOlIkWGlMtzGM5u0mAFeK2p
SZt4IW1yTRpZZPo0F2H1ConP1DHdFzcjB65u6hjbFokJfUTE3WLTElDShi1jNfnHqsTwchXVXf4R
EyMWmjTKFCFa1SqfswJdINC2QLPyMU1seCoqnm3++vCDygncYCCUFi+E7GDTQ+atq/2K8uewwqgn
+bwuidyllW2mBOAV+Yra0i6Wx9Gt+2ifVr770MiMEUfjivZpSH3PTnqz2eQhK1rpeJvljPC6Iyun
f2+7X2VJ3b6f6zWQJ8sd11flC8oQYtBI3IPm5b9UCPKRmyBZKhJa+LgS7ZE8RDErBvjtIpcsBjBs
H5aUVmhs6cjbG/yDNg5kgCBXmF731RceNZIm4MNJEM0Hj6rULD+NGNNPdc2sPp5AFLH8QEu/R+7m
4TFZivXDCtmr3mm3t99Rt4Go9mdoACdIYZuePcKvFK9e3yZaMEWkfWUb9k6brtGQzGMG1TWzJv1c
aKalrONaiydSospvvVrJkjPbTlz5DQROFixjIplRp5b3YjFXATLfQwk6w18w8FX6GdsR07UXq2xw
6c/o+do9o04/MRdGPaQbaPnSS2HPSR82qNJZppg2uzAJ4Xsskbs+dI2ZHYwI4VK8rmaeXy0jpdIO
IbdlHgzp1BxOmQLYx2rG5qccHfoH4Y7CJzvVIpJZDHb7HcfbgCCGUHoL7SuaCOQ2lR8iSQz2WJjO
Sw9/AXflhDNstXO99bDb7mvIENak5Ws7KvYXTaLl7Dup+14OoaPRW0+z9aDtNfQ/pD6PXoz3l00N
lBO9rWhOQcp7CDCSokizJ7vAzIMDfNbHnuphYCHHqrVF5RVckZHWZyBJkXyomPvdRQMCoIRLO31y
ltJIq12ZGXNwyFkl+DPKimDgZUa17wONN9TUtjmwm3ak8Mwk+eTXonatD5ZaovpE2x7/F+368WuJ
TqvBe9Gl5mNoklMVTBE4PMRIgowA9s5mR4D1y+jlZJyKBjHbwQoEbo8lBISFvrXcHB5RzfCsyrKn
klX5K9rvIuciOq5/VAMeDuS7TX5Ycj09B8JMv3rWGumrlFu6F2UtP5ccFNdDl9ft9yALEfn1vJl1
LEnjMbAstDVRLXiLGxankl6YUnlgovZg78KH4Y1rPGPshA6uOn0dcORhGmyts7oyyAcq4pHDL6dh
gF53dgWu5wO43pTZraG74DBOrf9uLIuapF23YB2rfGfgz5Nt+SFYF0XiUBGtN3NbwucEBtSciOJ1
yZQE33rsxyZD1dp6/o1MYUnGZojh4ZCuLp5JnYdY/UJtI302irEAzSvHZX3EzCeBDg69S8Rsrl3C
d8t6Yc7uRwV5JIAUv+k+68LdkkvbPRa6DHqe84Gm/moGaDvHkOcgyuQ7qy7sDDnaNHyY5VKtVIye
G9f21iGCdy/yOFsk4/C6GDW6M1pnDVlqne4OPCm8QZnDkY9Qg2W+YZzTfQZwhfPA0ubs3RsMlVUc
5ot1tyKoY+lZLamTprFycdOMzdTvyPJMP3nEIn/vWE683awKr71ultl+wAzHgAfz81j6ROs4jU4K
2eniHOagPpOyZrG+gYsh5YY4LeSe/SB397ay3PSOl34N0c3Neh+NLFq3BjP4W0sujXc9SYr5R7fN
yDayBDDPc9hwk5LtKI2MRIRzHTsmyrKDXfQeSTzmuiRRabrocIo2fDUyLUwWJyQQuwYwTHglslLg
AF7y1aDcAAZEuALq3mYXMK6J7kTKOSKxbGsNY63Kbr0vPV+3RKmlU7inqiaijAI9JSdUtBO+f9AP
VlLYqBv26CXJ5Z11RaGYmZhVXokPRv5RzW1nsW0ZhpMMtjvegpQ26jNJH/nn1Zxs2sBTl39Nfe51
jLtmGm9aC5nsdVc7lX8P8siffwxeOs/7Ehn/fGqK1X00itz1jlRUA6s+Cjc97Ra0H/We0ib6aAm3
udIiN8Mdf4uLx2kAevOQDyJkBDHbjbknTpR/uzAM3G2uV4zZTe5mUfFU+YooVZ/Vaz6psMrE+wAz
5maHlE62z8vCrO/zFT3JbQ0ttjrgDsnUqzVnkuP4sISiQQMN+ieoRDofGeK12VMFHht7QDc71sTQ
xx+Wg086bYHEUFcho1lhbYHXQ0R8sE8ktULIb6gH+Kw9La2qaB+zcUDGTjB2p2JHMbsi9Zl+6Ysr
3PYR9SNe91UgDaC8zOtXc8ny6K3EjN97SFT66FisMPCdCIrGrx2UJss95AHZdESq1t4BgfgkMfCp
HTNjM5G5fgvOuzXOfu7YQA5hTgBHJATYAXHrojMecfiu1LJMx2Ip5+eBxIGYnaB4UmKcDkwr0imO
GvUKZ2a6pd59yzf+p4+nAQBcjNYRncqLnzuFPh1mou7Ij1bIl6bWAHExuG7/QblieI6sIftRjS3K
qTYfbgzH+PH39sjl528TG/ojiLm5EPRnt+7JTwgV2qdL32OWOtKuacMdDi66MNRjJ+RP4x6KR7df
w3be1Hho6qktu+TvX+CyLbF1QZjPUOxYdKWJsfj1C0iqCRPI+wIuDDU5kuvsbOTSfIn46TehP80f
PfbiNzrvv6ETtk+lFQQuzGdcSZn/66dmWPNskvFAzRvlMxOb/DwrkkRstKp5YhaYHLIiDK8LC7hG
hez7CbRE/Ub/57dLDwXP+weeAMKY1KHt///p0oehwizMnTkKytCW0EagbtemmmYVA0Ds1usOclTz
JDq3/1ZHmXkPUmUcDn+//P80jn9+/imqgJqALmAO69Mku7gScFma1rKQiReLt7ico7aYV7OXav3W
e52an5Ct2EHc007xNo/c+MOmEs8PFbCm8XYsBqu6rVxlGw9lE7XDDzXKChNw7gfZdeYG5XpFCbDM
uzkaIcDMcq0ITZeBZvEW6JFc4bPgGv0y7csOWUxsjFZlXq86RFCrO9Gqg3RNP70qgFnVH7BfuO0r
OvHQvguLCeOFJ9Ipu6IHLAFf+OCprqpgUm5ckkI4HaY2ciss5DgOCStzG1NhGPbaFwbvi7WfJrv+
hnWUOFTVIx+MJeCw97TfLY47UFOq65LkZO+NLvlvg0mSWnDpbzx/2Dhe8E981U833kREuwSlwlkG
1jnRKGMOaUuIo9fZ+XOBEOTGIy34PBEXtWupru+hyRNMKLfZ+bTkcWvK9urvj4H123PAIIwBXAj5
krBHmgMXC8G4yiYz4NAdoiGE86RwmhnnsSks43lcargAYTrjjERH2cWZE63NfgqojO56+mW8Iw2s
0GdNQkV/Qta2mEfUO1a3c2eaHt/wVg/PIbb57GpJaRjtVWMQP03MA2pPrb1XOXmhT+0adC/G0FdE
IRYogCtAud0hq801vXJtrAW7qbO30HK7QZwBJwPFS50u1Ibk1Df7Kk8lusGpnINr7BqqOdP98NxH
5RRaHioXuuy7cPSz7kTZSZJ31LfCJbfOUcZuNIrwpoR/6CZMUr0Xu1v7CqFvp3ua5VPafJRWQDzG
MroTJ10AHv2hJZgNtxdWOI7IhP1QZ46jh+bCssfiYaFQDc4cfxh4A55ei/2ii3669+2+oYPYdP2T
W0iTDRV5znLyAQH5z5MFNyszCgfxFPoM/0PGjXpWc+t8HgxvkteDpv2yJ5XSFUhg7VQcmpXxCgrp
AV2usNt1PVTIy/I7NfaKA/Kwhu/d2V28uJTZ+jTwYpEpD0TETwpqA3GoU4OuWuDVKuc8N0V4iAt8
CogZGIYxJ4zmO28uojYB00DHHD5kv+curGmCx3ApD4MXTp9llZEFPoJcOWsrQxQ7iWI4TJq035gq
jp8gJuGjYFLwOhEIuMMuSmvL2A9g5fP7uQBxc27NmsectFx/joNMtuorvFPU+zseANjM0FbHLRhc
I/2+yfpoO79ag8FnZX51RL8aLg+yHEy5y41geOVIRiGM9AUl3FDaQt9nQ9T5T9bUVmfETBbK8dAn
4ZfU5umI6Km1DqlVZuLYGNryrnEC8qNzIHE5sax1+orVHQZ6VIZuD5IBGlXdW+l3V4z4oapFIRhT
UBvPQ6WD4bwYPVImw2/Uc10OU7CjE2xOb+xil6USgEPqXm8Lv9nCU5wLLQHEc2mKfM2gawHHy3TU
P649KS+UM+up4UH7F+e42+dRJ2xQL+6HFVxsWBSj0zTbfJ5TG847+MVfF3wuIkZx8kV4vfry9zXp
tyEun0dmWhgRHIFuAQbrrxtkYESyAhKDGy7wMM4Evb4XWXTo8UF+LGrIMkCtZrIlo7ndRblyrd0Y
2frIrD38aPvZ5zIwGw7IvpuoNQAxCzu6COMmVXmaRCjlYuqh9qaUc3MjsEXjN83dl7//hsux+/YT
+AW2HTJ6sULzYlXlfJaKqYS6l2mwL7gNrEOALyrxg5Wea2YDRDNpA95M2BKOf//oi+g55t4EhCCq
B7/Gxg6L7WIa27YTusgp9Q9NjuUG+WIJIHdQDQ6y1PSm6K6xZ/xEyI2Rug5+htbDUMX6qsfOmxJ7
hAIeUzRCdho4Y2PUcyb7ikMm3gbwW+tXv/J51vyVxgROTw4xMf6eSBxCb0LMnJHNfSvzIAKbQ//p
rYjW3559hgBcW1QjLEGWc1m2GM2cZk07S9zJS5H49Ht+ZAU8V8vCaIoS3SjeqFOdbRz3c6G0pb9s
EHtUaFSM1My/Po0ZrEHwQ1l3VItJ1zvNiJsh6RxKHc5LNgK3V/l1QDuiPtpZ79u7gsLKSXAAOdPe
HPNyITnWxGACnSNiruP39XMzVO6IAiHHNMB5DB9yIBxMRivD6mejnvSHzO7y7ISUiGZ93oq44lRs
Em/m1ZxZ3WI8lWg4vkpOh3u1TY9ZfYfnfx6kfymK7F5+b96N/ffv4+1n+f9RIhmnvf+bvJN8Hj//
2/cGWtJy97n+/l///k59//a9+TWPjD/wv3lktvsflHGIDkBqMlilPvkpj4xXzmLizMmSwCYXQcL/
ySPzo/8wiWFEMeVyaGHmS7U9gIQU//XvnkceGRo6zgQMq8NNdfrf//lL0OVw8b9/Dr68XHe2L4Dc
i8MNx1rT/AdL/FOJOVWOYPwXubEhN1OgnILHqgyGxBUr7zAb1w8br8N+MMmB2P10jR7+9434+aO3
A8PP78n20ax4HLDQmaG1ujhQM0/toqGUXhz08LgYDcvbHC9dEgK1Of+/fBR9XjIoOR5dnuKoZ4Vl
rw0mYuV2SV1qSAyd7CAxok/++0dxz377VRHFMdGPnFM5rf369lsZA1GH2QRKdIhGavJwEhO+9AaD
+0+3jZ6Hu/EyOWZEF4dh2HBZkUoiK+TqR1ejs6SIPE15Jp2iY6oRstHpoScQayronf/9F25/9+V9
Q/KMOG7jjvPY/voLKa39qihwZHcGEldcOH1D1BqgPJRa4K5oD8epwjT790/909MCHxTPH+196zeG
YVQpqXqaUTG0lIU01kXH3ZQ3gCrL4fT3j9pu0cUPtKld/IDME17Pfxb4n96JcLRovOImi7tN5Ieq
BhGCj9fp0e9Lnbg2HC3m4ekes5W+TeXgvFGu/eER4sHZ1gM00puQ69cL3OQCPlLFzYXvWVzbbTT6
MTdz9N74nMutkReQz/ECqg0kf/hxfv0c6kwdZUWBDgCEzEmOiCOM0B9uZCN6bNsivPr7df3DLbQR
L5q8hC4pcZexBKEBMpS0do7cpuVc+RmSjGUhdZQZwlvIyz9+VEhPhJ0YrmN4UfFWLpFfMqw9usbd
16qXwTELq/GRQJm3QL5/elgcPgjcKy4ObtivFxHbWjTgUOEicpDbw4e3YKUiFbnFsz68rzWyoFh5
UjybaKtv4CPXyd+v6h9eRzozFk1J39tEmxd3MTAaqzBs4UEJsY33UTrlcQDY/IQPV3/AwRyi/oiq
N27lH9YfnlCEhrQlKPajizWg1QtNBpvr20Jk2XVkn8R16HhUr8o4l9isjlMfeQc55f2Pv//cP93Z
/+HsPHvkNrI1/IsIMIevTbKnJyhLq/CFkGSZOWf++vvUeLF3yCaaGAPrhQ3Dqq5i1alT57wBT0lC
gGJxp6qb+JrTtOm7zNbBGqgLT+jeABaVGp5dO9LByu5OkoSYTA6wIG3r9adVWvjm3IC625m88BSw
tveTOSm/qnYw3+QUWN6Dmncgv1U6KlqvnibRR8MAG/cwSs6bbQUXLQnlioYSrfHs0qox3lQwPIUC
SnTwLa9wkcQBxMeFw7dBPczcxrsWhGKqyIwVNrAdnBp5SCAD/ZmrFAOJOXvCDlill1ibn7S8pPWQ
WH9JIBoOwu5VrfX5d7DOAEKJDvQn1+tNrX+ADcDviDQgBbxavwxW4fhow1BQrqjqJ5EBrMJJfiTY
65ylXv5ze9F3AiIpGuKPqg1z/wr7DMERaQP8ntyW5hQGR0b6CEQqojeJtjnsqej1dxocHES3ZZEg
Yvy9nnBVLEivGNQg0YCpzzKsDA9di9gPZemIe7ETpsAFc14t4znhE8fqxZ22DFIjG0Guu0g6gHKw
Bls96co8fjLHvrkPcsO81NZQ/bGqMXvXDOjW3V7anWOLbxmqjBpSF4DZN/uZtqTcFhL6HaHR526v
SybavhFUXwxj724PtTNVHJnIix0BsiWNXk+1qrqhkNE7dQFJy+9mXYuRzRyqUzJG7Zn6kwreBXIY
opAAikDv+beH37m9Xw5vbqIG0t5SWM7gVlqwoB6nOD3X7VwexKb1Vn3O1AG8KALqYPFPxmbryOY8
VjjgIJiQgX/R4EJ9taxQ80rgNH5ATfsIFsqi/X9O9N/xNNEG4UXLqm7GqxDFRfHXqXxgJq3nNO3o
Qb3ic47xTydCyPz2Iq6/4fNwNvpCvNuphoAP31xqMvYlMuJ2nS8j+Q78Kg3POBL/TCs9OCOBrjwi
a1LCA+xDdDwj/SAirq/U/47O7Uajw+ShtdXml3pFbmPx4AYp2hGNZu2Uqmb70Mv4F8bZqPiN0Wrv
b095b1DxSGTngom/opsofSjNqpI06Fth9pAVY+bLrZ74DgIef1uIjX+wln48+KzrK+55piD6oT1w
k8qUzzZ5UpBkiY1MQuNLtbGcKBwYl7iakSypF4uqGbKOANjU/hwulXawyDs72OF0ygrMK3DXqvhp
LyJSH/C8zvH59POOCluHrN9TV8FpkQdL8Smry/e313dvqtS5RD4o+samOLcvxrMoCieqinAvuD6k
vyBjPFhI5QF3N82nrMxqsCoaGhpV2qkHcX53qtAtea+Rj1KNWg8N+DS3gohPO1tj8ohQFOTtrpsE
RNkCcjcdLe1zD2ZzWtlJggWCdwtBfxMC5UE16aHojV9VGoJIOfRFUEALzEP6Yl9Ky6xtF5UkFKAX
3Yn+RIXtvE9wObnXcCmDiD1aRwnjJsn4Z6dRC6bKIEhF1DzWa5BKtK/A0TTg/sYvnC/77KCI5YWJ
gWIOGlPw5lXzKQk1mPJyg4zBOGpnaNtHZtHri+if30FxGt88US8me13/DisGfwGho/WxG0gZeV4e
0jHE3cQs44PDtb4J/hkKNh2VHVOXSSo2n11yCjkah6Tz89By3ugoDN0NQdV9u72v9zYXPm+aJspE
4hmynpDCTRfNZtn5TqPkSE042RmdJeWL3Ju9N8lF8rrU9L/Twm/PJE5R4dzaW3RBVFuxXHf+1GTF
GU33CYEuDQi5hgzh6+dmkhxRGuetymZez63WwmJOej4WQPHar2SruCwg8pFZ7tHDmrv6fHu8vc1h
UnCjTUKZyNn6OrbCA6AEQ+3XzTCee8voLpVQbKOBdmR1uheOyPpMICUm+0PdRF59kqmeRBFmmqVA
zBlL8bmkNfcu00NV6MqhFIKmMmoqU3BEv954jf3zBfFNhEiJQS71o81ZXCogNbOJ2padm/Z96ywI
XsRoq87W0J0BRvWf47kNfs8xwnhRtjh4+oRUnqWuRB0vAnv/Dg2Z1s0nIIKPZqbSftalKLjXFQTY
zcya7YOTtJMO8AiDzmqyGzhRm9gdqG1Qqw70iRFhsDcY/T3BmFBQ6kR0cwqn/p0cS9rPuJ0hURST
c7m9K3bCKT0qCl4WHAjy1+22yIxkppAZELuiFCmniF6JP9RYlnuxhOI+6Dww+ScK7s7PqpFMr+37
rj3ZemLfOVnRfEmMRfvP7d90vSJcnry7RUZPuvAcbl/cZnpV1UNnpZUf2AhSWVFvn6LE6h4WlKh/
1PKsfUnVzP6QN+38Ya5i8/vt4a93r7i7TZaE2i3JwybJHfRKGwFxUPAwLCSl6xQuKuSlO7XtpYe6
LO3LkiGfqsxNcXBEN69EsXlp4xC9gSAJ3ubWbw4/2sDSe4mhHcu8VNhj3XFhydpdXYXV35a0mPet
OYaPkxNUka8NpvpOwVr+y+0FuI4UEFVl4jodFEOjBLuOTJEVKEtZoOAPJcry9EylpzgpyTtrLuf7
fzMUIdQRzFhtu/s4xWXZBQyFpk73q5EaFKLaBhIep9E8OGh73xXrbNJuGgKKZW0O2pimhpZoECMh
ybULWkIjPu1aBwcBtujyewFcf6prpI3I0JzmKDDtbWquSyIwjVDoq+p6USeoJmgrRggSpZH6GJiR
DcUwRGlIy5ElVQO6aQ0ttdSG9aYXygHc5voiBV3HY4N6y/NluskMoIXVVqdmlZ/0doFA6IAsyxKZ
KjRMubwoWfr6tBCis0kzh5WmN7F9qA4zqlO2jhB+ghnZBQ9MFAXbycB7FZ3MxzhUQLre3krXb4xn
arVtiUiKEsPm8wao3tDTBroxUFxCjzKJ3mDzZVGnaxEaREgI9FWa/osTi84F15zOuLzpNtfNUFaJ
DXOoRM+5C+60zEjfTFobnicDIAJoFesBi0oh/hBii5uUXfrW7KLxr9tT3zmw3HS0ZSnV0kbY8tpb
Wy2cNuxKv9EH5desDPkdPIr8jHRWcxAbdjYS9zMdIBpclA6fjZBexOZFVsQ2bfBngAf5p1Wd4gGd
zumEqBJST22y1AefdS8mihyTd42o8YDFXB+cNsMibLZxhKAGPBhYe3VBTtk3/RwYUjCf5EwfftTE
0sqPqQHdtYYZdJ4WBlbmv3qVNVFlsv/BqzmbM8S/GaTMiGuf2I19R+Y09MAmXUHzq6a2eHuwnd3M
VJFmMNBGkLmK1rNebFROwS7Ufjp3xps+z9FVM0fjgrzlB4J/6A9SLB/kAuKErF9WdHHRg7Aw4aBp
uSXHGgbq3jEqzz4gCeX9OBggRJD6+n17ZjthmLIOY4hnOTXuzcwS9HxjYwYNj/SRBvBIS9Htj1t3
sUjHAFzz707JBH3mbrGj5F9sX9JfIgTdJ6E/sl7WQjMb1FEt8m0taFFsjgd3QA5ngog1KXdmVIIR
uT3dnQ9JFiE6mdTa2cHb6XaDVSL7VKHimWNN1OFTYkfW+D2rgr/kdhBEskFSX79VOZogooQAgSHr
m8smGyB05Mhr+ZUVT/d56thvu3EpPlZ4GX27Pb+dgMDuVFSuFvYpa7teUa1qlUqCSEJ7qEjdqkZQ
rQhy6VGJbbhaZlkcZAw796huOQqYYZ1sCUWw9Xh8KwtQMpIZahJVUCc5GDxGZwtzJGzpOrMcnxql
KbloumDyl3m2DmpZ+z/A5lVDyZB9tJmwMSCuNhn8ANRlix9NkPVPKvRI6Nt9/lSByDuhRhSe+sIq
vyWN+vX1y20DZTAQENdIVDajJ32WgI7GNZAMA1GOwK6jUwvCyB0GdXog4Od3twe8fiCIviboJwFk
4G/sTfy1cipshpE5aKKn1gWjsgSU3aR4sjR9LhLsX4aox299wV8BeHjynxm9ckwIHcxlJXs4cMe9
ClH8GHq6KGvJmONCF1h/fRlPkt7RO8eL67F702CC5c12oJ9vz3lvFJ6JwosIQDBv5vUoAX6bczoi
VKVZyErAsFrgkzRHvSmDP2UVblWVrBc0FR1hGvHb+6RkjuAIVZSDsRJwMWLM75UGkgeWsuHl9oSu
hwL5RgWFiwTMDbbm6wlBdyO0mTIkUycsvo+cjC/23FruWMfmQT1wZyiyPZ1eLZm2DExkPZSD0ycl
t1n16iBcZlQp0bs8aUkIsWAq9Tk5iHRiv68XkU+EyhvZCNxe+tTr4YwGBgGoR81rZvOXlAeDb4xz
dcaDkAZIPkoHC3l1+BlJsCXIMSmhEIHWwynpHGqLNal0XaLIiwuzfpskRfdOHo3hjYzIyQPAH2QR
gjZaLkPTSPrRcRQjbCYMNMUiUDsGuFCBq1qVequyMmKhGjoQYFs3VALhnBJM+tdosNF2xrtB+wrM
GwJ0iStMChgomUmKJyWPTlrawOm+vbfEBXb1g3hSKWhrUfzc3jVjhVirkuVY+GFY8sOusEICiFe/
V8Ps44wg9CdQJN0fPGSO3Jx3Pj2pKAhcBxIBRcJNYELHo5W6mj5UVsbzA4rAELHlsEPjF/UScO7m
Qey5LvMS8lEggqKkYqlJS2G99A7Shv3U43dLGY2CSaOAlnHzpeH0Yp2D0TJq4Dwvp2CEYjzT40Ft
s9AzyYVL0/w9yCrVvdtrv3PY+EUgQTQ6V8g1bs71rMDdKIjQnjrPyX1Z4/tRybPjc8q7g6Gu83AB
p+Ga5zNTfuf+W88e21+lCYX4uEZ3zk8QRvDHMh0e50EvzlBzohNGDYW/LCP65APsWLR624PgsvPJ
yU6xRHAEOuvqCwxYHGIPpMGutpT6vgwUJL8DFNIRj678Ea3pg+iyc9wFN0x3hHyeyMXXc47bDA5P
Ck1TA+IOwTqq3yhSLT20diH9UVrEqHxdcuoPAEUmVBFJbY98q3dmDGhBpDtUpCnPbUqpSRBTTcU2
zKMmlj6ocgdzPmiXLwVU8D9j6UCtv72ldo6zyZODGgX1GAX24XrKCG6n6MAHipdK8hg9pKEWPQB1
Tw2Uq426cWkE2fWpKHPc5ns96I8q8DtLztODGwSEMcoGWxm8KDFACdiRjPTGkpxl7IihxzSZeVeh
jIqHoWE1n7JKDe5qdVhcFCv/xV1JgqGz4HDyrhdAz5IGZGKzeOPYg1/GJvpUKvDJ8VcYvdtrvZNb
6WC3ZYEZI7agf7Re7CkcYPBWto4gPvarXlotmj+y95/sqAlOYZJa31uUbzw7kuxLmjmZTo6lGG/n
xoKTbHTRgUTi9cfnStOoO8KoIFvYlj5nynwoFdeGhwgo8vKxOeECojfo4S3ZQ4HbITrQzXBHbfpo
Ka5TLipTlHu5yOmiwU5Yr0SKkoUxOROmMTgAXPAAGh4wYNQPsLLXp4kUSMCOxe6Cw7GJYfFMaxvP
IMPjWKFVEdbqXVJHuodHuI6kPgHkIGpeB2iGI2WFXUjbBbuo9bSkqAXtjPczJptp7hXBtPia1sYn
vnR1vr2ZdoeiUUahzzIhs25WcMx6W8Lf1/S4jBXX7m3ODQYr0Lyto7C4u4xkHwQkRwM1sZnVEjax
pESB4SEg8jT1SXiOtUzzB9hxbhWj0HB7Znu7UvB7LJ5bCIVtSQeyKo2LqfC6U3HR+AwgGCY4iGq3
U9vkY7UgnJgrWnBXmiiP3B55d6IWtS4hTcbrfbOmC93UQhtG1jTGfXao8DydoKy/Kbo2u9AvOerG
7I5HP0aGXPRM7VhvF8VGuyikDuYhojJeLHPMPzuhwbsuC4p7M66OyEzXwZbCmjjsoHqgT2y1CtGm
wGQhZbwRqREYG8I9bjaap3HJ9XPopOZJ6tHqslGtve8gYR1s2b3p0vikzEW8p0ayOY7dVOVamrG8
ajUjMhIY2h2QppCiPI4eyxQe9cfF51qnqrBkZRMqEERf0DebfVvNY6qHQ2N6aZA0bzJ62J+k1tTI
HbvA09rOOodmeJQf7w7KUw6eAyqelCzW3xRbT6rCdml6IC71BydEcieCV+dXyDpfZmmAS1N16sHK
7n1Yi2clb3ZefhDj1oMqU6I59VgYXotUd+P22MucWzAp+kmJBvNvOKH5gKxYnAKOiQuE4xor+vz6
swMAUGA8eQle9be7aB6XDrV6Tw46SNOTNqBIiflgJS2d1/fd0ctobzNRh+JVxjVCMXzzEnQmO8ty
SouepGrzbzlPlDNoz/K7ArJeg/1Ypr9uT3An4FL2Erx9agSQy8QPelEKTzMZ+boes6OxRd6sj+b4
jNFO66Ou9/v2SDtTo1SgUW+n7MNFstm3SZeiD1MullcBs0bd4idsudiP4yR3k9o86t7vjAbmGsQ1
WQmgrWfm9ot5lSluCQvyl57ca9SxNEoSVq8pXp3ip9Oi8n2QdFyPRwSCIgNOX9QNnE2Ki7ZYlJtS
HPrTjGcZ5q3wl9EKcXOMv90JLZKDJOCZEbMOAyZoHTq85PY8Zba6uFDzbTRPeCw0xaz+RgPK/o0l
aP4hHwf5La6B+o8cnfT3UZSE93GFWSHO8FD65Dwen2hFyDQaCmHBENhfSWB5797+2uJrbn8erxvU
OND7sfkS633laBI98SIKPFPNzAsns3LVORvvb4+yt+qcFJ3Yz0VOvr8epS2HCS7GHHhxMqIa25ZI
BObW59xy2nsMIA528HUQpCXHBYO2gqWAGRK/5sWe0uj9kTm2wsWqHVwVaDnKoiV2AWExnSPDQiI9
Ko5wpNcHlJIQeQNfWZgBbJEVupa0SWQuoa/LGe4+Sx65SRrqZ9KMV7drSO3ImklRQMKJQtt6fuXg
LFiyt7yLs2h66ELLOukmBsm4acPWHuX6cSmdo5tlZ37oPSiEH8gRAhC8HjSZoomumxkDszPAtsh5
D2TV6j/lXdcd9I/3hqK3CJuWtQQkshmqzm3hTKZGFNQV7e8qMOviZMIV4CjoU3p3e2vuHVCDG5px
eAnyN5sTwMvPxD2qiH3slco/lTk078Zx6TN3oEd1J+daxUWtz5E72WrzW+6LEn9zhClRJoWP2nVc
Nc6o91/mEJ+jGnyNf/sHPmecmyNqUAwBRMspRaVw8wPLLNOCEH1avGBnJO4aBTnIWK2kd0lsyImL
9jUE/ClX3y+jWr0NIMW+afEhuqtrVJDx2ZrfOciRgq8AkzqheIKFTYEsgipFxXfVgIuMmpZGL7OW
poPgstHdAGLC647QDhmCUjoNsM1JrHRQPXnQRX4vF5/KSs7ucR2LBE0KK1kLCFCUtx0it5WKQHTa
3UlcqpATevtthiwNRkY0Wm+v5lUkItbBJaQXSCed/98kSAIjho/4omMfZUX3YZG2yNmisfM+ReHu
Iy6X+fn1A3JcuABoXInCzvrcBF2BCvMk6S4leP2iRq32UPXq5FlZUd5XQ3S0n68OD1w3hgGfS/HM
JN6ux7PqpdcNrMhcPRYGt9BVgCeAR1hGe/JuT+3qqSQafmIU6AjIE2zp7iS9UjIYYNeHEY+wU0uV
6G9caA3kCTr87tJURvBSGr2idNqDoXdm6SDhQ7TlNwiy/XqWEo+xNq9qHYdz9MugaWUeWr5wWvS+
/3h7llfZLSNw/igDoq6CcJW4bV7eJl2CKk8D4cKMx8WXgtqiQhFMXpVb2EfYqLbhAFN+jFSEMbD8
PAKWXxeCGd9Cxp+HBFsWaPl6/IgRwQ0ljA+lx2sDuY9RNBySS2WZ6IVU9M9jj3MUtOdYGZXPCEnP
b1Krqi9hGozu7cUQg61ikfgxgHqgVFLYoK29/jEVKAjFCmG/hKqDawMSLV7RFu3rD6ngxdqWjRoZ
rcdNxJPraFADq9RdsPzDGVW+Ct++HiBgNeDzXmpHT8PdWfFWEyxO9tSWiDtDEEEJtNdd/LNUFJzD
4qlHtvlg7a7SErF2PBoEyI2IuE09lTEHJjJigk3MDf7SSpIuLTaLXylNE8kFLK+/n2XbOiA47wQ8
4Le88KkswAvb2hgkJH8KnsyaGyud+a1VixwFJ7OSz4teK4nfac1RbWh/RA4LtT2K2VuYXaPWAwrx
wlJvWMZTrpepL4d1dsqxZkeKBj/y1+5JjWuRtxhFZMD629Ympo34shaMp/aqhKqa3d3TbjQO4vj1
12MUeowgVRzyri2RBgGJMKI8DRlqCdN3amMnvtY489ux6jOAm7OEhXcpt8YBjvB6MUm6cBvVOQkE
IHNzFHgFcaZ7joIOnfDSB01y0eXR9tHhlR8NXMAOpnkd0xlPp0KDxBgX97PdwotoR9c9d6rWATTd
6YWvW1Nx3ztoyWKISIYUUDMtDbs9lbl+RGzbCXQMLcRbxKcEr7eJLXOoSyM4as011BRl0g4DaawW
Vb9prdybwSSfQgVDKTQ6Rs/IkZeUTEn7KGM1dBB+ri8XTeZQkOpC/CDL3kTcbgDzZCYEOUkZUj+o
awR3lM5Cw2g+yqr3Pi/7irI82R0CDpuh2jhEaD9ANSLsO8OzKm1yG2WWLvgKYHfYYgd4+6zsjmew
toJxLB6m6/jdZpoyghllO7Gx/FDKWUCsep96vioM2XY+eP7uLSXAEU6mASbpyoimN0eT5wIiDqkt
9ydFTjJvRt3U7xX1qDl/HcTRpBExnGI7tkbbzC7G5NfUCoZqrLD3HRI7TyvsI4TV3gKCXaCASEpL
dVhM+MX5CMc5jIIaR8kRju8pwM37FOlz4DZB8ssaLOUgtu1FHQBI4KtoELGI4ue8GA6vT+wpLAVi
a9vWZFiJgotUIcH2xPamhdnttkpxZOBxnfFQxmNunAKoInSl1oMiUUvz1+p0XDNx9DpJidO/n+ap
v8gWipm046YG3/Q6/4+eStXDlMrTt9u7dC8IQRwmxeC+hL0tVuXFrFFzmZ0UDJg7x9gGZ3IPKR4p
2TtFcpzPvHcrHjOF46FLO364PfLe56VWS4LDdYn+0ObzalNblCbyvS4OVPW51bv6FONKf+eEHY7x
uE14t8d7ZtmvEyrAODr0Azop3GL2JpEtMkNOTTnkQLbOGJ3UsDBhS4a9/ddo8/D1VOyKsUqRAjP3
TC005NOcx8VbeRrKb0pQ4Amho7qmn7SpUEK/nCqLR1WMqOxp6sthODlRNiKADDLvaxubyt/YqIcd
Bulq3l5A/OOvJNdFRZXENJM/mtVNP1NzKhpstvGiPBnJ0hd4ZgzVAbxhZ4sJbhCYNuICaddmX3dl
RP96gSBeT/CDotQ0T5qTdT6e5PBE6x61fcesXeT2kPDqiiPc0PWbmoSI8rxuoNXD4doeY0drncrA
WhbZFzn+PmvIqp9ys5F/jxn6r26PbuCnTgGUigh/ynJgEKB+rpUZT9Oli/VvWD2GtMmjpkYmsuuD
90bc15ipU96eThhekHiD5sLYNKT1AvcoysejhGQntNIaBvP0LG7A02B9SBA4xCICLUXXkvTJU5w5
+zRO+AfxIJ/927t0byiDjjGoBHp+4G7WQ2lZX1UKB5J9A+yST0erRmkXbo2sO6jP7gQ8wQ3631Cb
C7HQRbTDEsA1jB4HJrXKvi3iaXTiFRhlJxCt0wUn7uV8e4a7wxoWBDLezir53XqGuh4ipxIzQ7s2
MUfX9VYXzMke/xS56qtvjhNLfqA39sG4OytL95RCl1AjpiCxGRcjlGKK+D2u3Gg53qVxDWrXrp8C
Vf59e4a7IyGaxVOG6E2sWc8wy8u2m+aUF3NkFQCCJ+vs6HWj4lxm1j9uj7VzFXMz/v9YmyxjQiau
CHty5ajN5E8DWjg/0Ng2D2Ln7ozQh6KmQtKIt+B6RjrqyWOmVih7KGENirt2PvalWjzEZXDEldob
Cic/eluwEWBfbHZlXDpmGoAodLVKh6DVQHcAqpNe1D6PDkrlOzuRvIJGCC08nolb0OmQ48CkRgGv
mbkB9ISWxVmyUahGNDG8S5Na+ThPufH99R8MbJvYGDS1eAOvlzLGSMMqBz5YNufsxXiAxquCmr89
yt4q8rwmoYDqxUfbfDDKp72JQ4MQdGjU72FT/KkwPflo1um/2OtMhSQF8SkqXJvPpVkDANVh0twy
GuI3pVFzi6hhWHnLEkgH32tvUqTTUOmIxbxfNmNVQjEic0bNjdSx8wwZ2F3XU9Qs5/mIxCv+qE2u
oJJMI+uiwfumX7P+StGsjOhDExuVNpkwo0c51eqCVyMdqeUJzi5Ma1aJTb8epSoMG7+XmXula36R
9dU++pPLGePc2R3MIbjc3hS7kxK1UfJ28ezcTMqUnFmv8DdzY0qlTwV2epEbYDUke7fH2TtXMPj/
N474ji9ySnHjqJrEONoITwsZz+qk6nUP+sdZkMRwsoeMs31QO9xJJ3n48IymtcCne+49vBgUVgtK
uZiZuVoL0fQUBG38dYjn7lxHlvUm6+yyOii57y0n7xOqPehdk8JvEisMBtukl9n6jVEV991S/SxC
WT141e0PwiYR7BbI/5tba8aeYlTNlgpPPnQPTp0A1VfTyX39FxMEM5myGXWrqzYXpi153KmaC5Ap
fkJ5BiHjLG68YsYwRQrsx9EJ/r495PXEqLSoFHfAP5rICYm09cX3SpROrfCW0dyM94HnGJX5URk0
+/PtUa6fN6Keg4Qq5ExRYtnEwTYf1CiCaAuLxMru8BxbHtUktt9i51W5qELXpxLdCbcokyP94utD
wMiIZFJQJljBHFvPD7WIagRWzoezi/y9JmnxV0DN/WPZ1c29pgeFb0yAmm9P9/oQUEgSlUeBoYWI
JRb9xaJS3WyziMMH/WoUTxnDhkdnSZ5udN8KbtHzvxkOOCcMoee62Xo4JQ5NVHvEcKWw+XJix8X4
PPUmbIJwODnCi+3NjmjpQNXD7JnTsB6uw8WhMReOeDr0sK2A5XlmlEbIwsbpl7TPpYN67t4WFdFE
8CJJRLbI6BhDERmZDY2CoBm6dDTHixzZ+kELdm+jgMegMPVcuNmWwJIGMTwoiCBNnDZ+y8N3vEOp
OHHlZcTMOq5tD+rckZfrztToIiEogkA/O3SLBgZG6XQQsvlyUjg+ZmoW+c5AlLm9P64vbLBfPD1B
OWNwyBTXH0yvLTPvMkbp8xmgrVVEp1g323cIfqWvfsyQ54gSCv8t1dRtL26kEDWYOQddTfBBlTRk
m+0I2wFnqUpX0YvenYzwiJq8syFN2vSiW8UWuWoAFvUS61XBRYe2/Hfk1e0HmlrFV0lCdN8O8vQg
/xEhY52UCL4sSAt6VPQ4tyheZOxp2i4zWmD2PL7XkxEzvw4kKMowoZvV1ehKOa5AUxjlH23s4b3X
fk3IEeQOMj0aKKzGJlvJcEyUndkCmo/x4w/bDOQad6c+95dyDo8M7q+3DoOJogUf1IR+vXnX5OMy
yf2CGY9dpw0a8LP+1CyzeccrVbm7Pa9rBgQKNDrq71DoKZ8i07DepoVkqbhlzrkXjbh7xLirYU2m
Zr6DIcVj2E3pkzGhgTRFBsRgaXrSB7t5f/s3XJ9HxqVbJW4ptGO2wANQNJKpLWjhoMU73cuxUvlh
vEQH8Xp3FHHXknCS/umbxIzXOHs0s3NvVPvuEpPlgqyg9nd7LtenQiQqUGlEcY9Zqevl1LpmktKC
IprWUu7W4mW4V7shfIjNcc5P2IS2Bx9wb1rEMGrSEIau0d+h3iKUDJzAW2qt+dgpqflmqOz2IHve
m5YFJgT8iir0LTeLlycW+rZLVICXS/VLNCEBkC0ljmPylJ86JTwa7/peYAVfjCd+z4u7fC7pKcNM
KTxrlt5k4KG+Isw6X2KjxDd0sX90TuQcZLRXU4RSTO9LAOgo111xROSg6Ks8RO11Uhv9NCS94466
1Vx0gTxX4vIItn91yBkPSgBVKBvV0Cs5NXzcl7ZLBnaKFGHQ0VQ0fjTgDfzK7iB4bQwDwMeIsfAv
f94kcKc3meBEeCwR8s29thlmx9XHKfzGXpreWUs/IF2HgRtNNxw85hz/lbpytJ9ynKhIKady8tQt
kfplwablKZsTJHHTLKeONA30lfUi/4nqB78/z8uvPOrbi2I28wcq2AOSbVqNyXDZHCR6uytHzKIB
ww1Lt3S9OYoKmeeJ4+TF+WQ+jbLV+8bAY8duW+lgU1ztQ7FwDAMgQ6iMbnEI/WRp08jTG3Pi+Ycx
2sXPMcjnuyLpIlDzdZsMrp7FR8p3e6MKhBigNP66IgFimUpOqU2YsUnK7DvLVMF/MKRTgGLOOe8k
GZi+euSctbeqFEsgIKPeCNhvE7kWLJ+D2pQyLzPQIWsSdfZaBDipExZHQO7doWj4gDVDS5D33foD
jks7WyEIAa8DEYbPk1G7aTwGXkTl+7XxmA+Ioh4C72AEROFpPRRCl6M+2nhHdmNu31l01bwB90Nf
wgrwrDl58J/b8f/6PhUDAlvUoSAgCbFFX0gTpTYV6IqnTGHSnBS9dIQRZvbQN1L5hGNz+yhN2D8r
SVr+FWMb7ltyUh7cqDsbiFGAfsBbo/GwFXBxctCDZYFvEFoMltfEGiY/k16dDKQw3jqBU5/MXC8O
Bt35qoROckLK6lx8W3RLm3eQFfFO9tAwjP0AKaLPi2K1tF5AStxe5d2hqE8hOgy/g7xs/VXrgsfl
PDJU2MjhXdtm4Xmw1f5tazTZ64MNiB2hKiroTldNetQHB10rJIYaaudUBot9lhBUcsuiOSp3XKW4
ZD9Cyw5Yr7Dq2hK5wjwRMKUgRQgmdzw5TI27Cq1y1xgc57dp1JM/4Et5aQRiAVGpo2fR3qICzBZS
XTwlKExsFpWMCKfXMPNwDcxOQy+h3FphGqxUQX9Q2Nm5a4GZAnwQHQKCwCaCL1YS4R3aZ96iDTIM
sqb6lAUoVZVBU1wUbDvvbu+XvfNA4ZTszwTaQullPTWtp0iC9XfmpaFaPeSWUftlpRZndH8WN1Vw
QE6ipD4IPWISqxeL+JwvBt1cuvGcL0ODiqY3BRo+q32ezZ8gdZt3ZZFauLto0dlJLSzWJl1Nv9+e
8O7YlLPAXnD3A5tcT9hWprnD0InnytRpj0shdycyQxCTrRa5TdH/xFZNeegn8wi4t7eJqBwLOVwU
W8GbrAd25qKwpTjOPLlb8ITj7fslkSkgEK6OYKG7Q5GtPV+TQrZpPRSVrayo5CKDUqB8WHLMfsvB
grDcy8FBlWJvJBxLoY5AP0ICYjMpFm3SYeulHtg6XL/bRfLHqcj8ZLKa8+s/HG8xaO8keyASNyej
oC6YmDLhBonQ4n7Ok6Y+OVn+sa4b6U6rYCxzSUo0AZrpy+2R924uapH0WxjeEo6h6/UEdopA4WgQ
6RZJ8VQn0c51I7f3Nr5+bt9Mc3SyYvvrgHVjc8LCDuMpamwHqereSaVZDsOKsMCtvZn/HMSpqJuk
Xqcnzn2vRmj16UXk1lnxU7HRy6aVcyTrdvWE4qAKpIkQBuQduu1KVbGa4747M2YM/XPS2/4Duj/2
QUFt70hCSkG6SNQx4Hyul7fLw3mKWkyzGqRl3hU639Oep+DMbfnDCoxqcevOqt7OJnIWB4u6d7EI
2wd4c4AlrS2KeSwGZIyaPPP0QW0qV+/i0Z/aNLwYRtp8TbrK/mk7WD2fGjufXYwF5SNnhr2ALxj4
4DCQ9yAr2Uy+T+sI8VEcw7jkXJ7PYEOiPvFGmepNUuhHhP+9EytuULJ3ANVU9tfjxZmphJ3EeEZi
ZK49O4un1GZyjpwmOzixe1OD/sOjn+oQx3YzVNLgChiXGmmPE6snp7RNqPxBe8nMYvbHdtEP9tH1
1IivQsSTrhnVxW0r39QbZcEHMvWGafwYNhiddzKJZgaK59UJHRAMSjIiFtEb2eYjmRD5wtAx9fKk
6u9GmcMOVH44582gH+zQa9EAAffgf3SjxTW9jXtOW+gUg3MyVimevqttOmAx2scIT6Fcv3yaaer9
NU7Z5LZOH9MUN/oPQ1mYJxW1jnM+juVBNLyOQ/wYoZNKSIR9uZWqy2TJ0rslJQ5Lcfa5LIwxdTOj
1S/mSLnqFORV+yXscVY9SBp2x6XCgtKwDdZg2+bt1TBvuiFJPXRQf0+SFPtAD6yn3qAUzmt79vLe
0D7djvx7Owo2B1UCIQJ4BbbHvlcTNuOpp49KBldwTLEyHOU3s4afxr8YilsNrTyiAO+k9blcxj7k
D+UzN6Abz4YdL5yY2sTIpDnyn7o+l/hAE+/EjS3A/ZuQ07ZRZ/Q6Q426Wp6GFK57V0ezhxexfAFv
pt6/fmri1gJhAywU6OZ6ak1s9mqR1ZyWwniHTXzpcpcXZ7uLloOR9mbGQ4HdIcCaV/fVXMSaLY3M
LDNjoU0EbWGp8/A0xXH7Cc/z4gBEd30/CogIWTOEDF6V24+mq3MoWaWFGaNS1+fBktp3td2oB5DI
vV0I7EXI/Qsu+7ZBr6glNf68SjykTYcTlQ/TN1JaXT0xx7/9qfYm9HIo8VNeVBeLWO+KqGMou0yV
d2kXJHcIeA//4ijzjqIRCZ4fxvomB5+4CpUQ8xtEw9Lp0Sk6+03QIC1qDFPwy6Ij6VbdYV9+Z28I
mxGhvkLc4jivpxa2RS5z3cceXbS/goDSTb5oFh4Y8M9mOD2vX8lnjW0gpTz6kZdZDxegSmWXiJug
A1C35zYyp/dwpF7neybKl7wnRCGMbJ9mxXYDNo6a65ilx16fV0MDUDgo3bqpkh9TJE1vgZf+H2nn
sSs5DmTRLxIgb7ZKZeZz5X1vhLbyXpT7+jmsxUxJKaTwaoDu3hS6mBSDwTD33jjqSOzYIrwE6gpE
oty0bS0MBT6XFQ1pi1N7ggJmnew4RlM5PZQd2VuKB4/CAvVMXr+NmxJCrSfaH8ymN5Laj0ImswyR
1uOLKRzdN/u9R1bWMWFUEasQ7W4yJiPOYHvjdIN8DFWf0SXa31rI7HQ/TKS6Ss48NJfhBEE8eeo1
QjXphAJKfi1FWZ7GwhZ/3v89e1uXsAQVMyW12raeTLjmo6W0CaLsSvJOW/LwDU4PjSI1OsI/7jyr
Di1SupW0KqGIbq5Fx/Aru1jqJGBWSu4bTtNeslqAtY6TdkCiSAvPVeYtD6/dIK8P4ADgRigPoGi2
vh2xThvPVTNIV23infVJtAy5xiFYaZIepKi3996AWgw8DO47neDtjAcg/U6tZkkSFNOY+0nXDGcA
a8xqqWD1exrauve3dutCQe/JyirFPja5zdNgCoMS6xHUX5CK+0attzjDG1Su91e5tRCkkxxyJS4H
LeYtpENkE6OIuXnB1I9GUDRpg1ZWx4gdhr8cVPr3NgSXlcQMzapb0faxRGyu1JQoIGJXAL3BVB4p
8wf3NyRv87omxApUhZn/gRVizWuLQHOUtuAQT0GJJNUHtfXSi22hO9WSG14z/jffiZTyQ9fM7usN
hEec6iLRkGw5bdIUmOfO5DE5NuAFZpRL74lLZ3Tzv+WSMi2izOYD298xSKIhyW6QHRRIB+udMnQp
7Kye9cK2mIFQVfmpUEX06OnNfLVzOL0HB3h7xUkeiPTov2pSJWZT48vrHn2hggiZWfXhtYa0i8jp
op/CpLWeaFaZT0Yi0oOgZW9ROKr4MDJ7RMakAf8SSQyZQWQ+TVMAc74865lwzk7HjCvNFsqLrUfV
h4TZZgeBxc6tABz8f4vKT//LoqregpEAAEEn1A5PVbO4zzShxlPb59HH+/a6uz/CdET+uRk3pOQ+
y9txqLFXhuPOf2nayNgMN1HKS6LPStAVmFJZOa9mj5EHQkTkylOLRuJ1c5QmokLVFOdTkFmwVOi6
zcGEJvkTMahHfc9yX+9mWI8QjWECMpHfnGItFo+hWeUUpM7cnAh1+rOJAuVpdFLn4A3ecQCkdj+F
AOl78Ratzy4MlW6oRD0FHb2b5wW9hXMbGpCM0jTVtAe0cJRrqKnlm8oYw4O1d1wc7T3ZDaMMQ1Fk
YzeZPqWi8ZaR92781DFJ6d3UmOnn+xazY5zMUYZ5jD4Tsca2HELUpJXMcB0DERtSXlEkV573OsiS
uTnIS3aME7IfPUvp2JAh2IQzXpJlc+XhPd2S7nybDQsVSbV8Kiz6fXmddgxaH/KDRXf2h+gBJTzp
RzUe3PUBzqqyUJpJxsD2Js+Py1wN0FrvHlJn7Pz7n1Kex/qxgMkNTRyCOuUXlBbWS9lWF2reCN0f
i0z+UADCnUwoUh+p4hVBSuH/oLK0ux6oTZA4gI+ofqzXm0Fc1GNLPGTOlvtU5FPyJs6jGr7xFBV/
NZ4oDha8NUg2SG9W6rSRNG87Tp0bN+OkLUOgtcxIiZqhf066qT94iXZWQXlOAoykJBASGettxfGS
GXqjiACDhdoMDOKJ+UTlgVPe+XgUbaAyAsXBKrcFo2UwOqHxqgZDbIwGEfU4XMMxyr4prUieF60N
D6oAO9uSNCmpFEF9ind2va3KGquEpq4IvMpUr7UzKOf4mGR/e8cIW2lEIEsu19kilRdXzxrPXkTQ
W13yPmr78Elp5wTPPGqUk4XzHmmT9uDE9r4lChSEKYg5ydRyvbUkUQTxiiXANBXuX+j+5qconaaH
eEZ2Ox2mI+mb2ztNBkbdUYp0Qg/YQjU7r4HzVRcDc6AKBuXESfPUmhgM1dsjGO/OqdFfAdlEvQ0q
5pY9PIvUW7q+xOTLoXlqUkO7ZjEpyX3PsbMhbjFwMKntzJ42Jr9YqdK6Ghuawjx/r6dtf07NiumC
8ZG46u1K4EXAW0OoByZjbn0GzarY6dOKWMRV23dmp1qfvaJYdMiJjRcfbOsnbXztEVnt5ykhlIwL
3ryeyG0NCUPzpkAkcTWgBV5KiP6SuI6PrgXp1UKX5UFExTxcLWIa1H/mxEJBqkxVUthatXI/ZDLx
3/2iWN0p8/rqyzjO89+K2yWf59gc/iZu9QDqNSihPcyUmA0/H3VjCe4f0O21ggNIgQGpDKmZsUWJ
DBAbMiNK+iCJqNf48VRUXzLaRhE0OdfwEVmHhOWNB/fqVvqAkJzqEKQCBFox+c3j5eFxuyKu+2CA
4PVtChcF1ePBWrRzLcTcXxMx2hdTzti9tCPkc3sOjf8Up61tf8li0ztwYbf3HNltckcJ4UBjfTuv
e4qjvBvpMKA93iXPHZnyeY5y5lcNWf+cJU508N7srUdPGtQIrXFsVl7OXwJnk1HvmZb2BF+FpZ8K
tHHPXgP3NgY76QvmZx28CbeXnTI388jJSnAwNw9qN9BWySviysRJGrAOLTewzI6i5b1VpKukY0vP
HVe93hUDQIFpA8YMhjL1rhUjcC+0pNoDi7296FKWSIoa8mATj2yCg2FptSpivGwQ6W5ypu7WfjDD
JvNV7uCr0SFyKWJUyOA0grcYgnQGzJ57DeE/48V8aynGPwqHYayE5NODHVbR1/uXcW9ryFQgv4Te
pVRGX3/AGu01mEzExbU5uacWUfLU18sK/TLDzv9+/VoyEMH8KN5Tslmv1Sm1wGAQq5o7M37m9QvP
FJ+yN4Myl0dTpnacDAZBrCpnNxEobPbVTlOJJ4hI3lShPiiT5/io3VV+DQjpsZmt6aSTpp/vb1Bu
YO2iETMhNkaOmncBYPl6g6HWTF6vShc9NQKwYhJ/KrJRyGEC7qcZxbDHOhycSzcP2vf7K8u/ebsy
ys3gigD60fTdWOjkRd6y5ByjaCiqoraG9Aj+f3T/ur/OnrkQHaPVJSlpiOWtd+jmjiOQ6CLtWKgQ
F/QR/bx2a+bF1tPBx9xzWAgNsQ5vK7npZikaCPOozCHSZlw+P0VV7lKnyBekbvtsZ+Pw4/7Ods6O
UBKdGBntGeAH1ztbpixhVqxMTktLY04oCE2ReHXjD8uiPcw984jjWHj+YCxHQms7tioDL9IOrj07
3oR8oDM0vWgz4ohoyeBJGjmjCRKwAobeK99pEZb+5NTT9f6Gd45yterm+xp5NC/LSKHBQPyHMYX5
/KxF0XSqPXEk6LK/QVl+lpKhmM3627JppVFnnNqkRsllMu0ZKEtFTUPwBjMzfXx2M+1ovoX8SzdX
QjYVECuWwtvWFifphNWEEIeGCmCmIhAdtdHbcFxej8fmSaUTKSMqMoStJGk+jSoCsgnPnBd97/PU
+ZgvTnhpDaEf0U5/Mge3O6K+R7GbAIqBiPIz//KEI1wQLn0FQsbu3OKdFeficYhCE+hwUr3Vpkn5
p5/bPtA7p3tCD7r6aIxZv5xwDtnHxbLw7H1uWwzYsP+JYjM8EWl0/9FrpfqaWzOj4SJx1G3cu1Uw
6UjRaHwz5GtTCQ2jcanympdTjxcpMIU0eN4CrqwAGQXoOFfnSJTLmb6+cvCQ3tocJWZcooo7pvOx
tbnR7q0+cxxkrNQ6mf3GzeoPaqk2o0/BPnmvLbOrPQroPtHBwrf3inKMZDBREmUSxBbFMAwGkJGZ
4m8/2/Zl6Rvvmew+95chDF/tIllK8vgQdaaLtBWstns1tKcJn5XOSgmH1xnqQGlH+52lVE3nZ51x
JFu0uzmZJwIOARyzlSFXlaZFskXwrPbWGCSJZ18Kxmj4id5qD/f9063psDn6qij3ACnHeDbWHgo9
NdFBCoreMS+9vmT/ZkrpvmNgb3euB8h+Vg8RVFWzI4j+7cvDyngqmnMUT6idrFc2IqNpbI87PdfL
dPKyKXypCl66OBwROSizuv10f6u7CzJsidY1FS8gq+sFCV2b2UtkrOw6zbMDhc/Pq7Q6Fe2kX+IE
cPD99eRbtnYkLlqidLBoUsgMdvNpI1Nj0EuNPy4Yg/6UtMb45Gko8MxMfgrQZ8o/VYA5rtVQL765
tH++enXTkfV0gx9Ah2STyEZ63gh6guR/tklfOUoo2vpG4eLDvLY/ZfA7LlDMyjdpIvqzpjdHqLUd
I179gO17OzaKVoxOH/QNTTzaI2BI+mJ46azpiOh0+wgRVNC64vcCaKX7vD7ZScscr/BKETDvuguQ
gzRPqotw6/0vurchvB0XkkoiWrFbgx1Hy66HRgSNTcs+nHE0cyiYBJ96rx6gQRGCKjqtCcIVKba+
3lDCH9aaKUSgZoxMDTUz88sRncJ6LtRTrByqSO1tDSohgQM7I+bbhGVD2U61VasisLKofHAVHGnc
V8ubGqTm6f5X1Hauoay5oc1BH5ChVFu7MGQXtNUFmD8oy0Rf9LD9bFacv2hpeYvPLGDrwtTlubzO
OjT/c4z2zjtXxFZBp02gMARaQhNnKszVp2wO7RenStIYCQJrPpJ93v0ucoIjInwGNXL557/EAvTd
qAblvQj0pG8fxIA81dTGn5Mo9w6c007hhDiRUWEIDIAJpFS9Xmoa3MhrND6LWtXdpe0qhtQplHTr
Nq3PTRt/SuFLXRmbM3F3Vffkekv/BGWrPTifnePhdxBEUG8jIdi+Pc0MDVcgVBdUIveYsposlo9w
m30itTXgK0bOq5Md3jmbD0w2QOi67arGTIOrizQagylOxKPjDtQrh4GimxUqB3vb8cgQB8Cf4y7I
G7ftDrWoAOXN4xCUtsEkAjhij0tapAGjRvoAaiEQmV4dHpolXgKjSI6QlzvWRJ2bahxry6xuY/nC
hkqbVC7dliRSn9zc+Ktg+M7XoT28ZDsOkXQOECS3jErwFo7dINFSqkmIjHNZG2fRZ/XnJWySA1GA
3f0ANKfIzPwkOsJrk7Wa3IzJTYcAFanlKV3G8RzniUbRVKkPTm4nTKFWgxQGfBdA3tsYrHG8sqAD
MwSWHRdfxNKVT3noGR81PdP9oWY0VZlok1/05uurUoC8KaVQl9KA2nkbF+AoWBSI8yEo8kYLoNwQ
6zZVep7j3jgIGHZ9gFTzoxcHnAfPv/6giBujt2TR+Wt7r7moWhFdizKtzlMWf+orK3s/WHr/gi8q
gsFeMl94bnUV5EYHX3vPBxBWQzCHqwxWcuOLNOG6jVvlY1DNqOP5+dLRb1K1fPoWlyaA6XhGKv3+
s7CTSICGhj8Mi5LerrG5G+as2/mS0tT1mj6h4z8YDKaynWd3ZszOxASykxKiF3V/0b1rIg+WRjhy
qyTO6+89QyUUuiX43uRPfm5PykdjrtL391fZuyZE1tKACMVgkq9XcVIjscyWKXhGH1nnMBwqf5mz
5u2kV0cM892viN3wjFA4AtiwXsqL5lQw2WsImHCMgKIWQrFNxFCd0YL8t5+K4UuumkclgL398V6B
pMBiXN6u9aJmoVnCrqoxQJhjwihFVwWqsPW3IreOHuS9DVLoVrFO2WXY9u3ydgn1MZ5xOdoQu4+2
1SfJxwYFaeuLMclXKqpQy7X0MT/qDO3dCdCnlAVwabwemxhzXGbT7BFaCGoVffqIID6oh05cRKKN
ZzCFRwodR+tt4vdQCyejTlkvqfs0UJshPudNW13U2XMv0WAcqYrtnaLFZHnZKQfZuxWvkHpCg5ir
IVDAsH1j5B4TskVoijNTwZODLsnRWhszNSbo/5kODAAIin4eZ8t7KmfqYdUcH2H0d5eiWExrGZEq
Wohr44x6o0EhEgCAURfWl170ySkeCvUMIvb1HD46vCA2aLvJnHpbksgGTxkrHduslNa7om7nXvUW
FIDH9bjcdyl7jgs9HAYkSuwbjYX1rniA3NLShyGASGVq55LvOUgWwpFX3jNCsgGsHXkmwNcb1xVn
CaV20yUoNe3kg6nkNl0FK32qHTPqUBFeju733nHJwa1wIcldITytN+YyJB7BmgjALBHaRbWFeWlK
5rGFk9APKh+7S0l8AwNbd4gidHajUl9CAl11Ls8ZQ0M/YxiCmoCVHiy1d1ygc2mRUCQlc9x8xjZ0
dWYAJ0PghUP3WJLbfVKUw2kFuxsCS27zjNL13YKVUOha3BgZoaCCRXFN7YIBWPYgKj+p6uzgTdvz
w6DM/netzTn1RmW4qQOAAbWB/AqVyX12lMn9s88hdipq7AQp1LLfsHr6dagsAC+n3imDxF+ysTyt
+0akuChKG9W/hdbC4Ip6NzyICna/408ariQ2A7dZL2PleSrKEaOH4Zymj1oemU9x1HXtVc3AmN6/
ybuLwcOSWA2JQd48Ky0Qryqaa3KCoTND36it+GnuW4VUT8PL+7+xGoAA9CnRKGIk93prGgJW6pCl
P2Eo1Vs7HJkOMhlPUX6o3bW3L74dY3XAPElKwHqlUEsdTYFjB3YojwJ1CdtHRoJ8iYdKOYAd76UG
5B6kkGTpDPHZhB/20rR2mfAFa0ZdfVMmlAWcSs+k8nVyHvpe9ctJyU/LlH+7/zH3KhmMaUSFGv0W
OXl0cwki21OyYiTLQkd7ebZHhnxX1lxdUzGg8C4U65oX5vS+qYfkO/pJ4XOLOOJyQq07O1dx1V3t
NDL+UENR2C+5HZf/CmOY/7v/I3fPQfYG8OFIhWyNGf3xOtU83j9PHa1PaTyCrs2V6B9vSI+ml+w9
FvRoQFkAmJS9iPWRWyXE1MbhUSpDD4Fa/MPF7mYU/nWwD0z1OiJV721NQluIdEEmADldr9eXWsJT
MvG0ZzNqYqWdfjOlBnrVu7+TBMIopIUmc08kL9dLcXVjWpVszW5SRjIwBqr9hqT2YJ+SmnEiv+ET
5FPhIgcEvWubflVywCAsDEI/LQ0fECHoH0o9MU4MNozP981j78xAwcm8C9QKeNP1xobBiSNzpEo8
yAZ+pDPDeipN6mhFlDFY2xvyP+4vuHdoVDapGgDXImHY+LvBbHrXSFKBepmpPEa5jiB0OcQLl7QP
Dx6pvWcX6TlUDigcyNRkvTmSeaeaTdaqBnP4mGV2rwSkg4NzcF4768iOK9QxKIz0pDbvkqN3c1kg
VhtYoxE/WsXcnPOwKX7c/3K7q4AJAIZDnnXTaYXRUwwMHqYWWXRddRmqWH+MEn30rv+/dTa2TgUH
ZCJPYAA0a/Jnd6qBbsXJQf/udlwECABk0H7aOA3dbb5hmV4yaAyCDWrdiOcnO68mza/qHLc0NHn2
Xe2T6s9xrlrxYFS5RjIiYtj2JqiSP5lrpRtndba6R02NlDgo6DkLv0xyB/emO/0fbalpiq8acfKp
T8pcD8K6pLjQagiavh3arJRucDYGfwhLYzkJeLQZZYbUfHQ7UolzW2XL53bO2yOR6J0LJ+l+qMSQ
kFA125R4RnsEOmYyyjdyXWQDimT+ZNjV8GBWaYlM/3zEb9qzGsJB7OYnnHzbScjC0vRq9CACxHHT
wh9HtfWdvq6P0uOdgJDSHMxaQmkKYtvKg941RTrUKt2etoWIpoP6J1pTg6outOvSlmj4kRYdmOqO
M5GsChrQFCDJ7zYvwEJncTF6PqaKpsfDmE7Zx471fPgB5utDeMrhnmz8oIhAFLr2JSKnqsIU7B5z
zSwKYEX2zaAvfBDL7J2WbAFIXU7J5pPW80uEWyv6oCtRSdOuUZXvIEvH1B+pjgf3r/heoVGGLbTu
pZ43j+h6HcvrM7PT3R4F6kSoge1O0fshZ6r5qSwT+++mG+HCNG0XjW/Gtuw/Mbx9/iu1bUU7m1rG
nJP7v2fvHAnfKOsw7QgewuZSgFisU2CjuByD2tUSafoDiNj/Sq0/AkfvrYQeHOAtya2AI7feeDOq
kxouTEh3qYj9GDS6XUjMZpMfMmj0INjeuxLyLMkhKI3BLl6vlU1RlneG0gVapzjaGz1yHMCMQ6pU
JxNp2+yjlypu7iP+N/11/3vuORlKqHgZOio8FpvAdO7yttOYchvElsqokbnPGbnDfJ53mhfZJ5jp
828cIA1RSLYOzVHo8uutxpbimooyEEbkeuYrjuIgrYyyf23r9YHt7u6NAFMS+KnGbUUXcmZem9lo
9UHVm/0jY5zsU2jFw3Wwa/FoSQ3k+99y12IA8qIEB3KAVsd6ay1VYSJbfIzZDeFzXCkGI3Q87cmI
taMmx97WaDDL4egUkYDTrJca0CrqB5QDoBB31lUMc3qKaye5OF3Yf1VY/yBu+XmvNggFGL3UCmTJ
gIhS/qBf3A3R34jKKSyIgibPqRiE6/n9ND3XU7lE/lh005dyMee/DaXhYaVxG3+0jaw8uih7n/jX
n7G5lNTnOjOiDh8MfBaU8SFuohdsoYYSR7/xYuDuQLr8lE3YYkDi2BgYiwOHBsE2cUrMUgPFmXaX
pp3M833D2fPlSAHL+ycHf21fek0dUzTSyIDjWclOma6PL5Re1e/3V/npsbZnyBBgqiIUVCQianOG
rtl2kzIJWLCVY5/TUZsvRuI2Aah/qMa2O75YRlq9xCX4vKqYzEcji/orRNO28Cl/Tf2lzYQDp4Gi
yxXsd/W5DC3rsSd/PojHf6Lfb36rJeXlUf/E0DfvtY6KYoncmIBa1vb/ZpEzXLul1FT6Pb0JobZj
ZnKROd1w1fWs/Qw+3/sem0Z2YTZv+mdSG1rBfEq3q4O2HsuD89qzQpqYpJMax0VSuf6QZY1ukEYN
HGhq6ySnZgzdBzCb1h8ddNsDp7JTs2ABQEh0FJB/2MqpV9Q0uyicuXiOQYI8FdE5Y1bJaUmA5iCY
9E8PP/uhnpIj77mzSehOwIoRKIAYd3Pj22pZCOAo6A5tVJ37ZuKiWylBXaAZk5sdeJidfaIcDd0b
D0PbdstFNdF7HQcXLlIauqZvC8TVS3N0/LGpyzfAfvVLkqk/9GnsDtKL3X1KiTfq8Lz2W6yO01Xw
R3PoSZQpR5AmVnFukLa8qoN7JMGw50WpwksMNckZAufyt/ziRUuYS7OhNVz00kgemlnofunUwvdS
Rh0rveuctLAbP0QKLkYZE0YPGPOrxzqxMi1MWL+Iv5FAbD15CAIq7ml9MYyufl7cvnnR6Vz7pThs
9+3vl5QNxIYcS7Gdw+u4aQMqnzLssGjKO6uMrI9wwNwnb2R6ihq3mb8ssxMUSMn7jjE7ZzcNj56M
ndiKqOp/f8MW8epC4CAdQU6+1rv2+6TSlLaZOfIJvYPyaZwS70OXFtnrcwBiU5rT3BvynO2t7UIv
VooC+MjQDaOP4ob+HBK2HqyyEwVIagMtK4oJcobL2pwiRFoBELOKxlSHz1GcVumpMXvn7TLO6jmM
qdQceKOdlwrur2yrUtuS/f71iqqadCLsVD6mGc+LX3itWvl67Jn/3n+r9i7lr+ts4hsog3EDboEC
oVXXl3EqwnNTg7wZi7E5UAHb3ZIOyodhJiSH24A016IlUi3BfUAVMUgZoXCCc31UgdyzQvRXUZfB
FBkysikw2QbqlXXKUQmTMD/SQxn7mtNZzG0TxPjah2K2j8hYu18RJR+pccZ/t20e165Q6xQ/K7pV
+aTOCFr3FqPIGKIQH7jvXVOUhQNwz4hXbvNrbQE20ff0rewKLfSSacqav7j4Nwh3eRCVXffpNyxE
ShQZ8FEA/G8scXTRkY4mYiajMQqUZQfzlBZT/9FgfObj7yxFfEbCAgR5S8nS5sVVZtmT0zrG38Xz
XAWNm7pnpzKOiNt7J8YAK5TW+ZdStXwlf3kgzBYleU2Rzqqpmq+iWaI/GOlhvYylFn6+v6s9u5eR
vOSII1CyfXDJ43tHjLKdpKbuZyjU+VcF7YIDu9jdEGUwslrE4cjb1xvqVQWqSc+LRxVPuTDdo/HH
rK0fxlIND3zTngnCLgHFjNYD+o0bi4iYUjJpLg95nYvogta68pC3afZ5MUR7QaYrPHAce1camACb
kho2fMb11lqo6BHTCkgQzKkJaqF67+JomnyXqsc5iY2YWb1L+Nf9U9v7npwX1VBQSEQsm7jYTpW6
npiREkRF5n6G5j8yIFzUz+GIovr9pfYisl+W2mYl5M5Zk9WUWlQ3LqZLEifK27xylNq3x9g7Ob1V
vJmcEngk7s4L7i++d5i8m0iZEjtQMt/YzVKniVkr4LTl7KA3ZJvvcqtVA1WflzeJHh/NYd+7DIC6
YBnISg/49vVZ6kxLRBV2BBZuqpCFTGu6KJ36elknhqyR3kluGZ5yG/714UDoPip9IKJYe9TcmqE2
2aGs055dYo9Smo4yBFCy9V7iEA0nZn9hl4uYwejM8znNKRn3raVfjMxgqkeMNPX989r9gADX6JQA
ewI0u1400ws9jTrKhED3smvdM4YCSshRc21vFVwwZk9JEtTHxipCBEAMO8lpbExFDYyA+TJzHxbn
+3vZu2OEq2iWgD4nVZa2+YsTnhY4uNaA4adodH5L0nLyIfXMke9k9u8EVJKmBlOUl0W7AcYivp8L
m4KGU7vWJbWqAmaNe8T62rtNxKJ4RgMaMwHIekdyqnsaCxWCkNL3KK2bMhCwimtdZMWj41TRwe3d
qxoTBYCYkWAF1ty8Y7TzVIAXMCgZmwxGM1m8a64k9oupLPF5DIHxG0ttXZolVfw+s0um1ZnhddHn
o1nyezun0yzHeyARRwtpvfN+HEY9d8YxoK0k/jHMPD0VQF2YfsYYCi1KzR+vtx30zOQkESYcwwdY
rzc5jNgQPeuVel89OGZcnW2zbr8NxjweYKr3LgOdUQmdQEHhdop6Es6uN8Jri6fWu0Rel30ZGaJ6
ff2GEKEiykI4kEBysyEtz2NDm6BC1aGu+KWWRsGsuESvivcbXDaoOXDZsBwpfrLxIVU7xiDv0PdK
7T70Uyus/EYLh8/5PM4H3ZMdH0kLgb45sB1kPLcF9y7rKI95UkostuyLkXalP+f1eEElrYXO4Lgn
2rJHMoU7D6oc7Un6hGq/HEuwto0hFEnuav2I+IKS/qGnrvFQtYM4GV2b/Tcb7QJTNPnghcI4sJQd
h0ZbD6Qh3W1S/20nvQb+QDcPfuCgJPqFzv0/3dBaD2oaHUQnNyZJsUiSHyVbx5RUvfUO7YGh6UkS
U3SL8+40dwAFKpquH++b5M2dlqvwunFwQJNoBq1XibOmpHqfs8ogxicbZM3bklEhF4LDj/GgvFrj
XC6HIAMcdOyF9G29XJQbYzvU1Neq2HWviiraQBnMlOGsmvHay0bjkNAAESocCG/CNgyZ6WCGVV8H
jTeJJ9MrlqCb0+IZta2jwFz+VasCK0sR+9OoRJhXzpJZ70rto8IporoB5jDKWRK15TutnV3mUvEe
QhC+PuotzWNN8dsfvenVWn5yeXJCRFAhk1FgXC9fIO9VJR3gnwLBozOVsuZjXUhuKaFY0JYNja92
PgpSbu6BXJRmqcTv8xRs91yrLWPFiqgJ5LyjUwcj/VIpzPY0kjC63LfR3aXIuQG0UQjHfNb7sxee
3M4y6sBZnOXapTq+xSZYr1tnPnhsb3wZuyJ4QGuSUrkcyrNeSs6vsgF31IHqRbJlb4TdDz0uxeRH
tal8qIze+gAtI/5yf4c7dx3QkcQLyCwSZOx62Yaf0o6RVgeTViFXMA9EF1HV/8Z3lNsi2eH5Bi69
XmVkNC+pL3ZSDn15NSxFD9zE1fx+jLzzb2xIYgRwYZRIt0Nto9lRPDNkQ7rq1B+NgktKNc1Gbuj+
OnumQb0JDCePHbrp2y31lLrj3KwR+EqKs9uk/03CA5gyeEd9pb2VJDkP0T42RC1//fHQGfYUyiRV
YGuL++ACWvGb1FNfhtSqX/vEYIT0rzgjcA8SNLpeKsJIlNGhMmLVycgo51G9usvEW9qZ+eP977fj
/mmIQHjHKODIbJmWmEAyIGJeBlFli8bv5lxN3+jEeI8ZLczkVDtu/eP1S9IcAPElJYBv+vMMiDMS
NsgM1G5MztBHTT/tpsXXmJ19LV33qEm+d6V/XW8TKUx5yGEOjAe1hGaeqrpXTumkz4+uCA30GuL4
WjfZkdKRPKLti0ApA+PXePFuxpSUPNdWpzZloCtleaYmrp5yKirPbb60CJ3q9UuEIsXJmGz94Obd
bhceqRwfQvoIC97ZbNdJrNauWzxYidTYYx4tRjD2cD6GKO8/qdnYPDo6V+X+md5eDklepcRAigyP
bit+5+kAV5oBgQb+a9CHKJWniTzC11GIeLUTw1r5h3IGIksst74coiIyw5ZptOaT9bUbptmfrLD4
VLROfXA5forcr08RIVC4JfTtAFlARV6vlVp2rizsDETm0ieMmujc1C+VKvuRT2UFI5BBwaemK6L+
JCatewPcnMc2g3qm81ZFyQ87zBBVcE2gsQeO7/bFIKkmLMRRQH1xtxe3GaqmyEybz6AY6aeU4txJ
ZdTKl/vneuse6DSBjUDYmhIBmlLrD8C8yD6PXQKbVNVhiyeK5dM99j6LrP6uj7170D7c2xQLkqdT
KQA2Lc3sl2LBMtut2VDhDFy7Ny8tFPDmHbPJ7SNtw71tSQItXE9ETG6qm9S3ywXDaSAfNwiP9XGe
+eBMI7/0uuhtJ5Sjiv6tviEsHpJ4NLrBBmG6G6tF1kml5IbVumkcPU7RVL01q7l6sDGv82xaSubr
k668gT1ifnbmEBYhYlrdm1B44kdme10QZl71LS1d+7nrI/e571L7P7OorC91E5tM002jj3mtJbSv
mkMwzq0349czQFcWZ5F52DJAnJCU2TCTFh5uXzq+4mXqh2bR8yeD4ZtvPadXX0prNr7PmuIdJJd7
RwVwQaLTCP6QeV2bxIz+1uQOBqF1b/4npsh76y1NeU5c82sL/veoqri3HJAj6Ld0HCWAeb2cUSZe
qLZJF8xMKvqnVKzpQTAFAy0Iw/VFYR4Vd3Yc509RMwevSRCzLeknpW2W/aC0CHXow9u4bzWf6qn5
WLvjkejwzsPAUjLLIwMg99pcLtWMezVjWE7QWe2wXNxG1OdSJUd4igCHP+VG5wZdlCQHlf0d2wFe
QxUTL0pNc9uF0UYqDnRruyDNo/BLZ8LUu0LU66Zny5jdmvppl/1I2rS/ajUIwct9BybPa+PBiTCp
EcsGEO/CpshZdmHudpXeBuooxPdUmIipu8X00mpjjOKaML6iSVAyI0Ifk49zmR2tv7d7eAtA8yiz
0luT9vaLR/O6JYR43XVBG83Z95p5G74TJ/Fj4yjRyU3S5fNci/GhrpyjjsOOZcmp66SjfHpe5k1K
AYHQ0vpJdEHtKk7Q2GP0Xlej+BnIQv7h/kfeXYpqDE1sWaHcQnh6mNH0TSokYEomGBdLZPoC+N6p
SMB4319q535S65F6M64siW5bo5XQ4OijvhEIlXE010Vpx54X2QLiqfVzce70+CjRvb8kAKr1Ebqp
wTQmJD6ZnOzQHbXdMCEbtGzllCzK/DJ01vRani5Kef+3SdAI6xUbx55TRQlbwOrLEkR2S1eon5cX
KzOOnMLu5uTdpOv7U/lqvdSodFoSmhlCrdlgfEs8kb8sQ60wmnpOQEjlnv3+/gHuXQgGi1DMJgnF
E232Vsd2rS4JIqaxLhI/rMrq0RuSfxM9ad9DgZ6fnM7y3qKCcMTu2YktKFWAJJXzOehObeJiNA66
zkjaNghFZkMpLNoT4lqvzxJhpVGBkWgg2UrfONm5KYRhk2YHkVr/WZX58sbQtBC65tyf73/InUvH
9D5apVS4kOfYFkC7rq6WaCCNskMmTKLN1wTjyKwIZG+PUD87TpToh23Ry4OSvO3Zm7Omd6Aqi6A1
DNGdJi1tnlsB/Q9hIKV7clHS+hoPY/lUmmX2kgoAdvf3eot9ki0q1qfARUbM5V+b6eI6g1NKbAJ/
+cRI3/GfYaCK1yiVeW0NCjVabLvniPjHL3vbuxKtHw0y3Lkp0ClJWQlC+A03smKpOk99wuh2sxjz
i52a47ux8YAnT+ek8PKH+zvesdafVUvI5lwVsJHrDSOH3k1hxoYRr4if88qOvwyiSw5W2bmM/0PZ
lS3JqWvLLyKCSQyvoqaunue2XxS225YQAiSBhODrb9Z5OvY+sR33bUe4d1cXaFgrM1cmPuU/oFNM
0Gj/cUcol4gSJQe+EyKEv/i4K2id9ea2LrW+7hB88ISaRaPq2/527vyvJYWSDvPmOAxgffVnWReq
VSw2BgjAE3ISVle7QYJK4q1cTlM7ReDUknQXtmw8lFVQb//+eP/Xy8SoMcisC58GAPP3x5vKTjGd
AxOQSbbhyCk/DMqKA5xsf8WRSP/Sq/2vrQq6B+cdxIooY/94mVDy5GJocShsWDaBjtMwndOha+82
oP5/2Sr/fKVg3fEpYFxS1F1/DseOVW2lN7Bjqxe2PoqCsKZHlAaFao8cYd2ud7xlmIBi+EP+/Zkm
//yal44KbX0OsyDoTv94p4bxyQmup11JOIL+OkHafeoii4MWOeCKxmuan8ptIfsy8pXZx+XaHSc/
sO7QjSKn8WyspFHRZ3AIjDDz4/Nl/vaXP/LyrH8vCKH7BUCBIHQghiiPfn/zVcHl2C4wErWBr9fp
drmJXDdSN4cBBljVfLMVT6D0dzXPF0HjUJBTm9n/t4QNDQZ0PLA4usyggwr5/c+AtUShOXewvxqz
4mqO/Bc+Icpr9bk6JLBB3Uu2/Q0r/eeix6j2ZVrk4k+FQZzLv/9XLcq3dGw5mzDlhEQauY+24BOq
4KMZH6FehyNkPdtVHv/9gf9zUaD2zUHTQdYD1uzP/g2isjJTDq22QwJJA/KRN8EX7H6SivwFPfiP
YuH3d1uiOc1xXOICBhPyx7t1K7ZE3cOKikVzjiQjw/qNTiyrU5posZznFq7kR+RDmpFmC7QwjR+K
8H2zkc/2dSZh7hJvpLqtnLV9E5XOf1lSi2SKqFqrN7jh6vWA8GE+02mIp/vRK2T6/fvj+uc7wrsh
eGAwkrgwm39UKVD2jkxJLEonVdzkS1E2UEVFv/goFMYlff/y75/3P14PuhOUEAC5gLv82Z0hORm/
vuzsrpQ5L+CHqevHDZaHL5YseGx/+bB/Hk4QraEXBIeDgxf/8fsK1J2UZLUlUs5VPJrbLs0Y+bJ0
C/LrYaHRV3dQvZCFRsjjnXeRipA8SXon2aEEby4ParkYVa9W6fcU/OFEx7FIBa3iUdzyvgVC7rxg
gEui7S5zvUf8Qq3rV6MxxU2BoyGEgS1V+SC3QbxsbtMpjUsY0B+YJOK+ZJW7Waoo5rtxRD1EjRKg
kTuVwS4RCsJp3ENlRJBezKDta5bIEYL0csT+nTwmv9Ym6GVtD5sYJOIeMUDLz32nXEa7EeblTa1C
jJkw+MHV18h34RJh2a30hzkylbv2qPDEh4XeE8kF6cxTeA/W8L7NeMwestAl+gSXMmRiDImyJUCx
ovq6aZgg/b/7K4ggALVAbQ20CvzD728IAtNUpAVwa162NeXIZW+I5z3sk+t6r1ZR7v+yJPD7ft+y
mECCk/B/BBGXkYXfPw+BKUUyQd4NwbASH1Nu9H6G8dLDsMBZ/t8/6p9bC70pelT4KKEBQEf8+0ch
B4AbDHmaXbqY/siqRFyXK/I40Tuu1xg7+VsD/h+O6/fvBiIPqwoH3+Wm+RPbyeY1g/YJCt6VEaSZ
rqnd3lPpWnfs8D/cDFnGvk9w4uU7VLCMP6h1zPtmBDCzNWXBavY6VmF5xVXdjrQD+8uuc2uTz1Eb
ayguF/Pu5lw+tGEEjiJavlV3sHxGo288X676SMI+Dt1WGhrbFSamc9rWAq52NXkrp4x/EORsv5jE
DoySoid633MVON2cJG9W9G5sIIrRP4Zs6Z9jOURfZg+FHDwllupNAH/sqW35dAXmVm27dnD2kcso
/gmtOWy8dc3kRst1QMF+eRvvqcvdG4zfirOauvTn6hFZsivyrf2O+s7qfRKQ8UK1QnTv/SaqHuyI
NOWj8Gp6Q0TRBhw9YlPf6Amj5dd9l1SvGwbs+N0wiZjQHutUP29OLOKhZFk+w+BgkpvapTweyAPr
4SPe1Ci7sPHgF3BWVR3eslmQuYky4z8i27cTJrNsux5GbAF4cMI+CL4MiKrsdg5ish6oBuseVXeJ
nc4T5u4W+DTF1A1wr6OJB0Z6GIFNvLhIon0dkBsyNwXLV0kdxn6uN1ePy4MLW7TnHCzYX9b3n0f5
xTgdlSxYcuxdDGn8sb4XbDOogSH6CoXV52Su1Q0mQ2TZ2BX/8JcPu5wD/722Lx9W4qpF8YLRF0gj
f99M84x5idWRBAGosWqCcuWhYu5vIp9/SN8uzMYltw830wXAI9nvHwP6PTeY5oubRA4i2g8VD9dA
mtiecJy71KZ1eGacuOvCmwnmuarKF6qqOJJNMiTmb8pWZLtePvH3L46yDUkpeJoXj/A/tZlwEEzb
sJbInxhQ1r2UTkUeejFSW/iUFy15XzgybvMpv4wCJgY2Cnwhw3aCk4qExelgwgwpQRoh713PVr8F
RL9n0EstAiIKPixil9a2K+mknZUnhtgGIFt6jtMGgpKZPWoiu2w/TmkvKAstS/ZdXyB1Y8LAxT4R
zD1YP3H8tBKXI6dWE62WauQHCBU33yBOch2oI778tcStGY515lu1l1GdPOKkKIe9mkN9b9MpfO0Z
zzdqWkbaoxn5/EFarR8qZ+pvPo+wxQWb8NAXXkyhEcWYfzPaQ9TZmsndMYWJesqnLHEv1nfbC0t1
9KUbeXFXwlQsxlSa5UuTEA7TUtPr7iaqa9jQdWpAPnhu0vFaChH8TR676mO0Jl+RSGP7q0lsE2+6
TZj4ENsqfAHxN1+tNkgIQjqWvLi8mgmN3Airx46P9yCRRrkLfEM8nKmqjlHnqjFreFrKW4yCY3WB
TFtfMAxfnhEdgPIO/tLgUPqRuYoiNAmJDjMGWtwRrRUcODu1btdc9QMk4whEaUp47nzFfsBfmEIM
cHaxIxzztD1ih7SKxuVgeL5iMK0K8rnAfEyy8x0x6MkEYhupLW2nd8z34oEPqFqeXGXsVyFjuEFz
JBK+guEbKhpYunwZYDUZQQ4Zhs84nrbiNMK6eGu6qK8+QstthIpn4l0D+QP5AFi7Pns1V3eiQg5s
s0Zz/WPDH/8crEaAAzw4ii/zmMi+iaO8fo3DxsR+KgTTu3XYkhKyIZbCprfNNPIMFs7mZi0Zv3fJ
INImzJgiokgu5hKanCy0tC/Wenob+2r69JGK1z0U8foO+jKQDlmbkJt+M2m3q53pM2oNhn8hTIzi
aFdPozzYPoJflIUXRHYAt1h+DrNaf6KJL/GrTeqy+UpVBMPZm0rcLzQVg92LKmyvBFMr62uZcUSY
Iow9mpp2sEt0s6yWmKYUlZQ735bFI/xb2meHaUhyTTo8PYr++TI2Z6cWNqRD0fZH7CP+ZDNfIU9s
sNsscSfO/gbezH19Jjwfl8a3oQj7y6ydoMss1bAfTIG/XAyrz66GKQwfiMOdAjVlGR2FnJEgAJ8a
8b0NA7sbl8ooRB/p+INA1lrSPsv4o1uQtoxhhzTfYUOgLYwWMj3kEVFpU4g1++mtKmeaO0zq0AC3
lrtUVBZLtPPqmWMUOT3CaEpdd55V5KZMGISRfM11fIWkjJw0UnYtkZQP5ZA2BBGzN1ltEL4UhRT7
NXTyaWAXeC10W3hhSFBjEPXyQtOedYtv6gDdVchSbVCHJDkCckbMlN0VaIj4iflW32Mqv/imh6W0
dN4Q59Jc0qrsAV42ztPMYlGdc5l1DzzKOcryzOnyfep4euyXFk0U4X3WiLbg7t6xVLWPKQJ+TTNJ
OypY04LCpWiNkmoXzT48lVlqqx0caKoZlq46PJcgHoZmzgSDKIdXaqQFQs09TYJs1SGyg8BAU8XE
dj3li1Xnfsvlj4ihbb1Sko/rHoE/Ij6YCv6lDYTMZb1jeGQbrULgSItao+UJ+aeXyd287e7gTQ4l
SQpPG3PGyGmh26NkehR05Fvd33pe8F9gKspyDyH/mh2i3MFYoFRr/C0sYHUpHE0WsrNJl32i40Yt
NK4yO24OsGNzMTJ8gCNJzxqj2QxNTrmUkHinUgFpzMkcn6NorDm24pYtjdwwpnObYtlp/GtVP2mR
lve+TPKvvK2X9rRpvRQPGAd26mDGWvSHQZn4ce3Itl68K4f7chF4J0gHEohJadWGZZ0qfSVT0n+L
L/YyDRJK3WPu+0ockWY7hPPqw+BoNPbJ29bbGUdzGsTZw+KTgK9Ixw9gdrmHudSwvHUrzM3pspXz
jBA4BEUvNsN2GTGDYg593lWP3iaIbwnJXJIdhMRbtVcOwhyqWhLw4dNQ/bLBEQvtgRnesC1jT5H7
EqmrJWXxD5lvRp831yePSNXI3F5OY3Hu4LCnj1qpqcJDGu0TKwpUj7FNi+1xsZJfRyhRUVkwvBY+
wUv7quRavURtFE+4EKf+Wxv8mFJtdPwd87VtShlb51vLsMx3S4C/1xmmVtMI5X9O2gMRdX0qgt8w
sIS0WksnFSMsRyyzrxsN4c/ODZgf2UEXZ/PrWtgZlvJSBwOFl+ku8Fi9fjX+ogevk3l+hz5gvlci
WXFXWgt/x86xWJ/HROPGRNJY+wVVZo7g+aQex6b0ECufl9aLtsmRB65RHSTRGWUqwRgVVv2mjojg
GzsM7LYuhz/gOsJhnkidIwJ6zt6sNTgL2821n9Dt8pRGJlf8yrh2TemYeTU8MDNhHnDcfGpuZQV7
k9cNpXd7M4JRERTsylYj+HKQF/GLSO67LelrWmQ9c/sV29o33CcqQ2cwV5jjVdtqaeFXkD9uScc9
pGjbBLRjmtYTy+Uqdqoc+7dYScloZ0Z9P0Vd+c3lPX5MFpzADyjY9V5LTEc0nOOkOui2ljWFjkC+
t5HUj2CU83nvu6QMB/ipLikia7pZNricGEzvS41hkbFYUtmgFbcHpfkKEIKnIqa+ClgddiLLrU7M
5qHiCclykyQBneJl/CRviDbsCaHdgM0TrtlTFCVuaDgUNd8Cl3W28yZm8IHXMV7TGlt7l5gxLo9L
a1t71gTDE+9t26KSK6Uj75OMo7lBtmX5UW1AP3YpUfCOKlPH4NPWKn4Lr3dWUYDIbrklIncl3fBb
IREcgV/UcxopGsY0A/DB2yhfd26sFlwrOpZo3pHeiXvU4ps3vE/DfelWidgvFhcPaKyqqyl1S9QM
+LRPpJdy2B5zOHRMmcrUIZcpdqJpEQF97LhL20MM5LymTFv2AxICDPuihIvFc9npKdvrItPvMilV
T2Xuk5u68BteS59kbwIAA+zNoi46wZIoqnYu9Xl2xFlubsqLSQI1axL/BGBAkE8ZHEqBpWI7ExTK
pjhjgp1CtbRxIw0RttFkIXIH74rkExMK0eVt8ARLN8m6Xceyyh3g6TI8ZSPhyBBd01XTrG7NRlNM
rH/FRCzujW7KoY5OFNIPcEsMo2hGLqvlOsMBJa8rL8OIvTxBawILvfK89VBi03Uxlh2wJa1p+mLe
bvNhStmuclyttIVIDvdqmVsAGxCYLY3yToujw5iywxyGAVcuJ4IcYe4qf2rTKCkPyTik72QADHyE
4Q82gQlx/Ij2qO32ZTJU9Y3okMlIY6aWW5WRrrtSCS4rqrMW7rMMrMlzPNlk3gu3xd+QuWbjA+Op
tUepFvNexgFUEnoI/kAWNFKNETCCo6ReNIJVpxWUwRwjaIkXQ3VGZZ1hGB1QaX8EcBUVOwPGNIZZ
e4a9OwjcNwfwNZGgxcWsDQE/yMxGMzcWyFY06URz9BxAq5CHYFHkYQilQbTG9MJqguczwWLoY+Jw
+MHiFGvVxE5UKCgH8rWb0tk0CilBOIywrHGVAz65scHAO22KJ4i0UpBVEVCK0qy0S+fpdgiq89T0
5QaNXjEp3VQW67YpNkWyQ86BIFBGaijG8e4xuIVP5p7qRbvvk2yLAUdPX7/JwlUJKkibs5YiN6eQ
R1YsEPyB2dEVyjDkcdIOsuZXFM45CrW88BU1C89+6AH+YTRFftR0qCKj5Us1hBqMBhzRSkqIDx4T
fBrQfl+Xau/KrJv2I7SFhEKIrnXTY4wHx1ldI37EblE/HVXb5uctCxJfA35TybEnXZ832SgRW7Rl
Q7c1mEwMSZMNzj+QTSxwmYPe4qfhvFDoCNryxo4GySnpUA0lrkBYUj0wHONfHJlxg0isy412W7Hd
4GRAWZ2NFqUJEn7Tn0Mn2KPtB/MxbX3U32SdXyO4y5GwX0QG65rLxAprZF12r7FfV9N4tqQFWKWq
vpZ8JY94I0nWWLQBB8xcpOW+HXx443KFzqWDYi1pcs8y2QTCy+sUhisFNlesb8my4nK3bTW0mGUD
M7pjS5ErFFs62kkbubWpJ1v8KshG6muiZ/EmEDyCt+98+HAO7NSumyP7OeY1YK3E5+VVMuY+baop
yx5ClqwDED+jbkIXTxBzdkK/5CNHmem5xGteZoQnNYVBBj21WdrPzRA0u04NjOiaBQOm2a4NoleN
50Y8e/gIG+hdLSQvbd06ca2FWxhya4plpMA152c7BrLt/STy8QxvefJTlG3e7dpZox0vkoWXpxWD
YONuaot5obaro9dtSO3YEACG4zHttTsUqesrSoYCY7T4CaBifYxOYPL96OhW+iCx7Wrd7rA88++4
+tg3EUmYR9mgHeLDcZ73CHtn8ycxs0tvy35T0z6r5+JnAEuC5NBNK3TSKEzp1MlW7pZaAnHrkAyk
cW33+JEtQyzZZxJt6Q9nOJZxLOXFmAAzABMYknb9ubJWnLmcCw17EtjANB6Y2LuNcsgrkQbfY6PF
Q4SDcXL5K0wiq19lshLkWiRzJXbSh6m8Wfp8fhxcIb7ArK1Qu9bHU0cB3E7beUPW3k9kAcxXFSqu
GsmjsfqRxF284P5tgSk4W7nnVC8tP80xhu1OFcsWbMA4DL/6JV3kvkNh1gEIHbKPMCj/zZVyjBpE
nMQaIExfA4RRiw2ny6ybpkRvuaHE5940rnLlY2QJWBI4RucQwjKY2eHmZuONQl2Fw2W06RFTLEhj
HQzPSgoPovaXQqSAoJgSgC/3APX554xgo+9OTqJDG9UNagfRlOvQzkjcRVj+yJ8Ly6XjEUF4s0NV
piRwRWfulpLleBsIwgMmVPoUdAIe+XKIjScfsfYgCYpa+plm7ViOVOKcGfY2xOSXKQr0E769UJ7w
XEDfLVvImrG+8Hf3w7S8YfCEtw1HAfUcBR3NKAxCdDIgaCqKmTeLy9k7sLMdTCtoxhZk2k4o8d9M
bzJEtwfvPqOBmztlWv6j70b2Hta2/epQLQOrhgv0q0lg19ywgW+vKzLM8f3yCJOsKq9WmsE3hDep
gjawRG/W0qTl6a1d0eNg2BRjm/s1JPzokbn8ZNdxflqrFnDLpCfZoZk2uBYtAGi3iwRuiAbO3vql
KhGxSnM+hkec18AQZIiWbzrKx19GL6PGuFJb2sZveTfQDdZ9jzD0yp6ZY90VugH3i2xz9iSwg34G
PUK4pwCdjGj5Y0C3tcgKjAeZuFgog4duRWP0oMi1z9fq1aAz9FQAbviWJNModlC1lHJvdIHyG37H
E5gVstkH4DirQm09S9+AlBnsI0EL2p6zesNsgEz77IsVxfDg0tR/qzvd+RuzqmoBNbmUhMam4Pqm
taIa9mi/4Ycd6mXctZOpx6sO1MFnC6j/ukYW5HCGqWT5CK+yi8EcaEfdwPqrmvaoX/q7LWj/yDov
v2PKfLmG9x0TTT6L7LWdu3qlwzAAQHagcm/LaRs50psKWAdDwNVNdHIDee/74BhO0AJHzrIW/n6t
FdD/JI8Ge8JRrA9z3ouIFinDYR5wn4Eii8cobnqc2Y9bgmsbk80zsEko4wg8neJkBFAq+fCUFNat
Z6Ab+fOGahmsn0fjvA8JkpUoBwS/AXFU4cr3wEwb1cYTlo+NAOP3PSLwqLTrkDSiimq1X+cs9I11
Cr5nKUR298pmcPzidd1VdzkoxF8Kibivo0HDi714qaTF2lVXnPWLRMkWm+URuwHgEOJy3N3E5WDh
RV0sfaNq+OQ2XWezV5KPYC9mZEVc+JdoSG6MyOazAJDB6GIxrntcLd/MnrVDqdBSJwGk57LpH8sa
2leIckezgx8flzsmCJIEJutyFAbg0X+xZQk3q/Hbp+pwpt7GY7Jgh2L2ez6iFPZnso3pdFqNik7F
GnMHYqhw7NAvdT0cJ9Qv3+oQ0MtmeksPmmWm3/W5kY/IkY3u81LnzxO41JY6U5SPmFjuv5h2idr9
0JVE0ylK8SvDilzypiB+QGu45AxQQFhxdVj0jaTJcJB3OzGzi9Z4mi+pksM6f0VRK9+Fq3AxlizS
HPu/Ao8F6a87ARvZHGZcM2yQrpPotso11rBhjAcYZHQGhUJN2h8s82Sis4dAC75igSswMunUU8ys
j4FCSp++ojwpnnIVyqlxqgpnPuqkprok0ZXy65xfL4VZrrzrXXtSaype+w1A0o2Az6M5cFj0tqj1
PVqUPNPky4bGRewJgG5cDxKA1WkuK1Y3K6j/V9gBEXnA9NlIdk6tRhxA4vJHKKYUclUSgFN6TOoj
tPPuCzGhvLUh6kCydWl8BXG/HMEwWWyErq+7mwR81kxT37UPUZrgbrfOT3I/zAP7xqH/09R4i4MR
Sc6YCavUlvc0Rjn1zFafoIxUQzfvC8+m900N0MBajVODwnLRvmJwMfohsQB+zFA2iAacBfvIu1Te
TzMqiGZbTAZ+HKYuR7dZYHyi1YPb+4JPSD30vTqrwUX8kMRTdK5w8BV7OKTkw27yJRtO3aS2vikQ
ntBT3Ra4eKaJJDd5PrtyD3cC1F7ogjHCnJatONQ25WMjrEmuNgD14BdG444SzBihTgSUrkXvlwog
u5kH4GdFjosapy2qDQ51X43jZwVZXMvb0o41yiOypZ89NBnfxxzGr02XqAQ1wQxHi5q3OLQdnOMb
0G9TSeuR2ful39pkh53Rl3DxWBH1l9duzY9FomKOJkJs73NGlrjp1mLMdnMEzAfVROJkU44hfx8V
NN3XAvFLKbUQmtyu0Vonjan75N5vlzYThw8R19Caji8M0SAXUUmaPBEU0hMFpQZat1fd2V+Kngam
Y9FzaWAkAqMsmd4rdDvDI0v77bOH6KG6GvPBvVZtyx8KUx1aruPpFKJEWKDtNgUukK9dDrlBXd/O
9bp8gLKo9AkzUv01GiLzGSmOk8GGFP9H10fpw7ZsU43a0s/QiqIduNe4ipBUVW3AbhmKCIA6Za7Q
cnaZ2F8abr/juqt2OFh5DfBmceY0QuwF9EgrmF+syIRXN1ZlAodlvsi7NWfhi8G1/ZTh5bTQcs3p
r7ESqHovbnk3c1aP4YjvON7nUmqUsTIwIOUZ/i1uEZ5FYUUM+demaoV2tMQyp4i6yDEX23toAvFi
H7OFAdsHtE++FqFEBZFa1v6ANgJ2TzOcPyUtYdFR34LgBehXDTkAKuTbkHi3YoUSHN8qwkATdCb2
Xgy8j+lYwDMMye/FzPfjYOaXvEZm2LUDsTHtV4XxObTDBaZzdbFpJIYgGfsb1CSdPqwReux9vEhc
NqkVfDvWAN1fMR6dXWBjgs5l9aCcTitQK0fnqcMsmbAJh8aIl31OO1lVwIAi3B24Hgo+7PNtgKkg
ir5EHdqtgxRyH1eujg3NzLKSg8/mPrrrgT0j2FZ3atY/tbBW3AVeLcgumNoOBQ9yLLMVp2ibdule
qRBBgOI5JJ32zrWgp9emmDLjXo0zZjuigNE8opJl0DbVAeJNGNOlInpO55BXcKNPO0ikKO8LnIP7
0iSDfMp4YTyjMexFFSxEV5O95AjfHe7MEIUYQAwunfw0xQXGqhCrmaLKHuIoeo9Fv/RXMiymvPx/
fTteC/hVuOci8RtKrajaqvEnAkZTlDag/fAZs64xyUDdGJEFbf62xMmJhC5dbk0OEB2MgfbDLxhZ
+21sQCejETtYXXD2i9VbifzoXE7qehoQj/veIXll/qwS3J13cTWyogkwng9voFts/NL7ArVQw+qi
T76MkSZxcVAKHOGJJd6DVJ6yrdo+ozBeBD0o58S3AdLZ7oiPsWAT+SWOe8WViHCCjyyPYmzupOQp
8LIOlsIwyK9sPsHqaYRAAQgMGBW4PHR4OhiemFxJTp5sLnruSTqi0nCLJiBLmLcrJM5zbLClCHQX
1ffCZEX53RVVV87HFjwpFzQPhdQTEKg27z90hVvms0bryvahCll7HdpWzfdkNTDHbjD3BstvUQZW
XgeLkY1jm3nf38To0PNjhYSNZa8AnW+PhcbfP9K4AlUAC38k+H3ylgf1Uog4Cl/ZGnBtgCtZ65PF
+sZXK5KuPgIWd/4qmT2uTBGnoFIAry32vEYOps7FVHb+NPULskTmQbULrko3yTsIooQ5jEvpxrPd
4k3uPemz7iucPZhBnztVdg/UM49PFlKTjcph3ZJdFq19CS4DYEuzknyoPjrsmCd4AspwM60E3cwW
437dz2GGLQL8ntcvjgfx04YtsVcFDoFuF/KOfYm4HWPKI7+8wmWTp4cQ191TO/aZo5ieVwhZwvWX
7+Fi1o1f+dSxEr1WVocT1/ihBvfGyq44tsunI0aSXQyt83qEMDN5xQASMCYCzL6mrgYORzFUEz2A
SeVq11Vy+7qacnzCPHTyslY8LtEwTe1+MqIdQCKgRqTCYNyWgkIRtwN674cK7h0QMudTTygrmPg6
T3xKGk/s7Gmv9frRp9u6oJD1cbxLXGp+rDAl/1hcF84Rin0FWcxYXLkJhvdo0op9lGFfIOSyu8qk
NNAMzNsNaCCv9iP3+fWI3bPQLXWgb/TKENCbt0t3o0qEZC5oG9BGZlr31ItUIyMAxDiYeYBA3/st
CS961CXg01L5YWcU5O27TYD5fZI4EV/iyE7ApOFhinAIUooVvEYGEYJKCog+BJ7uS2sIRNPd6O0H
dEfVE+v6pDvwgZXl04jk73eDQEsIdvJAPuvRdyvAGDKtO7aSfmjIErq95XW4eDt0JZyaYRqmmiUg
BfdmmpMFdh3K9Fc+XsRpgZh5vCUYZWrRUhNc37UdgGXATg58Dcwmgf0saSxuMLROVKMdkxzY84T8
Xlz8A4hPw8qcGlLar4bjbtqHtYeeQ6J1x23c1Ui+dRtbT4C1eL6bqqkX11BTRT2SDdte7Vu2udcN
MoFpjzZy/d4XifgBI/uqoosg4bqH8ZM/rMa0X+28QK5cCSEfZp23oC7TaoRucd1msCxzaq/RL6F9
hQ1/fXsZb+BN0hdibqD0AQ8DchVs7+wHJB/oHrmrFIGjEy4rr/KIGrbNz0KgM6bI4oJ5folKx+7y
sIaHWWZe45GE/2PuzJrjxtJr+1c66tko42CGw90PiUROFGeKpPSCoCQK83ww/vq7oK6+FlNppuUn
d3RUVIUkQgAOzvB9e69tqquIGWhehY2dMeMJF8FV2LdM564LWn0rKGk+0dhH+dCnQKk9hiWF62SO
q4twZIvl91h3eia3JZTQnOP6U1rrxoPqjkG2Ytpn3GjtJLUPStU08UqlE/Qchq2VccZrkXSXbZM4
GyYjJ9oQphptOrVSOs+meSU2mXDbW7MN50X7Z2qXZdhYN6B1wLzmJZP4SplTZ/KjeJpuYqS593pc
1/lF41pl5AdGn4RejehA+oEZhA69HjYZG6ehK76UECjr92YXVtQyhVlvhJYn+aarDJf6DwdAirBy
7L1uEt3ngrXX8DIBB+cJi0Uxr2sV7Rt1t8gOfTVyYyjptt5e0EmZymeRzE7sz4bivNhl6+heXRdj
7/NxQ09I8iIn331sXWNfq6W87EdSrjxISFTZnTwvDlqpUMKOBCe5DRsE7bE2++aVOZTmVhqrS7GI
yrbK8XMUjtckhEF/TJJm3iVIKTJqsAqtWeRB6ccmaswHMQImvhCsd7dzLiz2A++LNH/RlaEWB6vk
QD1S2dMdQ4+KTE4dmyrqsFXSbPIxMvd9cvYqx1ZYIL/gjiCAQ6ZzYR4dKeE5pNRWPheOV1XUoO2M
t2+WAu1TiqZjnPTQi6GRn7m1X/R5y0V/yEFxZFJRXH79J/l9FwpWogAstUHK8AWc5PK+JGJgm9PC
//1LkZqMWBd6FKvKsWELAo/IprSyvUqgK9CdWG5DK+22kaiLM6ySY1XtwkteUtp/hEJAojtS6EVD
VfDZ9Y4XJFWxSgPSElI7j7dTklirqpvPmRhODJBFMEwmNXgzlIFHry6dqjlAQuKiH5i0fTb3495h
Ij3zAE/dFYpmPK0a+NNfBghm9txOx8T1kPARODugANcDka6z3qTtmzTmGTnlibEhyHHX2MjjlqBT
/3ZsaCjE2xaHv+da9ZfYUNN1OKAxj7vyHB7k1PMDjQitiomd0XikEsUiV1e1ErseFZDmHkGAfZmx
7T3z/H4x7C3DwsWnx4iw4Csc+3QrszE5HfKaFEkRv0wr7RLVhlg3jqJf97XTe0kWBXe1NYpHOoud
r6GRuf/tuQSPD5pvgzUTR83yKH764Dja2dg0eKhtg3Tei12kKqi0dP13s0oE5q5lSDpU7kh/1o8u
pCURTm4CT3Hp2r2xImIAPdmgVtrTPFTnsJ2/DhUdCCQ9LaS3zJPu0QenRKKldcIRXonS8Qv9E5qb
E0yEZ4x28bmM6WPDxnJni1fX0hfsPHf49hEmSSsC2hwUvGzhXFZ28VLTpd6wq/lK9Sv38FcY6zTs
hzNWnl8naK67EDr4/hZJ89F1rdFpFDb0fA9mb24q4rq8ujPsTe5W1VoJrclTRS4274+XkzdLYjFj
BrExBpy3N4uYZDTqlL6SpJiBlx2pOxq/aTMSOLiSRlr7mqhRkgL3/+3Pn9tdgkQWf62NA+jtlQuj
JiAoH10v0Of8MVPy4m7SM0qpwzjk1+/f5a8TABZeiMfL+sd6dAyOifU2qfra5VpF6GzVYaq3YqaP
8P5VTo1SkxMt1iK+f3FMH+BYHlBGtZlAR7PBMVzSt+qK/GJCH39mBTo1VkwN5xdmUnvpBb19eHPq
trUNgclzUWtdjXIKrgy0P58EPAbVnwsjGFZsAhLTf/8WTz1I+HekoJGoiI12eQQ/TS9KolL/7DjZ
zoOWf8600MzXmSv1Yf3+dY6tsss3iLHSxtBpwh7Tj9aGVhFkH0yWi5UAqyAIWL64RIo1HQnskwgY
CJ/pzG8NIsirQXd+N6pyuTzTuGnTuYSLehz93vUa7Vmay14AJNszgLWvEs0mcG5IYBuq8hyB79TI
gdm4sFh16vbHfM0ICEcyYWP1nE7tN2TA3AaEBq3JR3POLFLnrnT0YCGIzvFU82BDqzT9LBcEPiRp
sM7ryti//w5PXmrJaNXAVoAbO/rAKWcFYRMYrmcosfEFUAVJ6HpcPVZxdC6j/NetyxKt/V+XOlqM
2GBYHY0m1+sjF1i1Rp5oSP3MJ+PbRJBJtuT7t3Y8a2omG5eF6KD+IDybR9fjcAPMrUs7f1AGscV9
NCLNmtxNumQH6PrYb+yQEo4+Ze2Zmez4of64MmAgPIXLqnvsXUy0Dk+jpnW+06bO97ws3X1K9xcw
vijPfIOnLgUxUWVuhjZoGkdzjAV4P5uk2mGa7Z3vSOoND1vEg+wb5dwx4fj9LXeFXWzhAy9pDMff
W5Z1jRaHqFgVfbyk4yIem3xoVjQnrLvMyc654o5nTy63mHMhxaBZBHh5dGdCdgSfOG7vj0qMRtJy
tuYP0wQeCpqmZcnfg+7dmTd3PKUtF2U6YV9mLAc992gTGpt9Le0SZaZDk3NJzEl3PSiSjw1e4Q07
DtOnyFMeoq52XqJpHO5/e8iypeEtcjzSueejD78PaaI1Uy79fGrkVqabsrzT87C7ySPH9Gm1lkhG
ynM3fWIM4cx3QZu5cA9xTb1dL/qOzTwXkX7aJPRpLE2ZPXao1vewidESvH+Lp17r4sY3nAWAy2B6
e7G6QxjC3kxilNJjz82t4apsovYmEFO0kTViM6Uq1TOvVZwYu1imwLSCHyTc45hUnsV2qIZpJVGi
N9qVRtmWrotjyS+ZLN1d3Q/Dgx3N6SGRrXbLCS97oiis+zWO3Zr8G1plgZvHVKawa/hBGegrQbj4
uR30yb8lCrUFIIjG9HjIjxzSSZVOECWrGPRq6cwrRom5azKl3TWWmX19/12cGu02VhcM6WgX1OPd
HWbPItetofN1VNEKGkQlC3wdRRNimbG4IEs1XuNeCi7SOGt3AcyLfvP+3+AH9eFn19rywbE3ski6
B4qMhOLtcGgocmpLgpGfVlZ+Qdkt39jkn+/sME7XVTvNXtlK87JV58o3sxIZN2/Yr7supZWCwOn9
v86pwUnUjMM+G1iEcYziQcAfBqVGi3keovwin+R026uYK5TI/JJWoU2PaazPjM1T1wT5wN4XSCyr
1dEyNWSqOitDKH2cQYlnTFq/tKKkfZtMTp+uaN5RTcgDwz6zcpy8LmEBC6kSWcJxIpqgCz5HlNkI
L9ct+geyWMCxHTmkdFMibLOKGm2StDbOvPKT1wVuuMxyGLmP33gpozHuzEL6qpbpOztJLQtZsUwu
Alzf676cBE0RzGRn5p3lMR4PND4tljCA2AAcl2/hp03xgLy303ScHgAz+49xPLZrrbPMj+8PoBNf
FME+2Mb5gOFFHnME0JJmpnTn1reaMvFdqEN7bAGIKNrwO7bl3mu1UfPYGujw/Dt9//7VTzxa3Joq
AZ6GQLV3vO9gnzA1qYgYSlliXSQWqnmHTKYtO9TWl4UGP6BuzwFzTkxaXJRqCruCxcV+NH5ZySDN
uqxZXUcPGXIKq/NEUT21g9izzaH//W8U1JG2LNKkLqvHa6TTLsBly5G+kU3KRWu1zW2EsrfcqHgj
Y0/NZLiZXHu6+f1ny8mfLR0PViOK+e34kTgmTNT00le6WW6nUuQ7aVaqj8vWudHQq2MQbKbb/8VF
DcobGmiUZe/89qJV3sZqZrIyW2lUXowGde/GMZWvYVWNW7XQrgjWndIzX8qJ7QDbAIawxnPUIPC/
vegUJLaVGYH0yyBvKXLr3b0kYzNjfWiwoL5/hyc26QRb4KZm1HKx40N/L1EQdv3AhmvCW6xjHzuY
w6zfK/QxVxL3tqfD6N7IdG6e37/yL+GjLD00QkmQXcBZS+Tt2/tUi5klfnLRE1EpoD8x1Vc1Tcjv
GDCmTVTpxKPqVWN+daqgwruORhkxh6Kph4zg7490YxAkakMRrVE14Rd4/2936qtiXebDokjJIeLo
JZj9oCrM3KyLDmI1h6x0zEOhdUlnXF0FYf+7ZL8fD4PaNRVY9mRkZbx9GFPkCLuuObJEHTVrU0Iv
0ChObmNNar+/ACx8YHSj5kIvPg7DoVektxF+MD9AY75ly/tY8JVvmWA4u7iNee1qeer//uMkEBfu
HQh98neOPiQsbaWFiLvzzbykViCK7nqIi8l3A4QlBllvd+9f79RMDGPPcXU2cw4pUG8fp1Oo5G5O
Re/3RqDuxqgTeOhb+RH3o4A9nQdXVlmm5+oGpwYNIFNyXEBeLtTEt1ft48gdQjwFftGZume5Ncqy
LFbWCAOVBUmgn3mTJ2YKHYWwofM+CQM5vl7lMAPTdh58cwrTy8qMm6dGM6Yt9bT00/sP9MStUSkH
Bcf9UfK1ll//afk2Z2qd85wMtCGRX9pObWMjtjAgKh3ib1Dx85lt2YkLGrisWcTp9S1sv7cXLEoD
BwpmCT+tw2BTWMNrbsTajqi0CvpRWZ0ZoCceJThNuL50eGFKHB+LaKR39H3VwW+ZtHyUfekWXYOB
utw6Bw//QXU72got+yAS0MB8UU0+mvisCOmYFY+jL5No2pk61II6VrrbpEvE2hpky/FTLW7irlUP
bYW/xmzd+VoduvBzDAn7C65uA8KB3uz6JZDF1s3gPgya7srh0HdgPCS7AhPLLgxTeQ5PdurAgE+B
QypFR/PXkKtZ6ERoon/zzaYtkQgFGLFMbTQviKgrnkqUHOxipzF8dlmP92Udwx1BKqS8Sr2MMYUA
BGjX74/NE2sY3QDaZIK9jk0D6+1QUZUSMGrDUBGWVBAb5c5CX+qhsqDoqoSR7mbFbTFXlvqZA9yp
K1Obp5BNLwJS0fE0Y3bkwUfh6Ceq/Y3ACYMN+yyvcJSbvpBa9mS1fbwaWrc7s9M8MVxpgdBX4sjG
cNW0t7cc4v4qZCVGHyh6hLzMSldkBOq+WffnYrhPTKVQtpfrUAuHb3J0j7rMQp3lcITZECzifGPI
tyh1Rnq4I+LGaW52dq31Z27wxOe/zDREULAxULXjGvokzK5JS4zt1QThREURi1YbXMduHsaCGQC0
R+W9P4x+eaaMZjaY5tKboJx3fEKh9V+K0ekmvr64vWpFVGy10hi2SCl/ty+ocSkGLIQKdjHOL3l0
VZL1VmLDwVhElwe8d/Eq7R10RlS0z2xkTt0VpCmdN+gArTle7QtRTYljKZOPFZgKfd4YnWciWomQ
KQ2Z//4jXJbxNzMbEEEKk1DSKbAivD36Eh1sMihhwSbEyKWvUGDT6p/nEgDL+9c5cVPMPRx4NJ4f
/3PfDn8RAj0Ia33ysx4OgoHnC/8LOb+hW9Yv71/ql+G/cBEttsbM2Bw9frAtf1r4rNQFQbAUzLGt
1jvZtZXf4q5cy06ZNpS+pydVZMPm/Yueuj/Kc/qCk+UkcByGFcHIw6wqEB0hX4ObocV3xUTNzpaI
Y/83l9KJIFhujr3S20dp4XsTqBYXfZMkpdZsUS3Bn0MS79r/7Mf9+9fxP8LX8uafA6H9x3/y31/L
agLxFcmj//zHdfVa3Mvm9VVevlT/ufzR//9b3/7Bf1zGX5uyLb/L49/15g/x8/+6/vpFvrz5DywQ
+IJuu9dmunttce78uAB/0+V3/k9/8W+vP34KsPXXv//xtewKufy0MC6LP/76pf23v/8BP/6np778
/L9+8eol58/dD7GcX5vspfj2y596fWnl3/8Q6p9LUhddXtp4TEAG8+HwuvyK+SdBHkxGCFoYiRqq
kz/+VpSNjP7+h2H/6UC+UjmYLkVrKpZ//K0tux+/ZP7JWQ4YFdsZJrRFN/Kvu3/znv7rvf0NgtBN
GRey/fsfbJuPPmxOacTDLkVq6vL8uKPjkB63IQJQfCOaMUfPqeGm4AgSHI/CSNgAqLXaei5nRMaO
DNF3wpwWg2Lf5HUW7KO5Vv0qctWVIahtuq2s7nHjfK7Yc+1l0InrfCzdixRHwgeXTftlyHkLPBsa
6MsiJgk3ni3jsncb3wRFva9C18Le0Lf9YYxnB5VPSL1HgWWAS0YMpAco3bYLLKrJjZQbfHbzp9Fm
azX2GFL3eEMIhO1180Ik433hlvHlyJ/e6naDDrvoB5Tsbdg8S/gYmJNlu8GHfZtRq125YwEPExyA
4yl5FG7xESZ+hn14nRqkDq4a/B6rJorNba3pQMzzOBtvEyAPq2Vh9ZidNOQCKKjBUFQHsCfDNgsL
fYMNuv86ZDANGt14BTqEqL+EZFBipva01E0OVpZPq0HJKH/oTX9JOas/iIzgYLCPwt4PvWbnOLAB
bsPzJXRmzNroWS0m5QvNBLkWlZuu8Osw9Yt4OowtXtqVLUbl09wI5LddYu+k1HERlVbtfgqFTA/g
7qr7ttNJojT6DJJlmn0fISnt0qLfjAEF8jbqpl2PAXIflUFgr4tC38pGLXYO4uKPQwPlqsMWexnq
s33RRmZtrgDK97sSAyQmwTgzL3CjCq+rmnmfYW++0mMVuKSVl1u3VBMQuMliCtbzAvYgwaaANxeW
zgRJuDPN70zI1kXfdEiOg3K+nXvDvNUKRPBWleOPQXi9dWql2bpu2170c4yPSE+tAxp+gM5wanb2
gHc65KV+1DJlAJSAXpjegLatgS14OCaStclWbl3riniA3JBpawNGk0YnYmWZc7CqRhvDHp51hP/0
2PNq28rU/oIeld/Fgsujy9S1PdpPnKnrzcDiiAguaDFo1fYB1o9xSRCF6XEQAmpjx/naDjIAybj+
97kz5/sor+WuciE0WYO7zftefaSc4jwYViA3gyuE4rkqbK7MyhxfdlaPFDoxnsusi9DbKyEe5VAr
LgK3iJKV2uJd5PyNDcJoE/EcZdGMHK/vvyLenryAVbWGCadp67Yaxd5pTRZXtYijLRLlgH+Y0h8K
G3Yz8O0MigUIaXcC9aWjaPe7suNfJ95lv5osTSCnH6hrm9n4Gbu66uH3G78UWmQ+YNH4nCqiQeqa
6VfIXS8yjOS4BoXY6ooprvGhBH7L4XY74PnyywoEU5HziCQ01Mu6JkGiQN66s0Y3AiAEimVctWYU
2atqyrrHenDndBXQSkWS2z0rlA0/an2zoNSMYdMS/quOY7kriDhYa0qjYrZPn0unVf3BsIMnPtXu
Q5I42W0ejY924Nq7zlR039KW0YhUTL8ejeQuixF8T3KMN0qcpjdBh8/VSKUDCWsYuyu0+AbE1jKh
h1CUdfpoaeO4g5HRXUu9t1/rMRIXk4NiCLVsq2PqlbGHLHyAMzWq8kNuqKPiD6GiXWqdzBHsh0Nb
r3HIFldkcybYYnITg03abEu4Qaugm78oQzNdRuD/v2EVYE9pwF3bVlUbeaNhjZvWUfDDY556FQEQ
GZeft1XSSR6KLB8utFQayOmnTZWlH1PFMMG7D0mDSV7p8uHgdHHvXsflRHKHUnfpU82nflWyeUk8
/OnzbakUl07YGGvdCbU9S1kUrDQYAmjokaj7mW0UD2NJTO9eVcNiGwVpW60TbfRZb6JVnCsHzQ6H
NeZwuSL0fFplNfEB2Py1zHdi5RGFtXUxp3nyQN8AvdfgfAgHuHa4/bQ1ZUyeexkl29EK1jQIw3bd
K264142o+xCCQFpiGo0tvgMIR2n/Va8lK1aX5HsdOvRGCHBnIxRbvPVm6qH7xQmXEWOMCZUodAiN
fg8ErqQgvKGr8NVKm09ZCxjK7Z/tLLsyINxYiCexb4UJVIbCsuIV6icMhuFY7WRavUC1mC6VqQw/
mGIZJAQ77lT6en6nSx0R1BiKXTUzUyZze0VZVH9WAhH6YWbkB4zc+HLhCz2ksT19Znft+EAlIbWk
XYYArm9BwM3lJy2rn91+ukoH9xoLZbBq+uabbOqGuGu6zEyMPrPFwCnVHq9marxor+J+D1X5Qtpa
5E2Gc6tnAqWEMnwpBiV4km0VrfW0iNdhMc8s227hkc6XrGPHBa6URkQSAUnGmKWDGAsDLbzOkO2t
O0LYb7MsdlZtl37o8FXVnskCXMJqHfKdEbvqfdXb6UvO8SBZwcu2PSxIwZ60iHrbwvdituuyp4kM
wgNQgHnrWNBEsHAHpFjb5XOH896A0t/B4bIxqQit0r9wQK02wipipO9St0l0bc1vALK1azfL1dum
imxIBfxVr7GETjhK24PmJNNhsMPgsexHM7mIyzq7GYPgqxiG7NAELGIWoIDQFhTF6Txth3EuN9QS
sQralb130xhzoDSjT/UUm0CKKh2apRJW+8IMxsIHMbu3a1YX5mWHf5jmloGprpMSmwaFE+s6nVQo
Q2EmqttwnO2XQstuegjgPfgGFQV4lLfFJa8Yi5OEmnszzFP3qKfqU1vyRY0O5aMY/oGD2h9PO5ih
TdlAjBcEjnzUAqXchXVvRl7B1tMGMKcu5Ag2EauKdvMaMa71XMX4RsJKb+gB1sGlBeTtKgJpeYc5
dtyLNq3XkVLP3pQ7uAZLHQM/fFXlK3/HzFgJlVOzl/eOfRXWgbgIcdRvwFECQzekp5mN5gMZCT7M
kaVvowwP0QqMXDquUjePvA4Lycbtoq3SVsWu7PNLyDpiRRYRrQggLaWn9Hj+Qe2hGE87A+SRxCmD
yycNyDjvjM+SOjAhaY4yropEpNhlLRCR2sLqKNzpqgzgK80E5hzGRjQPCbw7lhABu6wXzugNQq1v
+lqp5C5Dybse+djJnUgsvfZiEB2fscukAAccMXgaNM0tqPyQHrmj3KfRyMSFSZB09cGqHucmqT81
tLfVD7AYgtdMrztxH0GBgOBT2fOmpJQSeHNsf27ifs6gEMaGtilAchGTC3LVtBLno1G23xtd+V5K
S78f3MBZOxgrMWroDkwmWeUvrl5JvMNZUsOLlu5VY9gdO5DceYTZoyRrflU5IMPeCockJNbd8t4w
2mZrc2TY1CBX78yEoVI7mIGIbveSTjYbFTucw16LDlOZawR/mNB8JC/82lSsJ4O95AYjD7iA0I78
eRyTVyef7bVDJsu+m1hJqUGlO3BNlc+bqHfg7uaPxUjDrs8/14ZG8HEAatSmUMYWIv1QuOzE8hn/
PvETIv9kE3uxsuP4g2HO9zhw8MgTfvCSSPMqSWVz02ZpuGefctsY9Sazqis8K69a6dK4Ku5q1X0l
UucuHo2veqptFWBqu6GctQ8wuB8GZ9hnmX0TcKTGaCX28KRb6mXAUtoaoIkRWfsmxOOLT5GirK2l
XmOypx/UdWZE4CCy+cuYBEs3fgDabbsygQwfWe3dNNYCrWNcDlARuzInB9iWJjSYNP5qs4O91SiI
PNB0oKwTSQuqkDaFtwg8oI+q2eCVtpat51HP74NcT1azO8ICRHdywDof+gOO7GvXnCbK7G7Ts82N
A+sCI7JiseqFCxxTGW4HmKLTxs1UZR1ZTXIXdvyWRdnaiOlSHSpl17pJvHOqmdNClLG65iS+7ZUw
U27subQcjyPlfGVkhC2Bows5ckENJCy0vIpodHk6waE3xmJktqsYYgNsCVJnOS9uO3Y5YzxCamnx
ydiIZOheUfhZ9cAEfN3ImIXzKtqlQ4CDJkgohRa8YDNm/mHt1euLRGrw1ZxwvMylQQZE/AwsmAfR
FqOyL6aMHURubZugGz2w/UR54ecVNxU4ZaSmzl02y2JddM8FUA0Wk+4+j2fVt7s531l60GwcB5JC
aNqHIpfDIdJ1SBj4wG+jWvuQGTXG+W4GaxvWT9gL9bsam/IKUGS7LuA/XFo1hAdjqAvPTrJ8S8hX
uDc1JdiWqjsTzUhWhR072mUkRm1T55axReJQQ4Ow69skZ3jPEOoW8+TAzmK87M34FoAJ/AM5KPuh
mrPLgFQoULOFm/iwXPN0I+M+v5vl+K1LSrEbOpBkJCfir8V5FLHj7pTig8lnB1qmbU0vRsrx0dYG
PtkwdO/ENKRPHYAtzZdBHxo+cfTtQ+OQJsCZyjWWH5DbH8LY4B9pHN7GgVaM3mgVlT817ryOBDOC
MgvLC6PFEWEUzyHUoisBmzUE4qLAuy1ip8X2rxBJ4MDAzTPeVpCpBzzTcJj6mQMrspLUqYobuBQ2
x8gkvIFO6GIML/I705zlJmrU2auxDnv5ErPR9GJegztg2MH2qL9hES2fTGlmw0qOzEOrkBKDUcbw
9wYz0B/H2hHbMrHS+76e1DXEG3Mj5ybbA6NNL+PEeGAwsPnp5KQeZqWtc7+pFoD+qNR7cqFjn9Jr
yfqc8H6juu1WnD+M5V6ilRKM4zXCI+e+AcbdcUptnefFv37RDo6k3lFVlx1iSQ9D9/TgzCbNsG5U
vgTzNHnE98TfhbScZwquyR6O2Pjwb6WZ12ApHG0VmwJnbgzJLQKvsoOvJ7zYVl+EkwwX/wZwak4o
dIDv0d1+p9Zk80z4Ua+qxLpK4i7wbMsN2S3Etxw7kysxir80Fr9VoHsoc/5/XHN7U6f7bytzb37X
9rVcql/t8Y/6v1i+M2hq/Pu/CmS/lO8+ps1LXLy+Kd0tf+KfpTtD/XNRCCCSpSxGmMPSN/hn6U7T
/iTvCFUnwl0DQatKl+av0p2p/cmvCJKfeGnq29Kd8Sc9j0VYjxML4S0/719/s/9B6e64Ik/FkLML
Al4iNAj2OQ4nz5mQkUM3wzpJNfcQEuZyoFx2TlR68iooCrhF9ARIht8Wke24cvK4moe1EsQox1RW
7N0o8+nLT4/9r5t7U4c8qkLyREjqwHRHMZSPwDkq+3MqrOgV4wyG1AEtM1JLvAehsnMbOz7YXdF+
VIp2vihTkZxro/ySYbVcG/MpCnrVUdFoHPWjcxC3QOVK2Bsh57cvWU0dBRIhRIJmpfRFPvtyilEF
AUfOxrXtuOGjFI34VFD4Cdbs4UF7KJ2ejV6o2Fro541aFleIoSPznIDo17dhqIiw0L7To+XNL92F
n1oWOKX71MIjsRbApe40OrLh3lKBjvymv4bSMm0sSs+8cRpZxw2zpNWcYYDgBpEqlexQddrA15rM
6+HSKQer6WgR9nPyHMHbYep8fyz8cpNoNTGeEZvM/wk0XxqIP91kJ2Uiaj1x1nYLg3SOJvuCM33z
m40YPmcLAQmvHXkUvs+jq9BiSrDM1mJNXkb7qbc4uPemXj2a8fz8/v0sP+nn1hlXogeDLkfDMEuN
8eilmZNb5fiExTquBceKwgo4YPZUVSGNKxdZapbT7z9BFOCoJcn1IVTUPOr8xF1ndBpG7bXJsX8X
Wf3AVqBUflMuuEyIJGnb9AQd2hri6LsB92g0wHx0omwAIcO5STcUOjn/jrG+19T6US+n7Ob9Z3nc
szu+5tE8kWOjn4yZa2pOvWwhg3kt0vor+ALrSTqpvqLaYP+mMRHjHFMsHRKsICpz+lHr0w5H+Cbw
G7imEhz6ZJY3JAiOh1Qp2XiZycAhkj7vEPjv3+uv44ZeMoEjTE0MUIosb78DgkGw8ddSA4RcZ3ew
PaKXjGjhFdOvDXrAytMzwpxlIL4ZqMyA/I/mK5IHyK4saj9/eKimMPDVprkW0qmuhVuRHNhBgwcE
7CTK/v27wwdxpLFA6gnykQuRT63i/Dw2/ouyriY4WP26taiNb7t2TopDBdVufkrwY1Kc5iaDTQif
loa9pBK+0oKJ0zURte6OrIFavIyQiqFQhGnaN0hqqDYdSBublA3V6tqmojFBJRnHikY/0l2DPK/G
DCy/oLnRb5nWxIDhsx31XdctDYu+iQeIE5REGy/HL1JdNy3JARdTD475MMycNJ6ceaQJJsPMa2d9
72aRK3w9JxtoVQO61Hb0lEf5xYjhV68mZxrKDwO9F2uHFt8Vh8QKlK8Cf4+6jumAPeOttc09ZchZ
rlwzgndhItskZlWWsDwAJsLAnvqU0d43br+NSR2bV0FekXWkZ1WXXiaq27UrSkAkK4SKmdwQUTr0
MFo1p79RUuC9m1qzq+dqShVlw07UrDbkeBjOB8OGv77KGtWpPNGo0fWST6fviCtpHwNo3DYFlzAF
ys+Begq/Mjsao+FXWqhNkRcEbc2jrQYtHdpVM9vGR6mSbAMAb5p5hLKgllTKQFswVo4WejMd2Mdp
pOOzdTnIkClVZhWnOA1yyAWYHmenjR3gWoM2ChUv3Qhu3UoO6ladhPuZyqDsKjpEPZ0hdRgayGUg
/xxxTx6HELdGbSbtNp+mXNvOtSEr6IpzWYY+GAs57MbZBX1ItkxPRgjIuaVWCFjsAdr8WKwgZOpw
iiwnHPxSSkvxdZFkKPehf6VIkNti3mNf4qAh1Ix/DxrLSNYdHF9q3EkhnhIyZVKwxal50ba892il
z0rVfgiS2H2gXlYKuJZBp4NP6+tHJ4D7tIpoT7veSNxRemVWCTmDFFyCfWCwAK7ofmR46GVl3TdN
AJow0MHhXzCvs9nIK2pw66JpNVorTWG+NEXLhql2nByUYqVXznMtpfEaFJBNvHyae7FRlSyPPS1X
a3RUyVg/9lJXHqitj+lG15UCoDwlMYiHaY9fBS4y3Jg8RHDmLcPmOyO/jCmXVj1mljYIHtOur6vV
aHUNBEMLmPOaaD0+CzgU8aGcTZodYy8rsL4CtpkCfrBeK3xEOp8VBYKtXZQhXL2i4YekCi2ssNXA
Y0HFqb/oZAa4V3FSgiHJNWuifuyk5EkkXQ85bZ4j4OrDEIhvrtIR2mhUzjQyvDD0wH8M5FcT+JHq
OTZc0DXhH3wMJJJOJe5ZnfMy7y6ddnEEQgPSfaEAc9OdiqaAoc3ddcXGaliTM14ZKKD4bh5yLCTh
HYtgEm9ow5FXxPpWX02B20cwa2UOUmpQn5W+Tq4dQVbltotHGF4h7Mh4T1TWMALDUTTnI5pp9cCn
q36iNjeFHF0V7b4AT+N+TjXIT5s6Mkwl8hZhsvuZugDxQHqrBvQIe1Egj6K+k7Y0jCpAeNG27o2c
IHR1aJ6EkTftjW53TXsRE5Vz3+uhGe1V6MQctTsZQDRdoq/VeuNM2Jb3upapRFEUXZR8qDJ2eZtG
m1rtpg5ju70b7FIzatAGpGSS7V7r0MeKOG2+JWkKzkmp46TY8W0WGX211nBeQ4sC1iZjb0rSWhcQ
pdBNyhh5yjDMCsyzqi3ubFexKEbkpJ1SlyAIo7HDfEvJVP0cO4pReJNAi097qU1v6SRozVoEVXrH
Jlp9jGZD5n7tVOb/Y+5MdiNXkiz6RSxwcg5bkjFqnqXcEJJS4kw6nc7x6/tEF7oXBXSja9ebAurh
vUwpgnQ3u3btniT0G1UmRMP2ZxKNzA94JMuPRxbnb0sV4ByE6vM7uQSFvG/Mpv9igiX/iM6ZH+xK
hkPsZn3wYo5avJqKfcfIZ39t55N8DT7M8IPHsg6NvzLstvdhdshkXWkRy53UYvDPXbqwOc/hOSVs
Mq88S6YgUjJzsvJInHrRHB2JwG60vpO0W2lvJJCX87RX69ARyl7lIXPMIkQ7AMIT1JEMUnldgQV5
9quME4sdfSaPSIXuLjPz2SMASTSvszlzrMIC2tKDxlAwkCEtIKMIAAM/c1gQ/GWHynjN+sq+J5DY
cAjUHWtyrpRj/wD6Ee3e7okcPpesQB3JaxqzaMw63vZUB/Wxq4pUnQaGcJ9zFRDvb7NA8z5YNXH8
DWv1OpHlutyOrtwe6qEwVAzy12esIDzifWXmmNuuMVMsoFZb2x1fd9n9NGBGPh3WugtC0geEtx6d
fEhq4SKOThuZe4faxIJAInPJZArHg3qeTQ3jxhqd6fPy1X7X1CkUWCjwsHAMftPI8oqZnBlRjTcz
bIMA4tbiMk5qHXYqyiG7v+RDkczWrvn7Kvj9UbHLoUVJns08thfV20leKRg6GZL1/WZsvUr0wBLG
cSIoE/9/6Pbc4D7WOvhfhfEFKHGWgD+7EIIXnEFvV61O+0fbTI9vVxS5Meld7pBnE46vwULjVN+0
82hZu7wlQLE1Syc9+kNb/ORI22XcGj5THacV8ttrsS+AkyBp6TDwif6WAWn3hJatFbqi17p8o0xz
dizHZOlhYQ50CWRc79JgZobW+yFjk3BdWfHuGq9+swEfEagMbWFKRDpfYqcZ7m1xqSmZIwKHBAlZ
YpYkUFoz0CQff8z9oqSTx2SHW59DZpJQZpmFuRBWVxFybW8EUNV1m7532DRtpt+dLQlVXJyXbbYM
mBcYn5ib67H7NIyW0BfBfg+578qe1kgXC3AuT0GVC+w6zfYqLNQjoKUtT+hdyG0mxKebDyANyJyV
EuNpIoSNMbRiT2hvAIUYY96Q/swQvVl3yiK4K3Ipeb4KDsXHgMu5TRom5Fs0BTNh0opkf6KCqb70
Tm8Bx6bFNrOKioAl4/3gbqY+TYb2G4LdK/ejDqaBWQBpbHgMMpvl0CFdyehLN5L7I35AE5YloWXH
hSkFyXzg2U5pCy88XhAMQCcXmzRv54zcy6SQFd9qpXX+6FOXGsmckt0dL7ZapwRmq9w5iv3kPXSK
6asMpoqSlXETHEqv9PDFaIwgcVp4xMG7OUApBnLMBSOlquy2ZENgPmrSaOtkAOjukHosrVPRSpsa
UlaE710mUR917noACJomn46z5+tHWH6tPhPKitAazm7+KqfLgA9ME2Gmhp07d70cW5dAEC/zjr5D
MO0O/iYFcGENxdu8pdOnIkE/2LVWEfiJy4rub9qUkjh8QmLzeOKY/p1EGz559RiS1y09slIGqV4n
x6xeNVtAktMESk+UEx120OEgLt4nP2349T0Pt++4qleEeLaRFn+UX0vHSKstpullUHILqMelPPqd
5pdWshBeXImAMH9/zkJMRG4YJBs4Ka7kymsfyEgrBxLbZK6jnhQnaGMTvF+xmO25M7zNA/ttwSYx
Jum/EqUjSetbM5Ila2sL551NCOhlWq+oTQXyBu6RwQZO6zL4y3nTCJxO2N2eR5zSAQQLgmnITWZ5
72arDNEl6Ft4KjbC4NZ4ImCsiBRlHCZPbQ5zHIhJhueV6OZpZ6We99T6JE8epCXaG6xI27uiwiMz
YWG4i58npKCzEbyRozfCq5mMtm/pmhJy20AlveXr7BlzloynyVjO7QdPD+uffGsVY5Opbp70VJpP
tr22L9xAEC2cWac/YOx6Bp5k7d2H7Bw3DAorZfCsQUAKUg3SMQSR/kqyUNETacpScEyJvXxPedPe
ukBA6Dn4Yonr24ph2E2LkVMAZ4sYqRVzIDEk+rUnSfYYDYDobHIFPUCrdFiL/QYRTTCEYfqUUR0T
SMOP37UnODG8OikF68PGCal4JCbIgGFYpE+rO3KJ1EudQT1w7X5XWKP8tfjHBbyepf9yPXuaIi93
yHguU1oCgoIxfvXDRqah1qF8IpVP7v0udeHYjBsVCOupDvz3TJtFDNVv/mCMBF4lbHtxYxD/3ibT
MHdPTNsNDmdZgHFyGcYpAhHdrDmnDnEX0cJR9DLJMv8KwG4tx8sW8V3L4De/4ohsPgYwwN1Bz0vw
VKdcYwTDduMfrUhbioxsdg7zsBAd43Zd+gqpZalO8GWbt9C8eBR1Wlo6MrVrXMt+5Qxtyjl8rBu6
1wS6BCBzClsMQhP1NFVTxYYCPL+M4drskZXPFSPwQqg6s969IR9OovY57nOpOk2ePN7e3Uqz+FMq
Oq3ItGlcd0tG4OKuJB1yOG4E91DTGH1NTILUHW4bWtlowsO2RN7iwviw/KUx442J7wHOR070K8bp
IiaSxs8PimFSyjjUcjDWESQbiTkQH9Qtrp1YsMfuupSwIvwr2BKhuwEjj2wqgSs8QcyOyiEt26iY
rSF9wHUGahOr2fwx4U55rmiWak7Wsr0dleX1t8iCIQeMIkGa48FuqKjwIcndSIta8rUNQJ+03sYF
Wajr/xRAZwZ+MxB5HJOafYCpnLWKxRg0z9C83GdzNA0RBTpwnvIqY4vMYrRJDlVA0Uh3PoTg0tex
+CT238OdHtYbLpeQ9ixoAo70UfCkR0UaakZUYDR/vUXkfHNAYvaM7ao/vSimH4ZPS7snfJSrie/D
EIdlKMi7ni5B4VEnKkwQszYB3pQMs+5gxYK9IP1/DaPOHYmiTWlaCaS1V7vZX37TH7gvUx7nJZ4A
S3Rdfibnydxd0LJOXNNfVDHkjPKnMGakxqalBI6IMt9IWs3cyot9oqNVZM9rfe1oFwPOWDvXBMH7
RtyY8hJczYLpp201xvWkFv0xZWZxcWdxnECyKPUjc23hXphjebmfbKs0EwIQaj7INevavadl+kV5
ACeNYh8QSWp4/Bwlqe4sxCveh8gj8OXW9yv/yRCt8TL6df9JKOvGze4U2fPYXLoZqCsjHAyVek8L
RVROxEWBp6Vp69A5hFPIn0NxgGqx0pT8tQc3fyfHWb6kvl2g59dFqo9ZZQdAsYfNkpf+aQA7Gnib
PtGkUl4qGxoOZRNVx0HOunkmnrNq4rIR4khCittjWwmB9po601ckGowwK0hzYCgBSNtezWI+cqJu
hKxjnjPiDOPS4+xVvbUrdE1K3NqK/rGqZtAltetA/+wFQSxRtm3Zlvij25XR2mcUoAZMiYeW2NYw
pmmDNJ1qzuGdEXQFfE5jEtlhFIO8I+Xf/gj1ZdZuS4PikXMZWlYwjshLEg3lemzWzjgQlDviP3Bz
C/Sp25JtC0HXVUeA40XwCWdM2KTSspsWLXPnvk2q6yTOhBn3Dy6aHFuPI8q7ZQxEv0PE2updH+ol
T/qmCU/FqkMvUaBQRyzUy/Sq/RKpxtWT9TlSn7IqT9pEHo2SZ/PcQj3IjhNBsQOmbqPajwsPXgy7
I/RwRDek+DdQXPk3QPjQxDukFi8yE7EgAsA5CQUDfdc6Rv7ZbxV/TVtNTXilhrAzjnCXIE90oceD
5U4jf8O8ShL38zb3xNFJNz5aPIFtEzkq1MWejnC4KXDoNqc5xOiLo63hjtOllmGkoZTh3un7edur
QuNHcTMR2EkTYpzO+Pqmfen2GK28gWdlxwZSIN9NxKpy37Q5J/NiLDBiFiDrXnxZRSaVlgjug1UO
nhd5/QVxqGRqB4lNHPYLb/Am9g4O+oe8AzJxVLRQHubYVIWREtKE70As8U9ldc47zca6clTo7dvV
njizBr5YXHuZ9y7c1X9Tpa2+CWHGzD+5eQhocpnFD+oxvgvtZgVed6qVde/P9vh39hdS7CnU+4+w
9SzshZJAJwKJghdurc7H2s1zepimqXtgxmH6N2SZyxcN5BEjGNPs+xqLzzu6Rkrav5FrCul+GMZk
sIa8x0t3ufcN4v06wpEBJURCFgQEB3QX31sqkWTIgYbQJuGyxenSrSKxAe7I/RRk7pdTmunTEOA7
iRs/NcXNFgxdvS9JtfnjOyskcktD0uZcmJz5WEFOKu6HAq0Q0lGuusTxB98+FhofWORxzBJi5shW
JFvalsy3eH/v7c3mjRgrT/4SbDpOR8fDchVxpYJ0n7q8yOPS3KbmxajK7mXtmeWwuKDJtVbaxedG
UGqbaEETepx87ZOKPrPOgOeolNfdAvQpcucpvKAXmDCg+0lAKJ5gsw6dzfavR7eGjWrjr0qTzMCb
fvGLFw/KQzmP3DHDda2ttPrM69Qe9xMv4YoxWRB5sUgveDObcMliwwaxSVJ+NvEXd0BComJovLt1
CwL3WLsoHzxEefYWGog78bh2WE/Q9JDcBpiFf5k1KCupOQ0uwcrSVUnb1eVHQQY5BeZQwurClYCd
s7OJTD5yNE/vARaPDHeZaKm/TaQnMlxEakU1aYlpJNJevnV91/2wp209lW2g05035jNf5oXjMNpD
/8KJOZEZ5AtNJ1/jhC05oOE8D9WXvTodhQAEg+ywNrQ9OxfqyXsKBb6MR6hfQ0wa8ngj+sDEJlmF
vbebq4t0YnSi4M9jaLnyc7lpehJIwKhdTWdkx4KQXOywhpO9O07b34dEL6oYSSCFj9uC+8P0U96H
S2m7yHatfcwg4YV715qaWyzVzbAvDSsNI4gXwYtfzitv8eD0QTygXmH/17Ud7DsvHfId0v1GRQN0
M9jTVaXXudkSoCmyTA/nspHde4rMChIotfNfM8zset/aBr73Jazls8vMlS8NWvafVIu0jTc+hG4v
kf5AMcw127hOF+LF2crgew6d6QI8ypo3E4dKmsjJql6KqVPNzrJb5kUDa7N+rAvDf5mWqufW53xY
9rVjVd8MmxGRSpYfjFipWmzXXQUrmCfGbv+06wrMQBSm039N0t3Sne59hGZOyjC77+Br1KduNuYf
R4z6rwV+sIq4adR4hiRFrzAYsxHusepad67jT/CSrBlDPoyjakn6PhQ0OqgWN4pzAloUMVZH38U5
fe1yP7OCh2E5vpBXTs48TprDQxFE6mRBTyp2im5reEH7VpoFxNAUQMdd6UnxSFC7/W0ihaEnLb7x
lQ8dnZIrsHUdSGDTSByWL38HEPZGwigguwVsRuMlBsc+MtSu5dnuveAqW8ceQKKUFzYh0u1PCFmB
82mEkGgQpJ/GzVBjfWYRofrCtF4uvE9di7o/dgx0WJIWZG8AFvSJG3I4ZldKRKCCWtdBRN8WUALi
r9JHkoL8s+HV/d9SmHnBOcrsgFNzLrAvBXxLe6Avoo1bJPOekje1iqsV/cxOps0vPvCd87DQsc0d
aNKBt5hdFH3nCnv9s3huSKvnhLy+lKIYwVDxLwsCDGsNBJ9VPefSdn/sdiuIZpfDQkiVY03kxjuz
4iLo2J7qWet4dPKR6iJ1N1hPBjnuSB4Zj0XscHBgo2ecuYJ59bbyxJRN3M2OnlgKm4EIAu1CWSS7
J0AhwMC32TtqByki4t+dgB8ln7PYHLfweW6aLI3tFOE+8qgZvSvpqQLaUggh5qSHQNySEWDeW5dn
mxKLCzfptbSQZMHR8BcxFJ4ZDUlxPS9AUqKuFZtx5xiNjXPR8dI2mquVN7pWnW3uLCPgrXUUNNxD
njOmxLGcphxP7NnPOznUSONhhyYTdUGnwIOWaBrXrMkjFmqb6/GmQhc1kg71bUsab2o/GpZyjZi9
LKtg8chRD9QjRge8yqX68sFIvZABJnJs/oJwfX4k9m4s3pTuMLAkUN/PNvStXYCXU8Q+YrAZralE
AElrpJ09po/BRcCSmReXmSrTOOALzqLLiwKywMB8xArNNjL0mJG8Yv6r8DcMV1L+tM9uW6Q65Z9Y
8qJTn+hNbyyIK3aS4jHi9JKrGuLGnpz6AGKCa2AKL0CcSnrjSee2cYd20qCoQeHJYgWbt4vDvsh/
3E01wwVDB/A0UPTVezpPDKgmCbtWbLEI0EVaqfWZ97YxdpaLF/c4bpwKe+mb6V1RO+6t2Tnd18Qw
YCMTxgRg6paVpLNLF9AL9UYpFFvEL3WJ4J1L2SJhJrUPU2msnHFr+ijqNGQnDBTf5RQvOyfyM4fW
1ZxCkwUMZ/H3lDJ00SYYVuNMGexbh3YqzPzZRNDW34VJObaXzgqn0WgwgqPv8LdWd51sPXWg2Eek
71A9m6uZsAxM27aLQR1bf+eyoERbtpfzoK4CnU9v3JnaZiDAwg6Ea88EE1v2dXlkwWq8I1Lv4rHl
V+8fTRKIKOY4t1hlyfzpHUsAKvLGGIxNQ7sOLGCJZVUAx+aWdvdQKfxgt7EFt6fcX6zYM+uGXYnW
0I+4loo/Q1cUyLI1cm3U98PMaV5QrRKd2Tw1GmoUlpc1u3Ezl2Rlytnc2A9MBfJ9Y7VexQ5QG44R
Bmh6d2hOcCoXWjiWAsuQELsmsAE2X8jJ7DzlTertFwKMPwzfH8ykG8EaI+9P3oeSLHkwOShMzepo
F8IvLxutTvzN9UcILP1q6gfmsyCky99w7ar3pcBXB9auHr9DMUr1ly4GM9Ye3LhwPzpOq+bC3kBA
7iEZ4ulkNy7kitjAVWSJVy+WjMOyU+sZbYwQS+WNDBBTvyUtG0YmTAx/Yd+MsTnTRECvRTD94mkm
fqAfFMIruzBZ+swoItf0VLP6ZGeM88Ng5TWL7DLFBgwKh40mes3AiPsw3QQ80tI9ZgZJ/yjJYRHs
TIV5aVdyUz61QUn9i+o0ngggbAEOmGX9uuXj0CZ40roB8EfuO+SmWX0R91wQ29NaWM5ycPOA1z5N
AUEk7maYK5q9J/Nzp5hFJuyvZjnarZfXiTJ6s9pX9egYJzmL8D6g2Gt2PhtwHpihvEwFbmPCN0Ft
ZpRYn2FIOt2rBKxGhoeX4x3HWIBwSp1uS9r3NGjuir4csS/7vBsXmbqG6hyqFMV12i65pGpoHTiC
sHpAhjoe14poO2PbW8VM5jqShjef53lccFk0VbhPJZcZcyKX/WFiH2kaFghdeVwbQOxtZoTbeOJ/
WubJARA/1UYCUYQPbrUw118gupdjmqWDMx+XZKMIUBgdTcfQnEBrhgWRlN7wV3NNPRn4kekJDWed
YitfJNCN1RUn8qC1vzN0P6IvtunSJNAnpULINVlfcAaLAKqqQshniXJhhipaFcxXhpg43+YQbO/B
GosyPFsMuW82cCQwYH0AI20PFTP2qqYPD3bZkGfh9mOGHzgnOpY+skR+H8l2PRAl7fGHu1W3vUgc
2uUx7zwnT0arDxWiM8/lcuqr2vtmbzb8tno9bxHLjvYcorwZnXdD78CaF5uWCE+hNP3mRaDx5/dZ
tdTyF9qZOlTDXDa3c80I4DShl+IKX5gJ7LTr53dITIPeoaMYWWQZ6HUZYO96bF9X2leCXpZt8LFQ
A/l+TO1lvoDGJ4iZ3OagsAqFfQD8JqyZWI+Cye5lzcu+Jq6BUn5D3zIPDhPF/G5RhRvuctfv5bvN
pdjeO0bYG2yIYf2IkS5QAZ3C6//pC/u3/M3/N/Py/xpT8P/RwXxJw/6fHcxPP+qrIPjin2EG/5lY
cPkP/mlgtp1/mKaHhTkMCQokghYL2T8NzFbwj8BiPIKBD+sjssV/+5dd7x+XTBjfx/bsEenl4xL7
r+gB+x8Yl4G9WLZvESNPVNS/4V/GxPYvTk8bYgSWyIAk9ZAa1PzXLC/E6iL0M9XjYimnc5FXxo51
N3E2/Kz7dDprfLNJMmHvgvmLXpc/nJlGnNvw+wI8KNfMgt0v2syNY78ITnW+5m95uW17MW7uNW8f
Sy08iT48nW44yBo/zJXwaZlCzGSYsrD0z5wAD0ZdiFO4aeOWgkw9GsPc39LrzhELgOO9SbFCjsAo
X4fNyCCw5+VuFiNNAI3FDq7fsFOhbbyUuncvC1rZSVsYxyCz0xFv5tI/0LC7Ty7zLHagq/Kr8wPS
HPNiPjnslh8X2eiHeZ23qwUp58jZaLNQZ227btiaPTP26rob5htbmPcZu9fZ4j/WFgGQm209pRgX
44CQvcu68sjH4KSfYZDDSerYhwJrHLkFXi1Orb8pvNp2zopdQVYAQLOzAhVJ8LPel+h5FyLQ2Xbq
Oy97mclsM0Stjnkm5ntShZs9O7lZGJnZPL+1alqv2zbAQ+KM+ieYpYsprW6O1mbjb2oYuLH0uH5Z
ZW4+uWPTn4zVfe62dv6o0hD7T+ay/G1lCca0W5pscQDFBv6y6ThZGXG/zC3pOb43MpHsjOk5Q8fA
syNJwLTx0pzzfvZiXQ3jq3aAdMVzzsQ4g6Zwx6rhN0tKOwvMTtRQz0Y1u1exETAZaX2dfo/5lB8u
7OoHx0Hga8FkHmQ6MqCVLrtwqZvYnb73B42Zh33qvHfieYXIgK3txCJSsrh9Moucum2Eay+Z266L
GWfV+OU7xaOonGK3VNUNRaQ8B2tpxrrZ8j2JEB1SwHalp+Wqx95jNJQNUn3lNlddNmbVrm2ml8m+
+M2HbMyvwYkhVule8kMMlhoTu6Xo9WESE842vrJOUl1ZjNuu0oBPh9YK4dJrWGpcG2dvUqAnWamS
smh3c//X7lkupHkCH2dnCwur55SJcJwNzrDrF7Rhbmu2XDc+3jxNz92Y75Z2qm5UOI+EBhKUQDt5
CEqHazZDsSP8w913vZvaXM1+kEysQt+juEeulx1oxS/ckPVQmCwLCBCacSlIdFYG+ui0J5Ugcrg8
MTO5wIa75QjYsD/bU/ijlHVCI0QjLfUVY6IlWpwV15z2l5t8WuSOuAlmC162m+byarKpSrdR8MI5
+YQJqbpyZGGdJ3qCCOblXihriLXTOqeC1ul26OTtMAXuw0LQBhuo/fdgqBd/mrs7KxAPrc0wkF6R
rf8Jot5gudvO943PRarqekA1fFQmewfl6hD54KJXgBZnu9Gr2dbzVroc5lwRL4L63LTrXak8cA/s
/vqMdIy40ml2h6edWK0yZ4+7MWGaW/Pr6DnufoSE+zTa4kYHBp9VbiStbM8+8+K6dX5RZE7KzYsb
L1vc14pYzUTWd3oI+yRYL1a2wGWFe56/W6K/o6w3nVexNH2COlZccevunYJxC4PEd5o0ghZUtSWm
ykHUqsTTRXdoV/KgiQS5WIoK/xrUtnx1mYHGlNHfdV4+YPIe74vBjfLQvWG/9yL2v3a+3URFVvJM
kveS5sXfdvU/fWj1YsL+BPKXCPC6rhlVp0f2EsuzkCQQZKOnTkZdAZA3muYGwJQR5b4B/hun7j7F
S/PtEAVzXVzQrPTu268quyppnRpXZu1lZGX7wwGZluNuQGjH5kP3Swqccab/r/cgZYHc5zXvUy/R
jNAzDvAz0WJIembeFnIahmkODTb3L07ROa62zNuZjfO1za4X1XNqx9Jtl0Pm2sEVqtd2RaOSP66+
b/8pOlcgb+fausWVrO6GtCDmo4Lb20t2IOuw2GfudlNXxG2EQetEreXlfz2j8o7WFJbvGYi7W18N
6ickBORn4Ws7V1v4QAaVG2PwWL4EJtLPVVY9ult6xS/CEm6NwJP1GUk4SAJTL6yTCrL6qfGLv1pb
WDK63kkMbbWvnd6mx8sM9HVYG7a4ve3EMl5FR2m3Dwb89CJey9AecAJ578YipqgNm52Wy5/Vb1/S
hrZ4LjeDJb88vZ366psOlwXAQjdxb0BsNfOakRt+bftT5gUhKqNhD69FkKMItdbF8seGsbOnVcf4
YLd9/9huHjXvMNdGcBhWwz2xPWx8OJNsryk/oAtXsvWfXdMIRISZZfzwmWYdw0209xpY6AlAe3dN
1oqRDG5J1WoXjd1GdMXq2sHrxXopPtoXtPz5fiqIOt8VeGa+RjOYgyhtp/TIZoB8ZelHPLtIbDJG
+N0yUN8t7nHdpcZnPxbj42Tbiv3/oH20ZT48UYoEzEJbL669EdQ9alSUWpgYGAG4zJbEcgc9bLuh
ex3PeVXLg0i36qVzrVfUPh6xsemuQrk452JTyyefBzXz5vXdz7phd+7XfPzN+JfWpC4G58UnUHFC
9rY5IXHdXjD2zn3VHjpQb/iM2unRHkEjBBB1CIMiqyENn8oSVbU0b3uVPhoALU9Ol8YjcJb9GNYv
Hsu1v4WaPXytbAgP66EWf4OgTQzG9dqdEsSAL9Om0/MhtueFW7Kun65IMF16HVQj7Xo5n9C7P4MJ
ni06L0xHG6v616VcvHK6MbxvsoEAmWVLhzjIEZdTHGCstAA9zhjJ8fgiy4+H0OcdRaNP7FBPB2PL
xItrjTOcs9m5MWuOY7Nasn0LgA/r87azTH94mErLe1G8TliE9NI/lb5jY7J2w3sS04bPQo1sx45c
M2mNIWTcKg9/RBmccoH5qXCo/jItScUIZ+/H84evtfY3BLdx5sNp1EGao/tXrMhv1F4DNygi4qgo
0obeuhIw2Z7wvvn7IsUYqBbvwKr5ePBz68svzdfQ0WNCJk1724WKtr/sOdUxhX6gfx5NqErgzv8K
NnmzAEp56nNKhi2Qets1X1mWtVXE+nF2xSXU/kwQb6Jmo53ebJkd8E/OTlTWZfa3H6pP3wjUnd1Y
u1Iu4tpBmngUki1pFzrzvUWs4kevpumqNabuJfNq524e9XD06hVCO6PAWM74Ivtal99TG6a7CTNd
tBFM8jKDf6MUaPvg12lqjL226L2DjbGWN429czzuuVVHlTfdrdnZrMYuaZuDmLFcE2B2RO+BPWTk
9X0GW+K8dbY6LgNjTjye2Z0ZTGOzK1gN3/lI5ImV4S0R3LAnspsexo3JJFtx4e28Yczo2XsiZGGy
uhf2Agd8o4CQzUjk7EtxjBcOqwAMxEsI7SK3E6P8M6/V0THIyrPSp7C+LgKcyYQ8ebwVeusPI746
1qGdID2Rwmj9Vu4wHCV4Vb/A+6qywrmqJdaHnvyrY8VW9kkpOZ620bff+sBqYpaVidZhKTusmXd4
GDqafggYVBbFbvRVvcb0RgO7PiK9zsahYq0fQn24s4vUOit3Id7V3VwnjXziT3hLXYPijFgAdNXL
c07CjvyjlsLYSQGcsWi791nXLs/HWsxNwoOfJaaJ3YIqymLkCPYtsYc2vWp40Vrmk8olx0jkzk4t
7YBfbZ4vuj6+6mfsv+t2QoODWG6ubRCVoXCOckBGiOphYRgvt/FtVmy894FT4Jn31EpuQzGazy0j
N3abhuISQ1AyaUBmNFM+ODN4tQA77/L8MqOSjv+8ehkzeUy61eNSOs3BCFIfDO+Gorq6PT4v3F58
8w1BgxJqqVwLNJ2hq9bnevaH2HPK5o7zP9uTL5ftBq1gdeGOuUtxlO9xrKtPu8TJFxll1f3axrB9
Vh0zE515M0S2/nkaOpUhi6g5Blx+65PazvZBaZH7n/bOrZEfBSm6143gTnIq1dy6alTnspX1s00b
wMFEU8cFQjKTww8w15n7h09nPCEZYw6cag8nkzHvpfTFdTqMH9IxRVIH2qhINSgEO0fTdhqblCOv
Nb32Di+QfSSDGqIq2XWxhvKy6+CRny0u53Ovve3AeNFMmH0bV7MRMKdlrXI/DoF5hSXN2DHdd04t
MuGxFK6xy8uLBoWy1rwPqxSnUgbYNgIiizbPWhPpN+uRf8SFamKMdA/DXFlv3jxtVULD+sgs/gsb
cxfh+0OlnDHh6oYVGN0TiGPTJzdZT1uULyZHD7bgOwaGDsSfmbkbWx5XkwcY5Iklp8dZuWe862Kn
PeuehuHPGP51luxEhMJhGmdMH01BjWvh7jbnx46OD6fOHJ7DnCSaJXWLE89HFZODp9/5QT/SqRU4
kbs3Yy5Aovel/vQq92cu86sJcTxGrI6shriYwLlZ+uWCpEdeH/z81xGX9VoTDwU7jTQM4SR2ftm8
LYH0rxd3fA0Hw97hBMmisElvVI3Pgva+viVwr+UEqoPjBh04TeiLxY2Ze1jw+X9tJZYXvXZ9lDLK
iDqihhNz8VOqQyda2hbdl6qXjTTn2h3bQ9Fa7VVv17Gjqv2yteJJbY2xN0inO/SW+JjSPHjnIKyO
c1H9cb2WwSMY+YBfurCMVzJWtp20O3Hgq++S1B7EUafV8zzRIXK0FZQXoaZXoKHHFSPbR2L3SL35
D/bOZElyo8vOryLTWqDBAce0jQBijpynqg0sK7OIeZ6x7yfTi+kDu9Wqikpl2t8rLbQhjUYWEYEA
3K/fe853BLiPhCmDlW4DR41jr1J7azGF+ZgjzHjLH6w82CL3UTy/4SBpofkgSYCW07m0oP2bitE6
t9t60iN4iCu4bvFeOnH3I+6FCjIQFMOKV8fTy3GDpLZc9dqooMTqnTvN6TkV1b59rjgY2V17jpIs
vTbo2uDHjcxNRWQz4i7pGUZNODUdP3fUOR3pzQT/Ak6eY1BgVu2VUzlvcWcD+QMBucoAY42KdiRr
WXOR0TnuZFePzH7va6Vg3FjRUQxF8w0f1rDjUMnzavBzEF+Yrqre7HeVRCKRx2xIQ3Dlk+t46I1p
vhZj+n2War9kP1u7tucAyuFFXXcZStUquoIHF+wXAaBV8v/Q7GhL5AYOnon+K80VzYuxo0SmcEtj
ouBRBcKslqv3jXiNWizP2IG+x8gNvHyI1vGMipQRB5w8+koevx7mIwVmkt0T2GHbFSCjdL4VXX5f
iWpPs56YcKzAro4dY11JAc0qkCf2W+Rw/n2i/VC0od+i1Z42DU3UH+hAuhVtLjIRrO9W0x9byvWK
TOftULMZ44S/Z69orru0Kw+ZVdCmQD8RdIM8Mpyc9zB5dprpB/ia/E1ftzdMdbyJIUg2ONOuS5jJ
+jhM6gU0WAYL6ZF+37pqjX6Lyc1AfiKjber7AGiGcnLNuHkm6aW7bhKm26BCXnBKpOu8iLcJgLo1
IXrnhHp8V/oEgU8zTXA9ax6HLN7odXwqsvq9BPEN/RKpTcD32k4gPg95Q4ipyOvbrLEemGswUiOd
e8MK025z7O5XpMVrKB+UXSerZs8RfVF/F0S7w7NZpzIwNwzOUMvG7eR1mXbr1JHFWqqIHxzffpAD
DT9qyECLpjj8tGZ2cVL6i1CF4SLot2xJTA6CkOlPj++BoHljHY5OhR4tL5DnqHuYY8WqYAaF4BtG
B/NIHfddsKoZYyZRFLixNNVziQLYNfT4EXzmlYqVYmfXneTNo8Xj9DVHenMaXTREIUNGbFfoOlrj
NdBxACZhfl9q42ur09lHT0dKfJ5xj5BtrsAOVGhQ6WLUjM4qc6wZ8yE+aYRyp5nVIagcjpsY2jC6
BrsgpaOHyytiiE/1ygRvtyCbMeqo3wQbz7XM7LNKYQ1IDiqLqNaJmhyHPH9GThvvFFONNqZRRydh
o1KBcTiwolxpPh7l5TnJdyjA2S4y39mCUbml8FBR9DgoV3UoYYiCXd70A1naLCMFB8xukUpTAv4N
Hsz+aU/hG0YTkyD4KVsN6O5XLFHM1VVIVFWlI53k5aSeirZVh6UidNo7o6/X5tw168k32rsM2YYT
pS8goqv9rGXME0KbgbY4qUp5C5lvW+uK+bfNVF1G/jYp52/1QDkRYdSz8QnoSJYZ6HHmqZlryJfW
0ILvjoOMAaYMEr30VPbhm8WmuOrwrlPGxeJFZNz4Hs+OmRrrWfT9LVONowY8Vpb4ZerE6NbtqNMz
iNZlOKZuYOX5g0yycDvK8Ug2hc3GMQ2bedJfGX8dUM2dhP/d6nmu9DH6mWY4K5XlCZQ9zcq2xKJc
UqODpW2PRmdabm3ryRHG2u3Y83M5Q+2hLqJ0yoi1b+fZCy2sJm0SBxw5c0/zN5GZPUSmsxcJKc9F
yrmPMWWJ0xJsTrzSnEl/RDP/N4AEcQonIQFuGPpGATJ1giWonOzmu1r1L4psXSdYMAJ19Q7jp9+U
TZuuO86CgELjzA2H0gkRt+U/2GeZIMJXHHTghwluFHh3pRu2Y+7W1c9aah4SxSua0Fhq0reuGV+0
2CBiF/ANBKNQ38V1EJ+jIZxPotKMhzlgcQdjyNMinxVsAAWihJ3Tn7ts7nZVGbwlJBJ4U6WOp2Fq
RreLR1SBuk/Z0qwcqz+JSD0y+aw4RU+o5FHNzKV5lWXmGbit54TJzN1DCuYM2rzRDFP9FjFrsEeN
OMDSb3b6lCHh/NkUHqaVVTXeoH30BlFvteTvaX7q1G9kzy7+Gw5WKUYkPfmJFG5jlzDDS9zPN+bc
pG4HKgh10MI6TcPnJk6VfcBMjefxhBpUPKiKhHisK+l7CLLBzXIsohZU1VvambqLFx5Hj1qntPAV
vPGA+k8Db1ak5PdW7F+1ijlse/QiZ0IVyzXSncfBp0I3wmMYBKz9nUJGyaiQJSn8F01maC7ixitm
JTzKJE7P3P5xo3TGDtweH7QI84faGVmpEHy8dMqL4fQbbRo9yioTelHWr3HkL84bUd/LjGbaYGuH
QMz7hDdxS0nyBivT85PgqNYaMr3+PfeLK5JcfDznzTszb8j7Vb9KU/WoFMEWFCB3jKzQDGcZccme
srgOY5w2cDfngzkbpMwjDtlgNth2IwxCKJ6dh3dRPmNmpCywsffKIRvWCE5qnNzqfCZpzt6NflNu
OE6lFNplc6v1EAwiJgbI9lPCrJA0sHXb8mdjpOuJ7ooYxzfd4uNYuNy/JbzsHEDi9TzcT4GxMyMe
QsavKebeZC8I4G3ZcRnDryLrWwkAgu1oY3VmdwiGcDrPTIo2SPAg5CEnjqy1OtFRoS2OmI3zXdbd
dDjSJie+rztG/HUeZN/ByBxjX6H3NdxhT62QSQ3synXzmFM1RRN1c11X/RqCsHUYYQS4uQ3cD0/W
25hKc21SSkxqo2yhlBnH2mSnoglWH+WUe8HQTSuzoIFQWbwITiWPFY1ZnV0PJByT/tlEs18RzYLI
OB+MlTlrU7fqegsmAu2/8jzOdX1M1H6mbzKwqPR050hLas40SP9GHlOvFb9i4RVUft6M8ve6Bc3q
paGiIJVkm0TnFOwmLMVASeYHC2nerlWyaqcoAuZyKah7pLAHdwyBnpl14Zybqu9QjaM62cS5gdYB
Cz1IVBFbjyiWCcrukMeD3UTHZMVmtp4rMwzdDFrQ2RcFCxN7UOCpmBO28cTRWUCBQ+snnJuY3vsP
Ra3QNvd2o6zVYjEJIcBANVOor7LoTkpmoonKoz268PBZM8Bw9A7LfD9WaHBlFe+10QFYOnKJSfT3
LfvyT37cyutzG/ORZfcYd/DmPCtpo76H1DbYbf00/FmgqeU0SUcMmX65RuOfvBmNVE9hCjGshoi+
xR49vBTWOD4l9J7XKboocrrK9BCaNPfRihi0QyP9m0YUxZmWkLGNawrNjoXw2neix2xu/dOYOPlt
2Gjmj15tqnrlcE5wDUcpXXSD4VMLphRaANyJq7zKknPaEooqRviFsTCi8zR05Utnzc5hQAm1oTvV
UNWmrYv7XzvnY1272Zy/BlV9IyPmB0jnolVjVMo+bGLrigei2wiHeQI/mFrcL2qNYxdlxjetmHCw
h0YwPI0oEg9dJgV9JvxTU4l8mV7koB6wX8ujkYj5foypR8xUjNQdeTux1cKhtVLq4bQIzC0yShxV
Vm0/D3Ks33sD2TnCrWIDu3PyBmh0GzhFkEz1jm1xQKEXZOJOJnax17Syeck1YzrhNCiORTT777VG
64QeUB4Ikz5iLXmqsxyFPI1sGeHqLufmsVUEYvxGCeb3LiqylRIJf0urVD8W4xOmf+XVGlufk5HZ
7gAudLdNIAMXaggzuTxKtziyY6yFTn1s/GZkC6O4QLqxvDwVNv00Q0PaUxdR41WafxP5/bBTNSGP
IsAmOY1GToVgpW8lN+AwQ3je0WLAT2/1Rct8Mknuak743v+QvMh1ZtO9nePeWmW9Ay58bgz6mnPg
6UFgu6kShCwxsv4vyDE+FVr8xpP7vwo3/h+UY6CkkNB4PpNkHMm26ItfJRn/+Yf+Q5Yh/lokGUus
kKpb4p/MtP/gyql/ISfAgrTkeQuUEfCP/nckhP7XIpbQVfLgJbhach/+U5ch/gIxZerkr+GikwKC
3b+iyxDWBQgIXYZD1quhmuiDTeTQF+ShNPbjbDaTnFNwVd/h2ZsPStcE+wq5KfZo1L+EOIQ54xHS
IVXGsk36ZBnle1Ck3/tJP2hd+xoDv/QMRlFeOZVEEhS9zoIMUJfCUKeS5WDD+t27qda8BtE4bCaL
7VtME/UKNaFSDddB3M4bPfefBqt3A1PNV3mT3SpCj3ahjTdnqLT1tPTd1EBcY6oD+DBh2OiXBrci
cKlE2n09HApbHFhGgkOthI9j1P7UYoy7CtqOK6CtYDHZJl2/ayxsaCyJCiMGhHP+D+EMsLOqKyC/
p9FKXhDFHGSfBUfUBrrbZt1elHTXeic5+RqngM4s7zRVy7Z5nOKEAte5G+b0am4qbe8r6dGyihNj
26MlVXmOIuO2QxaSz8Bu1In0gAk13KZK4utYmVKPI5XvkaJykym6cpDgjLt62sU9bkEYPfnWiTPP
TpqtVVjgH6oGKEhA40ozn9pGXc21g6UB/GVslevYGXHm6vp9EIxXVdmvHVncqeTeVF25w9rp1XO9
j8ZxnZf6HjPFqVd1uOzdaWEFQOSENsQKlcWcCePyIU0oMPPKenSaDEMf0M7JcgrYGSp0JlNsGbI8
ksS6MTAr78i3yc+TlKkX0+xUmpraUOfDDJTvNUu6NW/LqbXcJA+1fViVths38z4P/fuspnzJ8CAQ
FqcDLWUO3KAGNGTtxQhwrAwX/4TAFC3nHvXljonjrjLMc5TamyiJtzmZT7i0EmYDSXMsq+A4QOZc
KzFadqVGBs2v8SIEp/8kh7cDvWWNpXSjNdZPnAQNDXPfm/ukWzFgRT8RWSi/uzck3KfYSVDQNdA/
Es1al1mylRWtmoLOjKrhHoNvsIurPl5DCHlN1ek72pktLa5mM3X5iX73k9IkN5nZXVfCdJOmf2D4
iqg+dROg4kJrGd4CMCDGYRuV2PUjRkDuIO0fFahaQDgSBr1GzSJyxvQDzkbwxGDO1Z0v2ruxB9Cv
mye9GPfMnunKTuB8ko62Ygl+d8Pz8+Tn1pU6p2gIOvNO2DlfZChOmHwDD2/BDpctkAc196YZY3ak
5RPHCMfN8E+ANMm8Ugb3ZZ5sgrLwrMl/Hmj2cCvaHwTCod4N36SmPE15Xh30QIKukm+zZb3WTXsM
NE7XKspPxs8P2rKFdWZ0b9Q+eFdx0tmJdRofEFl32j873bTIbaJtjCetzsutlYy3jkI/056cEwFi
j2EV3waV5mFQuK+04LZkx4xynhZ6KNqylTpm/qDFUMn9RGyIVNyaKpgXmTrPC9mlQ4AkG/91Xjbg
Wa9ua1qzpd+eW5gDc4ykW43BAinqDhfwMi7nlFQW71ab7mP7XUsDTkRNcQ8J49D4DIvaZZuv667f
2DmLxDJJNZYaIB3qnGOTfLOxzO4taWWbcnzS1eDoB4XbZBk3GM4DQ3PtgX/AINNZ3tRgvZy1bzyi
/hpc1lVmycyLq8pYCRacSlEOwuw22NHT6yoW+d6sjY1ZdA8VFQodr+seQ/O6HkkLLmj0tGqbuT65
oVucQgEn4fARxo6LX5ygAec54pBva8W5t2zh2n20Q+CeuI755OSPof2Y2SOI+MV8JEJK6EG/7aOW
xX/uETvR0R21p6SuwTv4bmNPb8VUr3EZcgyfyM2LGifeNdRtnmC+0pIKaozRlRrTy/Il1jHUoEc8
EOcMu1fBkGWt8+oyN55dQm0fDSu/sQxeNg6uvCWM6HFDgJzUGrygXfeNqJI7mc5rYJw7oZs3muye
u6UK9HUOdX6AeZJYj72dyatw0uN1OffvTaGXyFUzHQNVfNuN/fdsqSWHxll+P/uxHnLQY0xmJ59D
nmlkrwPjyBWMpduiUjcZaC/Gpiy5mDmeh45/amTAKSovIs40zg8ya9NVhwJgUPMblgLs4crwbC7l
bD+GT43Mf5iBeQI58IZK9ybI0heW833tq/u0d2ZABcsRuHtS626ndcBR/K7eWwWMrp5iEBmStklL
jmfsHbSJTPqxld7jSp7Gg1lFPxQThg8sVSIZrQHBUHueNPtticVxewTanlPrT7mZWUDFSR3yceSP
g2Rnom8rAufvQdhIB7SsY5UXRGfkAANiy+xPRRV8Hwf1xY7TwyzBZuOEWLG5oTFxrLd57I/kxFxH
OqFI84LVKpFtrRxWBmwY+XMu4mpjBtFNpE9Pmar87EWorZyh3ctJ3LUL+Ls2LRzJ1u1gJWeJEi/D
BV7MbKozQyubZjAxZ4i6EBSAqjiimYnwalu7YhCMDJcDSjYi7LBMWOXYFYYIwFGsa+9WrN3wcz6y
cNWnJCl3Ce7hNUJ3GiZld2cNoChsBdgLcFtSb0ya6934k9COe0gMxRpWPb338oqtI1mlJbPuyVe9
mho+axtmGlqxiZTpNsX7tRoau9rIIrkRtjxkpX0bFQnZRHMn6LkiiJolh7doCH40Ixat3sGXJJM3
aKsH1EmYw4BGnalosJQ4ZOKYjsWxBjBMO6OBrAaS/sI6giBV3EVl9iLAH7C5E+DU5/Eazl3pzWbt
2aKny0XZ1XYnLcVsROqA4ui7YibgKERVhsTdU2r72JNFv8/KjHcLyp6Ufe/qgSho23biHJXfTA6Z
BNmvIw6dYOH2raFeJa2zDduhcp12HleWmFkems2QTZt0OanSs90bGCbXIpm/R6b9YxKwR6ygs1ed
oV5PVrx16MoWPr+TKchgIYBjVZJqmujJa6PJ8KhP45HIVmBNTn+nM7NERZ9tQdrhDZ0aHudcP6EI
lWuplPrKWU7QY5H12/yfU3VmvKKpTd02Gs6A+lQ8aXTLEh0yIBKDtexpSOOXfDTsbD9V+RvzJLGu
nehcBYgmRDZAyGgjEPP5sBFtSAqJkTwokXrSGJxtWcg6z+8lg6GRg35Q0LilOYd+lO7npgYHgYGB
A3RryBPuNjw0DatGLA5TX/sweoLnYekezFOlbxlrAvakK8UgVg02oZGyLgZLZyWkLS8lGJAYT2le
XOWW9ipKJmC04MtNM7VXrHPHXu9PrOQTS2J0tuz81eIsR18Qzgk8JQUtKPVWC6RQRb+ktK2yyZIo
57w/oiZq0PlClfBSw35stenO7KJvZI+cib86NU38anVWu6otlJr0CHpPC5lmGS2wpMkBDGNWJaWA
jxwCj1bsicD6Weqd6bEuMnlIJnx/YkWHZBnZMDv01VXTD9eKpsfuUOm37bh023LISfWiTdTboz1i
zqBTeY8PnrFQe8w0/RAUC/ag099LS4qjNQ73c2k/NtL2asWGRyidNXSNRUm7Qcu1Cc0SRaiRFXQd
gIb1iuXRWJdwMQtUvHkyYuRGxQYnkUVnGr5NbbDuyIRC2Dicplr1SRpjxW/L3o3MaVGQ+HcDXj2K
ZBqmTh2/JmN3EoI4Hn1pU+HMuDItPkSDzmOth81Mfka+S1RmMUnV3fL0oUT1tfe2Kh59P8f3xEg2
0z0YTO1a0gKzbdun2VA9QAAsF6rYsdGmFxB0HH4Ap63qcXrQ/PqE0uIB2c01YIm7Ju+OPMMZP+vw
IGztn2bNj4a2eKsyEMU9ftDjdDcZw1GG+j4wJZCgNqbisgxviimo6G3d9CmKK+ZXhGxU4DMohucy
ZYoTO9eB0WZ0OXumQkWy1pZW30QXG2em4SqkhK2TxN8ZinOD3RwzZvC3r4fd1sDElLKr4IzOyS9A
wV9lw3NiBzEpeNn3Tkk8o3b2QP7sk2q32RbvcHdIQvOKWXTqcfdWrEWbIInPZWXsKLsYSIdLB4xV
R0WfgcGt3QFd6jemoi7tf4dxqhoai+prWAMy63ZT11KNs6weprBViUlAK64zeJuZ8/sVBFedeX4V
Oa89+UJEkLUUuE7jWpZxKHHzogZvlA0xDCllCtpSIyKtDSpXvW5aZlpQjza2RH+nDtMLAZ4oTlTj
JoR+RkJK7C1BjmvYjM96myFZjJ7sKj9Gvk3edKFbXmkmryS7xNx9y14Dr9qMNcAp1akpA3tYOHpe
Yys3S6QANHGrmpggrH2kQGD7FkMV3dZh/ENo4XwEonTIDD1Y9xVL4qgrW0m69RZ5Ms1Ik+MoOMMr
fHk3YWi8tkat06COmRNAKq7qYrP4qrBsr+rBuLUgFSSzTcJVQ73V8j9BOYCfzFPt4kWjCcjBLwA3
EqKfjw0np3qevps9Ev4seuR1fdNs6zpE3rBCaqNRldfvTknDT5nDezN/m/T02dTrbFPr2UZSW3OC
RfY1Lb7aFjvRJklm8T0UUG7tsMQbLLSJBxEFKg799KQ54lUALVr7gj+VYaCk7xLetzMq1LpFSD6n
tmsmhPDhruUA4TAcjwUWq8gtzdNkKy9xyFSZWiFF2JcLZN1R/jAjZ+UYQg8eVJfOdF9ApkX69G4X
3jzhJ0M64OtAWNubkni3jHGhAKO2C/vkztSvnTzGdr4gZDSLBujU7MtyOiDCPZjqWKxQsqIcZMiM
r/zoqMj3hVa/5AEQMDoELIodTUkT6C47urxt1ZdxqPy9VspNziF3zvS9maMlknb1TKBWBBVrfiIA
myoGRQWrtz8QetTo9ca3dNSBxoJS24Iz2Y/FcJsnPjOLNroCe3uEkHdWDf3cUoKFJhCwon7Abn2P
pPZJDGLXhCFWetEwD5IIvKYH2ggI/J3mhigYQWUCUabQSBFOtW9+0YoVcOaaw273EsdXGeSGOjNU
NwibBJHB9F7P8oBsUW4kFZg/LMd4QCxJ2aGaMEKx9mdTWxvluE5rtBOqnh+QRCM3a0jCwFGJBQ81
NRQbQjredO15YEHs5+o26qdw2wfpyzEznXNRZue+p1k8kt6m9v51WPfpHnbaIec6dTbpa9wyPxur
OpWqjSsWgVrJaVo1qhOKqrW0GEWY0cucIfy9McpX6UCda5Mcs32/aUtqEhXTRtcwj6Clu8/aq6bu
4DH7xd3YdYzpoixzMb/dT7qlHFUkl25rTMmm6ntqfUu9miz5AEX7UW8QKmf8ByQx12K3EIHwo6Z6
8W7M8LysfL5CpoCDpxu2XV3uVFNclYi8hN/v4LA8RGFRb/Lp1YiNV6uyrH0y/h2n4z6mk5Dl6oLt
m68MQJcMa98Fn+hZMtdVVfslr+Zi17XJe+HzLex+6q+mCQmdZECkmSFk2woEWRvFmpcu4Xyl44sN
jCM3mEK6dUifFdOU66HolK2gz6ePOZ+94EVx8kj7u15s+mNLoSO11t9qCDTPvWErB+io8dFsdVxH
xJDi0k0SV/oYuZvOuP+nmfr/rX7/3ZKUDrpDGAW4eVXT5ed95v/5b0vs8H/bN8vfml/7zR/+j/6z
90yWhy1skF2EO6j6/7EEOn/pQlfZqkw08dIxsRH+R+/ZVP8yDAKHTWx6Qghdg+Te/HscseH8ZVua
ENDxCQcnM0L/V3rPl8h7QlZof3N9S7ctR1xGJcgaVlbUA1LAOgqBCQM4nQPzUMV1T7OAoMtf+vIf
pI58dDn63NxpFMYA6i+A961ZSdtwQiKKOG55ZcGO2i+S0lrNSCmNNWv1+fWWvvmvgP3l6+HGc3SD
Dr9hyIvrJQ2RMJWx5MYq/GUYRHvGI4XFMB0nd2qaFDFYMbV7B6/FxuHYu/v8+hd+S3W5vgNoX1p8
Asv6B8j/S7JGknWRsEv0qPi+zX0FC3ydx0a6/fwqF9OD5SoaoHjk4JYqsZ1e5EIkxCsJbQl+0soh
B1PXFBswHiUsuWjyPr/UBzeUOsvmkaHEpGC+GFTUJWQivZxQdUm73bWOAonYqBxqkSLdCRjfa2Id
ELEOyryM04svvunin738QTXmNJA40Cbwiiw3/JcbKm18jZVBq6pC0Y5/i0HlnclH0mm58rIx5sRy
UDHjZ3WuyvicARKhFiigymBSr8J7AJRop5JEJiB1CTldBz2qSzfrFKK1NDm9R35nvYGaiL56Fv+I
vVl+Jg2ngMaMh+mRcZHsEzuACIiq4eGHJ++ZSyxY1bWB58S2cpONqr0aVeXs577AJRLXK7OPcckS
UrtrCgUdqBNGO4ISUpKB/K/CIS6SIf55hAgEsoRJsxpr/MVnGyO7zUufcA9FcDYYKqvcBl2DM8Xv
11FD6VVFSHXrShu/yPr4YEWAvGAIQ2MhdFiNf/9BCxnlCBj02QVa0G2sFlV9hY4apur4rvbNv29l
DDc/Tl//403hu+HQxZdtOOzA+sXXbLJicJRklGD7BgP2U42zhiJ+5Wi08z5/U/549ZdLSbAihmHa
mnn5UqIWbirRzNItSmx/vj1fd32VffF9LtNZVC6i4Rjn7xboDY0d5NfXAZgbvoIQHy0EZn81ibby
YsmpAE3h2iKQYz3PVvfFEvDHL7ZcUzJDZSFQLUtf/v0vr6AiOrJZ6thw+8IfboY8rc69RJjksA65
GCmah89v5D+m9N8W8eWCBsubgwUeOuTFO58lHT5gkkTdiPA4GoJEX9ZZELlC2pHbTsm3hmDgY2dW
7X3GS7XLGFx5YC2TLxbzjz8ID4+l863JiFmerl++OSffDGG7Il34RvOONkV1RgGqY2vADJoxm2Ro
q7QE2oLN5hRc7etkyL0O+f4Xn+TPn52ZOBABGg62IXhnf/8gZlmWIRISwy2rbIHsqQQpSkTQEjm0
E6nlKoEE/dXS+8cSYXJRGASwCnQIB9bF747CngkPc2xXUxi0EF2DIRfNJiLoCakm+X861HwCUZbP
YCMDykYWZUM6Gz2csaIAkd31Q6W6AFjgyFb1kZaC7lqO0X7xwHxwdwjvMW3eb34m27pYUrpK5iZC
RtUFq3pnmojCiYrN7kjn/Va0Ef3cKrXDL675x75kkl7BKvrPzdEYu/7+i0AJDnxbFQB5kqo69g2c
L1bZyCWJwX+AyfRWKAt3hgwlTKtF9sVa80/y0++vCJdfVhqeCViJl9F0plaEU47HBVVQY3Gb0fcT
8CZhYUrpNqnebaJUAYoKAB4vRJG5LWzj7aRiruL0YXjG2GibrkSCVQ9s5ElRdp4JtAHwCUapz9/n
D2+VZYrlBcI5bCw/3y9v0TQVJa2emdgqHdxiBmGJAzS9WZS+pZsU0b4K7DWQt5+Uisnx82t/8Aw7
0uGxYL8xbNbm369tRU4EC4+fqW2b7gr5PFCccaoPJeKiVUD2ziZgI3wYjVL/4lv/ufPwC/1y5Yu3
p2F8pLUVor9uqBPP1inPuryPPYVT5+ff8aPHn00OGYmk7ORg8/t3rAoDEvvcqS6mo9ar6pJyYoRf
FQgRbsk4jA64FeQXT+BHP+qvF734eng/nRboIXh8G5uakKW1y/38bVbljUk/mbERrVCMtxay6vJf
LSF49wzdVjleocrREOP89kB1ndVghuB9LyAPADis6pNBEuw+ySEg5LCsvniIPvopiaCUJlULF74U
6zAUgRoIltWVGcg0K/GTrZ+YPyxK1i+OLx/sOHy15XRIuqXG631xflHQKgOPo/GTZ1nrRkmABjXv
mQ41jAOdae7WFSJTRAp97o7KgrhzGGXnaqh9cY+F5CZerjCGxVFVtS1hcXr7/SYbUmVcHJJ/AAe0
XuEpNNYIYW3Id0nqWUVpXytdXwLg6KQ353T3GUWjVpma8FpPkCzRvhgPBSfl/edPu1huweUHM03A
NnIBF4LL+f2DhVMnAUVhooTRTHAispbaLm+RGWlw7GbUHFM2YLUBaIgXy1/DqayZLrAE5kIfvM8/
zEevnmkZ6NUExTRZa79/Fi3tTDgyvXAHS/Qbiu2ATnQZ7eJJsW7DjMhZPycu+/OLfvTqsRabcsnS
1A25/HK/rKdm15NhBhTEJTeOE4Xs7Z2ZTWelxX4GKjTy8OszHa9J+oJylWw/v7pYfvjL+w8TmgEZ
kYrsfxf3n+BzjiQ2bwPkcXOvcTo8CVUxN3IAg6Kgv/WIzUHAtJzRAmuoD63uj1f8ZzPCS4f5ol4C
Hi5Tc282smQEDmTs84/40ftqGUgteJU43FzeoCwx6zEMOoIn81ysgblEGwkdZNMYrfNFoN9HN4M8
U3hOXIw14mLt1SzTJFwdaAnQbeNn76TqOrXSdl0hkdtMsDi/eOD+3M/Qt+EakRYvpUFm4e+//cDq
PyWmJRBxh6hWGN2s1TofyUuDyKNV4owgByC9CJ4+v6V/rgZcd6kMuKMO57blc/3yzMGiIdGbWAGk
5Vp0h1OyWPc2WNHPr/Lnk81VUG1KXWoOheDFmqNBkMZLRxwfBGbrxi5Na+3oXbIOU9nu/WRCC1CE
2a40/Hd7tO0vlvk/f8vl6tT6FHbUVJe/JSjDbCjI+3QdJXSoWiG2h0zYHlNUeyBCYuWL9/jPxUND
hWrRHqGRY/KX3+/pIFLDgYcB77ygmK4qMIkGpmuq7Cx2I4NJ09xEcvf5Lf7oh6TzuBwmaMiZlycJ
3dfqLF4uquZyOAdUbW4D2/BffgNZGoTKoZF3g13z4jHtGJ/ZTFI11+GI4JGYgNwKMyszX9zWn3+h
P1/25VKWBm1qqQcud0wdgR6AGL4Q4MLJFVnZbwG6tm5X/OvNTDZmWlCG0HnRwckvP+gvL0EDLTSU
6YRPQQWCMaTJj7D3A6bZLQ2wCZPbf+GbQRYjFBrRsX6Z0jub/twS/YOIIcYm01QcQTUHKKyGD+2L
S31Qd2hokfm5TA56un75LMIHIrPL6DUXsniyGfyi90IUO+4obIDDQ4ZfyXYssClF6QYOPBWznDQI
4IqaffFWfPlRLpdUpaycrMX41Qxq5/Z2aa8Dtu+N3gLptJUcpHyAMJDtMXqxKRTcMhtRx9a18cVN
+ej9BNJPM56OC/2ji4cYdC/0rTwRrjVq8c6OyYXVrueQ0eQCKcC6irTu81/8oxWIjZ1MZs4rLO8X
X10JBBRYmmZuiXjcS2JT8xodPphahvd+gu3r88t99AUZmxMby04CWubiebanhFESCFS3m6Jor6sj
7NnUx2ja5bdGovQcKKLwi5/3ow2MGppmqFSppy/bf7i/USL7ctlIyGdUcPAfNMhC20KX9S3DiX7F
oEDdmhWuk8+/7Yc317SW3UWlVNMvtrAq1DsJ0FRz4xIpQYHY28sGkSNSLUKPH/Ord+qjhWnxHwj8
BpI67aJnM/wv5s6kOW4cW9t/paP37MsJHBZ3k6MyNdiyLbnsDUNVtjnPA0j++u+B7I52UvllRvXq
dkRXhe2SQYLAAc4579CNiS01ZtcKwC9YeU/nWhQ4xLms7cuvZp35kiQM3AgAtlOt8RbvZgW6CSQy
Zs+02nhfdTWgDqVV3cTAiusIQy6ATUjX4KVr+ODfdP8OIs6T7lUIE8PNAYIivUcnlMiQcQSi7Qwd
Z8bG1prH5EZiLrfHv93ZDFb8pAehdaN6zk8mOITbuILVJDrY6AW6UPugROuhzXx6BS3FIg0RsEOc
RO4Bx9DmFqMiYK4uCL/QMvrd5Vk4M+GGTpgkWdFt11ymaWD0zHQeWVqRzNONU5ntI1WOchvV4Xxl
5xhnJ/w/Yy2P0TTGtieMTJKQ1tLucn/qYS6j/RbnTn3A/bXZ+HPb7SoLKb8AoOwOfjMkuyQF2dyi
45LUVr9HD69ZD82A7gWaVTzn4FyZkjNrnimBZGwxKQLB0dMTCwGnJq0qciXJOj162fypgd7/3NE8
I77Pc/z39xitT51Dn9QMnsxiPNRxQMSrC5zfD8Ej/fnupsUucdf06CbatUyvfIezn5zKpKDswVvq
6s9/O5G1EGOdztGMTdsY4X0yZWBjKCqjxoQWwOXV9Rp8T/Me+lCO8FVJlPRLqJvV72PZidQSVWbJ
m7xDYzqAjx3NlvYBpTd69iUuge/T0XXf+53+AZ8MPCLTNMYTR8NpN6uxhzbGVVSb35O+Ne6b0W+R
72ttsAAR2gYsEySbrWNVjRguBGVEZazqtn6qNxttRCx7TYo5wp7M0UDBGrqSAoZtMJirTitm9C7q
yn2Go4Yjah0F4ojgz+jCGck9yA5zK9+PeEMe/axAuQ6EUf+xdqmWrKiYug8hd3IFkMmid1mGbe0K
TTznRWTWiFuSsBD+l6LM8GWFdy92EcJTKMH4BpBTMYXQb4WboucdZOkPLAN6ehN9WO1r9Is/a5Hl
ffZkJ6E4mf0D3n7THzkugBCKdbPZVVhUmJzpnfk5J+vJEMIQiHFaQdVa6xhf1K8SPP5HDFCMHVQk
fgzPVBvqo1t98dHx/tD13PVW2ChuqQcBRi2McSrWnWNB1sMvr/0Wij7OVtTrAx1pKZzF1i3Jxx4m
DzDOywvkXEggN9LJBT3Lfdua4Q6BQCMS7ZRaFUHf+aPO+nhr9TWAf6he8OwBq14e89z6hxTPdkPf
V2eA0zUZmuzGXDCmhc7ZARyrs7LaaNq2I4TR/2Ioi0oHmEtqjcbiNiSwAvHMoVMK9ISSotLbPfy0
8o955uNcHupMiQHwGzELnh1NJ97v9LVM5eLSVwPe0n7qbiy/E7d6HqF8Evp3ben279CmL9ZAkOqd
P4XGtrEmfw12UBxBpWHpHqNnWWfWfJAzOmCB2fv7y0947lujCWQrlAFVEF/F3d9iwey1owkZQN8E
YV4C3UY+gOo32lZdh+YGbpx3Q+JeuRyeqciZCjaCmiK4Ao+WzOmgsrfRQ0YrB71O+K24dKPfltkT
VovFUP2VK9+GVYWNwZPw0LiFTDGGT/hXjs9YtgcfZQ24dBUjN/cef2WjuPJ0pvr+i/BoGpQKudlx
t6KzfPp0OYyqujICSO6IlYP4G5SXZWkgfI+C/ejd9tIw/kjJ5pEGMy1wERogs4fIssDMU+aL/yiA
IiKYUeR3YYwSP3bltv4ApRd5GZwPvmDc7T9CfsKeLeCi8mette7TiHvkt96aGufK65w5OE36jzoA
GUoRlrUI9kDeMNTOR2psSL7t3Hj62la9vR49BFywWDX//noyTVpJMMlN8iixqKkxz7D685lP2+qA
xt2xBtKP6ZITRM571BKV3ifb+vIiPhM8qJ7S0EVpiYqAvzg8m9kbalSbyTbqOKReW7ZooPmAjkGV
XxnqTNGWJIoyB2goruA06k5XB0DYErwtLwgkBpmBCfhh4HF0uBLko6WZwcYt22Dry5lMM/duYcEU
O62eEoSZyvHKxz1TZnrN6EjqQDRDBD59mKRF3y4QGRfFwq+JMZB5kA2aj5imIaepywLiBihUwHwg
XUXSXRn+LS7EYW3prs5MgIQQlnk6vnQTYXYRBVwLPs63HOODj7M9C8jqMoXdKazHtPMobacQPT30
Qj9Wc0XLCgnelRU5eDB2SF4in0gW0+rTleB7buWzfV/hNsAZlktxxhkLTg61L6QjDMQ8k3u7GfeI
+0XHLMRD8/IaPJftg4hDKJ+Wh6JkL8IGXFYLdSJqKmMbVBv6ZZhgV0hNYkXSItyksMbUkVYuTqYa
pRAIUzawRzO8crqp/byIXgB1FGCMegvog8UnMQU8YygDSAGrHY5MDQ4TcjBvLr/tmYVnkaFwqqEg
4gKDOf3wjotoZptJcyMyx3gsJxPBQfyvVtnQjTvARMUG/Y/mUKDmcehrmV15yXPDGzQMsBzwYfYt
m8Z0iqJsgDGDShZVuWAe502hl/icBnm6sxHd3Pjoaq4VY6KKXO395Zc/t+xVZYnUzKJ7B6Ts9O2R
jXb1uKdSFwNWxlsoc257fVDidEa+6wZvulFdAcqRo7fFpiTbCTdBCykgtUykg9lblQGXjcUHr5LV
lalRy2z5/TllOFapbnORWgTg2B9mUP6WuZlc+CkRyv/vG64nB6ulrZRaMBUmLESvBIJzg9JFAQDJ
8qcEvAiKY48rG1LZLDqU1ZomfbD6Yt4hghHf4KTs3k7dtaae+huXr8k1l5hHfmZQ5j79BAneqlAG
GRHLMIi3gO13JrD6jcyb+i5yI0u1F9Gph96wnydNGUj746fUb14yhSbXBKpnl1fFmXBjoQJIMRpw
oUvV6/SJMhwOUWivsCwZY0SiXaffa0P1hMM5mrk58l+Xhztz5pEO47vhkBdTMl4UZVJMeQIL4fdN
bCCdmFSCHKnnLun4mM5fHspQf9dyssHrUpbxgduC1zp9NcF+y0I/sza0j7vbWFT0TKIuWcvRQN8J
M9JVKVvkKxuNajWCMocKHsGVaH5uiXEjA7fJBAO9WJzxcSjattB5hhkuLPu+RL12dp8KiDGw3RKE
CZPyz8vvfXZIkEoKl8KGWta9EiMuR3TZCHJz1D0UhkQZNWhAliDZvAHUMuE0ghfslXV0NroQWRRQ
FAQwYNXT2S4bO25SI2AhpVZwqDO4mvDJnNs6mOa9V0O5wP/N21qOnUWY/SbebgZIhwBlgVL/hJKG
jszgVkKNhsrFB7o8KeeWOac9gY+THxC6ffp0XTZ7dgvPZwMVFzSIj6SMWwUjpiKIrdrJ6F/b6eov
XC4+QGuooKBbQ8FiEdBYCljTKdlhvoKHTB11AScx0h3KPdU+sKrvqC+PxzREcbFKy/aAj4e/rgav
QHlIyJXiynI7lIfL03Bu+9FicA36bMDPl1dOUcm+ICkGjglocQ5M4GNtNm06Ze96eaRzq5D7HSBT
F1wMePDTCQ/9FqsFsHqbWgvdOxcTdWq8s5Jnx5qqhmh7izTkNczPuUFB8tCrUdgse3m+J0CUY0y4
7A08PLlFd34/d6jZ+oZhAqMoPwFR+nT5Nc9NKLg3BE2o8LH2F+tqxMYuKZoEl47QzdYS1VPYNZip
pS0mlJeHOoM548ZCr03A7yRNWWblsRWFwmgkYoWpbn11QkQMhO7f9kmIL07VE9hyP95GpJx7lCfM
Na51Iz42k77zRN/d2kkGU4gW76HiYrstZiMD9EtteiqjK6H33EWHCyUIfB9iD8f56cdPwjZM07ZD
cUHDptesw5eiN5pj1GCEFAxpeuzFPKyMMjK2gOPMK6Or6sRy6wGW9W2X6G+7yzo0Em9FH5Yoc4Te
hCNLR8xFYmCA4dRWe6qL8Mby5JPjjdN/sbt8ciuWII0Vmoanrx1Jil0iyBg4EhRFdC+E1YsGBYlD
998M5dkcbeglMc+LdWcjhhoFNSu9DRCm8/QhX2WROW29Gm3ey+vutff4Zj59iru8EbyHZWSPvAy2
w0hdscSU4sGA8gY4vZ23PhK0kVfU9xiPJMd6rP+io2ZygxHIfSDFts9mE1xhjyKupu/9toVuW1hw
CIi7RtboK4d0HnxQJm9Djot96OCKUkaBXGtabV95i3OhwQegB5WHoGS/lk9+qxhN2LvNYTLYqu8+
7iL0cbZWgd197dbNug9bHGtHBHkuT925KwggVQWSokKoEHOnK8LSpj5FyJ6pw4jjNiVyrfIAzMjo
lvGmoaG6sTL7uc8xFipLhByHEjXCy89wJkIRnITLocwDuPailhfR7QpSl5WC11ILICmv3lWe+yUe
YcJfHun82wqfQEgjTLX5Tt+Wyi6m0oFpo0k+gL1FuJUK8/gjLaS3c9Ky26MY1a/1HD9bSxnIjhi6
XdkX5wodpPYUU3SHPO/NYkXTd+hRbLE3kDnSA0Aca+0ilrkahJQ3rD4PSSak+BEU1u7KjvJ9Hgsf
tJ8fHDGHtq5c/84/jlpznrCBDS0P3DKfIi1OyZmjUiL/2eGMHBulBn2wE5uCe8BKDAMSYNzYtpKa
6yGzsKKu0FZbT5ytV77QmVsQGAOdA5kzhOdRa+W3TRAjtq51um5v0sTrb2eDADVPpXYvtAHRqdK4
As46t/QAoahWFNSAVxG434fD+lbgBJ5zHNM5xQBFSw9JhPNETw3gykSfHYo2m+q2mWzyxZu1oTsV
0mzsDToHBBF84G9dgXjqWGvXlpgKrYtw+EoR/PdQapJ/m8RCZhP9ITZUohQ4dajSW7NFL+TKZlL3
5TfDqIrMK+hF1xebycV4okX/BX2pYsJKgELQGsRPigKlrx/aISVKIlh90EOk0jw0RVa+Rqk57kFb
ImEcIb2JwsKVZ1KX1jfPxLpxaapTCV+CB3A6butRHXAO3SKAvyAHI6uiZGA29c7EM+qvOJjsVTcX
872EhqO0XaN9Ijtze/lJzi1k6vmQMQgzbC81eb99AzHB92pKta2SCpJ1Xif3ZNTZyilAiZRRKq5d
51WgfvPmpO2CC73BzXIxYGWJQNQj5KJKf29j14Uf7Pg11CR2B1CK6TvkOAzWIvW2uIbV97KJ/F08
tulz1MjoyrY6+/IwcwCMvLYjFhEdcRyRzWXLApx7dFYDLDjarK43deuWO+x2++zKdz9zdtIGovGh
CAQqkz6d7Qoh96yrUQQkY0MZXyJk1OKqu9bK8gvVwWSDGXR9ZcxzG/oVgG1QEWQ5LTa0Ng1lhQil
tdGR8TzmWSGRXkerwo3ra6f067m0/LjQnIjQ7FZKoYuxXBspbg1XKtT0ZrHVYR3REka3lPjVrIYi
bDdOSY3aTzt/g2aLuc763FB+ANquQWMXKQAZbs0UPxTRVdUBYbj8zrMhQOJUPO2U6e6GpjySLRi2
3chITCszlIhA2Fm5r0UerYvR8naR5tbvMqiUuyguTLAq7rUi25mLMcqbin2tuqRvcrLZRgmvt2cL
wGMeb0xKzRszipw9+mg4PWQdZWZMgw5NP3dXotm5JctdHCoq3tkgwxYrCNqS72HzZwMsVQZ3FaqP
oaMpIaYkIDvR9f9ii9gUs3WLFiHN4MV46YDjvGnjVhq17rQ2cWtfmSX+nqIKDOzNLefmcjw6N7O/
j7fYklalzyICTg39qEfyZ2hwMNKiO8A43aG1ZfrQNxZqzThxPFweWGVSy6Wramn8H3lUwFWnWzMS
CW0yHQAG+OD0hycK74gGDhnBPCEHFvrpfc5qWse1G+5k4l/DdJ3rFEOApmwvUI19y7fWmkbLUzKH
zZz02KcGZfwl4Bp+LDN/PEToRK+71uxu8hGLDmnjFo/Gfv2CdFN1dIvmzsdVnEJ/666lbLKHIU6L
K1/m7BMqli25EkV/pul0hhJcg3p7wohltkEROkPxzRprEiVXtPtaAeAr15OrYEL8E1E0c+d19B4g
V+t3rengeYmi172sK+tBDx1sVrhof7z8Cc+1YGzchpk+DhhggIuzxWg1LIsYleYKnhyox2b2tszN
b/FsTTvZVDNatLX3OQtTZ2dplIEd18ne6UHUXDlVzy0mCJ8+nX+dYLiMgzjlGt2oVLtsg7Qd+bIU
O+sUV8M5CI9O7zj7frC/zNwgd7hu0j28PBHnQv7vwy8uVnkkmglvDFpRY2s/BVQpILZQPkMtRn+6
PNQr2HC5b+AHvcYGXQeQeLoq4iHRfRGVALNS/CelOeXbHk+wTWOL8tDDXvkQemZ7hzpbwT0nmfah
XkQHjKnS9VgE4gPZzLfcTD76pJNHsJpiI4zR/YN7IXDdQhMPtICmFy1zgMwnToBoj4U5i0y7u6if
jS96kRlbo0B3KildZYSRlvvRH0DtmGFxF9Ad3SGW4O3qIrfuBK3oo+jNetdnZr81DQShLk/Ha3tt
OR0eVWqI/uA+3gBfmQu7MHqwkhxW/WMUQfaFuOcCAQ6DNaIA1t1Q9e7RzKf6Hj31aoeekbyd485Z
x5Y9vytdnGZoL+H3Ubvupke95RkXY/MdZonF3nKSgm2eTN/xMjS3YnCvNVbOLR1IIIa6E3GSL+GA
1KKkYWKIvMGJNt5MeYSHhe6ke1oezZWjRcWLN1NF7xiONDBHSNKnK0fY8eD1A120KU+Rkwf1stKS
Pn+oqOSv3LEvNhN83fvLH+js+xEhDCqAOIoviRlIFeSG3dOlEW7W76xB5M9Sui8GcLErKeK5kYBd
qG+K1d+bHN7IXRIojZGaBuFKMOvHwB/M96lrXbsTnB2JPjedUMBmALdOJxKySw1Pl8CMRWB1MPMC
farBCLamK7Ur6/vsUI6lxGeo1BLbToeaa8p1AOn4ZnYJ/M6ps53bcgWKI6++kimcWR5wdOixwoaA
GqbkzX/PTHJ8N5sGe6pN04bdoQutcC8MTL+AqMK9xpBkPWlXW11n3k/QW6LMw+aHtrOYSt9uQ6+o
fHPjSM/fVqGdgcYSIz4g/rXS7rlqIM0dOnhgVlDK8RaRs0VkBC9VOikYGRf7yQFUGYMd2eqR7txr
sdVsR/jgO01r5NckKupV5CmtAg99a6gq7V7LSorAfgicEamQDae22M215t25eFF9KM3EBBptld8r
s6M6gfPYnr5RuMeP9+vlPXXuZgAehtYc7U/bf1ObMSpcLV+RFrCOypsYzsWq0trwrslQUh+Cittx
nxQrt0X6EmMNtJVHPb2zEV1cBxXeQLpMuk2TS+u+HQr0WX2nfL78iGpdLmKNQx2LbQioi8xzcbuj
kmUooi2w8gkIte2OWD1GGORcHuXM6vltlDcbETHkROolu6MvI+0YRWiP2egLYCCKaODloc7cMFg3
NJyVkgUrdnHVySTVto58HsgDkl2hmw77Fo12MECo28WOGTxyn00++IVVHcDj5lc257k3hfNFc5T2
AIWwxdrV+4l1PSGCgLlHzOvi2z3b3V+abNr95Rc9OxLXcjSj6LehKXUaBozOAkOiUDxRGZYfUUiU
+6aPKJxblvw5p39LLeyiE8X/RY8JPvz//NvBYfPSvfzje9HF3fTwkn//33/um+/fCyX59bvil7oW
/xT4oq71L3Xwmj41RUD1dFr++Y+f7hKaa/4Lbiz8EkXgQRZCnZS/JL48618ELlWb9lCCgGzFH/1H
4gsMr0EoIDcFESL+jsLX6RonAlN9poaqDlDgi8ZSPaV0uokuXiLv67GvoeD1Hg7ZK7tDYb/amG1o
EeumPEafAuNaiZWvxKq1fg68Ia+uZIcLyKp6FjCyLu1NSDDgD5aXFWJr0qprxT33SsdMEOjTI4yC
EQ/WnrrcrZx7uOItVybZJdSN9uGErP/nOBs9NFu9GNBAl6flQfN8bdr7Q2x5j61WxPPht8/7/mdE
+0fR5+/LuOja//3nmynzIJw6qmWniDowI093yzDqbjAKK7vXTD3DesDvYdGMRAH5mWZePG1yHJSS
vWzMkIIMnpYNRBsaup///mNA6+XLkREwYYtrgjXVJXIzWXafhygJ/9lYwxDtTCtP0pWVQ/vf9ZCK
HHwHi7DybxN9yLojDt6l9+fl51g0UpTYj9IvMslPaCnzLIv5CJIuociN2WyO6ktkHJ2yw4DL6frc
12+rOJzNT12cSrRE6kmD+FNEaXVI8MJcj0GhT1fOh3OPw72JlgG1aNqNSxG50RdhIBPLPVa56RaP
fWhFExqreQSUBBW7trB34UwipWrQdMHwYBowhqbBmyIO/li2iHteyerVBPznYERKhAYrKHjI7QgN
UORZXHgyCz9pfCjdQw/9G6/MMqybcJ90IazdVRviCTKu9CybWhMfKpEnP0TXaKidXv5Or2Xmk8eg
AIskBdAeMnfLX26vztLmBnDvfAgmPypwPMSRJFZiGK2vLF4DLcazF4cZTDoeXGzQMLGPbDjHNiqd
boWAVNrLOvmh26PQ18VUJsm0lhplVeyl8S0CloZX7TTdhp2rOS/ROHrttoEfSwVx6Nw6fckTi1Rk
7ftamb7Q9eKfHT7Bnbe5/KbLJUBlido3/TtViYUQsHxTTSQgRWOJTRbEE/hTbg6SsTxYok15yrw1
Cg0Hv7Ae1J9lQ2bh5l1jyuzugAX5OD6bTaMUsy4/1mIZUNhTpCoTxAeZEWQFzoHfL9uVsOIJBsuw
y7sEFpyG4Et11Iw5zKDGhs7DGLF7V3YYYSeNg0kRXtsZp8e84AFgM73iVcnMiGCLiCFkIHEtQMrU
oIbT3Y/eTPEoR4/0m21KPbtHWLjt3uPSw29j7tE9R2FaoRZeZCjNdSCP5V1IIlLtdQLflGwyfZy/
YKqIGcXlmVK1k99WKuwskhKASDS+VRq0JKK5qLaD757Qyqo0x9shfGpGADOitr0v8i77CKNnGK9s
0jeLBqqKKqgrqgQrB/HM08/TQWDSXBn1ux7TQu8B1nbsPAUJ1ZJ3dtRK9MQN/NA+kk/b9Y3bFEF2
XzfCbledmXPrvbJYFlKGBFOHcKrASOAdBTXhxeMEZiJTmkTtDitA/51X9rgX9kaMLwWkLrxtwjEa
Hp1qblA0i2oDTGLSP+ZJ0zrryHPnL7AaA+e7ryXOvdnqmbbllkyJzHRSC9qmrCwU2ElnsDkN4077
e2eTeniqG+gZklVC3F0yjQx8RiTeks0OL2JveEzlmLjBuosx7BPz2JnP2MLP4zvsZuPyhxyaEpHl
1BPfLy+jRT/7dQ7Z/ax4sAxgC5fVVLBVulazz2luoWs0ppbx2EtS/HUSDnWYr+IQmtw2o8BQ3WVx
l4S3+BmFsDHHYBz3ea0F9o8M0ydZXotQy63IBIGz1Ln1kd8TrhaxIPLtPjF9p9pFphh6BKYokKzD
rMYn3HCjKt/gqzNZ+6yGNYULedTXSBsLiBdZYmfuJ9sugxEPqHCqPmZllop3FF1E+o6VnbdX0pDX
ZzndjUBtobeQGECeNJcHKtRnvCQ6r99VrZs/dZgRRFvMSYYG4m9bpcfcMLB34baKOwmi/RjGOJOB
A1QFl+2zO1lIE+WBlWMImktkTloR7Vxp9OM2DAxUoO16LpDmTzTspIPZfUG4Ix6PI9IMH6Sr1+iI
x3SHMU0enGPMjc3GB7oaNXqophu2AFPHsP7oWrJHRLyyGcEtSn4Kl+a5e7m8oFQ5ZDETHqUL/sc/
2JQqwv/WyA25vzSVJ9rdaMxT/KiDzk9WWdfU4r3Fx6sP8SziO1fX8qf/YmDgSFBXX9UiF5lo55Uh
NEh02roiT+ktirbewz0No52eF3V/tNH4y7igG113pYC4uOyqnYwyrWLpKsWaNyAMt0BX2kSZdAfl
RYwf80S4n/2xyb/P2D/6X9zJpSKNqjnCBzlHMXztoAF4/7dfn+sK1TeaRpwG3uICVVpZaGsQQ3dZ
rOPbVfej0a81YeAGUwkjlI/4D3gbPEuw2P37IwNLpGXEVZK5XxyZRj1W0vOqbgeYo3d29RDkwY+W
PY3sqXQwGeo8A0diIDDNtfNIJd2LxUaCBwEDiDKAiqWQZpmmfTFiibBzRY9EMP2cUeU/hn9sqh55
L11LaGSZJn43oeEG2b4dNOR8OCyD9rbUdSbn788FxVzgnFQKudIuvkLSIvheRLIlDpSFuEs9v/qe
ebl/V5uaVn0fmhH7S2+kbnB53OW9yVMZKnQ3U3Fl3ypLzlWhV43gJBR2hpT9NBbepwa+/idZ1Rrm
LPS7snUTmhRLw97Rku3l4ZdpKVuA2gvNFy6TdA45SU53PTy0uDHnqt2lU5f5/Sos6mE7QLNzN3ZC
iwWci44Ce2JWQAlrT2jvSrAUt6XsZiwviEPvBsTs6drhPt+ujKm9Stx/G5fU9MAGtKFFKFLg6RP2
jddXWhDxhDGtrk2aOt70xzwa2sFHT779Q5OpFW9wbLrGxzg3N6TqINfopsKDWtZy7RwAB0JzkLMt
WX/qww4/soTNFKwdI3eA7NrF+Dn1O6tdQc+BwoPi1J1jhOajnjszzPDJAP50J+DDv5ioAHhXDq8z
tzqlGqyejPsu+enioK2iYZ5tGdS7Lp7TvwYrQjlZTAWeFxNesDSEhJl8ifnwH6zJSA4ZpelhbRn5
fA0i9TaQgvKDe2qgFcXjLE9RnAiHqqryZhf6TqSxlnGCxQa8NLVDYZYGfSAplGcF8j2yOoZmgFqf
DV7qw5XVrI6K07DCjRJIGHmoWi3LsOKje4Qit0Z7zilnwO1pb83bZIDGt5J+Pngbtw2GP8ta5u5K
w9XhS5FyD9pNWVbcI1gwJ3vWfPEkc8Ptr4U89TEWz+Yq1id5EqcOmdLpOo7KvK/xmASdhSgVmhOD
l91pOjCEWlfufFLkT32XFE9a6U3VRmhdY65CDKf3Rinz701cYzd6ZbreBB8SJlrMEBzpL72l5Yw6
yJ5xYLo82Vo02DHueAr8FndIWpMIC82jZ+/7zIn/9GQ23sNVy2GwODrpe4FSl8cVrmP6BoJzvS5H
NybDK5Jp26V4h2Exkuu7vjdxrr7y3G9ODw5KtAbVl4bRQzp1OpUIHCLDrCGSYEsHmvfGzalmP/XQ
lyL4hO3kfujGsRq/dVZYpC+NTLzoPXXssfmCzXOnrcwcOPCv4u//V197AR7gQk6/k2KnUqRmU75R
nrGxzdIsJ493+D6V2H+MbdaTZ2tm7cXvzCDznGPft5rG6T5xL3zOytkdPsyyDxyBx2g5J91utO2i
/Hh5ukx1dp2sPAqqr4gqDnvARssSTeFE80AzLtgKrWgwMrPI6Kh8WiHQxXQFkV7YN6U5RTOefy5g
gpcCDR2qByhaOC3SuILfSvSKikaS6lDzwmEUNwDpRXdXxVLaxwk2RiNWgYbcy43tt4n+zXE8kBqr
uvVGLb9yaL05EWiOU2PgwKSiD69ncSJMM8iENtT9LeID3rjDkAlLba0rgmaberKJsfIKEFpc4yhe
FleU8cDSnM4mqF3k1Yi3dNxYem96NKjGjRbBJNlPVT3iYoW+xMxk+VIb+ReCF2EJnlrz5TB+ja3B
dodDynGAzeQ0J8U7h2Z890W+1owSq6XmFNmDZJ0YfaSKZIh0lKO31vQx1JMbverCsd/Tw8H58QZg
Wz4/j8VYJj8st9KyT6FezuJLUnMeByuqpM5H3CExBeAB9Hry1kZOKobB7TwEQbdGqKeYn62JEeCf
pZnNp2nnxA/8bZ6Ujc7mTjv+WjzhmkTr1jHICf4TmZd6Xe30rK8zf6/3ScqPT1MDNRvgY6qGDgQI
BA8J9DpovU3u4nOBHxF5VU8zyc/U0sFSnfpUFXmqJoYgFJ5ryJuEbRvvw0RDmmdFBb9wxg/54Dpy
3FQQRaavfY4J3WejDCejONoOxSWC+FDw6+2oO3Vg7YNB05JxHUL/yuHSZoWNpUyEgGK2zusCzREw
kVraJiuRBszcph989WdV6rTOQyPiSP0e6Z0hbrw897EETu1uBqTlMtlj9k7LHQcTUlwNQ1PfJ3WH
ivOhcuwgSDB2RkdLqO8Tk9ndSs1kh73XjYHb88OvpwUlSUtgN8+jSw0uGXshcFsk78ZXd8aTdn4O
JkotLkCxyNDEKilEy+4MANXyyiyjTJa3+thSYxSQc7HbC4RJaroL+wST9qNR9hYLL6IqytSPVqIz
57pmJ0xsZI5zT8bf4IH1yrgECzKHLTs8darkhx8mCd+p+rX3Sxnx0dM2R0VuExSAilEx//mrcgIQ
IG5Qf8h5e8es/fLZDM0MBnJrZfPzUBVN9+A7QfjDoTXQPqFuKKuXeCj08a4yRjwmVqSSPaIYtTFH
WJnF0o/4ln2qqUHhrXBMwY4s3Be7FrX2aEyxqmACEFNfq4G8kQKyKHTx5JgUXndVPA1y06MF0T87
ZpbwyNnPZ41s6rcvbhkUOLk2ScqV47EypZb6+07TjRYjvH4uKxQSR6Dd3bordRWn7S6kcLTyvLB2
Hnx/jn3rYMpJVUxTCR/aP+p24XfZvVn6gbUKYtG00yrPs6yEnmw4ZbwaAle27weRDE6xjWO9QyAv
hE893tWD1uHAR+VvrpNN7QPz34eNsIgKEQRlX6xxD3DFJznlDaZZjYGPa9yVRCCcxLp0xP7SnEvr
61xq6pET9hKX3rF05nReJ9Ug8x7xuJJ33MGpKNlaUC/F8EHPqpAYX4g6nZ8r9L2Za3zCk/kZlLH6
z+yaxUOlBrCVUb33jHhmCWYgdvhNg8ZpZdEM7lJHe8hw3o4/zFWgjpC4gIh3kwRhx2JzBcyaeC+C
Qf0rHcaC6WzxCE1+/NxlFjBMfsgmeWbfmrOfDOg8WJgZ+yuKjVX60qPEyXOKKJ7YK4QY9dFjG7Is
Ya1sWKtJk1jJH4YW4Brtz7Y9fB0IfRaSL6i2+zeJPcbBh2IwlQlCyokncUvwPPO7PmIlwjoKQ7Uv
UDcndoY0EpBkidPOGcx1lQ/qtJOhp3nrPqGG+OhjAhQ/V2avp3ujpmjsrbDJMbBgsK1ySj4SAQf/
gzFZM3/iptaMCE3Edbe8C2pyoHr96zuhG0c7ZsV/rRPa83HgwP/5wnGEn8CAdIUh/ft+6mr6f5ld
9X+53Rj2n7FojpFfFZakMQgvtBj1lVeXYOC2hqz6amuHrKFvZWPU2r3RNEVa7Ggbes1j1/oABpxq
dACIR1qPZEjbz9pt2vXhEG28LLHymyGkbfbQUHallxUEaZdsm0zTJLagVRyEz5jXmjxwkOQUan9t
CSsQfKhfPQ3mD1/wlVGY4fgUz26JkcgM3KZMN+bUqH0ku36ebmu/7vhFUIaq59OHrjoqvcEzptvO
haX8As1SLcOx6GtxwD1dwBPE4iX3P3S13fKjtF5GvilVetXXkDLA4GyViw7k/TooKBn3BJa5cygl
o6xyZ/VDHN+xYAssKKCRGSvDyKjctCwTzzu6UDPY0LZM6PquIydWMa5qO5NjzuIs0rRNAYYno4r6
82DjciHGYR9VVgv4HI9DI3qfwbyQf85zq87rX3cl2whUuP51lqdZEnDBLDSp9lE0TRZ/P3tfdYh+
Hb+JgiPwJD+PNBMQBluzMWx1Xfp58cLPW51XA+YT/JjbOSqI532p9oQ+G+osTupYHaqFbNX5WYC4
43NlOAmrqbJdtfV/nXqASnD3WdPfDWLz3706vJtV3HQdHCKxq4O24651Zh23XfGzSQTY//Vv7rCD
hApdjmo9hGJSjafCQ2FKQyND5xLT5TLkr8KMmu+0bpyELSucKGrDD5MezFnzlGhBrTlrqadlvcOJ
Ma2IznYr2ZW1p4VEW/vnvZT+OGKFFD2kX0yblj3oWcck4NflbdfVDQFi1OySH3BpGXCG6J2g6bXW
g1bdKYyfR1/q5mrdcK9RWy8ubEcbtwOoehWBfo7gpkBG0UafKDro2zzO1AEqkHFL4UhaYxWSGToA
cTouEsKpu6fUbLQqe27+H3Vnthu5saXrV/ELsMB5AA76gsxJc2oolaQbQqpScWaQDA5BPn1/lLS7
y3Lb3sYBDvoAhl1lDZlJBiPW+tc/wB/hMgRxpun5U2rG61VvF69ju4wGVcaiog+H9t0Zl0Nl+h17
49ivy9wSxnosy5osxmYnrLriW+axMLjpehGsn4KKuuRCNixp+9Doo7UYR7MtK0JhiX+yOuMqqZ2C
SyGy0YFuHo6Txm+vQ8jA1H4ZaYLj25WqU299/RTeVvyUaa5sy/uPssDIiqx/aeTsD19nzbJ4GEmx
6VeguqQljeyqX7fhLPWy9U039loTWitDoscKyLaYoWJkybGfDchtugOB2gW346P2yMyOzKYIe5r1
Q1ZpQEV8O3WtO950PgEXFnmMVR2j2ynXX4hf98DHcYZB8BDBJtAUpVWISNUkvTJkwxC2jU4DRSM3
0tHrdXiZtdb61j5+hVdR7IqTrukFb82xJEz3aE5lxSNC8JXg1xgiI5dt1c223XhB5sa6nmsp1luH
h/f6FH0QQpq0cnlbVmVRB1jZ+PZysCH4lQXQB+MSpxV1/hM9FZlQGyp8xPTrClk/Zl52PZGcUz4U
5llZJjJD1a1nhV5tNUvzkkvqfhJbvVHr6ocgjf321Qt4vWggpNju94Enm/rBbkqduX6b47m9Ri1W
XTMeDEVu7sapSod87s6m8tzkjHqKb/DQWvSyqEgXOC5pC8wpwkzKYDiKYlnmb20trAp31y5diLar
u8KkDCOQiZrrIu3RmciwCByRFeEicDohdjqb/LT8qpLZ5D/V0lWtG5GlWg4K4mSsvCBsh7FS21Yx
ZApCCJ0lGRdFyYI68nsdoIsUGn39I0OP1OPMn5pL3IZcm8IzzjG4EXlz40PK0TE61MvR6a/sALOb
Yd+QrGSw2WHXcW0YAFb9oQjk+vqQ/n2Vb1tNrH+zS6OxDxihF5W2rUxzqK4aOWa6f1AtjlHLqe/N
fW0xj19SgiIX2RVZHLU2oejGjtlgPHNG1rnID0oKnfeWtjXMhCwM1GIw/amstNY6vCnrdaFMLO91
x4MiPt7E71Xzx5bdZGYALYbaRivZiV133eMZ5wQGybN+PufPUjZOSkRnjBuBse1ph6rbvMJ5NmVz
LhOH4DaUhN9ys/C5sxM2lG4fDsFikGTQG+Xkho7mEUqMhWXjNHrke9nU4yW5GKwbN4s7aTJYNzLn
wnSGtVytRLe2bdb7IZcrzpkyMvN55iNY799S64nto2CsFq0vN4xi16aMBkSyZbz3pk5Xr7/LxlZr
Putqh6c3Rxy1qGMcK1vuWLQBRzoLhWJyeWtP8iB/OxdKfuZsaKz1rLdmYBGLUNm10zXtZD29UVCO
A7T22YyF2gH8xnl2+bFdQMKoORGGpll3fQq/uDNUJJhipt25rFCwZDf0ifFohG5hY/gQFUa29iud
N65b+yy1tcbM/Wo9gMm35kllv/LY2TEFMOP+CZ8hTGjQkRVvNWkMkb4NP/gSuitos3BsXzc8fxo8
zgw56nxCXB1GrqlZNytZJK+0ph53xWDnXXFw8eib/X0Aq0xt8YSs22urt1qTez1w2dg1WDWOHhcm
56rRqFXM8X6M126u2CNnx327Lu9tjCZlYrRwo11Zbzrpj2nEhKhnZ9OXgFUWLWmw8FOWgMR1QPC6
7qIZdSsN0nvh3CcBkE2nWSshp0aFzDdU71tenyIHGvcfh2vcaBk3pPA1rczCOqlAVEJBYBtruHmv
fLI+Xvc8a9bXUsH0k3VT7d/L9SSu1nZQMK1ZG4oZK0vm9dYKNRhKrSedP2QDB4QvjbXQ0lucj8W2
zLQgPZuaOZ7Np1kL1LTs8f8f1LRhhfjBrW63vUg2NZ4WySuOAH18G4xzWxyWLNXiJRpzbbSwx2b9
VHZop609RwkQhdEREugX/iswgX7XirhVT+lkrTyoNOE27u1qzCC4j0k83zdxUU3Y/C3Wsk+a3lru
uCdLq+2lCByVnc7Ajy3WAIVYintF5oH+aMaVUW/NEVGKBrgcTKSuJMYguybE0HcQN1nVLm4eZqWV
+Qdwby3jIFvmudj2QtnPRlwq80Sr+zZ/yXssk3Mybrx9bamgrU9xxhndk6UftfG2YiIXX41Jtj6X
sk5yLrpqKfB+xsuYJ8HGlfixb2woKy49C54NzmEW7Fj9RlaNjqsTx6QdZxdra4ZjNT6XdQ1GxpWj
eMRFWO4s5o1Gee6krVxePjqujyqbMmCtet5Bgvd+RSM0mcVkDyldZRI0FPAeDpYaecZigECHTLP2
WJTyvVFP+Lxi877+1XsNZb4/VWpegBsn0COWRwb5snh+b7mLeFlLzY869+ORQDm+ltWtXq1VuGb1
rf4IbNC8tOOceUxY7PW+7xYLIzSsLryhakzEPfE0smmbPitsk/bjRzmyltZZ3q67hSyWLj/vgcjy
K2H66UD0uKaL6tQbF7dwN3Oi1i0DTHftgzQaBF4+sBvFw1+ICueUECyDVrJpC6OlBB2MoIAcGXOH
BSZmDfmfmyIbjOQn+1LJ1rU0sxFsi1ZlKovoyqbyjkfKTdcgj7nTp1A6MEUIAyez55Ib2EyXSSF8
7OEy3VrIVCNAFltf2JdKviIKGOQrtcSQ4/uBKuqeHCCdZSi7uc9f+lzDayrsPbg9BeeF29lDNCz6
2k9l87TyntCF1/MTCWcr/KXIMnBfcygkWb6PZTXyffasr5ugnqh1/xbNqBus8jfwyGOWLzqoUzAc
87DQmvVy1K3S2Ug7KgZqozZz+Mso/c69JPRmPQmUYRJws/vYw3jifOCJVI4EvuuZ0RoF5rFOHOSh
4eAQUh1bRpHcMPf9HBp0q+LtlO/lfKdba7dBeua6fQXGQi3qaCYPBe4/srKJ1Pw4pFfQicsuinUN
FIYDDOJO5uB2+9nRoS4CmvqNeV47Yl18WasL7jcG9SM32pTWCmi0biMlL8ZkD72E8qwRnbXrqJiF
qT7Ig4DAZQDmURFJsxH4+QRBiNdugXJhfscAKr0GMSHbmCYaQ2qen7jGqsGNAqMnhdfvx1H/tjQZ
iDtEy8a99LLG5LJh/5dMd4ltDOPdx5mq180beDpB9Jy3sRc380tsJ60xbC3IXOtFw0qRaz0xF+Fj
U3KvlylOlcbOrOk85SLkR2UTcQSup2ZnmHPPqWnZgMGRp5kVF0PPOkP2ISaE5VBvVYB9t+QHMOab
zj5gAIaxa6UBAFGwOXQfWB44LJVD33vrJvLRLCZjLGkpqsGtFmgl+JAoQi3bUbGA+3F2573XWqNP
mTzPuCtHnXSmFR1KJIjYITObifsCl9/FuRdo1McJscBeafXax8YLqZehWpRzrKG04tZ1EDj4CInm
rgV+ldXc90xY61+0tHZoATIvG6u+jTDdeDs/i9Gzzrnuorkse/C+1yUrE53ay1DLpZ2a05hHVuBP
ynynk/0j0cCdqPjn//xOHvDGyf8ODknbmPb/sX8VKyVf/uU3XWTfYWyJn/3n7/rdb5b/8fZlYmNX
vv/v/rJ94/5fD6/dfPMqh7L/VRnw737xQ0FwNzcoCL6Loe7X35Zkov5VRcCQ9pc51h+UB4fnrM/+
8P0fsgPP+IJxLLSZlUb4ZjHyL9GB/QU24Rpc5GGPgPM4k+oP0YGpf0FWyaTTZDqMPnGd332IDgz/
i44NLqgfPv2489j/N6oDh3iUt2kqiXw+b+LNnu8XItXid5ZGWUwW3ThOU5iJTOwzCCUnYgbRDLGY
FxfeOGqvECn6K7CX5O8s9j4R8D7eAZwivNcw7vms8TfzthBd23nbpBbFrkPpEtlpbWCMEP8Ng+rT
MOztlVw85RiuwCD5A3nJaTstJtvA3cKTawlnWRychMt/FpuJfxzBLEhhmVRDk8JG7BPPAdsrXZiD
bW8BEfWrTsy6jFohqL5yvdftnVmV/aFta+3SZbzybVTCzHa/LL7j+7T0V13Ep5nj21tgPUFaMk2w
/s/04sCrWy9HCrAlRE9uG2ZHF+UcBxvF0GGv3JVqqsfa33AGsNf+/bCRl3V13VzdvnDvgd++vq1f
1hIjrbgt9Q4rjLohTUSkWaqfaHZp9XQBJlHagTK65KTvjGmJUqpIL4x1Z6aNxcrwKuk1+2uz6BMk
9aJ0zuvGLZ1QH932GQAoSGBoJCBGeRdYZ4xl6H4bYM8Z3XttOmFAswdInjL2j+a5xrOBd2r0+85P
7TvdF5XaZ44yvbAjVs7+QZQWLAA6p3raxcYUf02tLH/gZuU3XmnZL37RFuMOXIlAlCo3EEa6beDe
JHOQPS2ectzr3knL6qvNeWOFgTO3JA0NmvvICRLblxYCyuFrYc/l3hb5Mu7WPCKOBOp3Gep9NX6D
35wBjyto/Zcx+uzbxPVqGVEn5l8p8weDAq607dCdcD4Kccl0l21txsOz2+bGdytx9I3uoiE8E2PG
wCVWgTtGi62jrG710Wgi2xi9C38A992i9OkSWD/k94QDpixJmKNWIXaeRWHtauaZQHhNobUb/IyH
amP2vUmJKaY23fSiSU5qPMfbrVtVFmZCnlPtMh+4jvp65qQmeci59NNM3SWMb4KQQeQShArnzHMP
pkMHTpz536tSOUUEL7+r8NXAgWcJjHwP2ISxBgzkWUUuD8qwn8rmVcM04hYTzJwhFRhuEJnMyn62
QWbjLj8rlYVczvFYd7Bj8mxuQwothnQM2tIktH0M5eI+rqJFk8ah06bR28Z2n12XnPHngXSDh47h
wiuzdyIeLU0PelrvxXoorbHdN7LEbwyO4xkZ1t54lmuB/dhSXIJrWqIBqjLtU5p+b0G0bZkXSgWM
ypbFCK5Hxv94kmIaIkJDJeaOkjirNsL05DbuZ3CgCdiMhtC3p0tlwCQGu1Q1oStiyLLQMbX0vinG
9Bq/ZFjimd0Ew4G0YjcjGbBMtj6ZAPl9NXLR6pCJS7FSNID1Qny3bao7O4+Xc4ApJKaNyUyCgXg7
RKnG+D8S9BB7qRCzRObsO+1miGur3CyDtiwbmQpXHOypTF5sqhs7rJnKNKEZN1R8/djbIRPU/Hvj
iaLCi2wBH2xWjDiidtKsq9xiqB7NNUcr1q1SXOZ2TY5HVsXLzTzM4tHvF/M7TVbmrL5a8TWCFf8q
LXLPpXxukq/t4K2svcmQr57w6yPJ2LYOB1vm14SF9Mk2j/Wy25hZlcsdrD7n3ia/7KkzVf0zqHuN
eVdbjk9y8eMXI9Ex4U8JozJCZ6rdNpR2UemHxnYdetSym/UQjWdmRbqXDAMDAaEMgCaDKYquqylh
god0NjS8PDi6o5P2G3OsjW+wTS0IhjhEsgYrh2RoidvOpd7nVhG6fg/xumAyxp9b2BCb1By4MWhj
DBx5dNEQxs28wiaKNVgemSys1vVlXz87iVB1aKa9yHd1NeA3E+Cqb+3EaGoND6vfYbvtW2m6iWF/
G3RC2N6HnbaUyZXVyFxGVrFSxVxaygqbDYsABg0PfnIITA6i/QKPiN6KZ2cJmYOkkv6jRkc06JnJ
5jL66lkNneaRWuM1+lZXDZ8MW1dtCakbkmTLbNGaNmqc9PSUFr1wogZJV43/hV8/+4ldHRdWL868
oKaQdTqxXFFlE99Z+mP8PRia3N7xuA2PZaKBcmhOGfNEEEMaKqxuGarA3iEkL2+MBDxF73y8HmfL
2wRU6cFmkrVzB3mrJ6UYNLzb1K4/itNp6FmZquhceFSBk4eACH4Vxa4sjL851Vai2y90JDTxqCAR
6zgGLBrEmZ/oO75gBxqYE221dnCuS3ktDFJ68qVsbmyPa/XXB/f/9GoWwlS63DUi+TOJcxHTIlyZ
O1t4NdpxMivQ+UnzdyPj1os071//+uU+k634dNSPPilMOOchcH37+i8nNqPYhfFQZ2/HJcG/w8/g
/6fO4CnSSYNlCJ28xlZwSvN82ubarNdfzd7X4k0/svC3fdDiRNLaLvSEHk+cC32opRPix477hzbW
83RhBQnxY22pSQY1M/qW15qTzwv/+nN85pbyOVZjDZcTffUMxI/k95UHxNgB6Uzib8th0hJwYJzi
X+x0lBxESxG4Z9RKgFltXumSbEQdsQKhAZqza9mtP1jS/6hH+tPeBobef7dJV+Nr1w/d628Xz438
bTfUP557Go//D/ohOBW/3KI/9EO3z8g/fjtmrx0fDkH2bxdZO7yWv++p3n7HR4/kuPQ7q+MjXMRg
ZZ7SCn10SXwJ5RLNyVpQoyP8rx7J9r6sbBPsk/ENpxJbXQE+eiTb/QKz0aO78lkY/Lj5T5TZuMH8
fheAtYzmQmcvCNgOPPqH368vWxssyrUx3acUcAdvyr7xmrtWVude1rfwLEizyheCEUujTyMvvYEF
c7bUsb/zx3yflnyF7Ts9OHmFi7phPTlT5rIJt1u79vHtz6ozu1pOGRvvdKHfDqJ8wtfqp93Y0ex4
Z3DpT4G2mIMhyQgzlf+AKHcyBfa9n+I+YcSq35qDYEYH9m80QbT+IU+cYiPzlFJQJS8VsuxD5i1j
hLZIhaPlvSyct1URaNt4nTa3o69tCz0pN0DJ13zgS8uunzLdPAh8ozFeIDFVOhnxJuwIqS2DqKwX
sdHJ7rtYCFk4gOsygaJEC2AcRkGW//Rhs6Am64A2nPahbKqnQFRkfcWn/UAdPOXx6Tx6OyPl5au+
eNGdLthzzibb0agJmlnfFvVWGSLr2ZcjEbuEFH4NtCvVWMdl8bEG98XTNLuXaQLlRPbZD4aUwE+8
k2WNR6jdoIaZpN9X6dgcbZKw4MCBMamJyYHpDRsypn8g36I+Kl66KqmYjNpgsc1waQvjWyU1JojT
0+jO9xIXeDg4LtbvVfoyLd7J4udNBMGyQYKVNZGM3Uu5kE2Qdv22qsujFizflonrZDrcI0RxIVPj
66FvjgXSmSif+TxFsATRxAa9N5eVVGecd2roT6lF5nZqd5XnP6Cci0Q5YEg9upCBswHm6qJHyn70
9JEcHioJmGZpaInsJZZqPvO1stkmg6ltg9kuTlMBLoc5UBIus33tYjuUu+OAm6zGxEqq8iRjmH5j
51a/Y2IGdcOx1GkZM82TBWwLiTdqkbpqOy/wBGrFW9CqNVUDhKuogznSgqHfOvog75hVKZBVS267
vssjHmYKVz0VYW3Hp3mnQy9T9l6RqhlmtoWhy2iFbtVfzl7fQ6ZiaZawA8jmY7G7zhB6jbGdLCOy
8uAEijvuYvXTAntsw3xvh9Dy1LCLmzLvjp7O3U/b/ljBT0iIxmiLv/F8+XQuI0RcW9vVaMBhXkct
8Pvn3yVuxU4GL9njaY1QWTj7OXcP8ChJt7HLv1MHf6ZAv70aYhe0Drwqfjm/f7VxMAxNS+Nk7/nI
Md0kwJedeA1RP2DFsMTF5eTgj8ekgAUpH37Zp/8H6OAPxPC3F2dTdYEwHPzwP211dWVYAgMSjKWL
4gV/GbFxNawQMYqFfcle83YjyPghN/DcJ/RLW7zdX7+FT+jF28U2kIq+WdcgXf2kblqFWBAUjARy
3nhhm+SKpe5J21ar8eVWxMXfXO43H/JfSrz19bD84LxAKIuzxWeNem1RDkCGTPYxSAr8LGS7831X
XPUNj3yHwwX0juDOLtogSp3pnriJi755MVt4Xk4SFb0K/TjbOX2NZtW+D4S2qYazNh/vfeHvBrM4
WE17WQXtfvnB/JrIRwa63txscVX2w3qwruuZ0Nxl8k4akT3nkzzREnlGQb1lN9rqfvrqtorB2lA+
qZJmp7GMcywnOkAciYB47Lc5UYWxD3kjTafn1gruKtiuIW7/3ZnZLVo0TvYPr+0ecuZwIUaect8M
xnVqI5kuAwg/ZQK9CdbsPez/Owzs7ovZv0sX/X6GnhlmnX+JUfUcCbKk6mzYiUY7NPicvRe//6hu
+jew5X+vtPozBPp/Iba82or9uakNrTk2NzfZ9+df8eX1Zz5KJ9/8gqiEbcnFfxEXL4vi96N08r0v
uG6wXxEoQk/x36UTTjj8AI43VDOgz/76lH+UTs4XO/CBSNFDY3Dl0fD8C1X/2D0A5P9cZrLuFr88
W1g+40ZCVBobhYdF4OeYIK1aBgwKAqLJhWuYIYED/RYKbHeq9Uw2o4CJ/KZNS/Oyg9a21TQ33ZTC
1vBNId+m6GTz+Mu1+ze2N6AuxOd4VFJrmrCG/RWN/qXjWdB82cXoe6R8+MZdKn3rpHNlsEmNZjrW
8DH3o5sF58KEsdlCBvxW4xZ7XWfdcvfX78T9rM1AjkGAt8ulQYvDJf/srQB7o5ScWjAvAk67xa8g
tKpRnNREY54xLPiRdqWKsJxCX+4j5N4rJeSZn4Jnoc/TzxenNo5O3NbRvFjWgxlrzr7tVLVbMjA1
mtbdkPYQZjKEAhe9l6idBGMLu0W/aZ3+ewyFbCvKcTi3sXW/gNmWXgo566d4J/WRtKzKB3fMuqMc
lHbjpaK+NCvPOaOnZ6plNPDVy8A1f1rKdvdVMcRnJfP7C5TLXiSGclVdyv2kL4JE2Apgz7K/M+yC
2S+KJ96IddCcdP4xYvodKaktUSNtK0q85MYuyzMVJPZ9yRR5l1mVesYJP92p9LIs/R580/ruacWj
m+uXU9p8nfA02bUA8kAH2QVqrvKB0qyLiJ9IrxPswEDquMCBNJzzDh1fqBsYuU6ykxdL6ywba4rV
roDX9LWeaibQQS1PqH0gs5eGdYKmEna7smcoq2ZTYE5jXcExsb8zBM22DtTlIZzz71XrqyYkxlS/
igdtup4IaeL6WTFxUaY+v9ZLkoRTpaeAuWNh4sDgyIFOgWn3czm1WXnK0j3XjDSLD11gwOJfzl1Q
OdRqOr30fePoD67H7WuSNgirVGIc51Yv2tydkhz7k2T6J9GmAHAlhsEBjJJD0pMIPDaiw3FIuod5
8OuNcsvv4JX5BrNyqkIxnTSzmuE4O/1FbVv9fnDI6RxnGwGKM53peZB+NTO/QGPTa8hnOLnGxYhS
Yb0we91JWukTfBOqDd03pHTLLO+8gM6mSIklK9PmoDXzj7xK3G0zjXaoJg2DTfApOLfpq5E3BzHX
D0iSjBBD5/4ACA21oMh7uHLOLUPzAStCLD40lAWLB8JTTt6VtQgON8332xPmKTqQY3MDOGZOIY5I
kYUy6Aj3cFa7wY+DXYIJzDGJk/kwL0PwlZKHW7raBi7NmrTeyjg7jeGWXAlylY6Zhaw/8mevOTM6
6R7rsh7P637C523Su8neNl7hONFgAghvgPvRHAdySs9W/6cNxHtqU8bdJdP0+TnT9eJaa9295qxr
cClszbuA9AvBbwK7jc9cjFvTKzG6AGDkjzP9xR69NpcwRsihQmUjzwxTdFvGtS4ctRzQFswCETp2
+nt7asixHvziCnMd5STFA93YCf3lnZ41DgBNkkV9PIDL9iUsEBoRcuEXnW9Nm1PLnpybOV8YeCM6
o16mpg+1tqNVFOYz2gnjmQ2vOHbMONCn4e15MtJtQ+0qZuepsmPtVUdufB34g36njUl9YcVVT2cS
e+0PTUB6EmbR7jSa9xDEdQTla1LogVMXtkqZNNBkhua+Lk7iOEs3Xtkve2sqqyFyVJod/CBfvs0V
D9akdPl1JjFz7wfjwTTkdDCnzPtZ9BwfG92Y5KPAGPo2rWn+om6s3DOMj+ExLY0xXaLcSPdj4AUF
SjfiATOHnFBK+Rp2kjVGzsxC68xuQq3gquKmZoWxp7FcjxV2xvdpIbUyXEY6/93gaPkJJiJxcb8E
k+vf5SiT/b0y/K5fQh8SafPKjETFIToeI77MbDvfBYGceek+d7eAfgjWIOQ5F4jog4gc5N6996AK
3sVefW4yNLqC81kffWfqcNJIcp/O2TYeZnPZZpCKp6iru+H7VOK3gGW1dQIIO0Hd1bGIM/pxL5qg
IQVwzqdNrhzQukEaEZmYRCE2HjoX7PYrVrsSuzaI1ekQW0sdTmIw7lYGeBy2IwKBENKvM4d6p9Qx
cZInS8VBHXWzv7BP1PF5W3glyaZjDCkoG0wrqrGe+j57zi1mTa5HDeurI4QFdWTJqKPXp8E5bJ0U
Lk6dagRMyMa4IyPZuNMyvinwS+dkiiWU25ENQ09yzGeSYrhN/W46oA+tbpO5Km+hVh953qeTlOt/
MTB2gkAe691FgsUxCIFm0O9qJK3nZXnIqoFMo7xOnh2A6b3qRhb4uFQ3kF3HjdWCaoR56fnnQW6d
NJNFQ2whCL+DTWc9Qgq0BqQv0FxuM621o96Yk10iyIRZfancgq3P73Rwbru58FLb/YZsp1UhWYj5
BUybKtIS0lbD2nPkXdtXybghwCe+4U/tnnCHCm5/EZyTcVFcW0wuQg9FBilcU+deo3w1iBTttZUe
3db+Nmmb5YoJhkeNT79sMGsptwh+yhutJjfAb4qvzCGc5ODMgm2A4Oa7avbOlT1aOxahfjJnPtSZ
Zay2QQlGtNHHSYyRNg3D3YzU7Jjk3XJdj4IB5mLpe1wClvPKaLR72VRlBIt8j+1OzxMM4s3Idtom
NEGP5QKFbI6F9Wj2Yoog4wUHQWw9m0Na38kubx+TVncv0kpvjrNfjpe51gU7N7GHPdtywDXluUtQ
J+9mjg0ikiEpmYzC8A6fjeGijnMyDvp1HOsGxc2QUhMKfeq2ydLFZ0vh97eATpiNuoMOK7kpNesk
RVY4b4d8mIC+PNmG2MA1j4FUSBOn9k6vc+R9Nry5dqWD8zD4mNuYHHVaLtLjWFCkbmJbtjulZ+Vh
ntLkq2vU48K3mu61BS2LtJByrr7leDmkkVtWzqmTor8Z0e5Gy+gxGZzd3mf8BwYUc6Cm3anDhKjf
WNKSP5BJJRsEXNvWI1fO1vL42BGrsJsaR0aA2vU1xPLmAtcC80cKJMdwd30GzaVksaS1C/nZdmpS
B1NwNo6rszyG1uUns34wCWSNrNZQmzkdy1OVBc3j2waRZNlwnmM78bisZh1lH8SXjdFWFhWczpMW
F3V2MhtaakesLLGNQVHckKgrPTldJmsAzheledf1Fb3nmJl35SBt5pRcWQIggty3+lvm/f2PbBzZ
CtCdss34vTouBKZlX9Nmdpk25SlEMuTvPGtWguK9YqI1RDAT1V5i1pXu3NpUx7djuTVlWUHDa4Of
dUpifCB8+aOWejBgDw6n7K7Ida6tge0udNquMyD6esYYM/3r4zrC/ixXuypJ5mMnIaI2vjE9BDSu
kQ6F9ohQogpCJKzBuWP1zaMlFnkRB8bYR3Zrq+Pb/6TSYEHmjsW/3biBiqJNU/OYBpCwNmJw/CzS
cocPIOyZ/Q0KA5EfqnG/p05V/HQtTO8VKaUwWNwK//sqUcl2UoY66prbPPrF3DxAeWN9Bl5OqLbR
u3zJHZtHFKv6kYlJsm8YkaKLKf026oc2MEKJKFS7rcZqOusI45ZbW2djgjPH//XtITkGWI29X37k
m8GV7bTvrcr/s8b8f2HP7dGo/nnPvS1/u30ux2ckib823esP/avp9r4gisDQDEtJSD7u6lH30XQH
+hfS52nr8OexoAL92nZD+GLGgZOcy1d8er//arsN68u6yHE80H389mgGP7XZf9V2Y4jzqe8GOqSE
B6lnpocvqg9c8GubSzSNQu/pOrt8jO8GRme3hdLEs9m5y6FHZVfu9Njpt0PQ8ETJbt1yR4SO551R
dcc+EfBdMh/zQdBnVqM0yfYFxnXmR2HI+QwNAY9y7SbqKvG9OI106cgTuDJqU2dGTZVdZk+xa9U3
0rWWLExITLhGckTzGRjFGTPm9OAlyXSC5wsj70oxpPC6VhAw43kvXR/kG9NBILSp59HNt/hYdVsG
fPgoZYlufUszzfJoUIr5oc4lw0cAav0ijSURNe1Sadc5xOLryqicH0TDk+aCrAZCyyDbGI+PLrPJ
2RzNFt0KBug5OFwpDlZJGxPFfA5vUzpQJw45z20ftpXpNtA5ONU64S3nyjSKXYvR5VPWA6REyByJ
1IKpI/KI4jj41kyJ/VxUznwal5hFlX49PdEOxAHKTQtTGWLNcpe6eJZ+80OrS3IqHHQnvKXGdsoN
N6DaYkLZX5Umnugx/g0XhtLTfFuj9DudmnFfT/0pVYS7WVz/p544/V2CR0ge9jLAXR0NVcIxZ+Y5
DAe/ujBKLb+sm+pom2X+Q7ipyuFQuTmZnoFg8/MqydzD0Ur9a8JZG2+8ZhDP+CbpFsyHID0QWt88
6HP/oIq2oZCutUNZFU1IZNH6mlO3iXPzsbLxL9lgpKqxfWqXsaOh3hrHEQ0AJjP7QgMugLn0tTC6
S0nfdtHFg7Xpu8B+Grv0qUihhPWOlnnUy6CfHko4kmxLgptacteHlhrWygh/gREAU7juLygdLmZ3
uEwk8aReUdluVPlKclG84gD3T0PujsjpOl5rkaLGNTnxM3m3/Cd759EcOZaY21+EDnizBRJIw6S3
xQ2CrCLhgQtvfv07l60OdVXPqEJvoQhFSIuZRU+rssjMxL2fOZ9TFd+tgSCZtZJO2ltiYLWoSF33
mRCPgQ6Uc/wS68NG5TXS5R12MKDh+VXtarVv6KLBaGLkKekGbtp5Coa+K/P7ycmK/eJaQUIZy6dx
XIaVUX/a85gGyqJPYUJd98PSeoIP/fjW1ZSwafK/zPp6WzaGFahUg/xaQ46R3cYmV3JiIeOrDX6P
CyHlmloz3lub+JSZ2rg5uqdETo8U1HIpBmnhKjhw43pMYK/5GjtUUe31HQNSzmEZvNs+Lvjf51r9
gI79gRTCNbfRWS9puhthDcWu4Wzgw/r0fEVToMZ3TrPdbQNVP8ZcHHPyIVcqoTC15UCSO3ttPFV9
6Ux9ixJ9njm/0Z3aF7ZecGXXbxuKs8wR5s2OaEwW6os6Xw9M+EZlZT9hHgFabRbjHUHetvxJ640X
rokWb6C4gx64uoUI2pqWANcpm9uSrt10I5G3slBM3qtMIqyWXNFTXK667IIHWmtNiAorGThX0U8J
sb+QGA+pIjGagVHr3p2DSOBTaGRhdTU9RKmOLiCdlIgOX5MEM9iA2Oci6T3pi5RiXLHyBaRuU8h0
nWuwuNnGD6ZXsdmyAUJMrlRcxMhcrY2qR2b0uxGUjymHX1zhxMMNN+325LVt/ww5Pr5f1nU2bxoP
AZT2WEYuK3svTEyvWV0LyBnzclOWuX1PwtvKd8bMkaTIUjvfJdqqHTZC/ffU4OOHYXK2g1kMXIlp
KO4K0ylOrir6Xc63RmQjvwTVimCHKlYUlPmrjR1jk3m7laogsODa209bvlxPnEvOzVIKSGklp3L+
cb235gVMhKBx48MYjE9oqcvNmuc2dyYOHx/WKD9hS89pusYyDDxGbT5p1IjiJk7c9rmrFsEn2Bb2
PRHUXjuXDs2J34RkfpkMJ2ELiRb82xfnDJNIPkX//nDTa9DeFoXiaEq9K5EQnW/tMVQHAJiZfrKT
euTcXsD/cLkdOnrvCwB+UdE9gKN8Lmp6UjalsZu/nRD+hbL8ZRP9XeqWr8rRiJGRNuERrv3yqozc
5DqyZlY0KqkB0iZ+tsr5iUiP7QsawMdJ2x6AVfKpr78bvBn9tmx6Jn+VhyKzr5DwOZI3OUfLmj0J
r/F2plVVhEXdB6OU3a9+/KwayHp9n5/km+e/fvm/rFr8+UPV2JLSsByJOvwacbA7yrxJbPLyuV7v
vTY9zWt/STn77cvGL0X8YHsNOIF+gcGS7WnSm+hNi88sVjiymUNpojoQa/rNhM0vbuDXL5tZGSLv
0slwvF8CWKaCjD5YqhU5pQC9IuqnMq0Mf7C4LCcOysow/Rn5+h877v4U8flf5EPJmZB/fybej2/D
R/VW/mRDyX/lrxOxi6XEiYfoHgdcAjwcOf86Eet/6JyTKTTwn4D65T/6j56D5vzBOqRKoJdPNBQ8
CUz8DyOKEzHQd8I2FqNCGtDA/1bPAZ7vz0diBm5A5tJe5bWZJs3KX5yfYq4K+AR1sTeptYX11+NO
Pvg4TNyoGWWeQT4Uizz5dOVjUnU6JaLeeLvwBAWwTv5UPlTNpU4wbfX1GFtFctQLh6evy3M4LtL9
TPqBml/CEGTD01rfFjo+puDouc6vRJVp70sluLbGs5uZHEEUxwpMQ70t3OmlrlAfvXh+w4kiKlFw
dHIWdwrbdU0DEGefFgfVMKGF5w+GHWyOKPaTkAhucmxsMnHs6Md1CTu3ZyAxHfXa779OLpo8xNT9
mETDrD4k8oBjZI6xK+WhhwyfOuygutbYwB2Ja67Uxfd1EMN5BRkT8Y/BVk/Leity8DC+0eflIZaP
O/frzDXHfCURX75yhHa1yIMZeL4aers4TV+HNhfsAL1oNAZ5ogMR018gpnLOq9O22RMmsl5beRTs
5KEw53QoOCWqsZb7oC3s/VYrySf0GE6TwvOumiRNgnEVZoICoXOjLvud1pAoKeSRNJOH01keU4tk
fkmq7NLsuy0yK9N6hAX1aDFVcGhnNbms07E69rWrvzVdXSa7dmWYN+OR/VrOBJtrbdPxM4qpP1lL
+Y3OyPrDctr+nJmlfew1e31pWqV/15v2Td3W2pSn95QcudFa5Is7+pfFtjLpSPdn3vB9YErnS5cd
Z0vxrr0y5ZFlNe0J7pNCBqZuH4C6ZAFNDcXPkFx7oZcvmxlXR7cgWTzBO7twwdz+4GAzAkWwix8Z
ByXO3+006repXRvK5UAdfTgMiz74M/mzCulrgMEKwas4bXCeLIAq8dThKJYl4GIVjsOStPWBxmks
nmO3LPLDuOr1XZpwEvH1ZcBSmcHRNBiC5y2xjPNYj3dcORe22Ch617WDtL+lKCyd+2zP5ZVHtAxG
xxpUonzWB2qloAOeOFT2O6Nb71FUzXscquLCadKaa1VLNHs39iuwFwyFdX0W1KHal4mxp0urNdzD
0HFesuqxf16UOYsyLXO+k4LPxQ6VbLsn8Cv3t/kFJom9PqsclKNlroZ7toPrc1VZ8QM9WdAziixX
dIvlEoigT0iwesJIafU7ukfl9dJn1QvUUeO9HBsVbPSWQ5Jiobe51tdZ4f1QGVlEDVB5biokmxGc
EIIfV0g++/k0g0irlHyPVdccUPRusWw/GRNnpH5uJB/Cc4iIj8TtNQ1QcGaMpwxpnrRGdV3G8UtB
YFyZHPWgzNdtQ8BmscziaHd2dmjhO1M1px3hGXXUTmpU5Sb+X12OO6NWaLIiKQQm2/QPWom5EZOl
djo9rKskGvNEuYuz5ErP+x+xagwfQ9qJaMwIx+MamOzQThemlqbKY9HbNDjOXaKUZX8l2J2w1jCZ
we2tYY+dnqHfWjFdsF1POO4J1uHFxv3+u9EVxQ9MXfvFamr7Ju5T89S2GiGagYCeglOWDKTzkbk4
qm8ltSezOkDKx8Ajk+zc5pn1fRgwHnL6KwGFg32dTl5YmhouWJJOT30aG1e1cme3/WoT8GYKx+T7
8XJsAbSWXKLOnluk33JviK+Ndpsu46xKLkfM7zbUjTqO0k6xr6qxH9qwV4zIarjCzzCXYufCHbvG
X5b6XV/xBFWuE1Nfsz8hRhoqS4Y31d0vSantek+9tbblIqY1vpu5MAYGiDJC68sSKRSFTk37rV1S
Jg2tyU8YxL2o19a96co4C8dUTNdezuilwh39CV9kRLJWa2pAJHx8oeWyLT10VsQFsPAbdXFo8zhO
tde0psnCuJqZT96+l5Z5u4geJVg15ukoqI6jtaTG5+SQTS9H7OBxWm/ldyYRPvuSOOF0sDbtgt8X
xriN15bVGUiHtsWnW9LmwcahczJbu3ZLpT7A7Fp+6CA+ornH+PRAGJ6WIYPQSMbPwXd8MGzM+4Yp
m0BwgNytnTOHQu+SQ8XmCGU3RwRaxqCQXw/qfdkpzd3UI+5kS/uiKm55AUfACVF9fvA9FS0tOKlW
5RPXLF3uO6NXkSdM2+1+0LwnWhFOxDpNxOmg2G1T+ZxAGvIbkxsi5+Q1WEDR3iQ6Ec9+WYagxDRl
Pe8Mln99HTYW+twkcUGHlmpkb/O+csp61yzDnqpXGaaVx2UU4H2nF49mOSV7xmUzQqbtErmMH0Q9
z8oHZ0geY7Pt+DVT1G4K536at5dtmov7qc9b7IJ5OgODqQ7m1KcAZcc0GtW43nEGodxvJoHR5Xst
q5sroJhXPe24UGt198LLheeb2bIeB71eL1JX1w7E1rsAAwJNIGZVtpll2gCNOMxox/WAcbkNTyqN
b+XWVUdEkWGlw5fH19SnrgopAzRjD+KDCpDvOhOxLxukKLqab3cb31RDgQq4bBGTti/bRoknm5S2
vUulUs8DqNet3DwZU2pOBElTBEVfXzWRhhhuqvOkMCHLHded9B1IKneQkJj6evWa65p6i444UpT1
E1/dlm/aOr7zNGjhkil1OHRpHpmxjog0mc/aoFv7uU8Pi+dd6k57C5loDrRpvTQakzhbkvIEtC8b
uIA2lJq6S3Yo/nDhsmOC+8kAs1uTkQUeN8sC1DOP1TcUpjCHd+B7XsEdl7eFu+CVrm3HWcsOV3Ug
lRsjXsYphvt6rNMshETo91P3fRRJeplM3nKvzOkNR9G7bNLSKOWOdFCKRt3pfWFyiOJpZ+/KZaJi
5kAqMNy4+N42qXYvGI9xSnlOS3NS3Ix1P1qzSHeEctZd0ozePRUOfpaz92F5Y305aj1fMov5fcEl
imAQd7cKXDseIvEgrkWRn5l3UjHSR3OaddYP1zXLQ9qBGsmD0bWokze0KrfLrkv0cTe4S1NcmUR1
rMtixE7JKTKx73FUvIEuL1GSVTmaa5pPgL/nzPu+rj0YG//rGvB/16WH31XC0fz//X3p0NQ/xu6t
/7uBwC3mP+9LCP4G1W7kef7rp/uS6/1BXo5KC63zXzoP3Jcw70yTfq28xDgaYb+/7kv6H6TIeE6h
5n85D+Z/x0L4px6gEw200QHk67N5OT+LLAyujWVa2Ha0rPMaolD7OJDWxaDmt4ZC7rS0F0qEtupj
ipH6fsZnZXQgqfTjtGD1a9QFNo5NbPVkd3/7Of4rpUVe+X9SWqCrolRwLWT9gCGVX3rG8JFmfTD5
3t5mLf4mkXFEpKoiqQMcu2Iv5j5ZQhz46oiGqZZn/MqaYh703CO15/V+y0jftsbYPyhUhMh5NSyw
m4rG4Q2b+4b6q3ae+W7IbvJmGySnJDYRFtnWfs8InQ0sQMbxBwk9r5NxfxyUmO/hs2Ka3fG//qt+
7eL88le1bZ3LG78BDYLAL5dWqG1GRbmBcwwO4gPgyYG+Mo/vAHSnc7CzMbsnyb8dXaVQ9p0yZt8q
SyiT368pF4WqdrJLZdDz6yy2tD15KPcHWVCNY5kIf/NK/+E4GRYlOXQvfjH8l0yh/l2US7nn0U7J
0n0+g93KKwZqXMsLu5S3BXbYfD2RI3lc0qWLALuZ15sn3GMOjJPq4ZCMQTzqC7MzTXZBG3j+TaT8
HwUxKc6ZlN1kChWmgvrLz9FuSL5xb4DEK/rhvhnaBQ1QdYNZK6tDlRXTEyrsNWGz+NRr+GBWP2u/
yZm7Oh/2n9+3piHH3lSAN8w0GL/OdgDw80y7Swx0e1spL2tCAcYpqVwR5mbxkpBR2q2w6QKMbEix
Vm8S4GkKsCKPG67Vruhq7aJoN50j+ayeFYlybuc5MKYNTyKZmjtu3oL+nQIujikirHVLvzEya94v
psbtMn9dQaYFXaPmT421ljJuVjz1MD2Cypn25aybAX3pBxIX4rJFL4Gro2+Tb2tj9pAaAJcpI9CG
3U+N85ZbiUZYt9DLKFaouATEa+qdHY/pI4DDcq926jmjHOT6JP/QoGvqGwDWkunYdF6hUOQe1CDv
Lfd5BE1JhDIeDF4GO9l+OQkv8iY1pCL+4LB/tuPorms+4v/32a7KV1cr2kPWxpyNsNA5EsJV4iK6
OHyWsUPCGexg44uUKQJFKbUAXo8VZBBrd/PQxRRLckxNyNrZE0GIlZuGPR+2pWpfPeKYVwq9+ItE
uOt+0Mc4hCGcHVNraQ6K2fZvsUt3B0bL2XW3IWrXqTqBT2wkNI4MvVV2x4oK9FIXFWfTFowBGKt9
Y5c2F2fZzJ4UCkO2rJKtWn2G4pB+wGkuyPO00xFo3r1hkdmtOgQhDMAIe3XeM0C7vThlI8Kqsb3r
svW6XTZP1G633vNehzn+RjzqZlvVqQ2m0TIeGjyagKTWA3uHotyl7uo95DRJP5NS5OkFxHdwkSRr
iS9CnXV0AkWTwpCQv0IBYhkqW64SPcWmUTq9urdX0nNrrdl7sE9kqpbhfq1EExVOSx6jT1qfhHo5
wKYcH9I093bcmtYxWN1p8Zk9pomU8Utc9CaNCKpoR67p2QdGshUAs6TTMbsEIBqyd838rUw95UNJ
+5nja58Sy2helxQTygZYTIhSnUM7t+M9gtd3ZcVLgXxA5mLurlmpe+eArQeLJyBU02EOaFHLytgU
WkpqhaXNJRCqfb/LeCNV/aJfTJtym7b5bRlb/U3BOd/s7PFYFpsR8GmMI3OMhx/AKG4sLd728BCu
KhgHUVpm7gfFl+/KROxwmpOaDh6Y7zyrimD0Mn5jOuADvRkyQEaxxmRer18sU5x+IoP0V3zXqPhs
Y6p/m7cBUoZW2JHGkPQh21g/C5oNukJqJuuxm8FpKML74FHd+72VDAHvyflarMUWFXk2PLD/5fmw
nsyb1rDCGhsn9PJy2onOquhuoOGdAZ8UlW/VmYr15CyvVb147wblkiMBSfuFcI75KmqDdUnPzM5x
hfUbjCXAOWbZMICtfmNf29tgFrjVvmQb6tpt6++rWJ+THruI7zvrTLKPoTHHiiNoEuZTZ2z9fZrG
py0ut1NTVfFtwWTJGfKuETSefdC2KQvgDtu0+zSd0WgvR82wcjfDKG/S8bPgM/pKhZQUdVzqCCVk
aQ7MRTiRJB4Fxpof12amrZgwhDJ0hkeOIV/E81iT68urmY9baZ7Gch0/VWubr7hhdKG10XimQ8Rm
op/YRX4DuFUJ0I1fcrGeO1YZj0C+cPAMIJvEPdtTaldTWDFodSFhjVfultjPGYl+ajzzUl+AHzS5
NGbfeg//v1PSO0W47RXN+fLAvXVM/WquT5pDCMFhmPVhrjeLMJfQ7oBDyvZk30e2TfHaV8laAs8g
CgHVN7tO0hEKgJM9N6bNJI2mTL3YVdO43eYm4M0hmeDEmrXWMQJDxrhxhu6ksiK6Q8quA94TVeB4
epP4BBJJdQ3lbZv1jMw4VXqstDZ/mXMte1SLWv2U1G8m3Kr3gq2KC8BDArixYj0A1mM2KPH0ozaD
37fb+7H0GErwRhaN5IkqTUQdpVXVXiZrXh8LMOsk3oVz2TqYM+A54uvcrm6rbaA01XAf1+x7HlPp
yTAWQtDduBxBj0Wq3oiT3c3n3O6vndUyQq6/VwKZylf6xgqKrOuOjqjQxeChHgoI3hdgbE8IbLf1
WELnd2fhN/ZME6vrBuV2sgrXB/YVBwYAO6J0WRrFefxer7GzS0l8B0BZy0OyMlI2TuK5a5PmDRio
eMz0vAS8QeDMM5hoAplp7XEQJ8J/Zn5R2+YSGGZqHCAIJ3xATT1cvCk9AnV0bs3BTXfp1pZRVZIz
1r9yqG5nXoOLJ6LXmry/efJNB6We2KTixPcIr/+eqQnnx6Irl6wrPzKSsATaGt+00yTCjpTj52pW
ZCLJk13msUM2eoHe4wwxoIppyawPmG/lJySL+YoN1WQHVZj0KQYwpnqt3jD5IfqwUJQKGmarot87
iuCC2E8xtJw8Gfj6olKvj76bLJN7nri0dpFCjd+96NhDUMLaTTB/22lVTQz1SdH2A8QibuUj3VHj
Hl5Nh6yfxWUd7wHnpbtZgYtB1XUAOVMiuJd7QHDV95qHEzOdUz47Fza0YmA4br31PyrDQcwFwIfG
ofIGag61JzqTGByN4HsEt+oMiHLk+8lDMJ4gqg1giY3GPiRtLzMehLSSI+SO1o702ejm2xHxjWBn
hnoVCKdHqcR8utTMOfmkg4097tGSu9cbzldXvM2BHLidgI2S1meLxOgVKG5+HjpR1YIWTWwAZk3y
6ey4tl6x8rb2z6ZWao9jh/9iTlN5JWqXL93VoiycVd6bWgzGgfSEEda569CXJrPn8IEVaRHi/LC0
NakJVkFBPdYYUzMct5Wk1dQnK4g7w1lQqbDRQd9NC7YIY2pNCPWYBWvwmzhLwzDkj05hlspNZY6m
v412cjOmWRFNJFpCvmXUC1pXxiXQBwz4uYm/Aa/nqjLoTiF2kzM1a5imGd9NXpdj8S6CnAQCRHxS
KjU+FSgz6s42+/ooanu+NyazPenjyGaOrqJVpJmmHzpzXN/5CXBOG+tYcAbN7bsGiOkpzSbOZls1
c3patCje6uld9Ix+wvXXgAHFWXaj67Hx3CAYvXLWNkL+J9s7ka4NPGBSexxgG+eDeHTqBE7Wm/dO
Nd930kMYm/qpajvwhl72nPFzC2IMBwbKr9iGfe6lE7GZsFY5ipJJkz6FXvR3UzsZ56Ze8TCkmzFm
7ewPtVpgcdhtfRfzLZsfcn1zMUFmrakPICJjEiVU4UHTY5jUFvsZBFas/FSl8OpD0wEofRblRm85
pj590IpRU0iggfK+zTYvpYDAXsAPGvojil5i/0BZby9UdyJRoukV8G/8nRSjB9oH20ubkzF/ZosH
paHjjZ3RnsTk8f3uMDirTDm+0dDhIK0CMyn/MpY06THZX3ZT/mU9kfvChtL1+m2e5/7dpXvwkkq3
ynTwrfqiW3+Uef5tkZ5W82VvpY0gUNeTvrKzhgvwxo7DTt0G/S0nunbE3kguB1p7hyyeHpO2sx4N
6abNY3IJE168aDIdVn8FxWyZGVMGGR+jX68+1i5fa0Fvp6jF2VfYjHQ7wTMKQvmPijAaYaL8is9v
dSm+omojLz/B4TOMnaIhlMM4Jte2EnCDUGDvKiJvE9E3Sbs/kVMmDufJZFwhM3Kp1Q7XrczN8ZMg
Qmd+xenir2jdIlN29EccXxC8a2QCrzIaWI3ga+ZX4NYkrd3hlmkfEng1NuxOzev4ufjK8ym1O+yx
YsTOAYt1vTbYqLKeUzo8UlMKtcS0KNe44PGCJPOqs4tcDA8K3K6RaIEmdwqg0X/QsVuuGfU58tzl
Wy6uh8/sK1wonMn1DqNtDs6uUwa7ClgjaQ7DVyyxLGd6YM5atPtEG7b+KEzRX/Iz/6zVDPnXW62D
0fQMgBtK2LEx4Luk9ufeSI8AtAYS5dXtPGQlI4Tuc9K2G1iUlsOk0b0lfTITfefzZU3kOuKlvC3y
QrtcKqd+dPWtZRpNpiuTr6Bl6QECJIpcRXZZLu98o2z7qS92mNoEOpFOj9yxBMMuMxg2mztqP7rp
MeELeBeDvsCoSlyEI1qGvPnRiBNb4fnqQSEqZfAzy538qYQxE1gtR04O39O5kQlRjnTFhSlTo+2w
zA/U5Y/lMhBRbcv7lbqlr5cVRFFhc5kjnVQDj2sgLy3gCsnl9Rb7SqZi3A9LIaXiUa9IsEKn9xc6
PxepufIl3/Jt7q2adcXEkw5xajHCXjeSbzxxUF/zSd93UHQZ7ZrUndnYzhvi+5MobefKLuL8vSqq
/qKavTnED0o5svbHhCwg9LDiW5xOUCvAlyZHrzPy76Qa++d0cecos+fkiYOtctF4o3aWiy5vcNq6
621t+51qZDxweWVFehRDZphhD6kraGm9fVdnwGW+tgo3qjrbmQKVh8GRGWLtDOBH31Hcai6yXM8/
vsSd/5N4fyfxuoRI/r3Ee0Upmw/L+FMkRpP/zl+ZGJ0ICwFwR4JjJI+RuMx/VrNhgSIGybgVQpiB
yPlXJsaSgE8X+VA3yIy5Dv/WXxqv+gfLh0wg/v9lYn7Vo0jjwFNHjuLPJxnzi47qlCrACwJdEZci
OGmtZd0THB8iI65/C1n45x/lqRaitW3apIDUX9TBxjaElWdeF7F7f2yr4Tbn9IT19WDS6Rmc37Eo
/xEakz9y9FKm71Ra1kSHfhIjC6G665xZXWSPxoMZu6FBdobLcF4SKC0vt7xMfqMw/kP+lH8iv2FQ
Q3zK2BT/+U+cOojY68ifmPII4lu4DZepDTkWe3/aLf+2Uv8PZpfFn4TyT92fd4Is/f/8J7EJ1eW1
u3ZRm8T9QTrwIZA8ckeTSFYe7WlxYTn98EC9UWCiTsd0ne/5//Q6meKlWu19zaFDhxzjgYSzu2vV
jEVo6/FR7m7dWWPV/maF8J/iq42GrYJ1ku8x6U78/IpzHRRn6SVllCvDpd2057Xqb5zEW88VZveU
qtNuQvH3K+4sIU3VOfzbp/JfGAb/9DLkCwD6yocNq8VT+YT+XZteuEzrTekWEfmivAgYKuIChi0Z
eTyjMkep/dTja1pTAndk565yznrsnZbEelPV+aJJFgDR6vadcdjf7XDKv/pP+j4GBsB5yUZAEaZZ
//Mry9yUBLlTVVGsF9YI3MXmyp4YtCmGsVYRvcRGjlwgWs66NZu7SpjGb4KroLR+eRF8Ef1JuMLq
MeR48c8vQorwFLu8LKo4230qzNK+MgNgpeAZaP4qtNAYfpN94Dorq2+Mmj3EM9jImBpiTSl+ZoNZ
QBlhXoxWsewXI7ioEdQuMzIcQOCyhjzKQrLLJ2TnieaBO81xlaVlnA19MtwHs49TJUSHNbFnK32a
9xwQHT1kkiQTYUPWZzwTtsIHxYpR320xsFKRGKX27tYl/YYYmAIPRsX7Bs19eO75v2eKyOo7uuIs
sIC7zdnVXDFIfKwt/kSdVTrnzXiNepETiR47zhIse8s4mQrJhYLulSMH7vy06aePbOOq5s/2GENW
ZJ7lrVeGGEhMvR75GiqMkF7ztq+Hco0IGCuATZ1meSaPB+R0jdVVeiCThw6fF0fHBqmICG3XV2yo
NAxYs9ld8Yc9GFZp23KqqjzDN5K5ZXX4BL2Tt36hufFV2Q8NafK+O4sCuAWHy7VlAI9jg+5n0zY1
e/JL5dnonOETCDg2gNJ4z7VHy9p3GBR4qR07vqo3b77UnIE8mFbqx3LICrYhhTntgOeTEhto8RVB
B+f4lKYDYtNkNuuhLmPM/p6yH5gKmPNLUHr0aYhee7OcbpzGfT+7KCJuIoCMao599ra+IIFf6v27
YAvjOhktsR7ZXhDQ2xOy1CHBSXSFbrG3LYiNPB0ifpYyNWYizJ+qVu2OXpIJ/pKWW2DCkz5p1yNX
Ea04IhBRPWGzxwrwxJ2IJkYRTK0gVcP8ZOVe60xwo0muuhrvJqNACBgZWg5Iz2kdyLbh0UysXN3F
Rr+86WaLgw+RYGpPRQeSCSLisCaXW58oOXeCHHhBUeS3cWGCVxvXSnlIGheFoONsuqtbDrbhWEzE
sq3NRXjAbrI3+F2CTfi4c6zbRVnj9OhKoaaRkk3nrOaH+6Xj9C3ydiHFnQ097rK13OGSHxzDBFIE
slb3hnUYhKcS9pnrXcKMd35sKEdCSkhOXRUXCmPoh8xwC3jKHRPslCzN6xgJxQdgsPqZFKVmFrep
MMb27SolK5LoemhJGcuUghY0hCVYpciVSrmrlMKXKyWwVIphnCiJzWxe88gqUPMW5/WzgnkV6MzD
HUqBkFFJaY0kw7uauNRmpOxWSgFu09D9einKAbIlOZ5LqY6OPz9raGTANU+uIZyLWQp7SspgfSnF
vryxTVKHDDNBS7hqlMQIFX28ph181qRYWKEaJnm1HHO1Yy4pHbbDprn3ioPuh6La+KzfRE1dKtdq
Y3BH15I0XPpBO86jUx2HxhWX5UKr38AwK2jSjC+6PWm42PoNNNJPutNonhn3f0vqoMxwCpxKtNEl
L95bqZYyebF9LlJBrfjefOmkqtpJfZVts9sk5XposJGc+JXUYcEfk+jkZ7ITUqUFbWPv2dzq9nh2
iLiZ1HNrqewubKuKnfgSfOeqfDYt1aA3nV3rUhXuRYNAbP0pFnPxiDqpIHdIyXOWISrjAHkPaDfm
DowJBTFIhL71pUNz6bkikJXeFZCAHcRqs9BNjkbsDdtWgZTNZpD1zDZIcRWzBXaRSc0blk97mtJh
3DUZVydlbpyjsc5nwXReVDdldlVX2e2cUY3z7S9ZXUiF3e3ZApmk6p4qriEjZD1myOz6w5c4/6XT
61Kyt4VG2y0pj5WU87mwOlEi+h/YLnDw9K691opO1Ny6VGVP2Gb8HMjzen755RNsa1dCkeBY4QO4
zajjMjScJqHqLtvZXGzvtq689aTZQysnEvOTkzvGU8qXxT5JGn2vIMCctWFBYMLJKKSlMUtzg34F
+wn4HZ6SJAdXIfEzNnAodGPBEtqkPdJKoyRxsEyqTawvwM3rUykNFbsbllcANVsITRbYQqY0xnmA
J8LDk4EzWkHluheVYd2wyOb5uTRvGmnjMJ4zE8IrIds4Rh5OBChp2mP+gP7GttRVVjEZD5oOCY2Y
aICwHGr5xk6lkX5DfDX2BZuZRMqks8QjmXRR5jWsdXUgFaqyD91Mp828sKbRpum2z6RJZRrt+1Rv
J2ZJ3wqBb0pylJlh/grICPF7z9dT6Fb1ndczOKSWxo0x6kGZpt0b+3f5Pml1zFvRIEp0SahNWXez
pfY1jut9LX21VgB8NqjDT4gJYVrn1o5FqSVKNC1A9SH6N9ETskBGUi5r31fp33XSyQP0DBl8Opnk
fPGu4n1djDh+Gc/t0p7rgB/na7WmKV5nPQdCDMqH7uR3rAxiPsIzEUzBhULj2aZIj9FmZgnePPp/
5qXe7QhQiegdW25BSWuJiNZgAj9gXMtXBV9UpWmPUY4wwFyY9o4ANr6lXy7oaiEMb9IaTRfe68wi
dOYLpw37atvUKg0mnY/MYWHb6DFThpZ4NdarkB4saXzjYSpdYN+uN97Eg80ealqYHZwrrNwuAcyM
XFLel4gMr16nZITquoLxS9Kf2QW3frIoa+p9YzsXMrdGp031B9gMT3wSsiNJcnAhBDjbj8JyeQt5
qTW8bCvkI02ZYd6LOHF2TUX2wBdjocWoRSZl+WwyaGpq20BRHnZNy1kiMzjTZQJ8DMVDkkc7bqgF
JmaRgN4Ta6dfW+n/Y+9MduPG1mz9Koma02C3yU3g1uBGkBGhCCnUy5InhCzJ7PueT18flXluWpKP
VTmoQQEXOEichNMiRW7u5v/X+pYoLhTs/Wg8l+Rf31JG1S3B6le0z52cEPYqim6KCOI9beEBv25T
WvEdeX6Q5oB6ND+argOTRPo4eCUjkdDlatGUN+miakBKkwIxyjtXzCmzUKlop3QKzGNE8cPcJ0Zg
+7QS47HZWlktzqSM4mdkHaDRaVMaJ43VGqdZHcpdGZjtlTNlkq+Q9flrzBywbsw2vx67wjMyczyU
dG/qlaW2OVOW6j9MCWxK2pTDAYPDsEP+U55FmAK+I3hkh7kSTe58o/4qf6RZNW4Z5fPlYAf+jmzj
WHPLpoLhOVrY9fnuCe3z+8lZ0cCxQXrkM+XjLp1BuE/JdBGT6NlfRY6cQreL1Iwl0BJuYLcGP7aJ
+/UID71E8Z0F3swuh5hOnUmmaOPkNLFlPG7VMh/vtQGslwqVOnRcv21Vg/jokE1taORhdkuNcnyy
OVq9lJ2crjXKvo7bpmV9IrXKEa4YA+qaOlTO7xEa2hg1u1pcE2OUwsPAD47U1+kmsWbeYBWeCod3
6U/FVZUyILbgB5UjIhrKkCRUpSgwB6LGtLC5V0LduW/42aGHGi5zrTbtLzXOCPuogDOaE9m8Tae0
JRsAZ2SDhzFiQ03O9Eql33FXTsBm2FR1fk/nch4FImGnKE5IMg5M9p3kn60zf+ytuzQSbMTqmSDB
V7YO9nDLW6re9CUX+E72yuGh2zgh+AgFfB5m+AXWE72Se8gJlfJGbdIwvcN3TDP5lfPjjA7MH7IK
2rvkFQT0ygSyFzxQpS+kIHOBBg0LPihbQELoTCduFLLMHLd+shojHeSQrrAG1guHiCAIcQhe6UQc
xavreUEWxa/0Im0BGelOMuySqdtV6sQpZMEdjQv4yF4QSG1URvCOFi6StSCSdJmHbh84ZJovAKVy
QSmFylyv2DyEZ1T4e9YESt1BXlcbf8EwOQuQiSC4hc20YJqkBNg0h6Cb/n+B8DVc6LMC4WKT/PcF
wovH/DF7Wx1c/sJf1UEbfjUHb2mZuIAW6xtFsX9VB40vVCqoCmBsxHD1aqb7qzrofLEIlaEuiJKM
Upq1SAb/qg7y8xxbl45jGnAgYWb/IwWovtTkfq5NALhYahKLDJRKpPWBBIsZszGd0fSqNgw3DtW9
a92eUErNVkW24qijlOrbk56ThEG6NRZrZ5FvC2rep8RqJK7eIWEDRdd7wMPEtm2DqgH2AEnOYd7b
EidXuZB+5dq2x/zkpwf9i5rPUj99f/dSI1LBBB+E5M9Yih4/gR7BHpA25DuGlyqWvMhCPzo4mAzi
dRZMkdvm4qGIGxXF+KIFs5M83E8oKVZGqQkkdGYktrEM8w1pGxvs0qY3mh25yW2W7BHZwYi2um/k
ZlyRLlfdc4hlUY5YIegNqa5G+DvpkDTf10yR47Yywv4QOurk+iy4bkYGidfmYXFU+yzaFYXSEIeu
LAmdUt9gbIkPdZaNu98/kEUZ/O6BWDgtAahTNKTopC4P7KcHwkkwCyRUMK8b+McMGeiWEMfJLWQ0
Iov0N6ldpy6hhJQ8+v5O4bxLrGT59Pvb+PhadIPxTCHOXsKe3r8WUasZcEgKJhKv+E1aRg3oy64K
Dr4Dv3aKjOS+UmeyRzvSXX5/6fdFYbp8iC5tHKgml9aMd4XTIkSu348SAGlvIC2p8YGpQ/pDseUd
lOH5hBuIVr+/5PuqMJeUwlxq/xb+V2p8b585fD+/ayu7pSuv4m+y5D3t6ysovJ9d6ONj5UKUnqUl
hEay27sSa14yu4vZaj0zZnXFvD8XW78QML0r3XQxGiA6qqW+j/tY/NPy7vJLUrnkG4M6Q5/p3bV9
BlVQllDAE78ttllZlZ60yPuUTWB75EHdlLnvEwjUuI023y0HjU+e8q9++eVBG3RRhPXhKTcKUi6M
ja1XCP9e9YtHxCD3scFGuaL/PLQaZXDrTybSvy3DLwCdt5Mj45c6vLbgf2BHv/uaIrhQag6TBrBl
I06iKADBlMjy9p+OHzbZTOYapVMHBMC7rkJHdnFDsGzt2bAgXOR5CDSntqFTbUbr31/qQ5Ueawl1
LawFKhlpko/07Vi1rQHnLF2MhZtxALhyW2nihfxB4JSqWq7muPbYpCBr49yut83XTy7/8euUOkJ3
wXJosxaKdw+0MWfaZQaXbw39mYTGU3Wsv9lq+80Iup3mU88BT4CbzHLpW1+rivNtiLGmiRmyD8bd
bRUg7YGHGa0T++H39/bxK357a+8GOCXQsPcDbg1t3F7PnQvHbL/zana/v8wvZmiuQ3OH7h/TE1P1
2zdgKQBs0KFgKjDHa7tttrIw7tLlgCe7DvtijAsgxF+N05tN+LQaRoxav7+Hj8OaW1gQVAxs09Dt
ZRH5aZGI2JrGRTcyCGRVeDbFTgyPRvXJb/qh4UDLQ8eO7yxNusXo8vYqRNFCtFB7rhLbt8Fk37Rp
e5ez2tZj4/3+F/rVsOIDogXI9Cg+sEJiM3XUSnS1Z8xlvZsD+55kYMIfEF5tod4KxIP69MlD/NWv
Zyw7O43CEeiCd+/RqTXNIlC69syyuwkwpq2ssP7emjb1NOP597/frz5bHe63rWG7UHUUQW+fJVlS
s07dsPbQtKIbJ611LYi7AxBH2Sgs42GLiqDHES7viwBcI6WZT97mL8ctbgZ+WwKS8P6++z66wVfU
qq1qr7bMM4fdxSFC6LeBmuSOU/cy8VpONS2O3JFwSfat2Oxq5ZNn/subgK3G/I/emEXo3epOJbuo
9DBH4zsW94ahXk2afjZp7U2plXds7eBfWTOu+x9m6MAsKR4/eQ/L/PR2QZA6AVFMUmxuCC149x76
LM4I/w5qr2962hu9QhSbWmyRiYReK/JNYzZ0elDpWRWyoBHDssJRXYSuQlJH21JUzCewz6Ydk6Wl
QK9RHdVF1aK6v7/Rj4MTC6FqsC8FDYfB9t3gVGVuhzMNehYu8zbqDLmPHbm16Zev5h6I6u+v9nHq
ZCmh68ux02SMmu+eCkYtq2vjFE26aPrnJImuEfRjWlY+294uoJB3z5+PfMGoW+RYCe3VfPPTzBXH
vpaMiUnodKUjSCrvZ2iMpNI1F2PAljbycW4G9YSJPiMrL9AdVzjqsIN06nYq8vgcUSmyITjOeWJ/
ay3Z79oBUlyZZ9hXBZsJnPKXdc/7MVNMnagLa7dsJ1pLnbm21ZGEu3z/+6f3/l1h7NU5gPGqXrfM
72fjoctDq8QU7XUcoAA5ZPJyDKicSdAQGEDyz+bl97P/n9dDcsnJk4Okuvz5T88wzNq4V8sa+BcH
g0MRq+KyCXzrkxH4fkpermJqpHSpDqOQPevbq6RmpGWUvWYP5zDV3jL8Po/Rt9YsT5sMzw/+7U8u
+H5ocEGDcyBWQU01OPssN/TTrzWWQyjpGE6eDl7+nhB03SN88VGvtSctpfab9WBNiZDMP7nuB93B
cmH2xOjaub7D7Pj2wrgZ2riVcvTSCvtyySqkF8aN39qAuRDq7XX6e7GIb+X8I7TkNbq+c0vmpz47
INyG9zrGCGxKYfHJXPn+o+S2OCgwR9kmmhwkJG9vC4JN2+R8Cx75bdIl/8g8oUxMZlM5lSe/H8Ef
Qg64lsQ8uhyAwIwZr1Sen559MildmyLGZg4M0nU958E6MIA42AgpUZYn3kwQhWvN2qMAZI4/mQxU
EMSAyE20wyk1+eEz1NUvhgMmR1Q6LBfss7R3b6WrzJBrJaMXUzHeUO7FD181dFrt+ZGO5n3cIVUI
ojTcfPIslsnu5yUChRCLJCdBwRS8HBrePndqNsznBJp6U5P8oD8MqM8BR5i5YNRg5Ml4Ph3yrjhY
KawPkNO1DS6yap9/fxuW+Yvb0AEgo7VUmTDfv5IupXoZdErvmelgPIvSf0j66HxQ9W7r2+1LMnTW
DSxQYmIbzQmuaqwxuzSd3Ux3wktF1idUteVp1yfFbqxtEleBOqADUWDUANKtwRvPxaWt1OE5qhBx
AuROO3HIYfcKNc0fBNk+u4LAtG9tOetb3yycLbQiPO91Xm3wpzTrhjgnuDGZmzZ9diyGfEtcMhCL
iUYETSD9BBnFd4iO9l6jFPZIY3e8arOCm+xgfca03HNdv6sGY7yaUjDnEpDPTrcacazQcKOUSIvz
rKGgGiJw8VBa0OHvoXW4ARS+szSh5dAiYF7aA7U8jIOW3CZ2EYst/Vtj/uRj/LCBozhELQLA2VIp
oG/4bjgqE9B20aEhDXLjRgTmLQ/1O2mc37oGgF+0NEfnZkdr0Asm5emTsfBhKLAqI4lCAMQXStz4
2xFJ2R3gRVr3HvpY8Syxv97qmp/vMrJ/RO2Mn2zGP2Bp+V0tm0g+ODeqDQjj3eYji+Zchlbak6MQ
+HedVurE3dvCRWfkP0V00SI4C5Wy1lNlvLIGf/gK3Tu+CdPaPgR2Yf3o456BGI/Koc1wr66UFJrO
GnQsbTR/mc0SdRqvqKXra/pRoChsfpAqGnVbGoVGaxck/O8f4cfZxOTDRchJjgBiSuvdR52KaXLq
AQ0USmWcOWUdXdROJM9lOTJ2rNA/wQUZLOYLTB6/vzQbgeUFvZ1SWFdgmQFd4v/8CT37aXoNNb8N
UPe0nh8iadokMXoGTcjsRC8k/f+yBDtdkBJmrfpgtPEdRCJbASvKzn2R5c+jjKKvQQ56cBij6IT0
TvDdvvCpIOF9OtDhne6lRW9NL/sfaTdqxziUzUFPtPQoB42TU+XnwkTDh4697bKx3yjRVFxgfH3I
Ne2o2qm20/XCPJSyQEwyZLezkz0aOX5Tom+KE6Np9K/IJ+xvtJjKdVkUiy/awBiGagaWkl5dtKlu
r9mxOFfkkpTHwdQbif29Q++Ppt8AdpHWu1DG+k2h2kXh9gqOEtbbHWab8iFsVW0b+xaeONpqKyMv
q34VsczchwRc31K3cbwEPQSo3anAMFTFpAE6iA4cryQkPV1ldDpPoyZtzhcJD0aZoi8OPiZ3wvea
fn5Ukk55ZJ+t3TSDIR7FWNHqVZyEVVtrYL7ErVY+jDRroYYOIzr7Lt1gL5wJL6HXm/pyuoRhXqz7
Evyo0ug2dfKYjmKo2zbd5w7JoWL0KvnnUszCKzEIGG5T5dWxDqgmb5Iq9wksi8czjP+FK0I1qDZx
iUV17SuKbiE/a3kWdIxuspZcvtUQqOUD3sRy01RZEa00Q3GOWqSVZwT9EBVSR/k3aVThQaD+2hC6
ThhvYJHdROzDqrdsgl+JSMY9U1JRfmAvI+g51uB5QmQPO3jG9mIa67zJAHA2JXG806MqeVaDvrug
u0c8e+JkKxphxPlkY7yfTD3aEso+0EOYYyzvcEUblSi/eEINEZYavhoVJYZSJMSR9w7p2kYjlT1Y
O/EytlPZsJFQiWWeOfHSYm0pc23hV0m49uhI8Kv50DenmkPxprAWVD04lYS9O4KqmK60rHYqbT8v
TkJsHDEJUISzGCcyq6KtKaMOt64V7cM4kLu0RhqiKnpY00B3YAYFQzrtZ3sKLm2LTcssSuc0MejN
zXF0rWGpOK0EWNy2rNW7GoIX0ppS4HeeyM6pVS3z1Cjv9mOdVG5FWCU9R6ffjLW0v0WdRVMdrhch
4XMSEnZM+kDU5dDslHw685UeUYiuQNdSM0ffDyBn1hgjPW2SHYRWS+Ejg7wBGqfcm4Xt3E09YC2S
HMarWmF/gZlMVmf1lPpkTaP86CebJ9JqxzYPKqScunnmW5M3Vs2wLxLNPhYF2cxjIDXXctpoCzGt
a1c1qgkLLZ1Q9u00VEdhxfU1n8lDZ9eGSyh16iqcKbZtrdsnTps4e1VGym4WbeTO0A9voqS1vTHw
nftRi8erMdTnpzLlZfbBIDclk+ZVQn35rFPL1s3TRB4JBLHObNvvz+putr/rrAJPTq7w6vwsvi9F
oqMr550OTWJ56biY/KIRKRZHteKglU447uw2IRk1qzn6TVHfnoFyoluF1UK7oU/OpgHfz05DUbyO
IrU6SHTV50pCigZKwYsu08cr2MXRwR/jYtNT2N/otj+hUCNAFc8OwdQo/g94YNEsZPHjYI1Ot8I2
pqxVBWtgaolLK2tYjMra8XSIIhcRR9SLPEh8LN4ZPfuVPivzeVvMxtnQ2jHOJK1gsxgnAmGPpSUR
bu7OOLMi0TcrKx1uc6Xy0DbO1xG23qMdM365RE3dFG67FZME6NZ1TS7B6yqIKIl2V0+IGAeSSC8G
olZBCKTgoY84P8sHvavjA0Yi6xmPM6KbaigOhl1G2wyNGeGmMF1W+NtUqMk8iPtCNblHbezzI5kr
u7r1+32Vog0KZXDeO7LegKWo9iblxGOUpPJSiRF55FNXXXVQFL7NdRN9tSZzusyd8DofCuXFmm2T
uQfdBDU07WhMKuFPcZ/jgZu7CxvQnEZKotZNxOnQZu+IQgfbTcyHfV7GcQ0wuc/lFcWUcj9nib6x
JslfZnti3/Y2xllvVB244sS59+MuhzR1CR5idDaw+jqXJzwIjoharrlUaeMRP3iprIYKbsMWtyVa
0wT5xAozvTGuk6onHmfWyg18uPyyTCwgDLKyinUd17fpqA7rsK6t8wJU5kusKePXBXHApZt+2PTa
6H81FAzEYK7AIwxNX9zHVMdteBqKhfNzFEiUnTpBfRy2Dl4J9XnuiiUCrt20iYDIiWCMgC5fnOF/
j78uRIVt5NsQn1MoqADqo+GC4nj/zU6U5DFRMxQ65RhsstxAMOuMg94i2NQbeITkyj8oZp9XLoBp
STytmLOdCGbmGzUlb9hIL+mPFj/m3EjWCARzSH9ON9xaozFdlEpPVSRAqUpQQJGR6FUaey2MK/Jz
8u7QW/RkknKLun7wIAmYj4Ojt0eE/+Ot7zvlvBnJIjn6hWm8qGr0HW+cfR60on5WypR9Ygdr7XYk
egmrt0n4RqmN7GqSUtq386zTuCyEegRJn5w4cadTeGxBIhKogtk+AT4Xx+lDN5O81Pc1ANW8wWsH
974ugms16Q+cdxrc4ooGECM4AEK9tESfr5y+ck6VkY+1J3jghKqjNDyLAN5iq8HWPDVKSGSKGPMr
3M36VtWG1g3pQH4bYyh0dwhbHqbIDNUNizTc2I5cp7Vj9rygpuDrDENnP43gytn277KxxlFocebZ
omq5IAs3R7kiyMdbhXrFKmc0BlOwadQs7XZOH4FnQt7SMPgELL3ugpwuQH0SluKkwKA3o0bJqp02
RnvJPZ6xXWkumEjTld3ad5lY9jF16hwsAwiDGveXgxZEG5bu+DC280HtMnjsVkXWFbtpQXL61u7Y
UmOJRd8UpjvE2BkTKGY+jnnNqtPtr7mfeUNIb6pTbI0FWf/hM6Z2QuTzqlQz4YFG9zKlszZlmBEl
4+fQIYvh3oo7UgXQVBERV3JBkYR3PKHke1aFOTBvqA+JtINj5VTsrqVzkoh+RKCoN1DlpXXSLUWj
ugrHr5aVRfsmDZiBan+6U1VojMARNm2B0n4gqHmlDWTads2Iim8sEICOMjlRDWNbdUivjGYovLLY
ReU4uWYQ3/Axp+skmI8JNm9wJWXiNZNx0VqE2CX4ES6lrxGHI0YAi+NEOGobhfl5MpQT6T1lk23q
ugyPE6E1B0HD8BKNVrGd8fYc5yk+Z20DEsuTYQeLdm6b1WxHB8tp4JbjBnWY6C7F2NFLJXHoNG6i
6mowiMaRWvbkExdzSFMKWK7VWfJ0XP5Ards4WJukGK2A2mteCJRqkZ9KrxmTGr8oYAa7r8Z9OIyC
eljQ3fJzDj1f1x4CabtU7bX2McgeJxuUOUz1wS0YtTBuJnZkxBluKzM12Sf78aneEcQ8NCXvMPAr
L/KzI3QC7aiYjE3yySCc6PnOb4hXDBuSuAGImvz14cmwYAMC252O4D1n5H7acKIOiXGr4OM4TfNg
uupBvZ4YbaJeBHgutr2ucsgpukSxXE0dxsylYToyfWrTqT3rGcGX5nRrAedcxU4Rk2e9uEIJ22jW
dq+DlkGsJc6MICexGf08hvdCYdTPHNzQWtnVgR5JVK8A7hn2ioQQPp5u1uJpDUUh2ThhH3qBgaxt
PWCmwxZuzC9gaMrBzcio4ucEfs8+vWqtC2T+BkNH1sW3GDbgda8k5QniZ5LXAn+QcItxqF82Jefc
dawCJiG8CLVYoY8bYvgImAzwizjrop6zmy6NldPUMJfo8NliA1AQzcDDvi/R17idCdrRx+OHzNcc
r/CxiMexzzDwVMLcUMnCzDqqcKsj1UbUJkEvo0qZynQ7mELiiB8J2p6NeKMleXwVpcjOtEpzHkhK
yr9mvQKjYMl0KpY1Xwtzti9pxEOd0Rlbq9YuJOpedoIQwTiEAY8/V60cr6w1R7um0HMquaL0SCyu
4EI767wX5C20Kn79RkiIvGQp9fSCpnaevAxkw0ZzFOmvG1iV3hAZ9q4nBcWzprR8mhherhrYYuNL
xd6Qu90upuAJy0YF4/BCZAEqc6UrMQ4jpmlNXAHJnKGHA6qjEmZSWK5VS23vx21JZwxOQEmdGwBv
C+1zzok1iVAqVantNoNgU2eMIaYPWNxqEtSbVOflwPHfV850pLWn3c2l8mzncXDXD0b0vW9VdTN3
QfbUKRnyDrIvUFi3+dWQdsG+EUV4Oik9czuCfpdcLGMlzIEIjyF3tGvHxCm9LmcBOHm5pcai0NOT
rd3WWrkSRp1DFIJHUCt9ddpLnSBV9nRtSwZzVSaVl+t2t1epXm9H4fh7bTbSbaC0pauBxXMDWfKx
LkZ0PciHQ8dkRbpJzflFaVCPOrTP1+FcoxOh6LoTrQNJkx2DTT+kQKu8SqqgvdGnGei4hfttWCVZ
WHnJkG5rSiJnpJbJVW0QDwd9ZTsbNdvbwOh4ihA9T4aRxI3AmCzInUb/1dQT8kZLBfaH36SM3xy2
ERW2/KBkDutdrbt9eDMLM9xjuSgISgnZMPqppH1Tsp6uelmzu8sNDgLxTTBE/omvqYGbU5KgAjFd
B01k7ac+AI4lAdguNeTuxDe0fpMbGR4VwCubRGVKctIiA8CrzuWah1ZsqQyQRcze3YvjIcHUBHWr
JAejY42KG80+rZP22I0cF1l21j1smKeATj2mNv/B0ZGGT6lFMQrB3kWwqKupjJirhfm17n3/1LER
nFltM2xmP3Y8QylO5rlmyTaVe+C36JbDl1xbvPvmcogbCt1t49nyxhnkE7sFZ1u3IHk6kmQGv5pv
+py/bIQxgTkjKX8B+SqxSvOKs8q66ROCyoagogwyzXyxTuyVoa1sChUGWwljIaRVsQpx1W2rMRlO
ZUyBUTfB7PhLLmzqT2QDGrmr2vhKYQ7aZ5oBPI1Y2FMjTyKPrApsJaGGPWBSaZ1E41lOYg8zYHrl
YxxbCRgoDLGW/e641S31lpfw2AbxHQ/qbhLJbjDr7TQS1InT9KxiRTa9vg7Kyo1wCPko5gyHLco8
OWLV2QiMpamMF0YaN3tNZxM0z+CCmSmHVWUK4FARxLwLOdfjpRlVaMtLqDVX0AuqVRXE+lFyon+J
HIuAHS3/OtOjLFZmAl2sAX6zcRpl9CazDdZ+5HfbeHTMJ74n3BnLtA+lS8chYwBULykWEXCob/Pc
adHtwbpOLZhzWm987TXjRs6w84YsK48CUd8KlddXDIYRjvwpQe+lzQc0uTgTeJu7CE3/OnIMTmZO
37ATMgiQ0gLO85HhfNOb+TbFdealnNpZRckJImr5meJEsq6c6FYflQ4xZtiviU197nz4ujX+scHk
cE15U78Qeq97Edk5Z0TvyUtDdvIYhYTlaWUX79DGZcdA0U6WyCNEyqkfrvKhS1kf0ujOn6aC5TsR
xzZs9bOULNujWsEebKtgow7GvQw02Fs5ewfcgOLMGuuMj2uwdhYE4XtbG8ed1jXrnkb5sWdrgLCw
Hb87g1JeFTFpjDjwiEqYtXlPmZn+gWVQLROjXWJHqpod3tTsqFSxf9aGqfPdLmCDIawka2jFA6Ca
liIoqNdBlSusFKFqRbctRR5oHBKd+pOYbRaoVLOAeXBANo69arIhDghfLNUufLSpiRwqvolLm3dw
CIYqP+SqMUlXznbz4lhTyOXCmLbE1La7PJ6Cc9vG0CRYk5/BzivXZW0kP/wym07HNCgfmsxIrhDf
4x6zVSpadkXDfhqAbUIY72j4N7q7cNY94MYMniIQrlFXkk9Rr+8DvZluNLLFtyNcqNtmNgt8gh1c
xLaLwp3vs/EJYjU+tfFJebTqywOBq37qcd4ZV2x9rAOuwYDzeWuucWTCkDbCYnZ1Ln1GbFdEB63u
TuLqle8RI91qyJyc4LEgC+zbI8RkYxX0U3jR+Up2DXOw3tWRYFcjE5J+vQqnAi0IzkfjFbFueHXJ
I6TQnmi1eAzmiEIFikrH67OR19SxZYgPgFkBc0g7/e7UrFOzPZASNgrh3FQWTs3KyMr1nGbmXT4Z
wVeFrY1dTI4nk6qAgaQbiiuraknTHFkmsllx1iW4p7uoMSij2WNwzRx/RUVvrZociWn5szW5Tqg+
slETm8qqtiPcbQTHEgIJC5iUhD5pobrWNIZJ56Tf2oziQwN8mSaE8oO0LH+lhiUVblJl5rkzPcra
u5BmwxqLYO4qkjxnNI4kYSTtXUTqNJ9u91R3FGvqdGjcIrSW9ILiqiwqKoI+mK8qjMSeZJByBc6M
0HFNIenCdgpvHknQTvukPQmpYruCRfZF9VmiW5HpG3MW4mUaAfqLDvRTx0YPUCQbk8HpD4DEy9NF
AHpCvV4hZ1YXbo3lt1mZfUYKpZOn65C/t4cJZBQ8Oip9lGCb6w5X/IryVX9WBkwUuGG1m6TrHE/t
DADZvchDdrkBB6NGQrOxGoD0iFYtBtMoLyvKWqevB+4pzIfbIMy1U8Mg1xZYebtSpyLcyTgVLLuD
PESNtQdimwIR1zcTLmKS6NC2b/VC7641U8u2vTn1G4rVqUL+RxFvjT51dubQQWoy2vIBjIv9mBOU
cl9rbXNHXQ3g/YCNN3ZjPSwOWT8SZUCX4ABO1DjB0qwdJ3Y8p9VslUDrk3hLhiapszkRWvkU3v2+
4fKBvbDoIhaLvLRsuB3ojN72ywaaUUmo6pVHopa5JshzMZc6t3lCTTotz3NfK68Fd3VLz+WF5YlN
i56pNlI9IxWP1rKdHgJpbe2Ko36qpreQ9Yp9U8zE/0V5SH1NOJ/c8y868IJ5HiGJYdHwpeH99p5N
Kkz+YCSoN4vYvJ0isr7C0SCsxiwTggsRajXLjKN3xXNo8CE1NA0OcdaYZ6UkpmDWEX2yOfoMbfyx
byZslNiaAQaAu9LetR4NNcdJawfENFDyblCa0I+6JE2X5agKoVGBVF5BeEs/EyQtLca3HTOBwAWP
xNKFhIXwrt1qi5kR3UaQQAst3TsFoMfJGvsYVpF9U8bGI8r42wk98VrWcc8RgY26oGGwaiuZX6Rz
maJaFI+UHpIzGpHyOERmcWJXZNLNCt22bNYL5LPq0qSqNZoJkJ5cmh0/asS3KyraNju1kmlADfQn
v66Ofk5gtVZqXh4OzjaDYbQWtOdxz+fZkzLhGrCh7O6xgyWsC3PBsduybijHQLPu5/6hTrTZrf2s
2ypxQ0ydo6XsZrIHifUAKEisWU8z3w4ufgrg5hxML7//KD4o7wBxk3VK/xFtg/VRuetMBYrRAblo
qYjJHepp6wBlOVKJT7aYHKkGVZYd3nRSiZhuSK7RLJXwAjEkn/RDPwgbEFbocD4Q+dDCseW7Vwsx
TS2jTi28djKsS4tEOnoVxnDx+vv+IxjSWfRUF03xo/0/y197KrA/RkHYvka2/v1v/y77681fuSky
/vf+57z5sUS//nV37mP7+OZfvFeX0mX3Uk9XL02X/nkLwUux/Jf/3T/84+W/43VaMOv/3upEPFj2
M+p++a//9DkBqv9C4C3+IP656I340v+0OS1/YlHpXeSSBtvFvwlIxhcLYjeuKBN5kkCs8/88Tprx
RUdVi8iSPzORXOr/hHJvLpPf37MBQkg0yAIhMjenaSY/+e3kGKCExp0eZOeDKNsbmXXdzofW9V3r
61pydu3zrxGD19kBFqcCPg+VB9jDCGDsxmLJWZrqXaTjFA2L0atY8K5gEyhXhjpF5zGNua9EMUY3
mmj8b0ExGF6BdajsquTI+ZaVcEQyIKbEvA2UsTu0Sq9cKXplkETlj7f09klplaORnIa1XT0R0L2B
gtFeRlhzqpVem73t6SYWx/UAdWKf6eVImmVLiSgahupUWLr+lz78f2Dwn5cv+XVbv7y0Z4/l/4Lh
jQju34/u/1t33xEE//mdnDz/53/wX//l4rOcL5huXuXlmM00lpV/DW/FVr9A1wLgZVpQwBbU1t8j
XP9isSILhjEJlqyE/MB/Mb50Ih7QyCDNchZrCXLqfxAFrb8d4YIpedHySwA/GCvsDxYSRcbtZCsJ
9JtByy4FZVaLbW6wGwTiY1DAQ4abNKLWKJVgr01VN28FGMB1qczJTdSU/V6NaJQGNfBoc8kFI9BH
O8fbWnauBpBgXxd+dLSg9Vzpg8yve9nIYqNbIIv+p+bd8/6lbrv65Q9GXvPHpsufHzkj5v8LBiGb
ld8MQmZpYHN/PObPf6we6+/d85shyd/915DUvqB1Xd71orHiM2dm/ctYamlfmPAQChmI1PGJmayh
/8LO2V8W86hcDDimtbSy/h6S1hcoagaR4vwsfBuknf+TIfleBymtxfLKPxjmzPHvjaWdTiuljOuJ
k1BmX0dj16AekFOxXuI6vhulA39X9Im/GVQN9vEss2nVDhOQgqQP7RN9dCq6IrV/MkWz+VVKoyG+
th3bfBWB6fqe6H669WcoxkCPcnn86Zlf/Lk2/MGW66KI8rb5z/94dSj+vWQA3vsv9s5sN24kadu3
8t8AG1ySZPK0FlZpsyQvsuwTQt647zuv/n+o7h6rqJoqqAdzMMDXQANuuKUkk5mRkRHvAmgU3OQM
jzaZked06AXkSlEn9Jxys98ErTk+0QDXP8SWOVKudFCpCBynetA66gg59l8oCKf6BpsOd1R7wLxA
zsVFRTk8XCnEhJyyjcYVuFXoffgBRWsuC+9sTY53bWP0j0aljeaqnAzljp715GIXOG0tO6naVUQ1
83Gi+Kne+klGS1NFE+7eiqLg2tMzmqAopIRUpMQQrpoRDdGa6/o5ABrr6MXp+edUkKxBs2U+BEf7
4emptVw9E7w1NkIzPS7qgb1qB1UBSAzb8fS0c+K/Ggr6lw2ik5a76hAvX2K4wzwVGuRbbDvsEa5L
VqiXteKBFHToOtu1Z+/8Nrv/v4jjEwgPDjK+6amQ47dhcuj5Otsx/x1osByCTwyRGkmbWcWSaPJ3
oCFPI1johBLzz/Tud6DBKdYBKOngqDUT2We+0N9nn/xD47eRlevEmzk+vSXQvLqZSIvbpYRpDD4S
xsFyq05pB8rC8hH+NdCVMVWwjmAYtmORf8+d5psM5X1b4q4d6HFxWXdIc4+CAuKLGTsSMF4BfEkP
5gxA4OMjuPEuGVo4zHH+I422aQ1VvWpldymz9GcdRR8HpUauVaHGTatwlWf5Nb5g/e7M+K+2DuPb
zPKMu7URE1jsUiJBodWg3lFV4wq2ocYKDkjE5W2RmgFmg0g+pytD0SailWWrqLHLUjGxFol7t08y
7AlTtDRXPiCSgspgFGyssk3IP4EwJElR5Jv/23avth2H67/fdvPp/vQjrw82Kj/x17YznT+ETtSd
yUFwGqXG0f/XtuOvIMBJ3TE0U5OYZ7MY/j7fjT9IOGcbZMjvcKTm4tXf2874A3I6uAn2ssEBJ+23
bLtnvciXJyQPxakOJJl4rRKxF6WdLHLqTC+Eso5M7Zoeo99sIrqc2yk2vXZLIUNUW8XTlYl+eziF
65qSk7IOhFk1q5Ry/mXQjPUvc8LaFvmhpP+JNQ3+W1UuQA2b9uwvamj9j9lyZVWhMPQpN7PoprKS
yfhz7/w3rjv/sznnXCb590uRGgYaVAeJ5vwDf65EYZEyOrPCBukc0r6E678WouDqA9nqdzb5O88U
xh8cFWQ63OJN+kAvLL+FxjoETA83AHLO8+p9Q57JoxwkDTa/HnYLBxNSKBxGiB0fJg1pGTl2Z0C7
QpOxpBg1RmqHAnFhPYQmclBu0HpqvS79zrBcS1TDJx2lrieeeLjwZB7RkKDxHdB6agUNdIi2dNpV
O0qu6thwHlnMwGzQ8nHiNbY1sbkDwtlXKxZudzvodl2ufJ9cdwU6QX5tEnpdK6xkR9OdUM68yRAr
AkHbN8EEdBrPg3Ua24WxioG3oBunGSjLa+wAhDK7+LbvvGiPDLlz3VjJiDlTmT8JMyp/5UXWA0gJ
1KdpoqUCeAXx8ZxugEHzIQGeZieB+i4M4+ELZtH2Jycjmu8C+AKUBCMYMCtr9OG/eb3ArAKxoQmp
Sz+tn/CH1X4EYD3FSpnC9LPecHGg4u8jXuqBt8pWg9aV3kYGYFZXWlPFj2Zg0egMcQ1ENVYrd6GW
3OqikuW67Z3qUg9EGu/SOlPeVYnZIwKfR9GPIIrx8UCYYLysrIJOn9o1trUN+hH7KWYVyTgTK+lk
LYBAdBvuy0AVGy8zwhVC6zo9+8QwvC1lVNxoMMIubvIi9LELB330FRcLnMRpxVf3hCq6qkatArBs
phqrAzw0yK71Rt5WMZCkdeLLYFqXOEMhEi9SVd8qiqg+G7npfMP+MwZzQrtIBaPba09YoWBn4Qep
9DYxPgdwuytp7bkboBJlFBGqcJqeIbyUlKIkRU3b6Q7dZQ2pvX7sC7omIgK5jvKMcBVITXtsVUCk
WkiSyDUGDfJTmnEvXyteZPuABhHoX8lGA0qQ2Vmo7NrBsZWNEAoyjbDXEK1LTDUG85Tls15b7tRo
yHktbG/06DDcFU4+AHnAxXUbOEGDcmlYScBEUaV/kH1jv8+GJrjA+Fy+p/gU0FjXM4y8LYM15vsh
vDy7rrtPoMiIxbYdjXxzp03xfEQiogXKZIunxB9VaAew1a9K2YIuHq2Ziq5L8B4oVyJ0vDXTwgiB
nCjyBjFeC5xMD/d4pRcePmTerNWzioFNTvuoHD24ZWFlQheTleXD5TWACwZpjIXrSFvja9YMzpeC
swOMfIN9+UrWAmiS51Blpp3dj646Vs63amr4TSUtr1UwFtXNRBcYXUWcl/dN2mG9Rg+GbWtYQGFX
jhXYwdZRhvEXlfvwi91OdPXsDoY2ko2ViX6t5QBLdjDqBfhIc/yX5ssEv7CcvvlGM2PN34Dm4m0S
kB4JdiOe+Rkx0CzGOogWMohZbOSQ4RTVQ42g8q+k65Wv0NFKY9VXhfezgbSTr9iBtJ2RTwSTUYBB
WLd1nsIPryLMGWKnwvbIC7Xgs4wdvV/3RmnhFTFA/sAfJmhbTJM03H6cBKXzDY1lZH0TTU44kmtZ
Tgd3Xjz4mkS1fZmJpsRqpAlEsDZo9SKpKfD+25mILmOmi476ujRxedpglJFi+IDXBy1VCToV5E2N
QLRVSyQhm7CKuAMmpOMu8s56744KkKONBZTF2I9OHOJzNjaEQ8MXVbKt0FEU61DgZL2eil5BOX2K
7M716FbjCdXF4hEF2BIPRDmED7LJnR/oObePFEmEsunVEJws5WZfd/O2aT46AyyNNcZnsbVvC5yV
sSxF7AhvwsjuXaj1fkHkUTFi4HGG9iIEJzq4qlWLr4A+2h43paR9H9gxUrEpUOZ+X+Ut+YSfTFrz
XlQBK0RRRtO6a4c2bC+YRuUpU2kMudit9MUGGGD5Qw0RnGF4z41SxO/KIrwXZQLU1AZdqq2DHLon
Nh3NXveRBzQ91YQSG/JZcW/g85l4kKNJTBPWTHewFsT1lGc3UQ+aqEy9C/wxVjLMrmQ+3qHGswXj
tCpDCEJa2r6LfQgXbOO06G5FqX6vGVs1426FPCGSxu0OAetwQytwhaVZs+8AdhpAr6wiJAakKNU5
021dlHIb+sVVXZmPeND+GGskE2ODTVqAtdSfNP+ua8qbNEZjKBz3Bj2ouokuCt+hswOpR83Wmp/c
DiGQvjJ4rDq8UBosx/d21X/EKAjeQBQOewDH7TrL3nepQmgrkbD25E0WGEiM4lCilgSY9rvEZBG0
dr7pHUZLVH8XVf0q7T156RjRZ3M0ArdJwCAA7QbykLrKZK0AkYrNFCeb2hgvw6mIwcQYyiWF/Y9+
LKBNiHpT5H2+7+O9nqPXm4/wWf0ZF5XJfeWnbiK797XWXnSWc+loBbFnBtQO36ZObdZZb48X/Pxn
r/I/1xGqll4mPiRxCHg2uJKxcR13oA5ViR6rqo67roTKqqj8WiQp7wMkGZEazLZpBx6Wor2GnZJZ
1Q+ZCsUDtHWNhpEidDfoKHUNE/w7FW1ZPNw1gOkpaPvCxE4s6Fk1RBzEoi+wALAKQA7lI4brECPj
n6iKotMDOjvS9+ooH4oajX1rgrI0pjJ+mFSxVq3iFkemrRYaQB5kekMsMlbWkIbQDSI4B1Mfr2n0
P9g5NbVGmxOZpPkObul9VaZy3bIZ14DpN8BK3TIvP3Z69Eg4XdMFwgwm0++7HmxY0+TEgNDknC6F
bbikPh9KO78qy+RJT4LPKNJK2mya9tEm/a8FVb/5Pr9KA0DKihxu6l5tN5ETgG3Jh3t8AsABsoGA
AZc9BTRFF1dpW30HIBatc7vTbnowMatmeBRQ01jV1k+G20QyfheEVWZDHjOdTWp6pGipdhOhP24E
QGwk6cZGB9EJjB0J9H47JZN3qRdV8aEW9O4tfVrjaXypxHci6ulPG+8jBJFqRLfDVa5bIzpinfiC
YNl0Dad7E5f9WiZlC259vNdF76ZcmbVMr1aZ5BtGmbhLs2JXVTD4Ov+CWimS7DEF9+aiwi+CmQ+/
TWFwM6XNavI4Ngb/nWKZF81o3cG+W5NgIDBeqBvslT/oZjaugx5gr8XlSIA5CooJyE1BF2iMJXXB
stFRUfYANsUpHE11pSvxzVj5V3Fs3ela+j6zsU60461JRPVV507nnDGdCpgPnIjWi/dOyWJzwCKN
GInGIB2+BlBqlKr+RJLxGEJscILvWSGvRXIfju8UaA7ARz+0o3FpeXx+s3siCVTAvIHfS8K9gYT2
Xes/JDORQasQSG/c1vmh5M31aOF33njeTVKZVzMcXUkAt0g0PFsdAU9jnQD82JYB/a86AO3HGYN3
24SYQFYhE+XX2yjDq6ebh6ohMnpOficKHw4oQHN/hXrIxo8tx+36+NYEtJU4lpuAOgxyiGdxOcIA
hfSy0XSMuwBKwa6bmh9ZHQD/xQI1mlpS5EzsHSt915v1VTZU2SZOCCd1+Jj2QbXh1fIV7qs4TJnl
E6l1t3cQJAPZXa4teMkoMTdp8NUGv+tf+JNq/zCS5lYD2BlwLUCOF8i+Cs4R4yo1c/O4rcZ9ZaXx
V0eNHbmOrERGbpVDzQ6BbWA4iO9hv268VnHTOOIsqIs2fCfA3qVrZC0QDCutVHyvUKR+0gSQaPAW
1mz4AbSmWnkFQoNrzzQTUq0MJNoGJoC2Ny2Q2VCDLE7ExoZDgxdqDYU3BTwJG8a45ALT/mRu4+5C
t8CgUeL2+ohFKa37yE/TX7PzH4xstSreVwrOvITEEsvCgYbng5rYQQerhvTq1oK7fGcjSB9s66QT
Hwrd1+QqL/ClwckpFfAIxqH4wdZS4YZUSaW6aWdP6brN2hG5VcmLbQr8EJO1xtFw3/d6Xa+1phlv
E6Xomm2qVQD2hyYd+j1HjzrLHfttuepFxAOmIImTS7WwBMei1OfE0kl0C8ZjqHzuJ0RuSUzG8ioe
rXib1qP9Q2ssjplZ7i5dDUo0ffuv1b7+x/qrcyXq35cZ1k9j+pT9v4s6obt1UPeaf+6vupftUG6g
5WIiUPfcaf1d95LaXBLD8+J3h+pfdS9+ygSv5dBtQnTsud30d93LoUhNTdbRkJazZsGuN9W9qGkc
9ChQHkRcZtY6mZ+CzuthuSEbuj7LigB2FASFHeDJ/FbnajxMmu1qNZQ7ylaI75NXSeD/d2gGjVC9
sPwqtYm403kQrXOgBjBVZ6miyFgVqJMBr5y8u1qAPNe66KK1ui+JGmvfHQykLyzuqWfq1frcSnlZ
vptfA48mQWNaCIQp5q7PiwZXUJLPVAY7bTLAuvjxJxtdGBzJegCX1hC078Zx3AXl2FCdw8wD1aRi
wNTXR6E+gD1+Sygtdok2WNelMhhUTPxZlx3M8ErDCe9DJePi/TAVn9GJPdMketWbo+T4DOWYJTVo
oC9VGXXk/0rwdYZb4wWEArWoPsraH77kAsH5NcJsWOoMRf6UjyJ7X5T9p6AM1ZsMIum7EForia6R
RXedmhYPUTkl3Etrx2tWlsWx6Ttp/zPQO+ciC5ovY14ZF6kadE8Y6hGv5Qh8rZFtjm8nolObQUVt
wcmJndiNIhuQY22PcFRWuGMQflatxPM3NEhnmWssc1AkQ7/6vxdL/meLlxzEp8LKJfLLmLQd1NHn
n/g7oFh/AD+iR07p+7nnzV/9VUi35R+GZc+yHjM+SKOK/buQLv+Y1TZs1tGMHAK59LuQbv9B0RNd
ZnrkOiRdKo5vKGAiA7PciohkEUsMW2Agp9FsPtyKehM3rVNokTtp3IpWVq+HTzIUBlkI6KgQp+wM
rkSN9NL7XFNjCFw1yG4uQEo3cmUaywYuYMfuTFFL4RBWNIGybjBRfUwC+7oBKpCiR8wdfTsYkqur
lSh7O0xonfdtN37KHGfyyBJK6pAj3JLPgLH9bEsEuaSCmCKvExnFuiSBJk2mDBJxqUkGnLwmIZJ1
4iEQT+AAo76dbDg1+ImbxkNaURvGjEkY14mn549lUjikLZ7FA+qGhxVGnnVInHZoRitW60S70qy1
O24DqbMPMK1/sKSS5ECeGwSbyxii6jote0q06HrY3VwVfAf3kV5xp2vDT19zSBRDdOo/aZFU94MW
o/ikTlgI8Z9p6+pUBz77cal/s2njgOhV7fCpBcECxQSdTZJh3+S21LQoOm81rHUfxlYRn2MkEMJ9
P8XwFMKyvBJ9b9rwNjOlWEOyBa3QGFESbdpJKiDAyNDWIQWvR/AVor+AW6B5KB8DxV3XhkS5wK5p
iOD0AB4AzC2OTqXmeePKbiByrjndlK/OEJGywlSB3udPndwSpe2nHDwrNWYlbB711Ai+ex7rk5Jn
4d3qfc6N2xt1xBiw72m+aqUxX/lAcbJ2iP7TNYlw9KhIy1nXVof9aaihUEI63JjDJsTP6GslZlKi
klIwx6PWMX52ZTuEWP+oAwVkij5uXZvhY4elb7K1fEVfKwL45Qo+Rp+5gkuHvqoUp/eoRgYVRtxt
J+6t2hjSXdAE/aUYRQ9/SEmnoThzHCzhCebc/OVfNGXhSCIOeLh7ory2VH5v6JoIQ25DPiKqfVyv
G8c8d/IcdhrmFjjtDpqroBvBWSNxdDhUQifArzQ7chE6uFPsuWpn99jJmZWyrQNnhEATdtcFf7zj
otzf/Neyxv/ZSA/m6FT+uMDnzf/330Fe/IH6jgXQzvkLaPqvIC9nZKqmA1MAiHQY5HXwCzY9Iwf5
RYI/l5zfQR7EH2kjDVS64TNO9S0xfpkzqnMCinAqAHidYZYGgHnZNHHdNN2uruXoVgbV4xARlM2L
yTiCQVjuhHkUMBUCxgKNY3qzh8sTYSBYTOhu7bgTGauhhJ+KW0e0wd/X2f5nQ3E4vsweo8jp6Qmn
FGeF891sNMxJpCfWPnIhZ9Qxl3uOl5q71agLYoQ5w9MOR8LvKhFQc1tcmxQf2z5TucZKl2JV3ATF
rnOc54pv7dIrr7/QfzLIE/51QzkyqUc+HeYM+jyrNkf38tNpOp7kidK3O4vDgrPVgZjoGX+hIcCA
g9I+MsqRT0cqzgIGvEknc9lMr4ug1ry4bHcQdJWrKSrDSz/VlVVFOehMvDz2QjRzWYcz5Fpd6hMC
BZUKJVyM/IYOSVjDg6oXOMbqzdNmWTOJxiJFJ94u1mJmtIVPLtDsYCI5t4lo7A+UJLK3vwt3PhI4
ZDfRaZ9tN14uw9bGFC0pRLMrZCOuUIby8L2rhzOjzCfIy6sSS5DvAvaJ+KDSzJ4/3ourUt7osqdr
1+x8PasukIOAKVqqEk/FxL70AUCtW8DjG+RO/TMjH/lW8yVthlE9XzgXI6uRYqdN1jS7th3btZKL
AtI8gk2nv9XrxWczeYROCDMoGy/F7exJzUmc9GJH6T5f50jzXSMnYq21cqpu3z4UAndCzEk3CrGL
E9RzgFCSo0JL1lL7kla7fZHmVvWutM1z3iDH3gpAFNB/8K/gDRZz12SQ6pBnKVjiKrjoukrXJFHU
Gifq0Kff6vVnQj3ixVCLkoCB/4do0oShmtrY5zBrr2iun3uhc6NwVr1chlhytkVBA2CXclytHJh2
N2Hux/vT73J02jQVPDEIIoB9CzRFmEZjWvrUW21IRHsz0PuVo5jhJkJSaHN6qKMv9HuoZSQiU2w8
ONB4WIwQOW3fnHZWqP88PciZ91keilZrlEWOqeWOZr0EEYE8YNAr2oY2d3Mm5s2f+TBOsAyAV82X
OJXi1SITVVXNg0Es811Um9XOb1JzH6pN6oYy/U40TM58qaPThwj6XIgSpL7G4XoIfAU3KmljB2uH
iqs0Af6imGO++SPBn6FAZJJAibnodThK2SmYj0IV2MVB89CCj9hStu3dN36kGcjGeUFJimXLUX04
CKZneug1arJrZNetLS1ofhhBg71VQVX8zFd6NW3PY2GDAY0WdLe9mDZOKy8nU0x2RWcNTx6aLnRF
TTzqTr+SNm/Hg9XAOHOpEmwSfimQPBbvBHIvDfAK3qkyDmjtOOF1NuJ63cdmek1bvL3VrGC4UQxI
PBTj9Fsq/+bnFvG/aK0pwA6QZptu7FYJSDiG6IoToP4AWKM44+zyatXOz8mkc9AYEkmixXx4ekvz
rgmTXeu3zldk3UzUT/Jyp/jCRh6le3P+YTAWVzYmBTgiF7bDeUEHssvwjEl2uqY8AJg3NolqD29d
tQwiqdIyEiUSMRdvXsbKeMo8M1bLBGX+pHLttOy2ntm1Z6buFVOYjG0+MlUBgWwuWi8CP+0/A0Ea
Jd7VfKanAp/GcWMpRqavMiFRqagjXJKLvlLX2ZQOj4YROJQ5LPUjkRw9Tb0uPkjN1/F+LG1cEJmI
VQkqIV6lXT1tqRnlbl/k9GPUoSvuTy/Q1/tAhxkG1h4aCKnnMqtBOWjKOUTiXZyMcoXOY76vlFGe
2dmvcicoSQYXLHDRDiLhywNf8R21lWUb7zxQL1/GAnwEwpi+O3ZWeIUUQXXt9eNPG3ffD6dfbwas
L/YfI6N9zU6HZgWG9nAJGAU1Gmk10c4Oggg9nCEyPpjTaD7lRUUHsG9tqkjUFIZ7AINxDoxjRGGv
qJEBuy6kw7bzmtr5Gg+y/OoH1ogGIArDiFaefs7X24+7BfmdcJglqDmLQ6OlSd0PfhgjF5YYmz6J
vppBZqyyJh3XkN7bM8Md+x5gf1WSPWqOFH8OZyWZew+VijNv3HoUDDOzoSPM1WNtNaG3s+JCfG1p
Ge+K0co+nX7TYwuOhUAqRq5uEeUPhw70KhrroI12g4fkIdIjeGUJ1t/pUZ639mHcZcFBgiOTfaae
L+JuRvmtD6uEemJUYeKaqKAFLMQr3tf1IC5tmh6XI86pnyYq9ms4+SgYlZ0nNh1AswsQq85bj2mD
55nvdDRDieDLsy3MJ03LCwsx1VSNWfy4b1QhNvOnX/vI5FLUU3WTWgXH9TNa+8UdpZrGYWoTM0Rl
HbEbX08L7IPb6D8cZfEJtdAbW8Sl0TcYQfnFnOcraEjKmZhxbOuycyW1kmefQzFv7RcvgzokwMIR
URfgRrcS7ZYPQehX4HoCs0yA0ZaIzxTlKGjRKlb4McnVFhkoHWVNGVkq0h1WnvFHR/+hs6l+FYMd
ys3b59uUgroSAdSAonz4iE0eKhpm58EuavsRJXU53YkEJePToxyJYYaFhwa3Je7qTMfhKHE5aX4E
eH4Xxml/aTpliQRkC3JRx7799FCv0xW6avRGNTwn5+CwGCrok1pH2Ql1iq7H9Ny+rUMRrZLG/jS7
BkZS/3Z6vFe0HZXqACUVisl0ZQX02cN3C6TWoeeEHAZWyuCFW/Q/8G+BRVByhb/VtKnfKZXVYMeu
AsE0/cwtciO441Oan08/yutZZuewcegWQtxBLeLwSTCbB7KB9RoZYTJ9tOSsyy2Hhm6dlZ4JBq+j
/eFQi+CE1i/CQx1D6aTVro3aw95E33aHmbd/jTiS+A/Hm4+DFztJE3Wnlh7j0a7ElCgvjB9hHA/0
i+jDzIagZ7buq2odQUifczsL8D+zuQgQEblO46h5sANzpe3p2qDBGNIZCtbeCHRLySrEFW0c3z1g
YV8S7Hx+nf6Wx5YVUzwzDkgykRVYrmMjVspaYx37pV7eV32bP9igSYE4ecZVz1felnaawBIQ8aXj
l94WX268u4ru4vSDHFtUsMINDRUZ6lPPmv4vZj5AddTxkyrY4SxBHY9th5DcrJRnIYr3D4ZCdwFP
LAqlFNwOPzJGyZXm534A2Ayt32mEkBqjwb5OdOTtTg91bP0aIDNIrdgvFBAPh2pmea82sf1dqQbB
pREM/RaTbm8boRBLWyuJzqyn18caJdcZ7wGuAzOhZRIXYyHmlKHh7+IJYaCs6rRfqp1lZ6pSr2Mf
o5AzUGWmM4RryuFblUNUNHUJ9lTNve5zkSjoXPmG5up2N2uyO3JTVNG5ku/RV2OFkhwgLkcV83BQ
n1ojqWbm7xJDLT5MedvfB5rRnwkAR9IhWlUg/uk3ImhkLJvLChBLdJgifzclIr2Pp3j87hMW8ME1
vHd6X9qXtFODrYDLRX0sAoyb2cMdFqspml0I+p5eP886RIfZGY9DWqezPymlLvNPbK4IIHhu7yhG
5rcYnRtYAk4KJ2hdrp0oNt6rMjPBbo5G+TOPNGOrpqPYY7AW3QAb8y/QJwzOnX3HPgWgU67q8Jzn
euvhp0hRdFZCpfR3VUHrU1UzfL+tDiuxMy+/pMRz5OFMNTsDzVxVjpvDccbeGGurCfxdy3r4luuF
s01QDr5y0PG6KlDNu8BlJLhw/FrZgpgv7ifUfc5liq+Yqs9PAb0J3hYcLOoth0/BWnBaz1YU18Aw
7zHrK7TH0O7eIMYHTaptIKagVLdppih6N9HpRv7RyR9PT8WRGafkAHyHwsjsiLOYCdTZK62AqOpC
hY/vFeBJuLojXXx6lPm3LBYbDTxCK2R6XnbpQTZvu8DKeoU+evOgNEN9EwYoGZbmQPxyzlw4jw3G
9gLHoc5H4CyN8/KoNcLCmNBtUdwhils4Bw7Sc11i3plJJq+I+vH70y93bArpeiCvYAvACkuj48BB
QL5NQIT6gPo32Bf1ayRd4z+bzv+2MXV0FDqncEyZQ8oEh2/VZj2JU1sprt3mcEasiFzQG86Va44E
YJiAXH8t/gHGt2gL0OQIJnTRFbcD6XnnjxIbhnre+yqOu21e9lcINYVnXm1+9OXqeDnoYh/4yVih
KM7tBaKYuGmKvrkqm9HZdXUuvtlG7+1rKbudV3i2++ZPB5hAJ9MGPeToy25fnCnUc0JfcR0fg1K1
I+pPXTHtTo9yJANhMSKHNZMs2e7z37/IQCDoab1ZYXegpVayHqoJj6ncQbICUtT69FBHVgnnGBVc
m0v3HNsPh8JiQkvARTtuEHTyk+zL6aoqmv5MSvWsFrf4YqSVJrn6fBfij4fD6E2uQiiCOGRVxuAO
Vh6kW82D4piB+f0OWzjDxV0Nf1iRTCZEfzv/O7q02jt9UuOdbSGaO3Lm3tWtAW5em+wKrgWBcI3D
T3ETZCaw4bbtr0/PjXYkMCAOgPIV+hnzTW4xOSqXGs/2Qsc146R4hx1b7e0mzahA58BYSdN9pLQB
ECBbHdHnnkS3ctQg/B5jhfNeh0x9F4w2oJZGUyfkBPnkSMqK3MigCPitf3f6aY8smjl1nqtRlPvp
ZRxOcRk7raVorXSVLsPPswDKPvZKsrUrzMX/o6GWbUe1x3Coagbpyjocbjkm6gskuPubcpi8M9/g
zFstmxjIVnoeNBeJpYesP2Zxpe5teifXZQAn7B+8lUEzFUTh3Ala3IBaLFwih+6w26pV1W7giAbw
9IzKee/J1NqeHuzIvsMWjJ40DVUO02XVR6Hi0w2YHrkNDhJrJZDT1untc0nb8VFAJwJVBZ24RFgl
DD9GFWuCyn27crJaWRVQhs/EkGN5CS/ze5jF0otxvlKHBNlcA6+Th3IoaXt7irjWCvUX4tPak+GZ
yB+iXbtWWyuFR2TV8dsjM9JImFnOgRPBk3kvv4iZPU5mnkDVEd5LqqwATo4A62Bi/YPPZpMr0D8Q
LJPFoTpNTqyFccHKx5Frx38FzGrqn8l+jn42cgMHoJ+k/r443+QYjV6XZtKlSP4rGNB21oCNnmmB
HN1ZXLTnDggXNbE4uVuKONw3We5h2Yp3QaAkD70izR1Iz3Mlt3NDLd4nr1JZ+RabGIne9Eojy941
op/W0YCJ5OkPdGwoIGHz4cnVib11uAx0BHln0I90O9XP92ODLDkg13DjQKH+B1uY7gR5AF6lXNMW
E1jTdKO2yRbOkTEkg8urLVnHOQ2nIwkWCqyYJmvc3MCzLaKSl2G4kHURn6nvzEsYUOFlAlptLyzN
gAMuq6suC4rPp2fx6KBk+MCaZitae7GZulZDiz+2bDfq+mI7d8C2Di5cV3nTTLeUjRtaDUZ4JtQf
O20dhNF4Vy50jHv46YoKMQiJt5eLSZD1Lu17w8WyC9/XpLVv7MBI3h4x8PKYy/tU97ndzbvwRcTo
IJIVasNebnJYYm3Y4M6X9+WZU+XIVNLIxHsd9CDgguVeFngej2rHKOC/8fFE0XKTcadA7b3M1vgW
lJ9Kpz13QB+rHdCvofIMtpYKzHJtRnlaVB0zjdCfiFJak3p9r/toVLtWm8kvbUKMFIWR3fnos7hF
OHfUeksTV1nsY89N3nJmGo7sy1k4BCDujCoD8ns42YbainEESO+i6Btu0lklXlW90hWO80++q4nk
LxU8JKqoeB0OJQBpVjES524B2+W+681gJfxOnklpj8Ro6nbk5rQ78I+e8acvV4+l5L1aE4DcxmaN
tmqUbsK2Dt5+3jgcMwBQHcYBHHo4it9OdeRFjFLAkHIju32aqi7bnd7tx17FUi1MZSjqI7K6+Dax
3YGHTyFBhTVEA2OcPUNM5IH+wSgzBwwkynyHXkyYdCYdKbPedg0HfxMHA9RVL4P2zGc5ts5Ao+Ac
jazY3Lc+nDBDU5LKQvYA1Pso9z0edJeeEqT3hoPTzukXOjYUd0DAQXP3ji1+ONTko+HSj4HtVnaG
f41vhVuFW4ibBao484WODTVLhKu0h4TGQjgcKg40SJUDxnYgForNlDTpvtDsdOMr/dlkbj4hF1c1
2khkc3Q9wdksC8WaFsHOA+bhapV5EeJJt9JzZUuR+tFWZiKAb0M7ke26zOD297X+tW/Kb2+fWa4y
NNDAN8wd58PX9bCOiWN6gUSvFpKtKanqxSLbVqXTn/mIc2r66m3JjildEKIhGR0OZQ6o4KfqaLl1
oStXfm7qm8LXg3WO3smNicYKjmdZua2aoLuXZe3/gzOI8xVdbK7fpOjL/Y3nJgxqDZKzTMTKFlmz
7oiVZ4Lv69bKrOFO7J2PVaGiLXb4lrniZGPYlZar5I6AIR162Qq1avuHopX6Ff5eYlPUnoVxbJR/
anvRufie1tDpJ3048yyvgg2PQtAEKgN6iebd/PcvTt2p1PQhHnCYayD3XAkrTC5hM38+vYBmBdXD
z0p1TYdbgof6XG5YNgb7YsCUF1y7K6y8HbdT2WpwiqsU+KXateg0Z9r4wzNisqkS1hUebzbuIKMz
FfbKNvCzhsAVIgzf9Hk67DCQcrpdZ9bZr7zHUHflDDanauUVHTZ8SYkHwogz6Yeh0tVPdk3bbtvh
KCdWGRIS2KyBUjkT5uZg+XLZIodNS2A+4mduHFCgw1lEnaQvZNl1O1uW+U3NbQG9DphnrNZJ3UOs
Lj+pka78PD2ty1l9HpUiETqz4F1o1R2OWpg+bCENMoRVlTD5Y7RrrKZT4fbX9fb0UPOvWrwgUYjD
iKo+16BlUxvGhWdKzjqwIClyAEIP7qZJ2JhC6spdUAjVjX0hn5pJxmdoC8uppSpKzoRqH+hiYs8S
/ecESmDq2dSBDxDjL+qyPya1KDZp5Zf72JL+fpjq4en02y4n9nlMKs+kiPPA9mJ/BvgoVXrH5xQJ
LlsT5lV4nuRyDbxuPHMML7NsKnACVV+65RpgV3sW93y5/0wZKb6R4cPicYy6icartRjEbqgLNCvF
ypwz0zn/vpcfch6PUj5LVcwwF3We7hf7XQ/zMe26Ft+XzKh3+aBPF52P5c2qRfIMc5ge+xlC/cXA
uX1Fix0/ldNzuww4zw/ARRDxeHqElMgOH6B0okR6VlLuxgYVDbwiEBxLVcRUzgS21+tm1lKlgUD2
MXewF5tDtqgSE3mLnSNDZOOLTO++D1Y3Uw7yLLyQWmtsUnCku9Ov93rpMCx195kNxbG9ZNkIDwFA
i5bMLu6Sr4mU0boqyo9Q2s9xlI7MI+UiCFeUyJ7ZdIfzaBSyV0ptxI2NlPoixUB3NfrKuH/z6yDW
Dpx17oZzdVkciJPfo37TVfmOWk///zk7k+W4caZd39BhBOdhS1YVJVmWJY9tbxgeSXAGOPPq/4de
nHCVKsTQt+he2GFBAIFEIvMdvkxWot2Se+N3VqORvvPFns8IWtnGB4RdDI042Jb2n60Jw1QFyZLX
caZhN2d7nRFSjCkPL8/o+YEDs4dtCC8O8otnfBq9QXONIgIWmDi3HgIDLyiaa9i74NSFRLJ69XZn
uK2bxadiz19u9zlXbVHz0ou1ZgwiQEPpqSzmPSjwlUnxcEW3NrA4WUTpZ0uH4V/mNPHgFl/cakVf
rbBvuh6hqkkzx50lvPKh+MhISpgbtAxC1/loveg9h8ysidWsr09W3yynKdBfC6vdHlibCjAsPxhj
m7bx2XawE80ZDWk0sWxL+35CIeGz1ehy5/s8P6+bcDLlNoMLxiEGn49SLvWiyt6GarDqyQkGFGV6
Y8QdsrK61+9viItA3Qi/1KcuU61cd2RRaHoTjy2K5Dr4P/r0w/rKFHZbNnY3ABaTBzEGfecT0ihk
wykvoWlMkxGZ7dpDOMAF9NWnyNqUounOAsYEpHQ+SjAj1VC3QR1PhfT/y5bOOA5L4B6LYCwi3DeS
nQTr2pb7y0vj1qA+/5cj8E9sKAejgnG+1vGQ07XyPS2Lqkz7Hw4rGwFsB3uaMuLfNPafUeahncwa
DecYBUz9WHcYnOo48L1+y9EQgjABUYDL+FKb3bJ1uM/CwuNsGqsbHhnVcWXZAJz2wc5Qz1oB7AYe
jh5lF9CPVBMuYirGSaLScm4JKrR96Oc+IGXrC73aHyor/1Tl+CYb6g9Yyr1phdppC1/5ZtvVAWKX
wTdC5vkemVRSThQXmhif7SXKjbEFcYpg18s78coB5sfDDgHdCbHQvcgnTMJil9gNozTYVKqeAJt3
CGv5ai/sPU+dKP6jsst7yTOAXV+MFKzS1SBDNDEwdIj5cnBQ0LSGOCm7/AG5LDNqwHfcAPtM38vS
7nau4mvLSU+fbgckTSjaF/EQSq+HsIRoYq8JFvxtTedEM7TfWc4rNwkdCK5gsLiYB1zeV9D2K90Z
YSllvdM95qsGyBvbCMlLprCwuS30cWfE54kaqgOUmKFLwpTjGXW+TQqjqrWROByXHdJRvA95/aWN
/VYZ+ZohvjCYIQADqXai8dWjERC8CPvoboObPR/XmVOUdZOMEDavNKcGoX1KVV3c+cq0fyImKUIs
ZK3HXtRI8ZIpfh5A+ez8Elfm7oCS4zogWaT/uH2NfwKOsJHGHfSgio0+0O7yOS/f2jo1787p4Y/m
5vgWRMBrMQbEBDB62+2gU/aDvXw+KIT3Xk0oA8YK5NjNUiCn42lp//rtiqYLqTcBmyThGWiCaO3j
0ljFulzSpzVr+4NGZeH48unf7pnz5ww2CjRSt726fceL51PmefVQl1MVJ7JHSmltzXfwVevD3PXZ
IWnhXOYy08JGDunh5ZGvxB0MHHhbsIF4F19iRftqMHO8Sau4ak0Z6jyUwsJamhNiJNPOm+0Z1m/7
YhScUcnx4JuQDJ1/Mf4U8NDUVui7uD+Ntr53tP5tL4JDXqpHsx9v3AkXYfhBt3KRh0LLj9JKb1Tb
fHl5zldCEGVpcmYKkRQEL8vfJh6Edc+lFQ/DJk2CBBQqicW6s3OurCwcYF7720sK+PNFnC0cv25R
4y1jbXLVDULb3U09jV80rVp2vuGVYMeC8urYcM4UwS/WtV9KrS5qQMxzjfBL5w0+Gp3Ab5G6repX
t8T5ihuRjs1KgkEec5GkW8lsDH3rFbFQqFGWslZfER5cdwx3roSU7RG1GVhtIhmXWWbl4fRtGcUm
SFzM37LZ7I7LOqqwmfPgrpSjcZePqbHHBX1mm7lNjpn5QCc4iiQc51sUuZy8zuBtxEBSmynUhqKM
Kxg7N17pIu6Wp9MxqRbzaTUq4wAngZazpsrT1Nn0ah2/jNIW+WAnkd5OFvKs98Zvxm1Gz3d7eW+t
jvPfbNFKLu2M/KqxGtRvtcRDoR4RTqA7976dPySJECdTx7o4q+7zenqopI+OojP/evXhAfNBnZAE
k8T5EnOVo988OhJ+mub2xt3QBfK0LMO4ExCvHNHtnYmUs8Me4Do9ny2lxnlwai2PbTl1IKJddZf0
zs+Xp3LlhEJo3D41aOhNLOZ8kK4u/dZGexTbqLE9zBky8Eib5uEQDDsjXTmhtHTYyHQpOTyXoGss
dU1/zZc8dmc0X1NBiOuQ1EJ/GJnMLysyVDvZyLPaPNsFupQBBGNDFDLLy7lNRTkKWG/+KtI7x5pR
7KtSTXxAdsmJ22AuD9qM8mdXor07L0v2Ri1NHq2uqHZ27rVPiWrOxid2tp7W9vf/JAdbsjQbSZXH
hj7iydBU2BgDrtyB7F/7lpvqE+hXGu9gdc5H8b0sLbNGz2HeNukJV2qJNncLgM+u9Z3Q9HxCfwu4
VA4wwdgsZc+H0pfMnrykqmI4WNqtncw/usnWb3f25vbAPU8JGAXDlu1iprl9OaFaJlYw1FkVtzUK
H9G0tEI+2eRyyxGeWdKhSo264LHIZvT8p7HtZMiVar7bEPWbgO+0/qD8W45RB3LcpCZEQ+yQ2bN6
0ruimwkeTfvDabwUk3koxWD9q6R/s7rdsBwC0lU3qoDb/5p7S3ycKjXfLk21HEfdVO+KfFJWqBlW
Z59oatRVPHnLprMryrG50YiAn/W+m5q4cxaFMqIbHJbEsL5JC8AJigRWdWxdqX9HPbb8rS32Znbb
Y6mG926g/8ikthjHvhySG1tzVqyC26Zaw7HwQG+adoqgYq08sRNwruTRrDdPL0LBBsW9LLQuuszz
3rRgiOft+mVUgftV5g5iXoamnlrUqd8aOCmdgCiad16tJwfDL17bkCWT5Xegbgh0j2T68g3BE7Q0
l9zhynHX9DSbI+q3rdOFve3tPVeubeJtY9HQYkC8XM438TAVg44tCax7HNqPzZIUKP3/D4+9gEI9
fXPEDSCB/bWp/OfsB63l1DJQZZwViXXjVNP4UEKt2zn71+ZCPgmtdlNkokl/Phc7LVjSdYLE1TYf
9RE+RZJU2k72+jzAIBzzzyAXC5aZi8iKhUEKkdPmRF88boWLSrlW7JGcrg7FQ3LzqeaJfnn51ek6
NJ4ay3hMdcxCXJmcEgCruOwt/c6snl9MzAq0zt+aLk2Ki7C5gtZZkCXlA6m2vuva3oRP21R6VA6q
zcKyxhji5cD2PLFjRO50Cjrbk+oyfcwTJQKVM6IjO+utR9U/cpbJOyi/MaNNnOU05tbra1UMSv11
4z0Bd7lM64oip5YZZGXsjmK6GxtcZDwIGlzCy17D5spmhGDChuc9R4f4kk3jz9O41nVQxIuoprdl
ZbrfC+lpr6/C0oXemmC0TSlcWheXkNdV4AOVxTCOOT2YXdN97eu02rmFrnwsThRZBG8LqJOXcKSu
qsj/oZLEeVOmUdZK4xbpXGNGkVxHeH8U7mFUnr8D2bs66ibjyKMJYP9l7g8rcnAXuRRxCjvtJG1L
ou095w9uUuinJrXzz+4aOPHL+/Lad2OONIAwQqWseVFwxlDX3ApTRdy3xngjgh4jeg8viv9hlM1r
lXxzY3pcRBGW0ja6pi/iaZXp/dwmZRU2ztjsRMTt2F4kDwbdrv8/zDbZf+Lu0meuPSO+Fzu9n9+i
Hg8AATX0n+jKFKdAdG5c5gFEh6XK/DurT+zXH3KLmxSdHBI/MD9bveOf8TGCW5JMJnm84jPzMCLy
Fc12KqN5HMzD2NnqVquq9PPLa3vliUQXkdopFSHUxEjoz0dFB7bKWynRsnBGIRF1L4IH0SrvlCWd
9WfyffVzVLr3hrRqDE09n28y7CRiXIzrt3pVJDs76koYpwkIOAbTcrLxS+R/Rew0Z63NY6jtUwTn
sjyiOasfZGZlO+f0yuZFk3BTNtlcfAkM5zPHjWoxy5lHGVlFH+aZLI7YM+3lSNcm5G31KZuEdAMQ
no9iC13pCczLOCkyGN3r2p5qPfffWs601wm8OqGtYbspv2/1k/OhvEZPDOkwVCaDb6nr1/hRZ3uE
rytxBoNuwDybEA1YrYvDOMwZpBffzGPLT3ARmuV8bOslvbezBWPCFD8zIJ97L7NrM6NKTMZFGZ5O
9EWykidVMwQsG+ICuPIYvjm9n8dGfnr5LFy512kHcsn+LZIGl48upM0S26x4cHqOmN4Vaaoe6zxB
32Sogx7jCMvZiTjXphXAZKWbBm8aNOH5B8sX2fZjqiicGI0fO5rdnbRF31MmvJal85JE3IylA417
WX0oNb0a7WLM4wADrTs9m+bbqTLEvdUOxWOaQtkmkSlvQZSL7123Oies2tZmJ4hfOQcsLRprKGRR
BrkUWuvyDrTzmhJn/NX+HGg5/ms6whUqGffoFFeWlcOGx/ImnoC8/cWRG6ZhmjHCFnHd6PX3QNjs
zi6oDy/vlmujkI3RPOM8oAZ0cffl5gSGeykQi9GMb7ICmGlJlApeHuTaqgH12GhJXAyUKi92COqL
aVFnIp6LVIso641RbaAgXplWvzOfq0OR77l4AG8mxRfXT7VOtataL4uNTPsq0zk5iMl81DSsyv6H
ObHtGQKhOiot53Pi9mvHxUOYpvGwqmuWTj9as8AjL3k1L4S3IdSdv6U3+uHP9FhsFFcQVjDRwLEl
9T8FhNXWUv/48oSuJA6IT1Fu9ei7b/DV8wnlyhkrE8hfTB8Q2QjYE4k4eW3hdke+6Xyc8ApeogQA
zIprJCQPHuOas8Mheha8ePtsVrXbPQ4n9vJtukFI+7TjfCGi2bwTY95FI+DdkEzRO1RVnexU6p9t
/208wPZbaXXjYF2E5KA3FJJXdR6PnledAn0aQt/u0539f2UU+gEMRZ9sqzJf7H/bRVWXB7eIjWD6
KbVhPOiGSnYSr2cuvJsAETU/3gXUGUEfXWx9fVaUkIUUsUYtAack0YEJ0ZC7K7POeu+LoHhwpzw5
mLbSYi83MLOqlFm99fAcjNKuK6ooMMbhhFVmh4klqq/KmubjDJjwVDqadlAic6JMDqsWeZZcHrVF
uJ9f3oTPju82h2Arw5DFIYB8sVJYPfbK7FkpO+u77iBljd1J47ulCGcS2sPLo23Os+fJsgFVmQNF
S9yjaXzJarEFLpupNqHMYppoPKSLzI9+Qon0Tqd2ktx13ga6LdUMtSCZ5S+1LulDgJ0cyjVLo4V+
Yvh3kLbrX5lraXGzmHMVdqnTvBW1Nz5kBQbGw5CIt806eZtjVR2OiAdGtbXat32f+zHmVeqmmmzr
Vibad1DVe3z653uPKSLtAJ0S6hVR/vxYC0OvDZARiDk1pfOwFF0eFnYrds7RFQ8ZlNbIOzZnHdbz
stzj5lZqlPmQxYkpgnBYzZPemu8z/CiaJPjcDeYb20seUeIrQ7uyT7yKb7F8GrHTU/ifLY9zPX5M
Rjobkz7hOTmpkywHK1yQ62mseaf08XxNtorUxk0hwUSu8eKkwP4ONJtm48muN/e+urErGcK00Hb2
1/NoxjjbAwAACezOy5QlLZDMQMDAP1XJan0QXl7/aCj7V/Tqy+o9xmF7t9+1iW20DpqboMH47/xj
F503q4Gr4ZQEo3Yb5Ly7rDkrX5vwgZvb0A4bt27rHl9sKScQsBJpdkBxUNOtPfTisCnt7Sze1bmA
FSFB36oBl5xw12r6ta2YS94v2dtUl1PYVoXYeT49DzgkWeCJt2cjGfclMTHzzQZnTJghvWzlwZVZ
OPrN7xqAys50ruyFLZsDoIfIGeXKixdHb6V9k3W+e6rTdHkzyZInuOXx9hid6ZNc3L1zf3087poN
fwgC/OJmE7bTV5Is61TB7vk2DQhtuhUiUD3Cm0dsQpydyH3lc21EPACp3Ntw0C/O1FrUeBWPjOeb
vfkmyZz8SM1oPr0csa9+LlIhcKKQ15AOP9/gkPcD5Mu2WVmghzIwKTedtcxoBLl7hPprC8hdRODc
kG7Alc6HshYf6UFrheJC9fduXaX1bsTDZFrvHZW3O9vw+epttzcyQHTWCaKXyKxeOE1jJcI6KXNx
w0wpPtSkWTsp3vPV29pwtFQphnLZ/b0O/6nNNLmzzgxjnnwZ/FjdAqcb6rQnBeVkp453bT6b9hrZ
MY9CUPLni9fLsSQimOZJBVoJUN4ZDlVaJq8ORMwH8Cs9aT4T19v5KLif61OaWiZtaHyWRTEYnzSs
XD++ds8BA6I9A2qNYig80PNRAiQosyaZzBOuaMkJLRpxyltH/9CZTrIz1JVl4+7cSLbgDwzjktu7
2oghN/5sknfL2w4/pDdD5e0JAV4dhI8DyB/jN/oa5/OZJa7KGrCKk1tiJQoX2r8Tk7bXZXpektuy
DnY0qccGq7isqtZjicZrVRmn1a/VR5X1WE4S7PvsSbNJ7B+NZOq6sNDbAp5aUrd62MKtTm+btVsR
mlqR/TyurjPuBcbn0ycL+gsPBNC58Q/Op483bz8JuBUnO3WL3yWgS/r/utzpFD+PHpTNdSrZG/2V
tv9FUSSolqornVpnkemv+f6CzHxa3o+ZbCOnKtXOyb46HHROOtOblvmlkjbULJguVaqfODDrbd1i
eiRctJnScfMj1Ks9XdZni7hxcEgAyG24P8Hrny/imAhb2bXtnOzRxcvOM+qjvtp7aobPZsUowES5
lXmawTa8iCKtviJAN/jOqVvEL3vsvUh1i418QP9T05xq5+15bU4UKXgKuNZWdrkI+HMr8k4q3TnN
LV5mqNC3xzSwyp1If21O4M5IOoFOU6DYfot/YrCEqShazbZPQeam8RzQBbDHdbrtWmybWzvbk+F8
Jj7/l3iLqxxn8a+oxMVOFANtmwG91FMuEzqJ7Tr2Cf4hXamiVdrAAWy7bTNK0yb67t1amk4oVTp9
xowDq1Wk55o2skbTHCI/m3rjWDaGZnFxSJzThqkHlF1O7bLX5NpC91kbg9YBDxew7BBCaM5fnNIh
J5PKDWmfVFrOX3Asro5LrbkHq4XKhm6Sfz8DG9h5Qj+PWX9HxSOECshGJr24UIbZx6A35X2Srln5
0Cxj8CZA7OONj0n4TSaxjwgLt5kOTtpqNWvg+icKgc2D3eTJj9Fyh5uXr54rW5LCBni0zXwQQM/F
MUvReRjtHKJ+UGf2w4KKUKiXS/faa5RZIxiKyAl11c275HxLUi7rsZfpUcfo7eXenlqXKpZnvv54
AbHgPjDAZWPQuh2Mfza+skyB+EdhnxZMOCJnRAF7sNlhL6/YtX2DigIgRZ72kKMuVsys9cKzJt86
YezQJFHll/PBCCBKhcpd1A1PIvuWit6rW79b6RuCGaSYzXj2kmA+F95ilBb5G7bPQwgYAcJuH6id
JbwyOd+kh02EJxoSeM+XECPqQZeDbp7sTdk7MBjniNiacUgm7vNQEBRxkHX7zy+v6RZmL84i6gfs
EFBJZNSXwn/uUtrobS4kDMachsMylx/zafaORrv4lLSS4dj4if6U+MuflwfePtbzgbdmCeyPTZXz
fL4Sf70hJ/aQFQ/dsR+r4aFAm/52GVxj56T9LVBcjoU2wPaCIeagXnE+VqEG0Q7DYpxqocOzVlmL
n+Vqd8x6brXikFBy+5nZuXMAse0faVIPRzf3cjuy16Y/Iimn7rgyvCjvKfp0uW28UZZUd2Wa4f3i
9cj9anTNgqERbySnJMwWE1drYbTdTmX6StCg8QpKl8BBB/+Sdhag0KXzfYxT4Cj3RpuLPEponOwc
tKujICNiMsJGJrlYr66ydaoovXHSXPVOdYn32Ce5sbPzth9y8VG4IrfwzwjcBRcJQNNR0Jz1wTgJ
bSXqivFH0GIv2Wbj7dLxVn95u12dEjmhR1eQasAlOLwWVjYkXWuceoxQQr23vNsCk8r45VH+2sRd
TooSOzcysZB6/sWkaryBVDm3+kmvndqJYEirrxiLURakGuL/0Ioq+9xkZi6i2ULLjXriPHWncqRQ
Gab5oEON9I3uj7TmpA0Vsp+/La9bv0+JGjeD9ELYRygRSkSasp0yUuCsRYyYH5dXaQ9ri+B24H53
qjYIDra1oGvG/yDfNpYx4hJqJVYdityuv+Gv7v8K6Oz9NngDfxxtf/o095qwge1Y9lesG4o5hOXt
fLHTDgoBNJjeCHVYe6BbTR8IW2mn+hxVSN2+94tR9yMsTWiPwO9sPpRiKr6mSs5pZNmVOUaj3qwq
Mlp/rjfSTNmH/OKLc/x/fuN5md/V+GwnZe5iPAtIONQbv/6x82mebTewswRYik5ctrCrz2NA4Jft
CvhJP/E0847mXLZYvosWg6h5T8XpOSOClyS1UlD7m9ow9hvnY+nOoIpulesp4zEkI9596y3P9pq7
t6qEup1VPmqoBWb5cCiH1P2M+Uj7w2ym6s0g6mSIlnKiSmoXdfPz1auwiTzRgEHqiI16sT/nWbZ5
A3UJvKY0owBS5IEGohGardwrwD8P8NzVmxEIGBuC/KViFrEvDZSTrSeVGNMRtVz7pOn+BGZw3Fvw
53cnQ20PeG6yDZB8kQYPeq/1fuMsSG8mvDsNmbRPxmrjvG7bqfaIeBc2POlioWP18nI+jypUJlCO
g/+C7gSArfMP7fROmSX2vJyWKVjviib5EziTvpMZsGue710urS1n3agZMI7Ph2nXulezEXSnpJmK
4EYG/aIdK9tYi6OVLPM325Hgh/UmtZrQ7QP38yj8XGcdJhf0reyS5JA1c2kcRqfKzRDhW80ORW9J
ERrGZGTHOWgd88jlP9vHzJnlxzlYmyyaEjHjAr2gy3CDdSA1K1kFszylZQcf3UGH+FiXyWLdrFPW
FtGMqfQUEvBRRMEzIE8jkVD4emirCiOUZS29PKocM/1PLqOvRa0/Zv4hqFv/Hhhaat+4qQRN6qkm
CNtiMj/qwyDTcJwqjSwkydPxOLqqKo5JWoknFxRxRcclxen6r7D7IRn0dJu0mopok1/d+pxGUh4s
Y3GxvE/M6j+x9MkHsPrl0+in7i+Jj/MHUGl6gehZa3zwpGF8GazB18JZ+eWAnVPDG1t2jeMCDDan
t3ZpmCCGnTl4Vw+qScKg8HInWpbGm09dJkvEjD1tbe4rlILoq64NZJZRaENK183nQSZbPxAPvL8q
/bSORv9I7bqD87Fm+ic5+qWIitYaC2Qv1qoKV+FUGG1bSG3E0m2zChaXmeQH+oHGe3tSwjpOpdm1
N1Wmhs+Wk1nfaYb2CHRsqG+h3PHB1bSsDP2UU/MpEW33RmSruR6lHUzZRgxrrLhv2rqOfL1wD7k/
V35oO6n9J1CJ6yCA4yxgy+wstXAJW4x340SIDQsx6Z/xYrHViRwkDY5sFfVUNtrYoKlvYJ9krGZP
XcTF2Dv0lly76SQdSBy+ey0hyq/L16IrJIvma5zTbNAW3LTajvfYGLScYSFoJwWJNfz0scj+oQ1u
jzhG5Ym7lX/9Y0zlwpdRPkkbtt3dPRWS1Tq13Wh9HMegHMjB9Kzn1KdTELnmbLoYbQ3Zn9pq7HvT
mcQjvUOUHLTSF48l6eh7P5UleWHg1SMOzz5Vez032p9qnfAxGrxyYmpalzQRwW5CWnywxrsmK5wf
BbAAmlsU/5hZFaz2Mc3T5U+rCueDOY2uh7S6adCF6t1lOkwemX6EaSpVRyxwMoJU4w/rDTibroqS
PtUfR1eDp+7SsufumFJxbKC031a+P4N8yUX7x2yc5BtqP/Jr7cMwDDteRU8dBW8rMgOekgD6DfW2
c995Y3ovRZt8nFqp/eHB1BWRHIeujhBe9X5PEAe+5vlgGrEKSns5maNVVW9K12axJ5Grn7CTnBqj
uszPTuaQFSJU/pg/1CBs88izF/97K+X4W1BheWJxEugC7KE50tE+/d0E2eBFkMw1LOhxz/yO9vzw
cVkmvY0bBJP5Uy8Y+4NVGVYTDSg546LeFvlHyoeijHT6W0ZYQ6z/0QXUOo4LPpXOYVgSNkhROsl/
/DMBrmuY3LBIpzzD1Fx6R4B/Lim5o3nve21BNc7JCz+0jK5/LK0WgS6cNT12JQbeiLeLgE/Q1V7W
hhZw1DfBZCbyNkGOfDxxooJ3bmr7uITNC71x22hUGnauSVNRIH7nhZTGpo+kQqsK+YJTTv5kWG/8
xl3eW1WuR1NuQcyd9MW+k2tgsGeNzJ/uOnNqYbbyBOojhFXTKmSCE2Zxntu90RxXPCVuP9eHoi4d
DFVG3f6QZEn15Gayc/mEjYGXl9sbNw5F/8cmcGH+eDRKSK+QrpHHzsZrQAv6GgDcIO5XRFA/Sts0
1pPrtY68q7GbkyB1NHghaiKURmIssvvNvoW9YU/ufGo4beNpnfumjschb2uKWbVf3xStGoGNiArM
59x0/5VU8bsoo6sY+0lqE3DbGj33qpuce39QULJLUxoPOignN5qqfHhryA5NL/zt1xgrS6JojaOe
uMMTOe0xGskmI3bckZgpYYp8VEVe/sxMbUpjR/hzeurHvBZxiXgV7yDyWisWzhSQo7YZoSlPRfuN
AWbKlhnpCfTTwPiAA0ZBR1ppZAKKTKwGuaotRYQeu/llrfALjdUwevoNBq9mFjp8xYIPI+DYzEE1
O6E1JH4Twm3s/6t8oSNVkOuQY2rPXv/DohqXs7XqzSffLMpba6DhH4pJNnNoWTDwj7mXiu4mIRjr
BzMdPA1Ftcb7kKIA7oYBd9ZbxaHz7jyv1XQ0wu2yDM28Ln+XYlAIdaES9JWOt3rToN+agLUyFGXM
1iMPX9Z2eUyCVRuxg6krYrhKnDn08hzqdK7ZtYw6NKlvyzlxwobXQDxIT4/WtL+HdtQ9jnx97iJy
uTw0MfzqTk7bjiwBig/4fqWbRyVN4eHRFnOah6C90q+do1VD5KgRADwtqfxOH5z2V0OJjQecMzh5
mNs6GTZ5sNYeyrwmC06WRRph2rqNOCyLp90PFfKeFFWc7Ktl9+7bdZGTiAmU1nxoNZP7LDNyLfSC
HJPEobIl8VLm86Mz5N3XqknKJrIaTyzEUqeALDUZbXJYwWkUYTNNznjgwJTBMa3G/vtK+yFGUnrx
76ZMFDdScXUcco8k9XvhFO56FMWUGrdZrWXfPH2020M7jcYQ0ZgSN42bD8d+Fs2pEy3cK9sqpBHV
S1vds5Y57zDRdE0kVi1tIxOtuoe1hG76w15mCqxD0bsfW+VYv7PAheHqduWkH8veRxO+ZrJDmBtc
16HuK8JD37jdu0Ip+buXXHQxYoIgtqwuWXjcEXa73+k0+NxKOnXZOtGXL4Y1V7/H1TDJDqRa7I/F
qE0/e/UrK09GXq2/MGL2v87lWpPRtVR/56QHnWECI/BDbfRceeC7ObQ/MYZ8koPf/+yHcvzSoGld
hhLO7mcxe+Mv3iekd61rtFO4mB3pnY1KYPlhS0+esmHRsngsMyQgA9yvxhBEP3wM5fTDFCGCMWfR
Oq9wbPRAjB+VMr0vre/0/xW+6IYHKP71T5i/hRv5neGpsEo09eDNnfjj9LX5n2nZrYpSO0n+ENi4
mjvTpuyCi2qVhvyc+v1g18anQq+8D6NcdIAwlYYiO53/Uh5mQQp24DSWwS1ZlDsfi8aYb92V7QSK
dts9BTQB1EYyGKN+2ntPuGcVZThnbQZ7EpGsJ70prfQwaX39tU0K53cBH48kOh+DT5pjZhYsfqf6
3SWB9q5WS/02n4z5KEajWI61oarNvEAM36uqkT8X2UPJqpKkXT9OMNLYEmLOPjRTQNLupYXhYVgI
UTAcEwQFmUOxQAium+ITC1aMdyPKKJ+zRhMlhIZGax9WqQztMOoUKA8e8b4NqVtxIeWFcLy4NQzq
lugqpM6hTHtT8FDpqvydPrlL86kTBI2oU5a9HopZB+pIJOifEBJXbVQH3tKHFVv1oVZKf4KS7uIs
oU+ENzKveglbKqFVaGR4pIb+kAdLWAQI/4U04Zz0xgywdcPubVYipKHbDsei99PPGMYGvxp6TKDm
vDlbwx7s24dCurjg9K6ufatwIFnJpMvs/WRyi4ZCUImalZ2soZmBkgnnJm2aUEv4nBzHOq3vnN6Y
M3wiRuuhQiDXjDt3EH/mvh54WZtFcgjyufKgeM3b2yO3jD7CJaIdIoWmpnY34T8lEGXws4+5V442
8W/R5s84+C7jTeCv/XKseAVih6i7koY0HqNcM4GpOVQw3aE9uckq6hsJnv/eVH2/HAorp1y8lkFx
SoTZdAjJWc6fzWWZVHSqfee2GZr5F0BLr72rbCtVYad5CaUZM62iAprBf5bVcJKK3uMiadQwd+9M
PHurm1QNZRCpyRHFwZjX+XNt9cP3BAhiGhXDmHWROfXtdxEIlUYgFL2fdb5iezrU9eqGfsn3iwQ2
1k5oa7360us0x4BKVf73shmQ24NLSr2pqpz0Htl1qR313jXyo9W1GcZu3MxWOAMLTw+lm+vpQVvT
keVZxabPlxZrFY9mBWPB9MZc4EuClEfseiVyFJM7UHVN88aaHtCNqKfHsfPcT5qHdExkTD1RW9eF
dzP21tCFeuJTtUI7FsE6+CELeFHqYJGTjlK/kV1pmV9LzEKGB63rWj9Cpqh+my2pbG6DYskeKvIE
NxyK2q5D3qH9V2R3+kdlYEEezmvj5FGgkYxGnGzoaqtjDklU88xoSFhoJIe+XHKy9rwsPqC4VFrh
MNYBppjd0E2hi9ByTQ8i6Ka453P7sQhwuoj8NBuzN2ZtBcsbMiOcFLzW8G9L2eqg0Wo0VaMy99SH
0iiGP3VBRDxMxSL/j73z6o0bTdP2X2n08dLLHICdOSBZVcrBVbLbPiFsWc2cX8ZfvxfVYVSUPtX4
O1osdoAGxrAlpjc87/3c4eNAh+g+71Jq/iTkeHiZBG3G2oGqgIiuqhTRlVRJzejaU1P15EPmKa7Y
8ciMG6OhbFzcd/RvSMHbyE9No7obRzJGziTKgF2a0kHclL0cfJ1S3rTfUNqlni1q+b7qaopGbZDL
ZNN3vdQsr8bq7sGfS8cXaSda156dWnOTQuPFCU0NK+pJueyoYUYGEhgPbXDIb4ZymcYsPBdR34iS
CiSsPluSLOLzFOHOF1vGZcCf57CZ/dwpCOTOhgmfQyoosRMd6CfGwQHhmmKyxqccr4KLtjc4vPYz
mVku2jDMd+SqzgOWKzvvXaTt4XWLZvPOjirzXpVslmylDnN5M9l1oLq9SfUMjJqkFkBJHDlcq0sr
z4lsB0RgHuRHu2+wV1OrUfyoE/pOZyjEgm05zk7gm0VbPHat1sj+f2hRX1bEhw3bdDkQl6lK8VhL
o2x4/1GZHNnrnEY88LxFyS4G7WBVIE+hgamah5Ms8VrYKTiRCwgd6nw3Ldtzz84p/8rXoBuGnXBC
sf7HVQsRzDFSZJIn3dtqBiAV0sRl5WAvMEu7hSRmnPK2eg1+0VtEawy0h0TpVdOvg2kyKEk1beOy
Z2/udOc2GqLsx89CbOBdtNJt2NWAqeu+mBL3U6lNxbhtev0aP02T+qIFMf5pJM+yINThd2yiygci
PX5xydRJfaXIw1ZGUwoDGOlTIU+nrPZf9zwILCZYEQ0d/VKm0PFV2EXaKMQMnkSoLrnOkyi/a3In
u1ACQ9vWpa2dMGl4o+m9MP4hxC4GCpisrZDROa612TDCYTvoJP0ZrEx507Nfa+MnCQMU1y5q3asx
cnaNmeNIntwnJueC5mdTEA3EQ9qi39OW7hUUv+MHb0RPjRKqAgOiZDgbKnKbCpwOfvojchUcc+Aq
88TK2lwhVRHWhNogtigo0VU3VkvBQ4LM+yPy1RzDMZOmFVx8eWExrMmrIH1ZXIY9XuPB0F8nGTEy
4MvGjgNC5r1/qVdTzF6acFBskB1jm7K+lBhFFc59lm9rYbVeExXxXTvGw4kptoD+x00rFDWQpXDC
A2PGJOH443Dzet7yXfg4GX2dnuLVTB7HoAdBlL6gOIPffYpU/uol4u0l24taDtUQkPBqvmUdeY9C
NvhURZJ6Sp5IvgUfzsOn/6eleWgNGBcUV0wBSrTVHFDn1pgDQ0xbnbQaN+bwtZux6D4xKl59quer
IPVAoEFDe53RlCV5MXR6TQ+ikuYNJ4LZnZXyp329lqvw3xKuztq75jGFuTVYiigmWimj6RrgcttY
kPE4t9Kf3s//eZQJ2P7zv/jzY1lNDem8YvXHf972T43omqdfrr9V7S/brvjxTcRl8V/LL/n7h45/
xT+v40dS+srfxfpfHf0QV/rzTvxv4tvRHzbk9Irpvntqpo9PqILE8wXCp3L5l//uX/7y9PxbDlP1
9I9fH9E/iuW3hdz8r3/+1fmPf/y6aEP/8+Wv//Pvbr7l/Jhf5nERP35b/8TTt1b841fJVD4Azi8s
OcSCrDkLrWB4+uuvcJnCNG9x71r8u1jvipKj+j9+VYwPtIUx54CTAwUOb8hff2nL7s+/Wggg8uKY
zuKy0Bf/ure7P+brH9+HV/Hnn38puvyujAvR/uPX517zy2mN0AsXaQAKWmIIDdeupGxmSSRipfZV
sTQbEhu1dqarkhtIiIq9vNNoQFsV9qiujsOh4+K10/qGEph+neZW5Q5Ctp/SIrnQ+0mqQcarO6UY
1V3XmibpdcDTANESAQRY8oyVa4wWmIrqAMYyk2k0mNJUexGsnKvGHrqrxO6nzxX57eom0vv8k9kp
6kNR592ONLX5wqnj8TIYq7J2m6qhxV2TTIxCab6pFFF32+cv+VOj+/85Uo9G9785B/4njm4W3dOj
u/jl41PVfc/ix6Nxzs/+Nc7tDxDuGaiMcFYf5CF/j3NL/cAEQK9LZ30xQl6mwF/j3PmwqEHhnGGa
AY9kKdz+GufWB4hvpGXDHV5IrUhZfmKcM2tW+xceDswnLAmociDarwlalZSpyaRlw4Z+rG1dJmDO
07YUmHJt0zRLDio9umGDDQ4I8hy0Sb9t4ezUbtfW2WWryKXqa1IalhetkU38Q0fud50C7u3FXRR/
mzuV5tecldoP2mqEkKUwLXK3qvTuoUjYCjxrgB7jqiKUEmCguCnO6QmXpp8xIR7iQinpZeDaxPlV
aGJy48LWUwz9kpogBmsCQ0WIaafXRZa3odv0g8OU6qwg8aBqTOGuLRNLgmmRajepKoxPipmIyiO9
EVt6JR9xG27m1qo2QWn1T05nWGCwUjEeGk7S+Vlq2wugqpt6f1NHOVaTQd9WtSc5Ea5MjhP8WLzx
OhdVnqr7PcDBHjZzZl4XSls5XspB73pweqe7IEBVndypam0woWbMczaMWUUqNLDSYEOGUYOnADA1
W6HYcX7DaiwGv8Vgd58noMxnipx1C+LTQyumfXrXG1i4+wMRxN+UEa9D1zL5aQ/28dhu8HrEv0oz
A0n1BjkuBr8cRRd9jUQh3wL8yJUbz3ZJo4HStr/hKKkPuzYems9tbvS0Wh1UK/1GihFEnNVVlR5A
o1Ld62Mnv9LiqB9d2tv5dWD18rfBspNbwjqs7/ih660bcMhjuSSte3SVEMIXErIpuc10R3yqaie1
Pa2y5dgtRvSnfhRI2vfZGsPJbcdkfghhAQz0toKRfrQJ+2xbIzOgNSHNUuxNZQsjpqlwvybUtzas
+8QCxnOJJ+2N3SyVtXah61GkAgwMQe+VqFxJ5TKU9iNmE1a9xVcxuK6MXqg+qKj1tFBbshvQWvWj
6Amrv0r0XjXPqk5TU3/WZ5vI7TFIc9/OxwyH9wA97GWJf9BwXkggzV6vTuoAihO0wm/FWIVeJkIs
dBIF31JP6WtH32KUGkl+lxtZ6leplgU7qbb1a93ME+GFooXe05AIqO1Ghb7qNo0nmKBR2XYfWyWy
wAoCa3hU8mHsXVPCWsOl9xH1V4WgiQnDHWfQCDRh9ByaKZVrqY1teFLaz+ed3rZYCJmDjJuQqfWK
L5QCYwcaPLXj201a7nFFC2isFVLoeBg8KghkM9iOXzpDCmzavtj2szul0mfRYizttsYofWrifhj8
OLeMT/YwyJ8deAaBy7m+sPjiS/YLoHyzUWJau5o91o9OWePspycyG16RxBP9pqb/bhVpfyeN44gz
ez9p9L3RRfwO3ouf/pRC9MLoaWk/ifxpCuD47kZznkZvjtNAcXvHxj8vJlCHRbTJvSwbjdRLo7B9
FDCqhDdks31VhfB03DKpmTZWFI+HqEuNGx3mBzh84dSKD+st31q4+oBVh5NF96+swvM842l9RQgE
wx3Gi7lfVqlU+9TaVemrRuNAaVUEeEjOQk1Yk96Q94Nykw6nQ5bYtAEwt65p4CmVJ1kGfUdnpIPh
FX08jtC48kG7VEMD65Nclh9zNei+FY1OL8UYyFVEbJ3pujuZc6fsRgSSD3qSFCCT5NzsDQZhhWQ5
iunShUb3WTbB091QYK4Dq20asarCNqHy456h6w56BG/F1gcw0phPoMDSDsPvYRDp17JIjcGVO1WT
WDtTJ/fC0ZRr1y4lLAP1nvCwrd1paXKC6/d619FgO+PBQcQ7zldr2xQT0d88GwLn0LlSNoEaOC44
/6kgjWcxycsqDtuXRV7K0cWCUmauLT/URo66dmxgUOGFJehgNpLpyYLJ0HVzch0lcgO9IQm+Dmlk
XCozhABfR135R710dBh4WU2uz2smT4m0Bq0mrtvgI6tDVNRq9VCbWr0xy1y5AOnvvxhV0j7UcaFT
WPxdhrxRuC6U9OMnxu0WwjXSIqRZsNePj6NFEThKm8UVaoQuzr1eH412kyoDX9kRla1cNXUGvTHK
VViioFBy57VJGf9p3vx/FeKL889y7P770yzHq6Pzz6779uOJl1w9vawMl5/5qzJUKP+AWbANIits
URn8XRlyOOIrLi6XMpUeSjSmz1+VofkBKiYHcs44ULL5sX9VhsYHG/3soqwCHVBwJPqZypAbOxpI
YCbw6FH8YNLKuX9NxjWpeZxJ6zt/zJXPQaPObkmChj+MFAfwCU4AAG+ct6AfgtSgqySe4ZWWkKqF
dh0Fmt8Euknb2rDFhiJ4+BqSYHkxDy0qZ3h55IcZoRX9IGqsKs6qRlPO5XQWsmsqsRy5sdWpXxo1
o7dXBNJHPIRo/iXKpN+rBWucX2jswF7CI+9g6jY7mhkyW3ptoxGoIUdNtMKyTFUPESzgyhtJbYid
HiXPmMvn0zSPrWcagej8yaCUCM0pChHkTZBRiBFO74cosmk3O31y/2LovDGrn/1TX07r5WuQl80g
4QjBR2GsvNSISAEO05SLvB4nq78WTV49mANKrY0pQXtWa3y1XXPsLZKCCukr/08Pt6qe0RiXKBKo
kZMInt6c8AqsUaZWTE16J05bhg9JldP9IZ+t9fCXQF87F7PimoDvsHSSvoOCB9duo5Sm8qPt+yTZ
dp1j0vJLJhoziVG7ojDPRlnAKLRIlb+UYzh1w6RJVyXChO1szfwma1Az6DW5Et5rYZT+Bj3DnQPc
s/z339SzO+PqTS0oD4usim4HF+PjNzXPTVahY2ih+c222/eZ4ho0pXPiFMkMJgEmqa6wWZR2Ckdt
oXSGO3fhRkT4O6qxol4WyjjuxSAbO9pbEChb2JdyKn+CfR7u8nbMNidumAm7nmioEgh+oGZ0OO2t
REZZaA1VqmbCZ+2mAzjbwVk/Or/FTQAPRcfplGQ7GsCjHPlFPAtk6/j8ZWnTn4C711syQwz9DPp7
3OkWFHg1xERmUFcZofBnIbQNxZ8Gw6m1Tn2f5desvs+i2eITMIfBZpfX8ULtlCR1bWdpInwMuJZq
shl9G0ImWLPeeq3QxjOHHsBmET26JG8EFxhzqJ5R4iWkZEF56u2/XuY0lNyIKPA318hnWd0ODNHC
UkukrhD46iu1zKpziMDq4EXLKSSIhvxeJlNd3RQ5PeFEnS8mNvvLLm2KW0sVO62352Kb8Nsjd+iL
4HromvqUZHgZs8fvDMkWzi9IualGrbXl5ChojDeB3PqwKVU/c+LrWSkuBFX9RWffilmof7yWn9q+
b6unYi+apycBfrmGI/+XgDzEhL2Yra/28E/fiu6b6F5u4M8/8ccOTqPwg4rF4LLhMpKfd+k/IEwo
+x8glNGu4oPR5lu29j/3bxygP0C1X5Q0QIx4eS5OPn9CO5LKL8Tu4DkEBqUt9fHP7OCrpRCxs40N
Kj2dxW3Rpje3WlmSQbVSFvdm3xuj+Rn3u4mmq6yzsEXFmbAFoT2xpl1hcKSex02XXJKRon6zckAZ
6FrlRpLa+tpIrPk21J3K10JtvoV9Yu1aWy83czKL7y/e7hvb3PFk/OOGQeapXjAv0DCIOV4bwlmO
IbSl7T6YgtnPxnne0DiW/VJtna2SRac0kStt258X5NVAEwKNRjl4fMGkNTp7zuR2D64BJbt2blHg
wAnIpWGD5vVzmunlhSiy5Myx4s5PF0QDr/9skwjLdiupv05x5fISOCEebaLuioCgdtOIrAazos1a
OolFX1u3dgkyiHMNx+Sz91/ZcftpeYLFVgQgEJ86lohX0chKZ+rplIt9YkC2d/KOYy0kTs/R2mzD
QX4Pb6A9l9pu//51V2b6zxdeKjYEeQsWD7x5/OqkMenzuRjFvgwo0CZJhX0YVvFl3onuwhE6ua6W
1J1DShjOqgmTLIwLWvT+zalO+lt3wvWxx8KiHIOItQ0FogINz9i62yMaa88SoMYrO5r7KzjB4mwy
9Paus2u0a63cnFtGQtesTQN44zDcTryTNz4GmkzC+jh44ea83tsqHWqpXFTzPp1KdEhBNnkOboUP
NSNoZ00ZqOKIXgHlnu0pU1HdMJvSTR6DlwQ9wWqd3Nv34FbZZxWXgeus7fpPtpRlNzJ6+xMn8Gcd
4r82leUDgotgP45dwdILW39ALbeULBOpurdhjl5bUV09RtgKeUYRt9eRNsyeNjbwXYOp2CcVYRNm
XzDEphm5mYzAbauV5rzlrzFiRJZ7K8WSfOKFGkf73vMtAp7wXZ8NRgCDV2OsC2s9LBJtr8ettoMt
QXGqxsj8nFR1T3y712uPxkGMKYSGGInbWh+dOTB+5VFXYUDqTuECDxcz7I9oiH1YzbHqJaTUHHpE
fcCSoSx/RAYxEuQOspltHHoutRspMZEsOIERe2yFtWFeSrGjfO61Wvvx/t0en/KXF7PcIZ6HHPUA
N5Y95GURRdVkzCJStH0Gb2zX9AFqOb2vdjJQIPz2RL2ss3k6jyW78HM9UE58l2fPoqOxQ7sbQgLR
bwZcDLaX4+t3elZ1GU28vab0xpdsMscAYiVaR7csdHkvAvRiyALGNMUJTkcMibbH0aFXZkgoE7k1
vkLcmAofX2nnXAkqA7aoNAYPmp5Zj44MzAh71bhMc4XOvZlOMKojE/kjOhvoeEhz9M7totBGT5zb
3TWX1zqXpOakPW9CE/Wn09W0wtC2oLjMiVGdfdGp8+y1JRRCTw1G/dA7tVG5ISwjsYhF0x91CbHS
UsM2cIMpD6F42Wl7sIyIqQAtY35KNXMs3ZAarKYlMKGVD3WRyrspQarkQvzO+i0gi6NuxJBXu7C3
oUmi9qyKhROXx96cada4UfoMeulUN/APp06J2m04N8mlbA1SBWuv0TLIjoqSXidlAk2ts1ot9eMg
zg2/aKtDYjZxwgOGqQ+nXVO2E0LWYNeLJhnpPc6JdF4ZQ3I+yKIpt7WaR7dVWyx4qDoYsle05G36
7w/HFc7GeFwOD0jvtQUoYFFZVdFhQXsIJYy1N/PR2cBolN0cO49tL1X6V/JE8zu54ZmhDSLqUbXo
B95rp9hbryYwBDM0fjBl1MXqcT0nlLKM8qgU1l7K63SnztXoFZIFDzgsSO6zwOjff+hXixPXo+jD
W+Y5JXPtuGVVCWIR+LR7CWLbGZT11DfK0NraDsqG9y/1xqPhF74ErmFXttiArqYb0bmSMczOvikj
APXICLeppFCntGq4zVUn275/vTcejW2MwpG6iLJxTRsrqrELg9F29ulshIsZismkTZ8K7DNPrCRv
PRmyDw6d2HTDCFotJLUeKXqQy8F+qJTyXB6c0MdBhBMwglWfmMnxhBz0rZGKghkpKHQqZLzrvn5e
pWgSnELa65lanqVQtzdEAqV7xWaWFiY7Wiw6y63HAplfVutnDtknJ0bOilj2PF2eOXm4qUCag/Ny
/D2BaPu2KSVjP8USS18tgfOdp3UNGpLFBNn4xpjrLGWBPtNN0zJn8ASDMPSawtIeZmHENHkqwq9O
3dgxFvF8Y8vRn04TG6FBeMjxjWlabqe44Th7IybsZnSC8ypwinOlNpW9VqTWZdnHFhKFAKYx2iOq
82m46c3IPDEAXxfm1HOLKJhh7+DIpqzGBasfqdexnR4ykUuPQdjGvxmlo9/iEy9+dLyMyVewwJTd
OsnGb2rJMufJXRwqPviopPzmtE76CWctjN81I/yUSHFN89WSAuU6bSv5Ac+VzvTjyEJVy1ENe015
ynnN5BFrKG+raip+eg4zxjEKMWSAWXjsy0x4gXugnqc32HbBXsLqHiFICSN6NhV0r0W3HTUC096f
w69n1kJ943SAWh2G6SuXbC0z5Xw2g72jNmdZ2eL3nKYf5zi/bQRdjvcv9sb3AjYCKF5gCpiSa7N9
VRlaFRNHaU93PtuXGomNahAuImgTIQQei+dI75A9EJXkRw2NbTwahjOtUx9bVubrUEiAt2CoO1yW
MsxoTDtxIwe9ZR6EQGDQbOxzq0HKlFX1fDnh5vubBlJ24jHeemcMN8a9ri9WwSvsMKd0gJcbh5R5
IVYPZvC1T2ZAT/V7pp+Kt3y9xvLGCMGmW8upDQrU8XhItEKtB6Rge20IhVfk2tdoQI4BUeTL+9/m
9fmIBXbB2hgKUPkAkI+vNHSEhU+GEx5KXGe/1rSWv2nEy4QA+uOA2WZtJJKHE34bc9DuEcWFijC/
DgpiXBdxh6hOOMC9sQZzQxQJS6FAf2PtgahDLYhzZI6HzGysMwtK752YZsMbGis5k5NWbODWZ1eI
kir4JIF9y7Gk+ikfxmWlQ0S/OEpCqV18AdYvJUoSu82i6OCE2XBeZRYEmHj6uTzW56vg/49eBpTI
goG6mvRF27QmOu34MKeElkYUYH7coaZ5/wu/MWwXLzMOcpzkWDRXQylvSmJV1Dg5QCSo3UJq9zQ3
zgUaXF/ppqf3L/bsB3Fc+3P2ZAtd2kxLkLZ+PJymwkQr0FTJgR3bL0K5CK8GvNsKD0+SBil0JOiv
Z71q+UFGxN39rKpSAmNDme6GemhkErHF9IARt3OHkUH5XcWU79wMvNqqd1puthrFcgHTwxBWc/b+
vR/jqMvnALFY4Dgi6siRWjuXmkovObMyJIdWbi8SM2brtdqHMtMvZSN7VGEfnFj0X0/y5YJk73Fl
oNv1NmYkEd4ErZYcBhuOQz1K4TaAvbupgt45MQjeuhSY48LgZiBwrD/+LFlhhLnWKSlidQgPJOCZ
/qA0Bg2PrDpRtL11qQXAX3jPJvEWq2WyURN8yuFcHah/E3+uy3BnolU9j1Q8Ck58sdcVyeKBQsuT
AhE6qLO6Fhr2JEXgWh5Sve7ubbNRfwtn2/pu4hb0pVMm7Qc9SukaFhZ8JyNPrd+iRoIgliPbiZGh
Ef3cl7z2NGksEPomLB+JtdUJnJQS5IGVlTQqonijpg6cB3EVVCkKG4akNm/Q0bd3RWqUOvNITyq3
yETzxZQq83uDv8PkDtrYF17fiDm8SBQb5a4kK8OtBF5/nkRTnl2FZj9eyVDCaL6F5sDJboKG41vZ
rIXumESDl8+zatJlHNXpUqZFZXlsnvZ9M4zyDLcoKMS2wbZqdnWzqr9IuU5skRpE0Ve5GjXs6JOy
yTb0BwhARYA//K4Moca2BeczkUBM3R55O0YNXUVYVY7Vxg0q7hbhm9k4lPZh3yMXNRdmS5w47ZVW
CwlVtBjHm1SpH7CbCJJNZk3IsUQlf33/42rLwrRaShCnoDUAqaZukFcANcmCeo0YuzrkYR5Bx2Os
IihL+mTE1N6wyBOUZ/SLwWRDmW1wcPoemM2keHXWNPfoZgZWDK22Ps/U7MKHxixvVbuGTtcHY3uO
IkY7J7um+pSFveHJehHfpA0Rj54Je/emr4cu2whb6+9jM3Ee24HYcE/Nh6F3R91Kn2pDjmO3RNJu
e0MkUKRag0h+i3F6OnUMeu7grN4Ex0neBd6zQJjyMuVeVIfIZnBH07CD1VPVeTQKJB9uQ+4qapMe
QTl3gdeyO0cdPbNJriqZhKYBmwkNkN/BWCEvtzlyOgHPOG8UVx7L4FEiVdL2y6ZWTewW5C9iJMQX
Rxu9uOaRKpTYFTW8m+CTgoRXgi5HAzhUNHzojeJG8AEwb4lJ/Hn/q79ehAk+hJ1gmSpuQ6+8+qoO
QmbQOdVBHlVpq6Blu4iU/lFIWrWJ7Mm6tOi0nlhGXq9YQOOLhIbSlKuvD1yq4TTC6dvyoIBa+3XV
BFs1162N3AzT/v3HW9bZ4y/JqW5BEXG5JUHJXo3ppofUi0lUfUCPHW1Mpe02DmrCE0vwcv55dZUF
rsRtHkbAGnABQDaEEdX1YdTTyG9l+xYTmJoU1D7xIjF9RBqPCUGfjpv3n+6Noyt9KQ4WfLgF516v
x5NCREJuWe2hpez4JluzfE0wVXQ9WTqjdJaUuyoV2cZk8UNJmdo3YKXOUxJF1lnc5KdSSt68HaYM
ndull/ZqRxe9oHokhvowVsq40+P8oDZLjIDRDd8n3PA8Qgime7tUim1jWPAr56m/z8nMu1CruDhR
2L7x6VEK4EeHQI2TzDpfGFErQdCowA9D3ateXg+RLxfwDt//BG+sFQaVJHxtBjKcgfVZqw5tpRsg
YB7iOFGu5bCfHkWK06LAhEZsEsxTiASXwhpPK729yLnXaQPtIEIUIGNa4aLGZSPCt6kET5W6hmj5
cCFIREE8P3ZZ23a+YUra4GEpFZn+jF3B5ShLExTYgD/4Kjr/9KzJG+MRXbDiqULKHW+emuSU8O25
Pno5zAEhGGq8TA3E26ZDf7wsdooNkSWexoNDh22n9i27Zgqb7rzGGk2A4+wKrW2v+CIPc9EnD3mh
Yo6jyoYb0RXb5mEyAVnU5cUYFP2WmAHlYgiD0k8HeTxxoFjFpC9JDAwgizMFEx+W7tqyzZkUMxaV
MR5C2Zo+ZfXY40TXYUUSpxhpNC0irRRX/hlFtAcJXf8ozaN03tpVeVFboXOrRo74khid2L4/XtZr
33Jfy9xgyi723muBWtXjU2KYxXSoC9hKVR33l53awzDtpuj/41KMR3L9FpWODAHtaBfDh1EzC6FO
hy6uHa+SjdobtCDfdVrUnFgA17vI8lT0PeC7MeNMxvDxpeBwSoGRm9Nh2Rm93oraw4QroxfC9EUL
kNrXiklR8/6rXB+0lovaGo1GmZYHWQSriyoOMnHT6rlorROKo+Kz3OijtOkhGftyHZ2CmF8tb1yQ
UY/8k0UFq7z1KRX5RybaTsiHvHWmrUZxMiLgj6OrCuW1jy9DvZOXZsI8GuAhvfLQN2X3UGm5cz0U
YXNiiL/xzvm0IPyLUsR8ZkK8LFK6ypGYW7p8AK7E/Cfuxo8lmAPmMZjZ1406boxxmE6887fWABgW
fGoIAfxvPa/sBsMYtbLngxFI0iXkp4KcnrhG0BCKXYvwc6M1UolHTJFt5TmVDy2tN8K1++oSF+5r
iXbHpdHo8n1XSeJckqv5ikq/9GsTU+D3x8cbU43GGF0I+BbQdNb1LFEftJatEtelKM4/JWWnLtUV
ORJoRk5MtXUBwMigyqB21hgaMEnU4/GPAwsLMIZ6B93q5nO6FJDxplDdGlmj4dvWy5wxSjKqglSc
qN/WuxyFOi0WmQBc2twIeFcFDlQSGezZmQ9mP8kXAr75XZBI395/k68fD89o1i1CqhfW0zOE9KIe
xkyRCDw9kw9FhfSi54+fC5nEK0cv0y1OGuNFU6NbyUPRn6hwnvl2x3sOnsqc1ZdqUTM0e7WITZjj
BXmsqYdq1idf2JL+MTcCbB4ip0MMkOtx2mDEMMvfCgKtQjyHunHwBVkzHSFwubWhhynLHgaNmsPE
jKoHtcXpeKT133hlOPOb9MS50awSa4S5mObfR/yDeq+S7Hlvm3G3H0rpi2HM2Z3dwFzYMgxCxSPc
TFvse8pLBy7JfCFiKxy3QZvGXzuMK86bGG4DlsuZ9klg9Ta6MQfEWwz5EMdoUFZO2YY+gyVH7wnZ
GHbAVJ8yfr0cXY5HoJ31SyfOTB+SVq4v00KVOz8xyvEKd7ss3CBiqNVbia5Fvvh85fe5VeDoVgZ5
hjCJXNrOG+e8xESl1kJklQKiKnT1+hvmWMnStFVtd56zGDfJoij8pIAU6dKOz8tLSQhoExOGWqqb
53X/cYZSHKLsEcbF5AShcBVDQnsD3tOe0Umx+xuMvJIv7w/RVUYaM9ymPUYCJbs+8BuJh8cvoJTy
oRw0UT9YWhRdVlXenSkGXHosSMwiZAUqS4Lkoq6+4ViTnIVDhi1KjRvH5Om1JNVuiWwQ+dkUaZCG
56w/C8fU2WQohqLFCFQxfFSA07VdL7bslpOW2CuRyfZdpy8lNoh3km1PEIjswWFsbtNBAWPMzVkX
Wyyj9ROH9WVaH39uwD5avIvykAPHmihJ/6Lq09AuH/q+brYhu4vm8uWiiyB29B2jpNzkht2eyWGk
C4i+aX1i3XmFYyM+hx9r8eCIIhevguP3jflI13Z23D84RjqcpWVeb0pLpGdCFoY/o4M5l4a03aHN
YjPO8EQcsB67j6x82r3/5VcWxXx5x6L+XhpUUDAW+tXxnfTyGGtFUY4PUz6IL5Yy2DDmRLTIj1Ib
R7OwMugfjWql/jZjcdi7oZWGtxBN1X6bTZm4z7XewkBpyv74SD/F2/w3hbnvsTv/B8pxaV68+Eiv
mJp3CN5F+cvH+LF8ydZ8/qm/9BbGB3VZ0RXAUYgKdB/+pbewPtCIXfJk2bQpXpY67C+9hf2Bf0q3
FhIlnTs29r/pmor1AUgZ5hSJbtT7iCV+hq35rEX61wRjIDGmCapejOkpnmH0HQ+qIu5DkoHaHLde
U9pUczf4eotlq6tahDySz535NYr5i0m19rbc4RyXFptKSyIUC7NMTWTGZ1a80JCEDfE9kewrM4u+
T1hfXUQR9Xhb1JdKBxknlnrnNkREclFnkzixfx4XiYiZcaVXSQx17EXdxbnt+DGGSlfigP4OAqSg
8aSpa/08iO+MXG49MjcxN0uU4afqruWakCPAzjgqcsoBmj6+JmalOMtNRbgJKjn1NSf7XbWKr46c
nyrIj2uf1xdaTfzOGefYDtjddD372iQ4jdm5c3gxcO/++OIvxWJvXYOnWaiMjC4q3uOHEZ0WF1gP
hBscq2y3GVrEpaKpTnym1Wr6/CiQdRR8Fhi7gI6rRzGjClf5Kie81O4cH83yZZk7n4PY2Dld81vf
dA9Nq2yslCCDZFbuc3u8e/85l4/ycrzz0ShhaSFwNGULlVckCLPsFadKsBZkY7vKsEe8noVau2mP
8zHq0pM00eX3vbreAv8tWdkgAqsHxnNOIz9rcfPu6slDaf49Qu5KiIA9u0Fm3RYOjebG0O+xyPy9
N+v9+4/7R0d3dQOQNEB3meIKMUerwlkrRkmf9SDexE51gY3sTSbN6kY3k9/Drprv8R27x0ez2OV9
xbnSyr7jAv67FmdXlSrohudV66cTGaKlPEdb7F/1u063b+oY5zMrv7Il82ZO0t/lVr8pYE745YTp
2jRImN91eO4pqRFc5Lg/3aUKGl+MBX70GW22Rl5U1YF2P2up5hZzvDeU+msamAdY3vdlY9zbMlfW
LZRC2pChf0q+W5XVuvXcILLhaoPAi3i5DeolVKiFdRjI7HOrUbnXu/B7wBkGupr8hSLIoR3BXxmp
auzlYBQbU8XuPIvs5sxsRxW/Cy6VtUXl6f/N3nktx42defxV5gWgQg63DaATu5lJUbpBiRoROWc8
/f4Ox7LJlsze8dVu7VZ57BrJJNI53/nCP6BE6uGWvtzoTWl7ccuvrob8ECfqTdLaKIKJJ1MT/Tgj
WXmhkyMJqfDUL6QRk1qrTo9x2j5hAsBTIeu4HFG7dMdptD0JTwmfdO6y1sYc5Trzi2S1xefOGQMP
+V/HLXGsWUk54pVGOlBNFa2zUYMyWaG38Wxm1uU02JcAiQV+qFyOWdo769mw783AnFbE8OVoV/rg
WlGEpZkWxjinoIrNyXOpGIW2UmfwpZOEq9ViaTfUN8/prD2qsap6jtU+BXmU+bnFLShxMT+I7xpY
xeEVcZ5NWXTVO4GPCp7i9pXdwozJZW+odMnXI1IyvV0cqPe85NfXOOnY2iZkkF4EKf3BwhOQtiAv
YUagbl0ohbOZI9lx7di6dKLM2RjNPG9w3QTdHsXPjEwSV0u7ai2jIrEKkXf2W4ne29hqy7YsjZsy
Mw3o8CwFlBSNi5HXEIGhXzcpV0oW0tcAKBkQJzCMRoptQpDzr0HBEVfX2Ys9Vk9qZO1e7x0qVLGR
C2tX5AvM/QnrjkF9QcPgHnOwao0YSoliNA851NGLOYcoVISjikPzjEi5gnxDHw/kxclcb9Mhu8nN
uNzY5aT6scZ9p068rJ2gfUI1UPaMxARUqTjTKkPt3lNQwlvRIg3XWlLMG3CWrJqie1oMFoBkxC9S
qBfYGDdP3WSlPtNV5LclJqsWYnyY4kwcr05cMX5RbhwF3WP6s6orJTU/HRQHsWnkgV889vyfgoo/
FtsdSXCAoAOt+kHSEZKJAn51D/FpztMXY2CTZUv+DNz1MhqVoxqMV7Xs3Oc9pk0pYuTHGuUNH5V9
ZxMHarvqR/1mYbLs1u1kA7U3L4sC94giA7PVFc4l09IbbELalWqGzxoTR38uFa4RNE+GWh50qXqS
JN7UbMWfrVbqPXnkgykLj6k6kXSfxOZ8jKxoXukpGgLGILaotXwfNAWwmG3fy8uCH1Au3csqq1v8
iRaiddRmz0XIlsVg5r6NFMkXwbfrrNSr2+YpydWbJqail9F9pFRk4csBquIYgftFJyHhKmATdYkM
uqYTMharmfZV3E37Ka9sCh5JY7YqU/RZenSpdf0SuNiuJCur5dMYLTcpY3N/lNGYwJ/dZotW2bPR
mTxBTisbIYxwLdU1WqZDmX/Pl2iX6jYMiood3ybNE4NjLMz6JxouTxB+hU10iWyJ2RCULdaJHXHf
pR29ZDGuJa/7VKqs+zyTl02fCJQw4oVuUzbllqYAuwLNXA/BPBVssHQ/zSmLS3L2TppVa7uc01uc
zbLHwQoQSZSDZN5kTvBDBsvs0XCUfEnnpwJZvcnSXFtxZAbf2gTNakOkfYEjQmM9KQf6C1KMkK+h
bLR2rH1am+OV0vEtl7Cfrm2NIJiM1NEoGWg7vQgdpuMs7aDu2nnFR5G2YYwkUdZI3yi1o2vNzgHB
E7+3PVPpFWPxJxP+OtsGtt9Bxx9orYSLeqssMXoSgzQ3F4M1E2m1VMpXXSTJSCpGonun9NI217ll
PAXmTYhSoN/MA5E+126aSCUuTv3goq2QmqiMJO3nBqDOVSoVmQ/w/RtYbAF9zltvdFo0kyJNfpqg
YV1gRlOhci1XXxTJnjZ2EcxHKaO/hBdB9NyGUnoby9I3pUbGE3UY8f0SGZtBpIQlXx0V1R/GWv8T
tRMcOxRtcNOQzTJk6E/iTZz5E5MQDz8We23Vg/w0JtnzNHE8i+CEGeC01ziwITMmnFTN0+uxSN56
M48N9ME2qdxWFudiGjQXqOEiaWsbl/joxujYsA0qAgY9XB4oN5oLXekkt23HK5RK4q9lQQR/jRFp
bF7KbVXcSUXyHGZVsK/CSKEJpcZrQrw4U7L7bCizVWJaSC4Tjyc0eNy0jF/6Sr2utP4IXui7HmVf
Ciu9SFGeps/CWdpOSJ4Dj3fWySCrqHKz4VRC3BpY5UzSkSGZhqb7Skvz+WKq5fQwTxaFSmA3Xilb
MGrCdqemw13SDvlazWgHdZMxXatYIbjt2E57mDGcimn3ZBfiMVW55aLsxyytl6997KBHFj3H2Cqt
0iZ+EeJ9rlKLTSsSjNd0ATHop9lMn+uEt4n2NTxVeyjPjBbe9x5FZozmIyNFMWQTOMCTBiAYJKYY
0xL5mU2sMi3pfuRKBM3kZYwbFfkR3KlVWYvPXPdVauldgmgCq4LugiqUTGp+miBOc9H2eMMg5mcN
V1FseV0X7end3QQpXgmVAmU6xIRtJTeZRz5yNDvpUbHqp0SPNlZa4A2rc54vukbKhreZ3NQo4Nbr
pFnuwjFNViGFmxu17S7o5O8Q7GkMBtJnyIl3RtVc1ECg1/Vk7CMpfGBs/WeiZlsltJBtYVkPWfBS
NajVRHm8ZzBImpYN0yV9tnQPuhBaXEDg1ixzN4rcfcTgfSXWnJHol1pB1Ek0YbuTESHbLr2a7crM
Vg0KvC5wWbJGSK1uPLaLO9pzvgKmPblStWh+L6lnPO5/KVBfmeHIcFBjowtyitsvK6sy29iWPPAJ
jG6ynCRNMXeLFb4kFdGTg/Xl49T/hC7DiuKSWMExygQyJ8bn70s6tdeKrg4yySvEm+Lj6DtHJ7XV
IgcGS7t86W1rVyecKnmmb4bAvhTppLoQ0HPkB1wkkkngocu7ImeSR1Ig8ZUbkoFZS5+niKM0J4bg
MLGb48Fr0UjelWr2AtLhSavIdPqFuibRbiabOA+utnLjGGKlOPbVKM78odNvVJ3UUaSb0kLmkJOE
gyugW6BySLQZMSAa5I6sjaLlNacbGhSuFtW+t1u2iMT5lKaNtFVGvnZbGJcVyCafQuppSpT2vmRG
EeO1ImQHQiGtFHCM/3UyUnOFIwfDOMuSP00RyrFOC09QHSsCK4YRIAI5FeiFSiKxgwbNQ6NplEKF
Vm40sMB4EHQ+yXOwD7Hy/g+aaowR+c+HLOj/Xt9t86MU+ojt6a/6H9lyY53+e4GTu29IJ/5xEXdd
+8e34s8/Ln8Mcfu++cbP/2y+qRCiX3vHKNOggiO6Gj/lHtVPNkQMYXNGk01RxIb82XxD604BSQGW
AptsBsv0EP4lgye6wXB3FUW0zRhD/R0ZvF+aEVwdPjdnjkKL+RdMRVLFsxLboexh95oczVJPb7VC
k2e2VaheJ9gZbCK7jPZGGSuhrxnl0K6SNsANcbQI29QC3UQiMSrfS1Tv1vKkpI/xPBclSkrGfKl2
SsP6Vpea2Gbk0gU2h1/tcJieGX2ZlVdE6Mtbst78QPPyHDj/ZIoswg+SmCgtIRojZJAs8fBvhmmO
WYZOMU6LF2KN842xovIyMR0/JICz45UjwVtA703ZSZDJ7xw6WgoUjyV+WuphByrD6P466P5Wl/r/
groA6K/zG+jQf48Zjv54VVwVsqqvP/Vz28ifkJ5G6gJlXN0Srel/bRvkgyym8QwiUG9U2EH/2jb6
JxpMmgxKAXgTCmlstp/bRvtkgc9gdCFDp2VT2X9n2/yq2iMYBULMmSHgKxLj/cpqZqMLKqT2vXjW
1ijFxY7fThLdAraKQy7xHbOo+g5Bs+6QKc0IGhla+gZ29AXeGgX+PIaO1H1nzTfFgiDeysj15Rsm
F9GhG8fisJhykuFKU0PRBPPaX6lTcwDcoF+nkup8Q8guvg6RCriV4lhxQxtE3LGdMXqrbcq7VYt5
54I88iyvc2mYC78z6uFxsQv6bHJPcQU+fTt1off6Ff/W8v7vHQb/e9VRVRXsw78/G+4btH///Pbn
68FwXz5/C9+PZcRP/2uJ65wIUJTEcib8Ep1+ngzKqwoqYtdCxxtaGuv458mgfGLyCgadZj9KMqRV
/1ri8idBTtZlDgzm0ipI+L9xMnCJd11jxnxET/GLmHsygRR//yZ2Qt4LpzpE/j8ax34zgEDzx2nq
/loy/1Yg7hVU8Cb1h2wJy02kiYaG1jYt+feXacZYkcwpxX8+SIL7WOujyc/awWhW9thEX9JIl6QV
bMHa9OQ5mRR/GVjDKwWg9tUMY39eo9JNaWBW8oD654IP0nqOe6DQmskkvI1kdTpUmt5f5bRLM5/U
cnrWMU7ajxJNpE045d3j0uqRtaYLIxveUKszaVymtF8WqoNrrJHC8KI1F6hy6HvSSIp7uvV91jdw
nJEKa1YIasOtbmVSsF2AQ1O/S6iTrxO2PKn+UE2XA2qipu/UqSNtJhMGtFsHenHIixCFqKQo+gwI
aRBh6qXzeC500OVltMY6dFV6f3QAovgxZrSduGpr9o+1mumji3RY3GDFUsyHHpNMDQPkRt+pCarI
M2UIJH48dBcGakY9rvI6w5tFWJAZbplGA3CqtJyFrilYnUHRi3tkKhbJKxkFXkbYltHnHo3ohv7q
mGI0mQVrJr8Ya8IgB22mdxnTgxjFZ5CmUqpeSkOqPjMmBx+Vm5P955tNdH40JMpDcD8UEsR0QIyn
nD5MMTvVmhuJPkHrbNsJwzAHa+b1x1dRTiYlf11GQJjEaAaK1km5MheB3Tl9CzWsLcZdGlu37aCo
Xtnp7YWtYcsdB0FwoYBvctm2yWEKMKr5+B5ESvJuP/CkEAoNMjxYcvz3+/0QJlWAc1wlwYeL2mM2
Ndo2bmOVsieqfEB46pkNSPz55XoEGa7KViSonFwP7D3qtjI8uCqfGD4gTemBvEvxWbCUzcePdjro
Fa+XKp/rqNBa4MCdzIHqCqBtayeBO3dFLG1qNW6fpHnAGwqRWIHp1wpjYUqRGCkybO11GcryjxGc
I8inLNEOWLBGtjsV5XBVD9z3JoBR5VClD7Hb4QLUuYEW1jEebM5iuzOSbP6EQMFFpbbpTYQrFQ4F
ZfMX9vn/D723mZn4VB8cesKY+vXEc7+BQ2j/2LUZhdH7mkj8in+cfJbyCegqKZqYwgLOFWfYP04+
S/1ETmUKxiabQOzCf558KociQqbYpEO+oiQy+Kl/JHf8FXkYNFyGMUK1Hpbu3zj5TttggFwAdVnw
FqkfBAv7/RacpVkKIphNa3VMu8c5R+RWYbDnmZnQ3+7il6FJqkdNKclu//nSfhPkTrYi2S7XJa0V
NDZBm+P53p64y2wVIz6O4Zo3h0lmqzW3CZ1dN5aL/hy9TJzeb8LM67WEhhH8I/GyT1HEvMp+GIYZ
WWdb6H3kzH+wJz0nQyvu+PQqjjDIYdPzQU99ZNpWR1NL4SoUwLnftfm4tgIl3dK2L3BUnPKDVAa+
qm+adsx3H79NEatPrg1CCW4ocZSZt3XyFQ08XRYbZOgaQpXmWxF2AtJyxPYrXqtNrPhNpZ/rn/7m
A1JdCI0zWKdgtU4G+5oRMBqV0coegzoGmyZrvN5kcY3aiK4+frrfvFkTEir4aJGnwYd4v1YcJ6qa
UZIYirRVfI2si+w5SxHvAoPWttTOX41UvrAxgdlmnXkWUfCb1cMOZMOpJKiWegp3N6U25doGPfCh
tN2ospaNPDPay7Hm3uawLz1NXSxsguZ+HScLLeRukDzFHkH7pU/U4fyQHBtn3snvXj8AA3RJWNeI
OJykkovCicn8l3mwnjlrs14yF0gdSjfoYZ05pU84DwgQsaxJjgFUkYwLSu3796/UyRhnehytQcCX
MC0C4zkq7exrMdTGAzOSwXNMRBXkpNj16UFC6tolp0r8GAPl9TJ0oB6UQFlWH68K9SR7ELcF51ZR
II4gB0Oy9P62wBpVYdcKCdRJo0XTZFa+mhBkK724cpSS8jCz7+loKpfaIIiY1ThHKA0E86WDt95+
VEfpc29O/BSMROhVyHK7YVFUCET26nouNKiJXR56OKnphziUnvN00twIklOxkjAy2ibmaNyBb6CT
8vGjveqTvN/PMDgsOlSU/bCeTpMH0OURtQpft6HpuzaGpb+wnCRnklLK6H4HZSS/TEGJTyEGjJMH
dVbIws+DukLyHepoQ3v1iO0BWUI1VM7nPG/N2YMAFGH/qM3n9DVP0NRihXB40bxgfxJj6T28/xRT
TbFQTkbAmBreDRpFfe2WRQFBF832CxzUlVto+EpJ8C3644KQ5nWi9lAwkznADVUBi83cWOtQy5jw
iFiB8OxcHSitGH06GKtAIhzkFRLsd1W5jNdxLUc3Df3peCWVk4Vhe2pcM2bIbuPMcMOsWIck/x1+
952+qaNW3TMPMm7RerAnV2knJl0K/OkREdyHFD+uh4R88Xund/1a6Zu/pw8g3o7DuIeDGr8bBj/6
yV7VBmMwQk0P/EAD15pVs4yWGuyFjxfNr3FKXAUeCTIQwI5OT7lqiZJAcuTAd0Ik+EZ1/lFWpv1X
U+/fl7B8yPcLk4sIDT6hpIr+nQhLbwpljBfipTbGAHdOswNesVhPjarlCGwVtIcGxkh9NTbu3BTq
mSPu10SFrY50K4Q4kbmLJvHbK6MX4cwIrzn+YGhJilZISrGewmJu2gLk7QO699EjSmjWmScWTYvT
RybGsLzJILDZO5X7ayIzlqJEc3ythPO50iY7eNSGpv2mtkmKGUBjoHqoyBJ+DmNOOQuaaVsCWjDc
PlGrFoCEVR2iVJ7/pJV8qEcm2ipCz90K3/LmPlAT6WKILO1eOCPneNgW0a2UFvl3M5P0K61ykusJ
MYkz5cmvR+pfgRPtcRooLM73b3OqtHqGX+z4UeUMa31EBQqs2m2bdgR4a+rRt9IvGWtHG0ea0v/o
lbLh4M7KmpBPfX91mPm6pMuN45dp1W+6Ro/cQCoalLwqNDTTerjKsN5bVXC9PAnqu4fbXLpGwlO7
xkJh9uvCfkytoFxNEQqiurqgoSxbKIWXOo0HcBBu3oyqV8nVj1BD/q3Pm2+o5QeXnXBA+Hjb/QKx
ZHezG4jV1JUgc19Fc95siXCalCEaLMuvQ9W6XQgnq0B34oso75QOABuzZKGsuYu7QPcyo3Z2E6Ta
66Bpw8f/4FbgbQnMOs1kKAvv3+tU4KYapyV7pEFSrpL75tvQo1Nmaj1E+UWRrqwIEDFyizRP20a4
oVsHRWu62zM3IiLaSZgQKTBqp+CEYWSfLC+HrwneKuJG6uaAJvsOGwh5p2hmfCBD61YZox4Xs+jD
3Er6lmaDs6HRkHlVrBpnFttvVjrNNiKVmP0IF6T37yTSVKBKJHZ+3ZbaA6Lk9tFkp160SlEjBx1a
yMMr3xzs1i4ACNZnlMh+E5Q1vgjRkhpON0/Lq7IOOjyMuDoqW8ExaB17reWopr6+7/8vy9+W5QJj
/s8K8xdqwF9zyse4+M6M5bU876Iff2yaH8W3P+PiR/tu9iJ+1c/GNOU5yH+AyWKhOpB8/lme48/A
MgRD7PyjBOfj/mxMa5+Ey5coYDUkEWk+/6zOFUagIPvpVnNWQaDhi/+N6vy0i0RtRX0MqAB4BNNU
jp/3qxer9MaWFqHkMRSglMa8YOJhCpEDt3Lw5mI8maoPeqppjwmA02iljq19PXRZ+yB39UoeVVQW
ALIFa91o6gSAq5GAxbNkbJmm8sBAtItcRVLDe9vMTQ+7mv5u7sp89nt4QtukVc+wS9WTtqN4Ilpi
1NyUIzL/ETvmTbiMHYm+WVKkHnCb1gtnO7/WqxGBikSLXGNukcJrWxCEiAt78lxmR61p9ZvertIN
EEX8v7VucMEaXCe0hfcIo2B8FGFrb4YGNjPtvO2Kpt2+WUrXfwWut2D90/Kae4Y4gmUFCHooqvJJ
rWs3SHlIc4qQp4ajVzcukx+O+SPp4+DGOSbCXdCOZ+LWaX9WvCiQK4gdACbRxADk/YviIzkaLKfE
w2hCfUiT+bEa4e8rPVIgpaVjc96Y64TpiAv4Pl5XfeGcCV4n4sHkrdwCQrmi8EXXmu7V+1uwakom
a+AWqqKxfFNDvWXWleJpUrTezYzIOsotuLAIw6aNIiWSn86qqEM6AFW4ZlxE4OtWWpV+r/JRQqPv
rHTwCTvv9Q4F2Z3gjkUbn+dkfyxWAZGwsHhJ2mM8HHtgYg0ot6HDOQpf8brBqDy5AgnkLvK0V3Pz
kKElZFr4jOEfj7TirG6kMN+Qb7hLb3uaVcAs+TIjTCfpn6tJiKNI6xhNzl4/kziI7/f2jOTlwqGB
5kZTAUzC6a3XEaOQHLiZ10r4ni0wfb2ysCJMOpYRYOVSnUmgfynjwbtBiWKUz3iBidkp8Mw2Bt3p
HSUhYZLm9WhnF/JcJZsSVy8/y9PgCILpue8SVBIhavh2uqA/OeLX1wLlXNk4Wm66YMjO3Navr4G7
ElLatP8V+JUnqQI46AYQIXflNGgp0PlX3bLqmi0xtvRmCWLR3z8r/0/AEgRZ/N+flw93fzzGTRgX
v+1fi5/9eUDqnxCg5uSBBPw6nSUI/JzcGp9EVgPtVsOrhryTb/fzgLTB9GgAF0ANCM0M0TH4CU6w
PgFUUYXdEBaX0PH+lv2BCEFvdxH8IlBByFOzmUSf/CQASDhxjWGhBvCLhrUaz5vZDvw3L+Y30V+s
wI8ucZJBQg9FLWHkElOEvXo1beKK+DY4dx9f5nQj/PUkJA6UmcA9TsV+OoaKYYdIKYJ647rU80NZ
zl5qOI9S2Z/Zc78EdnEtxuoKh5ro2uh8nbeHsGOgFyUvc+DZw3ARKR3cDoHYxqYugBdSpG6sDRcl
vpp6lO7jfL7sZn07h9pWvF1nnDeyZJ55fPEWT98ymCxZgL0Yfp7KGyoYSGblMgVeGUm3lZZtozHE
0qy/CMWHbeyHMJvOKPmcu+TJ8aar4UxXnRozl8PPxcxlGaJPRY+UaQKrI1wZk3Mm/fndcn37lCfR
rrMhhDQ1T1lliZvI0R4FmzPJyi8Fqfi41H/CgU7oU50upMSaaVSHHR83KK8XufiKWutW4lp0qI5m
rh8Hs79ouwQfyfJa1vVz1ydW/PIlaRGJvixqbwT394ur0Y1eBSMaeObwtdKbq6XLvbnNtmnhHOwg
3s9hvE8M53Z0sm2d2w9R251pjp8I1QpwN30wyi0wUKIveYr+ddCSC7Uhh+mVM49Zki9qkx8qulOY
kjwAUPfKOFzJ/ejjdrJHf6Vd2Wq8tyHf9gp8FFgiITILjL53LIVD5vQXKSyTQU63QzWiN1hef7z3
xX47XfzsQxsdE0Z9r4bXb/dj3VSFqUcln2w2j12buJkE+1Rl8j46d1LbXiB5eSzk9vnjy/4ustk0
gBgivorUnuS1eWCx4caC1ViMz06TX1fl4DdmdPvxZUQ59MvjkaXRAH3VMjll0muhrQRNlwQeui20
fK4LHdeUHNx31ZVrOTH2yaDv6U6v5VQ6iBCTlJEPDvgAie4wFtlNVSwbWggrKV68yQpvzHT0885Y
dRJKVxpcNnmGCZLA8CnRFa7qK2gFHi6iGOfmnjxpexmbWy6OZMbm42dD9et3D0f9CK+bNI7+5Pvl
vkQYCEid5XiF4tyjQ3CtTsMFWKKjiRpzhlM4o5V0pWrDGgHD3WRWiImk3/o29J082SeaTgs7/jJN
I12RwK9o2Y/TVc3yg0jqVjPducBwIdpEqwCLZqvJt4WFwABYiWg0t8uS3M4N67IpV0sqQeXF6lGZ
N9DJt5M6+JMGILQNN0VurGBR+OJNylA1ApXI2rIh2vHZarHOrI1twxsN+fPIGS+Nur4K8q8QMwDI
tLuE8eWMkF8/RbfzCIvNcBYvKPMeJm8CgyY/ONbgB63hOkhwgD/HSQvRj7y8ZpcfUIZ2LTik4ZR5
nZl9qefuIrfsP0dNWrfttKlj052jZL9M6h4i3SpYFg9gxVaM1Ay5+QaAdR8nxfUQw8WWouaKdu3R
DucNouQbY8SpF7yhFQZ3i4OySKVpbtVMl+rIttXtx1yJb+GjXMV1ZnjVkt4Pc1WuEBK6ThyU33U4
2GHk92F3ZdsSE6z4TxsOBofRpgxjpKgHP7bUzwhnHqlCHhNxLhj0fWfH7yxEJhPf2BjaMW1soEWB
LwJJab5EvFsRd8W7ruYKPJGv118J3GDyC/5IM/6cQn1biMkHx97WMqtbJckPTZB5+YK9wTheIIuy
bgrpIH5XOSybcGmvnDTaW1Hgt112mIZwjzQF2Epj3vSSfh/zHANiHcJGUXD3cml5CDTjaBosPGnZ
MX44dmHvSjp8JmfaFKpzSLD1qyXnRkQdKZY3SEMe7SzawB708f3bhikNhD66HYuB5nflFC6ipc9z
Lq0xqxf/YJBUcGy2AMEy544+3AOjHn/qGsowmQUyKvkhqeVN1RurHAHmXGl3bY1Ba6BTm0V7qRvX
RZrsTSP0R2u40EoIQe3sVUG3ywYDbvyC4zIvFtZJHPa3AcAwu26uGAb5Jdo92px5YZ17BaJUVcgi
RL/TBYT4vS3yFEYTjpJqs+tbfS8+dZTx78zCUlt6lIZuN+qjD1UMQZPBzeoQI3FprSO5Q0veXrUQ
N4qh33VjeEtyvE/nhclz8LoGgJ7uQcu9zOkCuAeubrR42IrcmYzY9IzThYPVVO9R8YNpnOwNKJoh
r7URnwYUgtLEX1oGiXoOXI11MuT51lCCh1ydzkSo3wV5sCTUyDLKF8yGTuJTU5uZzRTN0+zmysIh
JCymTW+oZ479Xxo74swVrTDhEmUyBTxJbZIAu5gaPTX4eulLxC5uzBDGT3mdGbPXKvo+nvNtL/pX
2Cb5tVRc4yP+JM5U2Qg+RwMrqZ3yW9PuPlvw7QLZcJPprM7Y76I1I2yQ1kjXMc8Rf/+m/dShpFHk
ge14OGsYsK1klFad5fto6NtE1fYT/ys5yh7O4vOiqUfdmDYW3apVWJ6bCv4K2BcvDLmd10QJaLfI
o97cChL4Y4Z+v+PNY3Qbd/a9XizPfTpvujz3TAtnVK27KMb6W2x1bm0RLKB/f3x6/XZtvLmFk7cx
DbmUt+AQPUObLq06hCtZ4n9I/+3j6/xuccD60BlN0s1kjZwsQoSpYkntNMdbxuxLJetHCHdwRo1t
tzive6QYAt+yZq8nDKFq+jQ3V7ojrTWikBM0CLoN68ZxDmUT7/Ee241Rf67ZJc7pkxyM8xusFhAT
R6iCvf8cZjiDIGgUx+tLjL7nwY+QiG5BnSTpuDIx/RFU5V5yHqQQKnfO8fbxO/pN/SdEaZBDMxgS
AxR+f30pQWCqnmSHYeLXqY18O1C/x+RBWXGu/PtN3cOInsYiBrykZadNZdx6rDLNcIZXk13ea76Z
qF4S2F6lzhut0onIZ1SlmP387uWy+eH+EIGQ0Hz/cFgAAD1GLtJDMsFPOTh6w3DtBkgWiW6jqNHK
qkHY8Jei6hRc7V6zK6g26VasiJmiTK/R/dJGf9aHdb6oW2POtqaZHdAK3LdLs2u78GmJJzi68qbP
B78eBz8xc2/iZzCH8i2yoCYMjzS6D3ksPaKKcjch3pvU7ZUyJ+5gO4c45fCLDPTuaOyGBq6k8b7N
Adk0yU2ejCtrMLa1mXydqargxT7KWX1ouGnx8900rOck8rtK2wJL2UMJWml272PMvpem6ElkYz3X
g/55YdSRX2XdDgeK45QkrtJ3V/oc+ANZ4LzoexSxNzZlttglvcPft82VTMRE+3UrkqVx7N0+DZ9C
XQJCKhj0yZ7R1stgp1uNWllHtLF2luu+mNAMSoa1iZYrxK6dQh4sMi2Lw7YbBk63bBtEkh/J0q2d
hhtDCTecdnt9nr7ranexhNOliN9zo+8D9WtcB7dLldEblC7wXuGMrqAUk4oEg33QknCXTUczKr4q
fbgJUBypy+BRbknBTftAG8KdUegW2WiwdG5bsQqc+CYk+6zJeq0SlmTnHNAYXmVNtEd0zRXvcOjq
KzkPb50Z6IbqbMTPxQuJISeqPBnbYdKOksM/o3Q31vHLxPsrk/4it++bYabSM1z6nutOhnrKga+m
M6zE9CZl3Mh45xZVOb/pyJ+yzBvleSMSGZT7Hm09V1dmoB1baYLLaD0E1COB011ZxXw5IK+qpxz4
Cd+UtRY6A/bB+cEwIcvmV4uV3CYNSXf7FRiPy8z/WvSM7IC0yhg3SqXtx3zYVTPEX06hTl+8KE5v
ljl2w3K8KChOSyO9KShYEwd2vtTw2vjhCF/m/VJFd6IXItaIOcGsJ0wNI+GJNSiOWNRfdrMFb7td
Nrqcs15H39G7nUl07QLWJwwctVmwcEAtnW/TSL3P7AchE+nOKnlBEmUn6CZjSrdKQyY33rOlHz4O
dr8efuhsMTJn4IaCFI37k9KTwVDS8+wOr1a6E/WAqvcXC1mlWAZFom/jNLyzwNrF+rxpA9JAzTlT
lv4ScLkFmpaAEDAGIRCetH9KuZYbWZscD9qrj+Uf/FMcGjGmwWjT/fhxqXRPA6BoxoDNUWWgK7Tg
T54XCRapKDCn9nQj2UsopoBg6ZpV3Ea3lrx42kIa3+rpjWREfk0cTmrlsY6mr3Ud3VZz3TPDV/dB
JR2GaFxTyIBAG59NPXbtKWQCVFJyEhsUhmhIjZCpS4L5l8b7Ycn6VWeLNEe8XIq0qgo3fWxslZmi
IIa6qI6b0exd0exaTLIwJF42ZoWKyagHSNKn2yDoL4Cp7UtLOyK0szc0+kdWfEv9cduydQBbXDqM
gBrwGuiSjavFrkn+Z/1YZmGB/5K5QuJsYU4Xfk7sJVphwHVZKDOaQqICzYhRmtohJVIQBZf8oDfm
ceyip0KLb6S0vO6aHKvGKfAbg6KiIl72uUWMZa0WFI5qcNsowZ2MjkQxSj5x+PXpu5mKGgswicMW
wf/otldDwPdyttX17llqoh/zZKLQYmtbs6iubbPfDWxfiVYEIhK3aZKa6HcEd6VpuIrGFwhr6ZCn
4edOoyKkciwGnGuCevCJBPswzjdIIOwDu7juDIo6cLD7iGJNLaiBy2Ed1tBQ2jC8rfEvICJrKWdd
Zx+guN2lXJOW2Y0SdIjbZoda1vZAw4829XQmOb7YFy1oQK3Qt5Myeyyz/Uyxr5lsUeqM3hjWXRXt
q2Rcp014K8Is6k0PyogcS9e7Q9PAnakk7/WXO8k2nrCqyNDHsADbGXW27VQOxUXoM/EXPZQIuHV3
amWIIxiBJA3LRBMKXW8bO6wMJYQ+am0LLtVeIb0EJ+8FUk61agGhrfQArTopRTVputTs2TM6A7pQ
8Q3RxLu46S+1LLuBBLW1uvIgCu+EoLxQSFVy9xw1mY0mk9T8F3tntiQ30mTnd9GVdIE27MuFZCbk
VktWk0WyuN3Aqski9n3HG+k59GL6orrZzEShEyLb5kKL2YzZPz+H9IyAh4eH+/FzUCqYxptiTO5h
kHlvqMGbWrXflATnndOmBCzaxkg4PogndiC4tgfYGqQK+B4RTR38jWTGkFb4OzPhpszBYvV0tAre
1rm0AyF5LfNOhq/qs8kwo8i3E8WhsU7MhHvIu80V7YaS/01ime9qNK+gwUIqwxoMN7esbAPhT8Ld
Hn1ysg6SrijdtrRIbsVNXyF4dDl2LEQOYEXkzIDzyZ7mtfqG8lY61rK1tZ2e7IjN5OIF0XNbM1QV
U534WXOCW4+cHzwTcJk5MF8OzWDQ4BHaSkl7K/KTgFeznWWPwtOLoV8xt3ARMDHuoNLBq4wKqDkr
n402/52p99Y2J+gnPLChuAWYNMmQXTSbUIk/y2PwtrfjYxikjAdBKOtE989r/g/Az/wbhgDxc77k
xVhRhmnq//bMDeA/5QLKcvZ/kK2BNrqH63J881S3SfMdQCL+P/93//Av5AxkKk//9T99ydusEf+a
H+bZGRJGVMb/uUkIEcxjWD29+BvfW4P2b9BiglOGxZD/oIlv+701SP9PtPgEg6uKO4mpl++tQfU3
/j9x5R/zK3+3BtXfIAFghoJZGQB1/OWfAc+8mFsGtqMJIByIEx50L1wrH9UIOHiqbAugeB8CM8k3
Q6MPtTtBlkLVcrBLGOKQfa2S8j3QZvltpeveNWoo9q3hlIULe8dHr9fhjCpju93ISu0xESQrAbK0
E11zSMdTtze0YF93Us944dTupkxuSJ1j86Ft/SJxe1jDPsVJZt/5qW4+oTsXJa5X2uX1MKgREMbY
5rYbTXM/2t3ojm0a7NkYpi7hHfY+WbUyvT35hq//fNKeolnmzz+xLVSDQM8rHDlATOdvsSrxJ8Xw
VGVbo0ZNbVPLt0nWFTuj1srtgI7qdQ1txy6VjPTwH3XO/g+emRZv238+Uhswl18ez+ekxd/4caQA
/QOJZR6ZXqhojv99pJzfGF/ivxY5JCpZNpHy5EgJ/6QRD64KMAyp7PduO4NkdAFhCWDIipqj83Pd
dn7ZWZEEOgF6+ghfIMXOhON8yGkMZR1iQAYzIcGRvkIdESC21DfFbVdUMrQtqrnNTSvbF4VubrJJ
/jSBYLrt6sFyGGctPWQHzXLLjIbi7MK60+5DBqI3k1JUvav3dRZs9KKu3vpKV+31zIMiu4ty60pB
JTK5yqAU/9Z1cngN8Mozdrmd82pJw10XgRm/a4LwNobcDBrCcPpk62VV0qboawSAap5qdkDGkisp
KZXec3/3XZuk24iyT8C7lFLE0HjtCgvR/IkhjhpvHDYDVThiJF/ztMTXCky+3GTqVmqTG3rs/abv
zPcyPHiCOrC4+//Ha35jMcd36Xj9CQN1H6sm+J//I3lKx9O76/nvfj9o6m9C2IAGMTTGAPsELvj7
3QVVjQUbCkEWWjB4nIwfBw0KaTEHJgheBbZTIF6+HzR4onnLol+HsAD/Kni97/f2XzGZK/8f5yxe
tkzF8effpycMHpIxr3PPqas2tKQWEPsoB/q2i8bGHRop5D89aCX8mb56KBvryYFHwAxTFOeakGkh
yJastnE2jRq+8452ZTt7fXTgsEOnMXOETlqkuFHbvG+YndrEaX7n8JS0JHi4Qqj5N13nQe8/TUwQ
KVJ3sAYLpcloqHajNqS36G7cxJ709ee99v8FQBYK4nCHX7ga3gqmpbtHfPfpLEn76y9+d1ztN+4F
HcUkmhfPPvjDcbXfFLjXmIkTAwXPLvj3DWH/RveHKU0GaBjbELDkvx2XPwKMSzh/5uXApWd+eslv
FQ7A2QXBQLKYyoOsidSLoCci4klTo0GfnZkuXdv2KSJ2lYKkn2OU740QFHLxvoGd0fXy7F2bjf22
iHx9Eydhsil40/Fkiz40YduDZw3W+j4L9RdqPTAdgGND2OAFmrZHqUnOjE7bFnHfu03dZVdGJd+2
yfhHUFKbgyXms1CccINkel0UFc0pq3X1JH8/TvJ4bdFfThj0qQr7QVEq2e3BgVA3unN83uuWn1DC
aKlSZan9epq8emv1FjyWcVduqkqL9ls/1pONYwtIJcSiG2gYDyoMnKYdpy4UeCNznPItz+dk+/On
6/92mhrxLsbP/jnp+vNWuONkgXf8z/vqkSmB/3J6M/z1L3w/Yio503NhEnmY56B+dsQ4d9zp4HRQ
KhOA5O9JGK8hZDMsR1ZQxoIYnLz6+93AEUN4wEZLhccSkjo/xce0dMQAZZuAHAwkWF9MTw0MRw7o
SG3HSVGv8jLVN4E2yVSHwsE92aaFp8LLvp04zlgCKYi2MTII58dZMyZHGSJH20b11F9Z9S6tGEZQ
YarZaPmw8XtrdLPOR/nXdLJt0VDVHJK9DeWjS7NLPzTfQtmnyxdPztbWga/LYbBFQO9oxbKxv/xj
nznzzzp4gnadi5cRS+awSLjOf6xqNxYppaZt69x678dT7A6dnRxtO7jLnd4dCkZISw6wKU6yVV7J
8pgdogEe27S2ZdeQIIMt2lhB8cT+Iw7Ldxa1iE0BRWtqlbI7GK22Ve2o5IZE5Y1K6H6go3DwA+uG
msoAOw2tEaPP7G0EF1ydbTK/2Pl2hT4abKLwEOfhXlGjG1uObiuA31oYfg1s741WgsXwDOmdXXo3
hpcbu5+PAf8v3LCi/vDPQeC/t3UjxvweTw+++Ct/nnoEnH8TAymI/XCFnhYzSMPI+sTZ/sFq+NeZ
l/g7UHoIfQMuXIMHGDf8X4de0mFh02UiAhJCCrOrxIqfuFnPX+00DNAbA0utMesOEPt55Oj0YvXT
3GqcoFePaBjAVBy44bDpPyIWlMV/uss/5p7i/f/jGL20NDtGk+/psQXt9zG2FfSldsA1YXGdgLH8
XpW3kv5zje+X9mYpw6DA651o2GusVwztX3fJ1huilUgm/pH5ohiiYpiLdpMFxdd5bCh0PTKkclSO
oBS2UfJZTb9USnQIoGo+caqFkCl254UhgeQExQzd5Tw6Q9AaDqiLqcesRnITHnjCzyYu/rzW//Eb
LVihoix4i4EriALc+XKSDtxtnub60R+6/l0zepDSy3AJx0mtXV1eELWD+YIwRbEImCgNszl404Lp
OvOTSmd0GSoLC1Hr7QCH/Z9v139c0ML3QQyHhoGCBDicN+JXnOSNXa4W4BU0/QjgJdxqnfGu9ftg
NxV2gfZDvTZ8M5vqfnY6ZrkEPBh6BZ2X3sye7UulmPA7wj8DcbaEuMZD3oPUcodw8OGilTUbUU+j
6kLI2Tr5Jo796rGt0iHmenFqgwkww+uZEpqqZNPRbXlso77w94rRCK7tIIre5UMzgaSXo29BCffb
NszU7pMfWmr7uht75yoq4tjYxQN/uOKEMwz4n8sT9SOSFIvn6lwrp617WfenVj9qoUzLVyl/1+PQ
3waSgCRO1mbwpFep3n4GZDfdJLUEAVplaytg99kI2/Ov4GVNPJVlMm6+7vkmm4VXmk3HJjN2rdCW
kV3dae4ie4S1cYz2klzuDHKGzJGvAdusHfmlTYCXgiMCd6aJfqIIdCc+peeW7DXaZBz1uMg3ml9A
QKm8qat62ukNoIUwYsTQlktwANF1LFXaK8MazJUS0MKvoFpHEZqbQKCs51weDQUwHuetcYRhufxo
tpl3RYL4qeui+CpkemU3JnJ8145Te5DKptgpXqjA+pZI1z95jrnTuMJIu3B6ixmw890oNKfWejuX
bs14NA+jYw1vJ5gcVgLTy2+OGTJcQhONdbgFRAXxZNNpKtVarbbSbeVvLW+6Gaziq0M3D4pCGeWX
oAAQynRdWYV3/tufXyE1Hi5JwggZ/Ox7D7kS95U/Sbe2clMpVPjMFRzTiyAl1vbDgD67RMbJr+QY
2phbVb1Px5uu2rTOtWyshEIRes5uECj/RIXeoHcihk5nOXeeoDHp1I5z23SaslFC460uVXs46aNt
FHnxlQ88d3d55xYWdmZy5hsMcVYpmqbOrfUqKT8p6oMdP9Taw2UjL+6s2bpmntHHgQ8ywXRufflz
nz0aynWf3F82sbAOkjf4nRk/YfPmKAtZMyFrgqnoKEkTAo32xmGGYvDvO9D3ly29uBUNkSb+sDT7
SH0dZYo6BcGRgZF9bthAKoYPl00s+IHIRNEhIO9jsEAs9uQklaiIDGkZBce+aINDN5XXILTqXeab
t7FXjHd1ABXoZZNLq+KyB6GCjAqduNmqumRsm7JoMOlXh3LsP1Wm9frfmZi5GoX2scxLTFQU3l3N
qiBmMtZSyhcpLF8HKmUxaSXghvbMCCT6bVV4bYBm+L3ndze2xFxg4oLc2DMlbZdvG1tbCXxLrgew
kX6aDPv2i755CyeYmmiY9NU7qrPC66T+PgTg8gv798PO3MUVCGFAIfbB0Yyrg94rHU/udO3d/+Kx
IfaPvPJZB1rgpM9dj2JYFRodRpRXZgbK3m3H5BVF6INNtapcS8YWv9aJtZmjp3FsTWE+BseUSWy1
TW8osH1NESDKKTx4VKyrGvWG3loJes837yzQnq1ylgMqo9lJsYfdKngjl8hMOy2TBKBo3EBVP3Yl
UwK+4VLuc8O23aTxbZA8+cFVWnubUPrcV3dp+KXvdHSJmjsfMqs+B3Aa71MnPtSacRjyZpvZAJzQ
2KnGX4h0p19IfMGT4NCgfWajPYRGeE+/mJyCLdwOiCQZ6eNlh1sKQ6eWZrdqj4ZSawBRPwbtfSUX
v5dT8NWvPqBPrrqMZ28uW3smrnvxUWgsghWGfANwwfnCOqeVemvSgmNHzXiyr+r8m1N/VoT8+dh+
0jr7nc+DdCg/StEWDLaX3EcFqs0VSM/J2rYZs2T3ZjRuYG9zbWvvG8nKAVy4xizr5AfOdt6L2kCm
sULkz2Hek0kwf28HmcblNK5dy0vhWIzDMtpCbYGS3/lehPJgKkWrBAgnJtW2ZQbabXV9jTxyKXKd
WpntOJy0gdcYA8cgfKzb6q6XPjPue5Oq6crOLS6HVigsGrBp0ac4X06U1EbM4zg4MokXFPm2U9c4
AZe+DRPff1mgZnJuIZSjqa86ltJIiRs78GpX97+Sx1jPtK0akGWoPmdfpc2bcarCKTh6yr0/alcA
STeSVqw8uxeXQpcHdgjGWaEwOl9KHhaZVoDXPQrXl7r3xfS5L1beJos2wBtQE4HeEQjPuQ3VzGUz
jMyAIbA7b9I26CpHRrlyMb58AHGZUCr/28psvzRtYoVlEB4HNZNpVOrqtjb94HryKI+i9HhnasXH
IuxBRxqfjLpJd75WDSu/YimKnf6ImZMPEPB5sJwEx2kAvlgmOmM36Du74Qioz2YIAb3EtSLNok0m
LeCMo9RAO/d8e71wlBEh4xNep2OHJiaiQJO+0dVX45vLQXPxBJ8YUs8NGYPZVp0lQlLXupL2aFAX
4pKa6LH9O0OzFD4Sr5ZusINj7rxtENUbQEUZ2o1drAnXLnomPUT5+a3K0/B8RdxtUC5QSDlm0oMf
WbtqfJDCtQRgcdsg56JlI2pB84kbmO21vpKiEImUb5Y/MSjxu2MnWx1KpMvbNqNeoRAijoBNkZgG
rAAQzD7Q0GaSVdVheOw00wXtvrXTQ9nfZX/EAeWP7GrYyJFLi0TO9ghMutLKZ1vYTYQX6N7Q1QJH
KkBFp8lC3CdRaA1ioc5Doz0EvL/WQsnSu//Mxsw11Aqcy2Bgw9SlA1mwdWOO4a7YN4zpjGV9kJKv
kHXsLm+szg+fJQs2VDbELkosVB1moQWOqp5E1Q/hFejvIyg14XAM3Ms2FjdP9PtUhOIYopy5ogeg
QmKUNDx6rUH75gGN013llSsusriSEyuzWNGaUtQMdPCOgZe4LbALhyrd5YUsmRBdfuZA+V/urnMv
yAFrMV7WhMfJvmuzau935oqFhQPFQ5XqOo04cJfmzAecLkj8JqvDYyW/D9W7fsjfBOqdJicrhcWl
T0JoEBSDTLFxgs9XEmpeHSSlgT+bT3r6RuofGsQnLu/WwqOEZssPG7Mzk9d0P6AYC496MLU3fqyV
4Mj1gln14iYtrA8R+mr3sl3e9xFi65dtr61vto/NJJdS22EbLjenex8Znxrn22UTz+OM86Nzur6Z
N0x2qAxDDSEjk1yKeTCuzNGdOtdjBlQDV1W6SCLoLSAHoX67trlLjnJqXGzA6etF1fo26LXwGCMG
gmRPaXwIU9l14i+XV7loRyCUoVAjCj9L9p3Y0YvWjuXAIIn6aA7oDDOD/06W3/yCERo9BpAxMDbW
bCfzAXFvXVyKmnWlx4dwo1gof624xOJKTozMdszMFIkmv8WFODIGYNThG7NSR7dGgXkTDvoaz++y
OYfchbsXsPbMHBgVKS1VAqsVJIinF1uzuUlKZnnUNVdYSJLoEDhMBgPLEbxQ564w6HrZVhb3RgWs
moxajfqNGbZbfajcdHXIdykGnlqbRQ5l9LyyjbA2VVvrgxg0qZJ7ZWL0yg3q2zYSguYPfU74tXaC
+WBENeaytyzGFbposkBhIaw1iyvZgDKsYhEjB596AYNk5qYde9ut5E7fMn7suUkJZ0c1xv0h94p6
xVkXQ8uJ+VlocUpVaRSx3RIjaGAMXU96WC3DPucz8+CCDoJoV0P5ggLK+Ued0sCW5LYSAbpxJelV
iWhJONxF6ceQ682pPjCblF+TFW3pp608ahZqV6iVgXAT2hnqS0I52aQoFrTh8f2Y127AhFvSBcgA
3VqDttesX3innZkTJ+kkxOTwgaQJaM2jPCSuYd0n1dMUvb/sM0sf7XRJs8cLU76DpQ7YKLqbPH8M
2/vRWNm1pWN4amJW1bClICjLTpiAHvAuUyFouLLHp1pZcf/FPBHBEb4OFKmCA/F8vzxP6ZgKw//r
AKaaMHRz/42PSGnUSl/boDjKGcreWXfdxPEK3deyaRW/VIGwkwHNTBfQLSi5uNLTwteuzSlFFrFv
BwTiC/tgyUnn+l5ZHajvIayNSsfBTFN/ZZ8X713eNXQCQYNBlz/b6EhCP1xWZNav3ufmmO/jttxO
nfY1Das7dAyOGkQtomyoFfIukQ5dfx1m8kqLadGhTn7ErBIjNxXUgPoQHkvlzmE2UK7vV5tli+cQ
2lS0ZcTLZ16oto0aFdcmJ4GqFCSWPMe8Nkw/27XJZFzD+6271Tjeykahr1z6i66M1guk3LTQIC88
9zCzh3aoSzDcFIl8o3T6IVKUaWNnZre1fMPeoksxXl8+ocufFc4zHiFEdViDz422EDVFSVsS1g3p
ri0f4u5K1RjwbPaKtHWoR7b2ey/Wd6GSMI0t77pPl3/A0sWmo6jDjLFI75+JUk/CUN/YXmt24pUS
eXcW3Lm0p1aO7qLTnJiYOY0dhaZZ9TxR5Pz9VJQwqt5pZrmS5yx6zQ8j87JXFaBhZwUYkdLiI9lp
FL8dAOKmdXjfhV+SZMVXxJF/cVEhJwAViyGY0+cXlefp1egUrCm9mcbRTZIbqs1BunLrLrokuj+w
8YIvoqd37h2dwkS0Z+KSgz26wLgQPPucGNlWCdfP3eKSxFQD0E1RN5x5opJE1ZgM2IoGG/1ndKXz
bzB7AExcC2WLDiG01FQ+GCF9dtAcJKCboiaU5wkyB97XYNyrKAcYtwjoba4du9jQbAsbSI7MjUeG
ZWbdvh+/Xnb8tR8h/vzE8TNkRetQ4eBF0WNQoY0W3kzhH5dtLDolVSJRBACA9wx6P7GR2kUgA+EI
jw7pmWFfQT+9CcrXfrC3ir03rVhbXtEPazNn8b0YEUOgzEeDueOq2qa14hbB/eUlLcaLkyXNU4pM
T+Iw4ds1arkxvc9+8Usn+cTC7KKzNOBNec2mwd3SmG/81NsFwbRPGIN33leTvxKdZpMHzzU2KPh+
bNssPLWDFVWD11FjQ3RPHV7FQm2yfpWH16IV1IY3xZDHriG/iZhrhMJgG+SN6+OR8RrkZ2Vv50El
NpU+ClNWHgiST+ve82L38tdbdBH4uIHZALCiLnXu9NMkOYGVjETJsP1Wt9Z0PZnGx2zQ8pWcaTGY
nBiana6yL40hMdnUIX5UUDdJUMEOUjSwu3plSWuWZl4PQaQORg5L2QTHjprf0LoB5rDN1pTnFr/O
yZJmns8oe1toTU/AmHzBBfcUhwwK/rvvM/P9EVa3vGqxMVkPaaDB+fOHEqe7f2dk5vBghGGMQuLt
aPNRYu8biIPVJG75qwiqfoSpec/Nvr8c6XWqDzhaqiSHPpsgZ/g2ysOxCVccbdmjfxiafX7NzwLo
+dgxqzRvU+3JHu0d2gcr32XxHkblUAc6C+3AcxZ3EsiLpreYCif5HnzDAsWlWS7Ib8QHFGNXJaFy
a/vKGs/b8sp+2Jyd1TyBiIqZkJDmzKOsjDs8rkB99LIvLN5QoByBOIvBwXlAKGQ/4GU/8arIv8WJ
5prdlR4+dTJzGfshk68vW1taksGMmYC+C6rhmVfANtVGzuBQ6w8y+VDmkg4TVNQfakiVVkzNpND+
DOt0T9B6pnwHpcCsYlO3MdT7YCKBJE1XNVJrNpdWnOzqID/kxcFp9uIRiWDYLobtyZruDat927SQ
uMjNJpbk2J2gqLm8/qVTgRaeBvyLCU1A0efhV7W7yckh2DyG4bAllVOyb1kjuUO7u2xnKVTBrw6s
iOYpeMbZoeijsWgGO4GBGE4X/xtNsMv//pLXnP77s1AYBR6VJymNjnkGssd0NQX1Y/9DMcJ4wAWJ
SMdle4svcLDdwDORrhfEzOcbh0qbXk6NWJDTl3tYFfT9FEPCEw0MefuFiuRo4vib0owdt0Ct+uPo
gNG9/COWnFfg24CGUXZE8/T8N2jQiuSGyaIV/73qyxtaYZL5/rKNpQ8HkzNT50ySEGbEn5/EmTib
2mZS8+iYJelDzWvfBR5W/EIwIyQzhCZm/8EWnxspw3Ic8zGLjmWd6ZtWDrqNDBpo2xXFl7rouKwd
ZusvL2zJY2jJmmRaVNQh6Ti3SV24GuV8jI6jfOfXD52RbOL8k+KlmzS9G518ZYniW8yfZ5ZAbjPV
xVDXfGojTBx6FAEU3HZkvS+Q1mw/RerVkEFg5L1Wite8P1e8Y9EiXJxwhgAh5al2vsBck8NESszo
iMA6OQ8z+7xbxmaT6z4lUwsSqOFjadj7y9v6rDx9vlBdRhwewBMxldrlPMoZRVoEg0+j4ou115Nt
md4qyab9w3uiQjMoG2c4luMBHXQmEbr4ZjLrTQC8xV8tx7/0XH4IbzoH9Db7PS9P9YAJk8Ivg6OD
0Lq8VbIVB1ooDWPgmeicxQqI8/kGj4FcQhMOTjLueXI04Xa6kirvNTrxIKkf+uFpzIpNz8ycJnm/
j6254lEvHRjzdCZR1aF9iBLRufmysBCmmergyF3j+nHl9nTkO6XaNLtG/0RfccXey4yDETDyCOK3
mKE0ZsuFFSurMjhdjqWFonr3uYb6oeu/JOY+SKOVa2nJFtIJgIbohnM1z4oZSSGlQe4DA9Fgc1HT
t9M7yZqAQrtw/l/215cxVKftCoMusDQAUHMIlNMGVoDOHO8P/VuMYIyT3ChxuOIqL48iarNETwAT
KqFmHt9SBb6DKaUU1IS0R9KHckCy4HE0H6XsSf3g9Csv4gXPwByMKwJrLfrK555Rwbxs1JA3HfMe
gh5J2mreB93bq/G1nTskVF8vb+HSQTizp57bk0CkhBkK20fFTPaFp2y6wrhOAutgK917DdywP3yb
ms/SdRI27lpFY6FeKTb3x2pnflkF9tDbI2UTKZCuLHuAhNzbe1ZxA+NphBaQ0xq7urCvvL7Zq3K+
LaCU4w2wcjoWEgJ+hmgQMauEwMyL4TLZg+JTVFZMZ7hWG3Wjy5/H6P2YhIc6qTea9mlsfbfT1u7O
BQfm+DugtamXklfOEhEvlRW0jBPCHNz8NuydtHDoc6+58EJRAhi9kA5lIIH64tyHKdeG8NSCdp/G
r/IhkLdFMG5i9C4DXYGR0X0wrs3D1F1lkpvXK4zGC+GAAXGK75bG5DlsWucOJgJEidYGVSvriwLr
VRK9qyoYQ15H0ZcVXxaRZXZ9nZma5VS21eq21GOq7B8jhGeN30P0O03/DQSeugkp4j7PP6zYFOfj
gs15lUWfLKWgmcJ5jdFF/j0wrsL8NvIOwx9N9SaAoZ//0R0qaIcVw0uLpYVE1YWiJ4/s2b76XsV2
DxydIDnq3ZNcPsZPtaxtfKQX7Oadbvt7aLV3l62KxGq+WpPRXz4lE5I8Bs4/ppcrVTsOvI8hYxGF
XSjMGcidNmq2EgYXsGrgIE8szXJXO64n1Rd1tHRqN0wxSvWHrFJ3PLmQSK6UTS4lm1G+DYrgtaqm
h8B5443DTwN8+A0Cp8QkCuf0OWyc5M9D7U2RLFbbSZKColsPD6UFQMTUojUd+8UjypsE0gDgFXjx
bGdHr56CVBlDRmnzDRrUV0nxCn1Uw7oqdT12EZBQdKZrEQO39BSekM5Vk/gYRNOuUr2Hy1954cpj
3T9+y2zvTbWLtDanL5dRMiwyx/Wcx9iqXNO03KlN3ShAyG7tLliKhadGxZ+fbLbDWJZ4zhODlfjB
Kextn1l7u3/6haUhCStI4HkAzre5LkyDIRKH4zopV5V90Fpn2zQmrBDVU2RvJ13bRK18ddnoQjbL
04j2DpNfpJrzjm+OeIMpBwq1l4Qxia7QoXLQtHblFls6m6dWZpeJmsPrW0LxcFSl5NAE6lVb3ms9
hYc1HMCiIYXAzWQy3XNBenL6pdLB6FqvlXAPCmk74HzFITesbzoHcK/Uvr2S5S3uHskyxHHMAFHv
OTfXTIbdl7nOFNUIQma6R7dhe/n7LC5ITB6SHqOjPC8kxW0NklIihqcl/HDGnSLniLHcrFYXl/IM
VXTDvhua7Vw7Stk0CENKYBytFI5ldAajobumS7BV6s50w2nYy070hbLDp3+3yJl7DJrhV424h83p
Kpogb35d5JGr+OOKGy5+LgSkKEnRB4Yh6vxz2QWzgh5klEfyqQ3DOlo67S6vZCFFZraCSUTxeBJi
IucWtKTqE0ZFmHxQsy1NUo9M2VQ+Jg3yo7SbrZ+TLhG1PwbzhWAEqDpoOeaPcS0pY/5rJgeiZjea
QGIhklnZtKXgd2pi5hgjnC8RY5zhcWzeRN2wrWGtUse1UfRFPz9ZyOzTaEYmq/D0M1f5LWcJlnXP
OMdUPF7+POJfmecIp2uZJSYFyS6MA6xlUCFQTspdOdzGw+9D1G6KaMUV1lY0c4XUyWgIAys/tkV9
Z0fjTR48DeUHNareXF7UoiF4VARXu8MzQT33uTaWOgXuflJLedzq5XtlhJJfhqe02lw2tOgJJ4Zm
eQAwrsrwxXOzVgpyc0W8AB3js5ehjHXZ0uJ3Yj4VGBRcZC+6d1VaKE4W853gBdiMyArRJXzXRLTV
9Dz4dtnW4pE9sSVWfXK5KwBHhykCF2Lp9fQKrTf5kI72q8ZSnio43NEFG/8w5Sk/XDa7+NVgvYFn
loSVkYOZ2VpN9aAFhGDJTb6zfGZF8sx7m8F+76J8O6yc4sXQ51COgDVYYH5mq6yhaNNLA3OJRa3V
yGMue0b4Vnx+yUOoXKOYJ+iB+A/ni5oqr7CKIvkT6scZbrT79Si+ZmR2sMLYTjtboGxi5aYxKmZg
78x8jR9kab/E4ASVPko4JEbnK/GKEmy+Q62jtrTyrdKVMKVKUb7yAF3o3eiAen+YmX2WyG/1ZswG
bl3Hya8yaNPB2iWfkypK90niRKCKYbNHwKLdDU5r7jw1lredJwXbDB7cXTdBjtcnpgb/a+iQ/E4I
k5jm6uiKyGPmcfP0Z86cdfCR0n4GAVVoD5s9qIFmN/gQVaBPZOs3rXerOfGG116zWuNa/tpCGAIy
XUbEZjuklF7iOCEdrXrHoLU97rOHywdxKdZQqfvbwGxtmgGRTThRZSLhuQViaO8qPdtZRpdS3gmQ
WwhXTv5iqiXyU9ScIaEjGzn3rX6kZeePZMNGUTi7opXybdrLKFJkfbyL1Qp+3taHG83mUYf+Y/Gp
MvK1KvPithIJyPgQ9iAqnP+GJOrNNvBUbiflM7OTTlS5QfzH5Z1diqyCIlaFvt6AsXl2hjIfJhDV
i2kCWltZvSm1eivx8kduNX/065X2+HP18YWPnlib7ari5KacacSeUJX3lreRx5FMebynCbTrmmIv
VZ9TbSQpa1EgrK8vL3UxXBhwuVCNhdsAWvazS8RRwiLIdGJS1h0qezP8SvjmW/39788W53WoACBv
ROLipTBLo2QZriXHImy+2L8TEzOPkIZJGq2eG0Iv0chQw72q3NZjexWhSKq9N6ArXEteF0/eiUXx
5yc3b2P0kaRNLCrSvySDZLtOgGBSDH3UGDxFyv7yJ1r0+BNrs7splSXV7ie8MQK8PCGPKC6N1q9+
oTDDnQ7DMSSXvArnX0qxOzl6nl6IH8voD+SIfmUihFuDojByEExIwKdxvnFcDHFbjYSsKdjSgnsH
n2JZvxvWWCcWjxQvJQDhogxM4nBupwVGkQQyha4EtSiIazdR+m4yAew2ppsgQmVrPXQKASWKsD2M
qb1WHF76ZBTy6N5qBH5dnn0yxSz1MO95zRvqtwSkE02UFtOX/WIhSvGv86mEzi+t1NkiNS0N5SzH
SAUVrabVbtEekggey1xCaTt3+2wlViwcNAzyVgONwg0wT5KAjYyWp9CVBgK3ibzolY4CZ6RCIzg6
7w0jvGnlm8Zaa9uK4zs73iBdmcoHUK9CVTeLUJVkVmVrltGxcqjdmab0rg7ju0YqvW0mW8nPPxUI
VkDaAYTCWzJnRc31eEj0IX7GZSS0KAvlrrdX6rAL4ePMxuzdY0QZQwBeFB0bGpSj7t3EUK0Gw13f
vq9Ce/sLXiL6FLCl0QyZdym9nhxO87voiPyS6OOnjVsaerBXPTnZI6H6KJU+XPuD+XTZ7sIRAE/7
w+7sszW6nUy2VERHqdno/p1sP9ZrhCJLJlgWQuSCQunFSyTnjSU7SR8dnR4JDg+hsey+G1ag0OJ3
zt0PglAGDmiqMDE3W0dtdq3s+BixVFA6T7m1NkG+5N8MFzDwijo4vPWzYzwotcGApBUdRZYIRUO4
N0FgZt6by99jyelOzcxuyVrLPB5uoB/CBPqaZK/a1+pVWKVbPfp42dJSXDq1NLsdKbuVWjWyIGvc
S12VuYksfxyMkmafgnDyLtF+fqRRh73txxbOwi3iqX0hy3p01JxHw7ozkY0oA5dBm3+3MBEfT659
xxqbmmwxOvrKtd7DnCTlR1Hsid/HZeUmRbUSbxf9+8ey5q2SqNOMxvI0/HuiS2t59aYWHI9t+u3y
upauS/aPRiKDS5Tj5kC8KTacOJM8kDEZCC0r/aRq6rXcV79HefOl7Pad/FQ9GQElwSmX14hdFt0F
ZAMYVOjQAB2c72rldZWHAhpINRTFrLrItqaSMYaPlk5hMaw2weH05fKC10zO6kEQbXlo/GCyV5RX
SUsugtybEsHkUdfXaB3vAj//hZgv8BvfVzkLI/B1ZkWHENwxNpEID0x/X6Va7ua9IrlVkFylfRev
mFx0H7I58VCHy2beVywmCGMrASJWk11Lmz2iPFmbK42ERSPMYIvhKGZ855pig1QXDKrQhtHbRzCb
Qfuw2rZc/Fo8O8X8E4RJ5ux0JwUqcJ3Miy/s1U08Mlwm/+Eh8y4Ba1SvVG8lA1g+DSf2Zsc8lvIg
y0rsFWF075doHhY39nSnhPtOrXeyp7qpdh2jdbz2vl7cyx+G52N1jlTKEDloFKyV60xnRtG0dzT/
X192/mUrQAvFlcl5m22n3aReHQ4m2Bvq4VZ+UyUV1FOHy0aWbk2oGmUxqcTVOR+ch77PCpsUI5Gh
HOMque107/GyiaV1CEAdxVZoT2DQPo8bphr0VF0wEYORH7NHHfnmNeDQog0IlJgp4Be/aFZn8Lq3
RhiS8TY3EpN+6Vi5EdX3yytZygDAG/9tRTlfie13cNWYPnG+us+0aTeg3KikN4ZkrFwoz6OC82Tm
1NIs1ppD4sE23nBRBj7K24mRugNAsqumDYZdFRbV1tca616WYFQs9dR8HanJfd33n9C8CNz/Rdp3
9citK93+oU+AcnhV6NwTbM947BdhbI8VqEzlX38X59zjUbN1mtjeOwEbBrpEslgkq1atJUWQDy2V
KHEr3S79eEpqSCp2szvGUODNGvurbUZosy/RWU+1yNnXaYL+viSLt9bYdqcW0H1Qd+Ih1EdUxLKy
vlRMYRtk1oDjcU/LsNJARYP882mGiKiVtQFu7oklOqze0UNXM4j2Wrxf0eIM7N/lWmnhjPdYBJiz
kW0Adz442uRBT5j1gZgBVOme1OyzqjPUM1BezWNsps9KWnu9+aAVP7o0hko6RNggqirvc5spFW9k
9SmSVM8ogja7k8Bz5sKpN7c9bC1dCyFcwIUAWAQYgn8F5CmTkYhxGzerYzrkj0kPdO9c7o049eVp
PkHd+tzmwIgXdey4fQwa5bLb1pRCFTPxVUs7TIkKRdRJFkTb1WVbfBi3i4lmphU1ANk2u9Eb08qF
Krce7m4PX2SE/fny4sZkLjINmG2aQUr0uR7fCluQPVkNeOhMBlqb0RXxDZN1PdXwlwZ3w/FTCllv
WRaEu9UgsTDAjSGmNZ2kBAaGzAf1KdxLVT+T6Pn2TK29EiCY/GcY7CsWM1WmfVnQFI/t0d4X/WEY
D+B0yO7SVuCQa2f60g73RmgU24EzIRCpxp0l+SPQ1yAEbSQHdYNf8MDbo1pLXAMPDGIAwI6wAfjV
6WYbsgc1vAxXIU2dvcFC/+yYA/D0iVI/bZQjHvm9JHowsGBwFSwWZrk1K0NJKecBCRNobdugsdRx
oXWrGWLnseVSzfHMUXE7pRZh61dXcWGXW8VkSOyMsCSGFt7LQD5hYAoa4gzIoeNGfXtuV22hw5o1
8aBCzSdMJopOk8nASvbWIWtJ6BIFXflZv6NhgoSviP6XTdnVlC7McSdYahlJrzdwUCd6RV0JRANP
ZS64OK/eANEIAWpDYDuh9cAFeafJdaMc0ZughqPpKZBfnm1PmV9DdFznYHGJ2m2VS88gzS2a9Olv
5vOPbf4cK+Y678cBtofsIZzortWpBySQW9lvDuS0bhtbn80PY9zNI+6lpqws9HxAETjGsyQrtx1g
s48FmfO/wOVCowNcSqzjCZVW7tGlK3HZlAMSUcfKqD0VKuS2PApqKavOuLDBnSZzB3bBfFAQ6GVI
o7e2N+WvZpP6A2jpUe77i8lbGGOTu4iV2A5TCSLt9JRb1VdFSoLQsH5BKc6/bWY9eKH7GZwqYBmQ
ed01s6ujNm7QklZpjTsZ2X0VGscqP/RluZfIfFcVh8rx8h8Cs2ztr3YapLBMJiCHpwK308ZOLqx8
htkammdlanl59QSOrbb/MkL7VoMQvYYS4HaGfPpty6tHKaoESDDjXYl2sst5lXCBgU4hbnKqklue
lYzjfghluv13VrjhhQr6nBuVWQFfrSdZ1eSHBOHrtpXVDQYkCKNJhXYBX0kE6rPLxgYHjwXOWiZw
DrLpWVCLZ9H8aqEWNjg/1Gt0N+QjHilaGqssN294cybjkJtib0RP0r8cEne4tMizmSbFkLTwYA+v
ik+IqOV1fUQg0kKlGdldpq243FmkG41Ym2BChpyJ9tsAUVn7JS3+v2bx/xSmWXM0logHng417XfV
3aWZydStZBhwlmTtDKjCfor14J8v/9IC52RqlGpEVSleCxbUpYF4CO/rWni7WR8HU0gDRgbcy9xx
JSWjlEkDjvuGHtCJPEa+nRIfpV1fx2ts8sbsrOQ7SW42RfQpL+6KsBH4xFrcRYsbikOgIQVRDvvC
RSicyNxD5QULpsPBwWAP/rFODzrT8IvE9GeDPP3FvC7s8S6fOa3T5rAn5fYeveue1lVnqZwE74a1
Vhq07mk6upTBOYSa1+W46ggKlvmIh0PXV35jnZ1hcqv6gKQamAB7ECnGtpvj/aYVvjSCnvwLZOT+
ZqQfX8AFwySVq76Y8AV28dw1xmbOHc9ORZy8qx60GCfnpyVJyGi1sGIaGxDH2bLgXGbrwYeo5Txy
Z79WzQ1gBmwemzt0/+OMHKRC4IPrYwAmDbQZBpIcnA/2ai8ZpMUT1w61H3Fk2l5cKfNfLceHEc7x
UrAyFCFrzEVCKKnVg238bMNC4Hbrs/VhhIuwxKCFNszsjptUuzCy/WpUdkLE+aqVd5QY6BnBh8Ce
aIs9a/d1Wtoy7n6lWYP1owOFHu1BbjlLUr657cSr4QFN9Uy4A/B1Xlq8UspqilKYihUzsF6kCfKN
5c4YokD/q7kD4ArOzOT5eErfLC4NpLVmVqOWIdL4ncHOaS5Ieq+dTwzV9V8j3KbU9NbA4YWbn6Mm
pqvMA9TmhsnaaHpegBtMEyFyV+cPmqAg9lUBfeIZwBLLbiAHJsO1TQkiz1mbeuigiTeSQhqIP+so
mSRDLngbrDUua+iU/mOVO1b0OK/mFgq3p5k2B5XOnqnI20kBtVVZBHPv7K2p99VXvXcglun8QnfI
nWVEJzN9mEl60KRHhlZijDK3nWnVb9EDi3oD8KcKn78GFKBWZ8fGtRvZN2JtGz3ybFRM/50VbvBG
Rulk1A5ONBlvPVRKnSdzEmXJV/0IOIN3bUq0wXJGhqiQc9x0yalUbR/sj6EM6jVn8uZe4LDrc/Zf
QxAtu9zrYYkmoUmS0vdcOen1g2y1LkQG/yY6/hkPYCmXZvCIlFPaYzyVM/pq5OxMnfiZkGJ4LXnE
4Bn/mTabp0HTaSox4AvYEUJ1g4LsA9rmnTTxuvbMGgbR8/EXxxdoJcH3ALYCtLJyx1ceklSWCPZ7
LN+Nn5QcY/oLd1ta4A6vahjiepYRtuLhczy/Tf25S0S56zUnQPcIE8xDOw7KvZero5YVsUF2jcto
ke7iUt+hzzo1YoEPrC0OsJnoP8bFnZE7XFqRJItGHUnJKYEGNnioAwIEAKoZCjTopXp201SwOGvB
0WAqlqwX14J8+qVBDd2+2hy2BP0/XeIW3RT+ipgmr133tlc5kBZQQ+VvIjJwXdAjYe044Cq/NBqO
mWP3Q05Ouv5SFRscplvp2Yi9pKm2twPR6nwuLHGeAc3hZiyihpzCftiwHtQ43DR2D/oKxDynHqKd
rIm8cd0mnl/oREODPk+C09eDWmrzQE5dDcw0CrPltmq1bD87BJpUZJQDPN6DhKSmIIu+musAbc0f
y1xEnMpwrArQi56mZkKLrxIBUTydu06BtKAHdFjsqlByatIfQHYLzru17YHLCcthghgKjeuXS1pk
aI1VS4NA5YB8HYtp2usTeUkmMxIE49VBou/OAdEKJImBhby0NNWxXWYJbqraUAVliCt37PWk3Bg/
qGYe++o5Hxyf2r9uO9LaPllY5Skk1Cm0+1zH1bVUznF7LCoJSOPPY3QAUFMwlWvn2tIUdw7kgwoy
TFZFyAEZoYC01c2ZJhGKgk+3x/Qudso/LJaW1MuplDAmmTB0VlO6RZIFdQKA0Zi/AeBGQmSorH5D
5MzVJ9Qhw+GlyyEKfiiH17ns7wbRVmVb8epjgKMB7QH4VQB7uPyYzopyKy6RujWbyoe+1ZhXm9vj
XfNRKI38scBNbILSGMhkYAGco35HrAATK3wYrPsn+gBRJsRd86qJSQ4t3CmTEXfo2Nhm6EgvZTQT
4c4Zhv4w926pjarbdt1RykQt26tOujDNbUK7UZIynPFSaLKNgvgdja6TNyCPb73BFFLzsAW5XrCP
gXJnlW3lBq7yuFfHzhPwq54ZJZuWEmgXqvKW6tthBKGlI9+3qSQ471ddBc2WqJxqUJC5AgiHqaVG
BoN2Ra92+DuKBBtjdQcufp8LMVUCVRrSABEH/Zuqae6tYmvEZQB2aMFA1g0xKUugPVF55w7CdCLO
mE3IuOtqGYzZDME6ZTsXGwl4/Nu+v+oauIGBMYqxxfF4D0NPcbNk6Ls2lz1WyIX6dpBQO6g1w29E
LSCrO21hjXPEWKMEBUpMoOScQxvID3Dpm99vj+iKJwai9DKq8uBGUYBsQnr/MmBoc61DQTgsT233
IrcoCzZhB3GO6qg68aHEMNWE+jqot4rkk00/xVPY+Lc/gT/p+S9gf75IAjhRnbSJDhxjp2+sFkrY
IKYlJjgnrfzYR7o/S9vbBvl5/Y9BGxdEGbQ/QJJfGtRl7DczxJD1bNf1oRfnu9AWHeW8UzIjaKEH
MshE5gzczJdGxhkA67FPSzB2/9LGY1hG3my6kSEYy1Wd8N0OGwh478AoxhNeyX0Uz2RqS+zizLfV
F8fLlNJTICwJddqt+qMvP7dxIthxV2ceswp78BhUXfEK5qYQ/ZBVI816eYqeJemAWhfII77IJvqT
Cl/DA310619hsqnrbY3cr+7TbnN7Da/QJP/5AiRYAInG1ueFLuRZr0JNssrTcLiHnobL/tU2jvtS
uhs1ddtD9Zq81F9vW11zVei+slZr8M6jun25qBoSVINiQUYg02K3ze6TTgfmtvTyZKtq50rYc79m
j/WQAKsGGDu67C7t5QM1gAjQqpM9tk9l86SXybnIXooqdi3J2Y20fbw9wLWtAfoyNIyg/x7JZu4u
o1RGVTplXJ9U3O/vBnXq9tmAonozKbvblt7VJZcHH1tAPFrAlYYeOmwS3hRxwPduJfWJrVu0a/fR
Lto1+yFQNhF1w22xr/b2ITq2e7LTvXDXxOcoO6E1OxhOsbBbhz+G+a/hZlppZlLYWVqftPIbnvUg
wHkB030aWltqSpuqNg5p0bp9/XR7FlY30nIW2CG9CH5Ut+dwMmB3HMeNnvt9bnsSiFnGJ6wxhA3s
Gvz+0UuEq8infvLM8r6JWq8TbScW5bnFQCkDiupIJ6KxxuGOmt5Mw6Ia8BnEGfzUOoPrGg/nzgW5
hKeXgqL1e1r3yhoSvqjBgy5P4VujnAgKApJZ1acjuN3c+rk99b7hNhvkY/H/338o7uzGfhTEm//8
Tby33pu9yVeC0I08wwNzoDcGk6+6sqs9CJaEOR73daiXoTuMYS/AGsJdocnU5xMdMRc6YIUO7Rz0
C36bjfGBgghbxjWsms+S3e0HMgUohe/a2hJM0MpqoJkKRzKqgkhh8EQYRM+K3B5yeuqGT2yrR4CY
7GPlHuVHQSBfCTDY54gvoPFi+lLcJkz0WAYKvaenwb5rpdHXMrAftF4xH5px18b721O7cibCGh4P
7/TIyPdfOntqDWrV9zMFBs5Vt7M/564Q4nH1ckCxXrNZQxojJ1OvOEQNWsaE4oUCVtvvatb7ZGdD
qD3r/Ey13KT2+6q6CxXBPmbn3YXPMKMKaD2RoYP+osGdh4lECsdooWIsE5kgMa0WJ2nCZdfqG3Iu
crX0qKoRr9PoPSVzIqi+X/kLCoNgm3sXZUCvO19GibPQnMsRkrFThnrkYCkGSOBAiO/UVnOIhsh0
ydTlgmsb/3zAPDOMoQ1MJzqGcBvgFnMEADcrwAdTqrJXh8q3kfaim/2VezIbSLPLcBg4KX/ehjrt
RjxfIA4dB4URgG3ZcjYhGEwhKCA4j1bm8MIU+/NFINaIbc92BQVXuMrnRKtdc3ow+k+QI39Qik+3
94HIFhv2wlYJEfJOQwMcGp7dqPqsvkS/QqjIt4LNvbYVDJlBPsDohrI4/zBC19hkGwUEnqf0a9OZ
nh7fWfU2O0bIiB/zdt6N1dvtkV1Vq9+9YmGSO88iVEC1nLEElRWy1Jp8BFANMEfDZyy3dtRBMqTd
dOH4KI+Ra1rerL9BoH17+ytW53fxEZxr9rRtLEPCuEvLL+mG7PKzJT1IgijNfoXb87h6MvpVdCvj
BcUNtafpXE1M85cCa5Dls5dYjzMRZcyvH2hsDyzMcIOZSFsUpsUck27Vstkmc+k6mrSFuEvinxXw
aJefmtnNY4H3XAVrzi531y3VfJCcEHZj9S2252AedW9I3LxpBdHrf4zQAs8Ba69BWeByOzizDFnP
GRw8xNajIKn0BPw4Y+Kh5eyzkiqJl5Pim1JNP8sWTb9a6VTeFBdfQGVnCs7+tTGjiQ+cnaBoBrkD
f/Q3MZKuNcZM1OpgJIFt94EzQJZAYGctdkJFCTBEDSriV3C6zqkTk5bQdDRIRbddqX61Bl3UtLwW
PJdGuIiW5qWSahPotEhD3szBK39WOvGYAoGcQHGx6kRSBKuzx/QBDEYkCTaHy3XsKNGSUcWoHPmB
TN8cC9qepteqn2/v7usnLzwTVQ/cVmx2S5K5w9Y2AKxIHdA3lr0PQls01INI8tADbjl9nmt3Uj3p
Qe1Fb9616VRBzOMwpWXczDgvjfSkKIwGbDNE3sXjJkHD8o8GTBlocoeg4+0hrvnH0ha396BeCuYP
4OlOQC14Q45/Raw0Igucc0ThqE4jJMpPjpK6EghMsk5QYli3wNo9WKYMp/elN9i47KkZBVFL4oa+
JLhJrsVegOj//Djnalk/pTaUSsGVVDfeaH43DKhBUVFujG13PsIvrXD3VZD6xFB1Y0No3PkrOnp3
P+1NFpiu4O4hGg2bysV9QFYbQ5IlLEYcPekdciZyDXoIJfgbp/qYM86Bs9DJikmfQHxBDBcij0La
btGKc14b6mZppyWmK1Qjr4gfqZDQWWSB81qtaVuMAUNgEtYQbwDBu6CSuxbDgEPClRONiUiAcLFF
UpSYqDaWolYsr4auWZECK0a/1yK422o4Ydkz9CdqoLLghtIbPdVrxgeHp9kewubPjnZPtU84m/C6
V849EQIJ2Z648uaFRfZFCy+bVb02qggW4wcJWRUdvc2fs+PkA9iveGbh9qJCyqpbLwxycznIaMA3
kbI6KdZTBH0iFIoGU2REZXGEHxZyCJYJ4XuAcUzOrVHap01NIYCjPpoAQh1Zqe0pCsxtF5Bj/t14
1DeZO3xJX61DGrnoB9yYAp+54vhll148g2SwtCKfAUruy5mltZSPKhO7zqbN8Dj/zH2zPjrhYa4e
jUw/TdozRRbrXvoZxZVrieCZzFOuJmBhnZsAClX0YdIsxEL6qqFelbSyJ9dnUOwyne1/HkOQNsdb
E9rNKDtxtpy4jI0i1NkWNx23JEPuQ6JE1G6wts1x+0KOlTVLgR/2cj6NEPT5RoUmZFNPdo6THiZo
J94eyNo+12CALRgSBTq3ZEVLO+gb2gjtsgxexE30Yk7P4yhIpzIP55cGzaAOVIoBjQa5weVABltL
1DZC/wLqz3OBJvtx0+rQqzPcDNwN89R7Wizqp1l99S2NckODlDxET00YzafvqNugb8FttsZXU3kz
o2kD5rJ92D/fns21cUIWFKVER0Edgk8btyFRzDB1QKiduBKSuVEwn+yHGjR83m1Dq4Nj+UkoobP6
Cs9oRwww+pcULRPWOOIptM0Kz5oSMHejNTh+jEeI/SSRO4jyo1dARLbFGWYJmTIwM2KglytZUlqb
ZYtNpuHUSXRK3C4HJa1RusiQ1tHd9FVS7uuwPqjhI1qP1R/5vocE0VtqfrE0UQPaewMW71eodqLs
A2iZib7wy6+RbCejo4T5noLxs/5cPNo/5k33CQptn8w9qmg7TIxPTv0jFCujHyhQ3F4Fde0oWdrn
jpLEtmZHgsDEKSvd8Gz4xs/xAULH7vAIOc7kO6qvRyeQgnxw+/Au8qZjsc925tPtr1h1usUkcMeL
SqENKtfwc3V4qk0pQIbObWavyXeqtYlRQ8giEZ3v2qGN0xriRADoADrDhb8qSkmipmBNymbtYKpe
Z3XnvvDRr7yJHkTdT2txfWmMu045yQDudAJj0yHZpZ87FVtLFAZX31JgPAGjFlAAKJ9znpQoHRhk
OvSS91rkGrnpGWb7G/z84ITSDhWpH9i1FPyU4Db6lkA15PYSrm8rFBDR4oUqNP5z6chlFYF4pUHb
CACnhUsey9QvPqcvc+sO2+GhiTbJvew538rP0jfpGxBJAvNrdwc8WEEnxqhdodl3aR5CQcocvXd+
P477hPjhMwF/5Ev4ELp18fJLYG111yCLyYoL0M3g21RjWhFpjNCJ07TjTh4eh7P9E+QEamm70vDU
Np7hP3WC5MrqJoGjghUfdUvgE7kRIu0Mon90PHav1q57Il55D9gCPVqCqVzdGQs73GsPkEhwy6QA
QRnGszOjWmcDFA5k4qu07xuRTNj6KbCwxmZ6cZU1VThtUsBa6/9GWuoLgEin+Q4FS2EKlXnAVaQF
7QZAnXjyX1F95nPrhOCIBmItz7wx3tQQ/vDqeJfYgbnvn0dtmxG3fKbWWUWZVNjUtHZNAQXcH/Pc
9iykeQgrhvrdjD+0bYtgftsn193j4/e5QE4ssBAZCX5fPeuT65i56xRny/qCFw8UFdxaYO5/LNyH
PS5mQ1pkUAhgEaeCam9pam2LKt+39gPQ4V5o7MPxDuQdKtiPbg9TsIp8Sa9XRpC35TCrbcjpYAp+
ff04/Fglm3P+skjSkNaYxX4zBeFru9EbV9nTZ+nF8e1tdEDvYCa708/wm/UdwjzyedpkhqvW2383
Sm5XqH1fzT3FZ0QEioDS976/b2pRToTdHq82BK7NrBcN2Ut+KqU0RshkWw/tiodv1m7yjGP7NfHC
Y/OYfK4DkerYamBZ2OPmVtZL2Y4SoPFIuc31xxk1IId+0oazMd2XqvB+uXoiLMxxc2hITY/6Gsz5
s+qmvZs/6tu58uuTRTyjemgGQZZstWACvcg/88k9EarOSWUo06Js5+XB9IiLxIGefs1e5I4B3YeC
m9vqfl9YY6u7CJylZvY4I96tVSfIYXmj2/82vN+3HXE1ai2ssO24sKIBhTrZDcCb+c5+AOXEsdzd
NnANm2DX8YUF7m4EBsOiiDVY6F4hQuB25/GYB1WQAnxENu2288ft9ImI2vs0kXdw4RhycXgWx/AO
fav0Hvmuu4VPfUDVgEtA/wc4r936C2iS/a/SVt5p32Kv3pY7+YhUxM7wYzf0pk0r8CDRhuRC+DzU
ZpHZWNJQBzszMSxQaeUQ87k942tWcGcBKuL9nsQXuEHmDeRTjH4XMCl5cVghwyCIXquTC1QV69dA
0RKMcZdegxQP6hOJg6fdppdw/9MPw6He9r+ybXYaP0fH4uQgk0O9ZkdP1bb9Xb7Qbf5FC9qg23d+
dRf9rLbC1A7b73y4W34Ud2BpYPmOshEfJd03GzWofOpBLi+IXw2v8vTN7UleDQYLazx6e1KTimZ4
SeMg0b3ES4Bq+1m4uQf+yu3kSv5tcxqLLTcG974ii306qyhfmjkG1wWFP+zGl1/KJoZDx/fDq3Yv
B+2P+WsTgAVsq+zC+wrHVnrGdUd1h120bZ9sd9xJ2xywHcF3rTvbH0/gC0lJlnRaCLWcky+fpXtp
r3vaXgNrQeYCYj9/SXbkMD1ru+IVj76DeQQ+xnqMA8ur3swKWH9k+6Kfmic/yKfUDe9igaNeSZix
XMBylbiQTefckKDPjNsE0ErPNfvH8r7NyKIe3oSaxgIH5KmH7ajKah1Exyf54LiJq203L4oLcq/g
VfQWXLskLYfFRW3DiADDYPsv09+67EGrfueiVOVq3F7a4OJ2J0HyndjMwRE143vJ7d3UjTfTJvJH
j/jI3myff9/2ptU35tImF7RLrZEMh8JmBAGEqqu8pADULISWVjTtqnA+SB3dJUP7OJLu3nbiu34I
N1U2+tI8bTWlDiLFfpq7e0koT8lGe2v/cRFvnCCMRid8mfOZAAA3BdquC/Jt5oIMxOsDyZ9ewKsi
2PWrd/DlfHAhrQPdRDzMWGd5m3yad4BkPOp+vqn9VnBXXLtsLAzx1XT09Yam3GF4Q2Cc5qPuOts0
GNz48fYCr/otSLlRT0dLLtpeLs8NSqg8SXkEWtOk8Rtlm1vgWhfR7V/RFr5v+g8r77O6iJV6H1Kj
lNBXqjT7JP2tjPHOsncOXk3j1D+MSeXGpuOpfeWlRef12rCLFS8PJ7A1VW42518GyUJnYLvVwnIz
Vy2KfPqO1FIQpU3QWtq9IzfnsM4+OyCA6ek/5XfE5wN5p+POBMZ784qasFIGoHpzKIXq1exVaMHQ
tdhTo6dCRFe55l42IH6sqQRJsqsSQd6O+jgSC1C4tt6VdnZPm01CAkfequQJ3BS0jzw1E+UfVpwA
VwfoZYJ5wQHgnneCKWvwwqOQWQT4renjjWbi9lzOD//Y15Zm+HzVFOmEduD8Bl3LIe5Tf1Jir5Uz
wRZdGwwgjCgKop0dvD3sfFz4GhayU1IdiTcK/wk6+U1Yql2JPEBIfljgYn0tOSVIvVBIzebiOJTG
IbfHTdNMz3Mnb25PGQtiXJADaT54lABjQuae12oKm7meJxVVYfDekT7x7UnRgmyc/S4NRpNm2z62
BUkvFtGvTaIkZwFajpwml/RKwPCFxyvmbxiDQh3dhgxB2kF2wSl2wDsI3lSrqwXp7f9a416oikVH
SymBRdAHvzVfSfgjFN2IRAPiXqXActq0k0AH3FqgPw0jy/Gl3Ok9cC69dQaI/FJdFyX5V21qQEHj
4o0mPJ42SokbKkkZSn3oe5Pj86aztvW8KUQVxZVDAnWxDzOcJ9JKr9SoRO20btRPBWQ0lSj0pFba
jbMS1JWUMGyPNMqC98zqBtCRwHAgtcsIxy+3WKbmTWiA9R5UrcPP0Zi3jhr7A0EzIUEby1/sAGS4
gVZC9NX5o8MsqTrULYaYKHuoZAAtq3nV7NabUNT9ubrXFpa4UUm6OWm0QF0GLVRK9NSAoFM7pcGE
Vtvt7TGtesfCEueRaEtoy05B/ZQ1axUBZL3twgvJ0xD+TSxcGOIu2zIwV7pNmKFU3qbloZ1JkNcC
KOcaBNFmPHP/XSIu4g5174DGDksU6902UY1N+Rr3W9M+Kdr3LN8WFsppZuxGdPKoSPGZ/fZVtGKU
WdDwRkcE/+gz9VQy34lBtfltjh5HUY+J6Pc5p7C0kLbgCcD9N/ltyN+FZ8na7zNCHRRHLVzCeKa0
3qaWM7XQAKRV/ZqD5Pcwqk4v2ENr+3VphLsqt0aelUaVvu8h4L0IOoBS/cHuft9267VYjpZABi5E
AuKqHKZP7ZBApxh6Ns6ZkLdGFTXdru0bJBAtBW0QICbXuXFMhk2LrMNkIXdlNtNWjiQX0YGxU0hQ
G7g9mrWXKm5DH9a4W1FMrC60CRA4aTxAMVgJy9af4ghtNFnruKRT+yCXSfulTOnjbDU9azca7rqu
MPxBySmkmocnm8yZYDFXPebjs3gaAHtuIGHCRAiVJJK8AQpKG9KAGu726FfXEgkrqBIB0IWk0mWI
byjIfXsTQupEGz2EQvFirp1daM/7Y4HbWX1XjG3bwQIwy5/LjGykMXQTdXDNbt/rulupOsSG/3nk
BQk8KBvw4pHBJMwZVVoQWKGUi5PLlLy2J0dKq4eukz2lZb1CcbT7x9N4YY+L9Jadj3Vdwx78yI3R
4mFF56n+i/P4wgoX5uM4wwNFgZXKOevjOet+Z8m5E3U7r7gEVENRCwVVJWaOp58Bt5VGZOhinQo7
3GVGukcDmaijf8W5HRBWAdytQsAJ/akXbnd77tcSghc/xk1+B+CbSXScSzTtUlAnJnsqxdEDherp
lCaKm5Ci3JRW+Zv00PVIwUt1dLTo69Ro856OnahV+7rrFmRXAL+YDoQ2LDwjLwf3f2ZkJHqe4TSO
nOxYmKAhjF4rEn5NErJxYtM1KyTgNbRugmSnxHlpT64NiSeibi1Cjpk+fJNT88ftSVoJqTg1FSCz
wZNs6O/5n8VrCST/bZ5pmCNI6iZzYBzr/gsyV5DD+3d2uGCahnXVyhMuVyBrPfSZupPBQ1HHxl4p
lWOT/lONW7zYl8PiK/dyZubG0AFxZI8uYHZ96IfhoRbpV62cqxdWuAWlllXlU4wFzV05fHgh1nOo
CQLIugkdrMtojGN414sN8X9KarTh2GDe1BSp2fEw+Jn2ovWPt1dHZIV5ycIL6tiKSZ/BCrgjR+oB
2E4CYZRa3dvoLgTLE25qUJXnjFBdTztGC1zbdgeBBcPyJjKK4F3sDsBdCLEmH1a4OwJwMnahq0xU
zzlY9uDpVNuG8wOFLIMRGl6bCG6/6xvowx7n2JoFMjOnTFCUN9pjalZPJPteZQ+ySYHiFulg3xwc
k2e5nMJcaXTkYoFqSjXVVSziJlnmyi9deU/U2BOmo1YjvoHcF2uQRGsmN5dIFllIDWFsQ+XhnKTf
BhFZus62yNVyoccON2AmH2VxTtHr9liCDR5Z3DZKgjSH+mBkx6U31URyp75Iv3SFbLh6R8ANlNZk
E9n1y6jRwXWkRHeVioYebi+pq7f172kEyCqKY82bkx4Kh0brePM4vIIMEGziSvEcxxPxrTwNjwC3
2i6NtShCe2cI9AZkTZ+drgq9Xoni+3mIFBD6oeu0qjMbohp9EyApAir+0RxBVAbKCB302gFY+SW3
0BsTVA2atrm9K9en/2NuuOmP7ZrMVRqlpyoe/CruoWErcN7VfY/GMYCb0Ikn8114iDp2h7QsstkG
5LJP2rTL5N41RLeutbQmzpcPO2yki/hidpmVljLsmIfcCbLQlQwv1HFXPiQ/pb1WCiZuNdIszLFh
L8yVc4pKhAWnih/cTsBiI5oyzmFlEA4xOjpgmoAY1e+bw/zt9qqLDHCrbvZtY5YT5ipKw6DRnprB
8iL1YUyf/50dLnAVmaZVbQ07YXZom60NRDA9Q8vmX1lxuIjVlZByzTVMV/jU3dkPyZdRUMFfDYkf
a83dGP/Pkvoyq4H0RBlWSVwqo092F/8Y2sARTdhqpF9Y4q6TwC5AeSSHJQXKQaXbQa47ctFuKYu6
qdf3/Z/dwrNVqpE2oXQOQxbqsmMCNZ8zNo97e2FWR4NSBhSyGUU7fxnV6dBh9dnyN58cAKwks8Ou
tF3rzRRRVqyOhz3X8RfyHPwdhkpRURYjiOtAxYrrr6uNuVuLcGSr47FU9qxDyhXVmss9n4HNQEoM
UNbZg6+h8a+glgs2NxfNf7UpuC6t+hySn8hag6kar5VLW04dhnlZIilE8yBNgrHfAIFX5misDSoR
xmk1li1scbEM6XhoVXewZTcukGmx4AQQ/TwXztS5z0N9AIS565AVokS3/C4KBUFg1QEWY+BCmlRr
eWPJGEMx3rXGm1EeKjAm/oU/g3BEZ52tKuDll2sCLjb2akViCBn3eEbLYaa4TRa7pQwhFsH6r55n
jKEcemcWnqsGtyhR1UndzERsVBRLgqmf76yhlrcRLRQ/mkAuj+a0s25Puj91Y+WOtlIJovfalLKS
LRqGAfdBEv5yuKlBGWlBiSmdf6XRl/EvekRBq/fx+9zpYNpxVZAGcGtol/gFMV2r+FEL2R/XRoHW
M9ZWqaAdhe/90mpwtcQaKoLVcMzkuvaQrT617cPYZaDlr93CSjyrBIIFC0ryx7SzN4PRuqPxYCWp
ICCufguA9BDcRPs6wsjljHZlaoZjjG9RoHvuIydUe2WW3fdU9BReNcRIVgDZhy4Bz0tFSydU7WxC
v8+svs1h4QRaInV+gn0X3N4TbJH4y7Vp6yA7hPQMMnncIiZlO8aVBQHRsCRPfdWdqum+kPfxrHqU
vpRoZZxFpONroREzCAZIsMoiQnKzaIwdGRs64iVJok2+a5zCjVNvAtlrOEUuJJ5vj5BttKsRLsxx
I4zztlQbBeqlJLH2ipN/yf4faVe2GzmuZL9IgPblldpy85ppu1wvgl3l0r5Qu/T1c+Q7M53JFJKo
vuhGowsFZIhkkAxGnDinygEykCg0RuPtbVurs/mPLRaR0cslGAF6DM0sX9GuT6KhJoUF8cRnRX5S
otkRef0Haw0mIB/B4wilFVDTsD5ZtDRO5hjtmcXoaVK6L8GWlD2b0uiaVk6yxIn2evxA44GzF9Zu
BQP0oZoMXMjCEnC5FwpJ1nvwaCNbQ+PwD/LxrS0MpfQvzrBzK8vb8CxMFxNrxu2G0Wl9sqkUPHES
SDLyKFfXXOTcChO25Zk1iV0GK4Y8/ZQbUIPOO9CS2bHKg7msbWx044D4CvEH0nzMXdrAOSJVxHM5
QLpg0+T5JxqVRTuOxn9RAwC/FZ5t6O9EYHMl2guVrD5Y3gj6bLZuPqeRkzVU+Tde8I8VFgkgT6EB
LSckbAQFfLygbNB4BZ3VlCiQJyAuAd4FsovM4rQFmh+VFpUpjboW0P6tV76Iwj2kxktlb7Vf3bid
fqMbXpt+JGFhZ7Odl1u5eby9s9diRxM9keg1RcssULqXjqjMQtcatEITcLqNh9CLyi2N73t98pSI
15675o5oO8QJCfI+kJcwJ5Zg1HVb1UB09EHu9439nmehHfc6Z+3WzuEzM+zaRZKZV1C4AK7ipUvJ
QgL+W3wPkoeU1+SzdiqeG2I28QiNc9p3uM3SP/U7TKUjeZ4FVw8cXnvB2vZCmRmnki6iMvDdSHJ2
XJhxs4RCOOsf6iMI5Dg3yaoPnP06U0OpgTHIAg2/ngPjMosHQ/uR1qjXaO/136qZLslpkPdpSLsj
WMXz69LdciEHy9rSoV2M9bNOteeobDea8HXbqdema6k0oGUOsmXXuo4RfrUFAdAhbxNQpxJ1OELv
g+NmqzUW1HyBthJlWLsS8xhSsRkzgGvG2qUoWii0czTrlOqmnRcWyaaNlft65IPlhBTKThAN7/Yw
1/aTZUJJe2GCMA2WcyIV60TuJ0ymUScdmsQtrwI2y0nzoiahEEZ/nf5B2hXd6N89/OhqY9x97gQQ
eFt4yrQjRIFbED3SYbMkTrSKE25cDwyWcHHB5U3ZAAHZpZfMnWWEtEbbFR6AMRhmQDMjxrU7oiEw
4OmYXPvKpS3GI+dG6poqga38Vc/IvPBn+3+7TIsFhNdL+zk4UpmDPjeFqmg0PM/SAWjPRFKSTVHm
Den12CKmkZr/pT1mO88g7daaHkTrioAOF+uPUvzBDuMynqxPHJLjIKPCc9Bgwt22pmHZqxNe50L1
AezqY9FAAxqqY7x9tszPZaALdQxUrRFa4JC6aloPCjM3ixDjkbKCyGFkG7lIdLxNaJggjG+JbiWb
rEFrSfPRVdu2Mty/X8DzD2BGKuTyoM8zHoSJ9SJpd6lwp7gDD6q3EvBimHgVof6LnmJonVw6vVg0
qtDgUX3IYretK4ISaDQkTgiBK4WiBUiF0IJWEJW6Gg97u7aUZ6bZmLcMFTNoll6yAr14mQ/whsRL
tqxwnaCsDWHab9JeQ2avMM3AqlUjtHaTTnC1emO+V+iDR6UDxCCQY/81Tg7Vehu83QpWtEtBNhbs
klx+u72WK6j+y+9gdoeeVQOtG3xH+vrV2PqudrTDZ/AeedWrtaOesNMf86NxCh2O3eV0ZL34fPxM
kgYi29KkQZ8azNdh4RaqveA8KiJuK3knti56zgpennMlV4OxLkodCrKPBuAwjEtZeTkEBXZOWLTo
woey/UiAsXYXLJweQG+REqU7RDMnH7XSrXFpd/G3s3BFr9t+ziXMcUmEkjz0uh856iN9ARoT0V77
TE2ihxBjIcPb9MmZ57XTAsViSAWZOhha2L6XKk5BwyHgtFUFjYj1L6uL3CgafdkavS4q75K2eMxi
T5Z6DDz7qRUTLyy8Dqcweh1RPagRgO1lqUbqqg9oEkGZAQK792KN9i+r+USM9UYb4a7p1XfOiFc9
C8lYwBBFtNbKzMHRzTmFuM0MegCxdIB038XCEJKpMp+1FzOxG/GtHrcaOF1JKnJme+2ihm/pCw8C
7gGWDac2KIranYwS5gN8uXhQCjfjFDlWZ/PMBONLBuKYIDAg0iBFjpmnpKjBP6UTIe5sygMLXr/9
sXJntphYINdnJZwMCCc0nfmrtVQSS8Lz7dVaFuPqGIBGjwLECdaLzdVPRd0j2QXnmBEVKq3govhU
9uBVk75i4c4UOlLybpa1013BCkEcCKR02BOXu1HR50mMZh3RlIbtr/8Ex5Mkd5zzbXWZzowsf3+2
5RNocYNZ31hUTa3STSw9dHtLJHOTJqQy2ojUNOfJda16HzpFvnkxkHRj7uU6MXF/5FpyGOXXQoyI
mb4a488SIMTba7Y2NhA044mlQGsOj7DLscUgjqvkGhtsxEgc4Cb7wxRovaPOfWzLQ/obbA8Sx+bq
2b0UpsGDtsQeVzFwEPVTbuFOHvQ9fRunRz1CQwKEiJTCgiruzqRPucHZa2sTqgIDCFJ9uAm883Kg
aZH0PWR1UDwGHZNgB9ClA/+tWkqcC2J1Qs/sMM4yp/qoZTrs9GP9KZZHyNb41hvIK71JCCxye/XW
NjVIdoG2XNLBCEAuB0XnqkyFNk4PxpsEegWeNPx1tgHFkLOfZ5xDqWR5LBY1NTr/HMKAVGDAr4Rj
J+zkNrKn8ev2aNY287k5ZokqRE8AvxZoJxs0Ug5PJqjauCSfa4fUuRFmfRqrjWhWL8DA3gJP1WMw
ZI40PmmjY5luGgLyxQXSL2lV9lw8N8ns5UJox7EuYDIs/aLeJOFrWkekR45ZqN/axpe0H8msPt2e
zFV/P1s75uasQG055m2WIvEBPi7pGR05RJIeZuRybhtajYiQuFlEZC1ktNkEetfIadDOJZQFRb/W
wTvWZiQcLIiPdNHDJMR+rOnuOJR2nW57MfCkfHbLowaqsFks92LQcXbgmhuBEhL6k0uDFWq5l5ti
lLJWEzQo803inaG+4InIbR9Ym9zvlCJKaRCRZ4esCosOVwZNOuQkiNT/WZiuw0YnssSb3TV3RSkN
CTCo2ejgzLscjCgXFtQZdUiRgsIx2oa9tG+LcL+Id9bFTpnTU1//vL2ga4cK6gPITSCBC5pt5hXR
G8okNoqaHmplJAnepFwA2goGf6G/XUIFgNBwHDMHS11bwRBTFAXN8AHd9nYi3C1dooMz5D/nvVSh
u0pBaQIvUtFtBq/T/7o8DvuIG77VAZamv8tZpZEwVvnyKEw7s/CiSngprODvE5uXRpgdqEbxFIIf
D6/CoPCUOiW1Mdp8/tc1dz8by/dlexadhA21WlPBQyhr5G04PiE3ueH74aoVgCwXQnJ0tLCxXVVZ
g7kgfg7JjEaNQgIAlxbSh2B1f69vgGnD8+abx3hptLtcm8rqUPhc9MQqIbOHzPIjC7V2FbTDBKeQ
3zWhCIGA6OG206/uaDCtg8YT7qiJjNUw1lCiEpfwoN5OgrGnaP7osFz0Xw1vEW8AHaUIhhv5cngK
lqsuluEBdL9JFGMDDi0tweMmVry8nKBHwAu3VpfuzCKzn0W0zUalhhiZptNWoX43QbJF44RXa6EC
tJhANounOPY1U1rUaqoEbQ//SPUf6J1pPC3YSsMrrXD51Jy6zuoBtVSWFhlsyMozcUIbZXWOsg9S
OsbQPoa5LDyUOe3c2x6xOiIT0Hk8O+GMbEpY00sDKC3EVh2yjEv9YxrIfdeAQ+e2ndXlObPDOITY
GGk8mWiil913kXDuwlW3RhPJt6IhaACYvHavhV0JWVPktWV0Wcqz3Y4qZLIey5wTbihrFxW4fqEt
DOGHhRHn0q9F7NpZxqPlYDaD+d4KqeZMwWjZwM5Eu2BpVk3mEGmDcD5AgVS2QawREVXt9H3VCy5y
77ojZrm6oaP0EgkSRJAKOfMqK8m20qSgVz6oZqepk+YtbkfNA0+FSMwYGdJyzp77vB6IkXZIxURy
9dAn+I5whDqtPlXxZsyG2C51QO7EUp9coH9Svy/zaB/il4mSABwFxSOdM/XLicFGfYt2FJ7doMhD
XHQ5ISB5pmapzelhFNLj1KpHpDL0pyxVModWYfQeCbXGMbl6rwLhDJgGHleQLmKunDrUKz1WRsQl
E6kdCaQotvUmnYy39Ev8lf+WDCepbSDobnvw+kj/3ypblIxzKRWVBFYrp7Sa3Wi8h/WXoITbQXu5
bWlt54Pk3UJLJcoOIFS4nNNUQ793U2JOVQrAYS2mpzqgvElcC9dRNv6mAgAxBBs/IsdVS50wpWiI
kjdj+5Za9aMIeJI1+tTa5MVAxIySLj7dHttKzQ332pldZvFi/KrQW4i7olKoyCCmL7MU04dKC8R9
PobFU1iECdpehskZTE3YBrL0owglxRmnvNoCMsBTO1l9p599EctrZwIFRwW0h0FDiVQH4zOUPPlX
/yGSrnTMhuNFa0cV6m/Q3UQNGG90ZvhC00htF8FYmKBlr95m+UGZc7fDXN+e6HVDQPwgCYBSBFuz
iiPoR1s4dQ+Q2hFRfZDalhgf0ddtK6ubAphF0H1A/gpykJeu2kwN2D9rnEMG+QShnL3L/NsG1jf7
mQXm4pi6uusLALNQ3VOgQfPUbsBislHc3xGZHMExwR/0X1pkzvhMM9KkH3qQKBu/ahdJvkzt3oWi
3UjRBtBppC4n807roe8MfQAjI33BU/5Zu5QXJOj/zSpzqGZhp03jMqsgr3BAp7pN/fgU8TzkO618
dXafmVnu7LOYehJoHiQNzIw4RYkG5UVoX/kxCX8ixU+85oCGrdh5Qx7QRRnAodvwoXdfvmaXB/Vb
Gy+SbihII6BB2wYz3l7pQVgiB7hV6WwnYM2pwSZe0ddJdfNGx8us5GyOtWgEITCSZGCCx6uTia2Q
JoxVKU8ytCFDEcMS499osLzPU16abNWOhjgB2G60x7O341QDRgCACew0T2O1U80t6FVvu+uKiYVW
GLOmL+kANstoNHOW0XKAPqarvWX7iMe4u7LDJUTwUIkGcMXAbXTpJCh5dVVcjtmS91CBGtjQHhqR
thz8/ZJc2GGWpFF7o9CtPjvk1R9grEGHwEWjrxyJgJOgJx4DQScwK5gbxmlqCvqUHarM8Kb+bmlb
bcQvLsJ6dUl0awE3o9qts03uUWgJYtbp2WGQfK25GxIXQJx/sepnJphzNzQzc6wTmABypSl2MAEO
/NsmVpgx5AXjBViMvNBHsU0WyPG2QtYBgxP42j7wEg/XNWntafP7hZf/WYsKLmwxpzzS6L0SNbCV
JC/GsFMGsIIDJGopJREjp9AdUFfXpTtkz0r2i5fCUFYd42ykzIkfh10h0GWkQkSsX2ZGpn143x/E
l9lDitbO9p/SpnXGfevGXud0x8TONtQpXzofmsf7yVM3tYtCQrwQtx7BNMc9qVeCtYvpYQ7IQq8r
JV+m51VyRHck81aGNcPWSW0Hzlv5KILm5dUikXvbB1Y9+WximM0P0Z05qRCfHbIh8GvNHUTZN2fv
tpHVE+bMCLPzxw761XoFI1p1QnidC8/i+CbZk8Vx6G80FXPfXczi8iFn990Ym6WqLaORnI7Q+24n
eeZWtxW8H0o7spOttEnvK292jL3uUFu6/9ns6m0ERj5fcUCd7oiO6oHCze6O0P6SvexJgjZttJmI
jplXSOrEHp8Tc1lb9quXUuOSesb9yGYRKyuYqLwAWaEjXm+m2bk9+2uoFUD5cOkizaiBApjZelEg
dkYmQEyhQkO/QubcC1J0HrevTeaGlFQZMfT8ITc499banjs3y+w5WReaTIsxLCMxvHZEs0s6ygdJ
7z70PuIplq4EGBgj1LSX7P1C6H658jrcOFQ0jDGV9W3S+MiySUXoZRtL8xqDE7Ku+TPepkjqIcKA
WARzNqtxEGjV0pfa1LWdiMUeuW23KZ9icQSP9d9npADI/McYs3p5BuWGoAdsW4mme81o7sLuXTd6
J64pEaXUG1SemNjqwkEpGpQZCzbCZM4EM0TOryrQdJU0gPZNFQXpso5+paJWJZKgN2Rz20HX7SEh
q0GsAoB+ZtdaCajIrB7tSqG0/blNEsRrY8V7DS/exm4ypDBQTEGdFokk5gwS4zGUm6UjqZJexary
eqRt5Pgo0x+Ruh26bShHJEPrr5F+UXWT12+3x7h2zp6bZ8Y4FfE0Z0EFDYVAB2y3RPYqmI8hrZ9v
21lel9fDRAV8STsj28NsugrcRyGQtWj9Ut5VUdsrSbup86NsflDpMUtyt295NBPrQ/vHJLP1QqCF
AQABagr9Eo0DirUvtQXGL9cpZ2xr2w459f8fG+OXoZILs5RjCaek9lvdcqqpf2rNKrIVnRIBGgO3
53LtXD63x7jMHAsBmsIWvwSTUaw+d+bv2wZ4M8c4hTh0lhQsBqqT1kV2VR5VjXMI8/xhOTfPbkSa
oEWjp/C7ooM8WQY62A63nPgI4j0lzaCr9EcBxuv2sFbXSUKLCbayCLVQZp0mZDcFWQEIuXocEcWE
djpsUoW01cdtO6vThwQh0sF4GV2xGAZUTIN5gbAljfE5BX1qB1JwN448ys5VP1DwnlhI3Jae5Ms5
1GimmUW7wNXGF73bCNrxX4wD9BLAKEBzAbLbl78fR12JlBjwRgOopnINyBXgSsWeRzuwVuBGZ9Q/
dhZfOfOFQJxSQR9Q2xAkmAq8PAXTJJr3/yAN5w+GDNgMVe2sNt/RXdWSonnUUqC65fGQYzFDdMfe
HvfauS/jMEZWWV5Q18y4FWGkUzosFTLkCrUt0vlzSkyeENC6FUSfEDADDR+rAyRAU1jQZowayOCm
+mzxJFSHRzXlxJ6rzghquf8zwxwWeagPLWiVUDgCYyIEjtMR/UAZD7e4TMnZ8Y7Hv4VR4Fz/bovH
/18uoVrLEpyxlY5qnZPoOCS+2KokVEETElNHyjvOVmZGxdpjM6fBqCZpqzXScdS3jQFm4aAgs8jp
beEZYcIpADviYIoxKHmw3E61UyBKAvHltrOxj92rociXUycL0HYYalgRn5oP6Hr5z8HvevMruac4
Nzg3FeNziy300CH5BEwv5AHZDvx8sBSQ84nSsaxr7WAFgfQclJr4GeFJ7wBTonEqiev2gKtY2sst
hU3SqoliAg4Ee73hT9p+LCUiyAWQWsaGM4vMO/V/R/aPJWYWB0ss6wHX8DEsXT3bUgthYXGXOCp9
b7IHhG7DIHN8kLnC/mMSQdsCFsYf2EK6ikrdWCqTdKyKediKdYU6WV0UngWwrdt24vysJXU2kVxV
x004qsqWM+bF/5hNhyKKDL0E9DKik2jx37NzE+0MSbuUwI/5a/KbNmQ8affDjxwSBO19MXJGu7IZ
Lowx54jQZ61ewtqxiat9LtZu1qb2NLUuZ1A8O0zskVtGWSkl7Ay97mhR+NBRE9xG845CG66V7LSD
GhbEEIieFQ/VYG3NNN2JUeqnoexIU+/f/p7VRT6bY+YuQJs9eI0GDcMO51Oo7qRyvotTak+Sso8z
oOIL0RWShjMLq/vmzCpznELxr4BWO6wOWee1eugFQeykhey1/cQxxZlvFt4yCmViGQOcqAUPzKDO
P4zmflYNXiKJzbP9Z7f8M6TvZMCZs/YQakO/FoYk5n9y40dfZ7tOMskslW5cyoRmwibClSHqs1cK
KkFngq2nPE0uzmp+n8VnH6E1ZV+GPZxLQKo/HrQdcpn3aqLvtbZ3NNptswzE+ApvjtfOeGyehWAN
RGqoKCyLcGY3pKkqGLGAo+J9bFEQIz2Z7V3vF08VGhlI/37badnMyv9O9j/2mM1KE3CQIrOKRY3M
TQUh2ypW3DLv7bFCq5OK5BHKSTmY5EYwQzdW7HHsrzoViDCMpd8PIEnmNLasVGtpb0rHogNuYEru
hikB5Ky/n1FU6a3B1ybksiZ938yA+KF8n0CZNt7owkw6hYM8Wl3zs29hXp71KLUj+AClo5J5g4ie
BtCfOcbkotQ7I2+a/psrD7xvmF2g5pEguVxqcOvSDH3y0nEa38G5PcyeBMUmntD9d8vT1dl/ZoYZ
FXp6m2IwSvlYZNA6AGYMbI1VDay8KiZQMuoqtH7aydBYpGmSwM41YLyathpcxSwtpzHndCc3Y+BH
nTC6vTy9x8ZI9wY0S3YQclLdWQb0w0jL2UHvT38f5lWyve0kzOvl20dBaYicmAj5JYmtRw+hhWhe
DeVjGtCHti6PYWfyGuXX/BB1aBBEL4UXCAVfLkZsJl2P/g/Mkj5Nm1gJja3ZSGjJD6B/eXs4qwcc
njGIciB7iQoqc1OUw6QiT17JRyNVfqaJ7umZP8j3sgIGRWitxLKTiR8Rje0sbVxtRE61KC339kcw
L1w804CjATUKnrf4F9vvcrzGWM1BbDTNCX21eKllNlKCTqD8qfTQCeXn28auYn5ILKDTFhEQ3uoa
gAWXxoRYmFRJ6JtTn1ZHgcpP8QhN66rtSCXOW2Gu4PfiIHIuZLYZcBkjDpWFCWBJqaIn9tJsCLbo
OVfG5tTMk2e2vV9lhzp9wkYTmtlrpx81ymziKWzdXur9odnOkPXSWuf24Fkdq+/PQPkT/CJ4WklA
NF5+RtqA3noyreY0xy/zQ6HYgD9lvW90JEDTuDv5oeAaBcBt5dJPtY91L5fc7qmq3EjbtRO0WAk9
RJIfKwR18KAEG7fTjXspI53w0Bx5uQ+25P6f75UV8AmiCwUxI3MuRQZVmpQGzanaGp/5V+z2NoX6
37wJnHYvPtaugvuo2dRe6w2b7gAJruOwb535QbyfNgnHT6WrQ3mR5zj7Gub4Eko1FcwYsyf7nYsc
td25IRFsxOu4GAPy62tyEvIndDjPhJX9IYOvFwwgIKCCPu3y92f3cN7NNLQKsT1JsTPqpd3Jb4uc
tlTixMTZedtFrk8EiExA5RipDdDQwmkZF6HNNARtC09N+mpjFPWpSN+tuvLTqIUOVHgoU8mZJYgZ
6MOfVvjqzLch44FTr0OP5SPUBTyGjDn+YXZpErRyL1R6c0qh3VHqNRCqyVP4pJVOosr21DqlEBJq
9W5Ah6XLT/rBmYWVYwK5MJCUACsA6lWTmfMgLmLRLOL2pCZvAcRyh/IrCeWtkhekM0RiVA9VGm3H
16beDtVdlYWbOmrtRnG08EcsgUlUVjkRAYvsWfaCIiHrrSIvgs42VohDGGSto7nSnpQGbGfKoaxt
IfRHRKNjQkpLc8buTzz6evJIxZGAEsRNFZmTXFjm/eICxzegXwp5fxD84T/M1aQPRV0EuJ9OYUlR
vbCAlDQHmYehuI4EFzMaurIWbSTFuBJKqKMJzMJ9d0ILeBPaeeqm5mus3BvUy4ZTUDro++y635w1
Xw6Ty8EtIkwLlh30hTgcmTXvLQBExSTSjua8QVlvup9GWx1BkartrYkgIkDdchw3M/c1c73nAH4A
+YOJ5zhyasCFXe5wAfzIskFl8+gIG2/7GbvoWCaSbet7zlFyfQEwlpiNlclaq0k1LE1+dai3hTOS
r4KYzoyirmpD88D2JMjMtZsehdrejX3T0SE4J7mxE+1yT9yH3vzIazf8blG+mHnmq5aI6OyEKzWl
0zScA8fOnuzRSX6bu2JbQNsRcg9E2UubzMuc0v4CzAr4DQcdIagt657gy57hy2SC6GPqVX7GaQi5
Ou+Zz2IeJHOmiM3SZXccbBAE24ZbkArALp4iF9uhD52sy+VnHE8CS1xZJt92yleouGPQhXMKya+3
j5oEpDkERCQcb/9mRb+ac2T6kSwG3hEYn8s5t0RhyLVCM4+zN2DOlY22mTexLe2S+8nJHZRi7UV1
0NlhXv3bO20ZD2N6EWRADALMD5oJGdOFTFt5jHvrGJUnU76j0AtM6ve4ustQIb1tamUJkeJFg6eM
u3NJe12OclB6PaoTtCfGEympDcB5iIasCnEL8jGOyJMMXL6cGdm5OVZJY5aiGa5MhaOBAihNPvPm
r6duqV5DRwPEYwoeaszUaXRUpBpwv5PSVkTRGmJWHpgBbAQQthTymuauF2pBVYPGdVFjQqac2QCq
EDYJEiCwBhhxoICo611+U5v9xBPNXTX0LYSHXQ7PWP7+7ADI1Kkvi1aJT7JJAalw81OF/Bnd0Jhz
i177A+YMKHEQ04gWjlvmAuuQ+9QMIU5OxjHTAUNRM7cMWkIFOytJLMoumH5ue+D1oxe9D/pC7CMB
xKxdLRkyfWWVpGFyaqF53t19qrvJ/iOQ5CG30RLpp9CvfBed1q/wT+TyCjYsXBuHC8yDoRF9MaDj
xUFzObWm2ortqGTJSX+h9uxAsHPTeHb3xhnl1aOVMcNcYYNEkzqJ8uSUAxerAR07uZRE9udM5G3t
hr5KovvOqQGQzYAgen+p7NDh3SPy4o+X2+9yrMzuyBCwGE2Mj6h+hBuBQDDI7kmHo3uGIKzqjO7j
DI1g8KuTyjcJDld0WT2IpOAs+Zo3n085c53pSS6FuogpN8gkPSiGrUK6tdqn9fH2pF8FqZjzRTsF
2XID0Rh7GDTqpOtF2iYnDYlBs4gg+ayKMjGkp2EL9eHbxr7fhuzknltjRkW7Lga5SpOcmo/Uzeze
swjcyTZd2ZZtwwMYgnRe5UpkdGbn8xnAc18HxD32ywOEJgEHa0nzrpNuK5Lah8al39l/apJsBCex
IVXvjE7rCFuTsxYsWPHb/42F509EBx/uOuazoyTp61RWk1PvKU6/384k3Bike5ohUi0DqD3Z4q51
qi31Ey98eu68wdNJuRU9JcPd+5E7xW4cyTF2hEeePvLq+uF2wulgqADaMltzHFrcFvHyaZ0FKNCm
7WanpdJGR5yRKCQXn28v4dr2QO+KLoL4Fr1YKmNPNlMrF3qaohNP3xZzZpfBVheMg8BL9F0H8PDM
c0vMaVB3FI+6EZbEiSheSD3aeYGxz6ivOgJyCz/EcvvfjY3Z+lFtVYpQVBhbB0Wd6LEb7/t4JC0H
P8aW/eFO6EVZLl/QMKMqyWroxnlaSKBXSE6y4dTdPs9OIYLReYseFaIAht+piEfnfS9sBj89SuAC
+Wp4Z/r1OuIboKmyMO4gjmIhjuI8RJokxOlJnza18RDE+4DeydLn7RldHSpEaL4bVYDWsJjYaZRH
vLzFND2NnvWgvFM3/1M9Jo68TV3DBxDKhRxJSSgnFc0xe5WAGNDCFkITIT21h85Xn8qnxuk8y513
nSd61c5wcPI8yJzBXh/ZCBCxC5c8HfK7LNY9y8IhS+UxPUWCF9yp9026mQKkGCQOSoNVR178B5EH
dp+ugzT2qmVajPHurUIxO82H5umHQShBoA8xFA/cwuTZfzwc3vyvx6+v4MfwkD4IFel53NcrQ0Vu
GSIAyF+DsOm7Z/Ms1sohYw8CLVqcgp+FJ3xILhS1HY7rXIdZqO+iERfwHgX0BGzYPVUSDfp6LE7T
Tn3tfkYP4U/gK3xtIzxPv1t3OAZvOFjvUpGUlZPw9uhyulzeVLC+8DOhYQyExmwCvR6UNqeRUpwq
ZzygKrAPfQCkoeyCmz674wEuv3O3t8wxx6o0QU4p1XSY2+ab/GmEmrUtbq37eq9voYa5URz6ot03
HmQq/NaPj8WLdQpccdO9GQkx74X37IW7ALwpYA5g0YoTobKWbwIAvvJ0m/qRB0C6IzulF9zzRE5X
1/tsxpnTt6r6uI5LozgJQktm80nJ7rTpQe1sq35RBhvk1bcd7DravFxh5lKvhN4YwYNanMTgXu4z
R6H7WP1LSuRlq6LDG13/GoqLyIYy6xrr4aQYtRidGnD2SG8VL821MgiQJiBsg6QpHsEKM4i+sEAn
KUvRSTN+j+2jUPhxwIMcrWx2RP2oZoKfAXEiS9k6ark1qnqZnB4UR3WfZdJwHlTXaUm8Lc4tMLcE
0pKFEFSwIIXP6HsiZvIoZXfi5Jfab1P2ypMa7tWD9mFBpAk13Nt+sJI6Obd+dVmgIpXL8gTr6s+Q
2sNr+qV58z77HJzwjiibKXHVbVxtqxeF6Dw565VrGLMqg44LTgIIGZMpV4tC6ZSa4smTkwGPnU39
pPMgasvGOT9bEGIgFw8joMjUID7C7ONmHuJGL8PyFE4CSbV7ExlRzhSye5c1wezdoguMNsxhojgM
f4RfGM4rfZU/8l10jPFW0nZpQOY/2X3+OJxETj7yKtH/H+Po98NMYoxshqGvh7o0pwTGT8q+eovs
6KgfMld4xGaICO9mYHcca23ZLWdXX1qOtBoXa6AHcMb2kEVIa/SvtyeUjeoXI4h9JWhgId90BZEE
g9RMO1UscfSaukdf0tweZ7RI8Uisr172rKHFP89GQ4c2zys6lyeFBJMd7suXbC/tqntzw7viuKaY
idNnsTJlEDOdhH1wV22zh9APD9FzQnjkh2srdD55y+Sej8lKcezqMGRoeLEHvyn6T1L/9gKtOh1K
OyqqwAiAIOpyaUTSBSUNJKk8DTsVVJmk/6zerBdQ6r4Yj1pCck7R5Oo1hIVCshOCd0hEInGnMgtV
46aplpDkpDzIGRmemyfzAZHmXvkTP/AOpRXvu7DFrFQLevswEjJ6SvfxriXBhnrdG49gcfkR5lS6
MMKsUqSbI3j+YSTaZo/KRnyQDzyXWx0H0IGQwsRbEkWvyzWKAUCX04rS0/xr+FDuo0+lJvJb8HHb
Fb6bMpmR4IpHURd6eOgJZgvispZmgKmX9JT9iOxx/+x73rgniBTvA/JmP20S0m1um1yZO1g0JRGn
3VLPZW59MBymXSg29JQ/h5TID60Pt+MQl6/sokUFAy8ZONvSB3c5eWEhpLQUhPokSndJZhERwPQw
5Fwca0ZQngN6GugNEfqQl0ZAWZJLfRU1p1jaJkCHgdLQBJDg9mxd3394Li3ZexQD8WJi0fxaZtW0
ogWwIUaFgmMGLY+yyzL3v7PCDEXsBPTMg48a9cajIJekHCfOOK4AIJgmDMTCGYDSBx5EzEWulWac
NAFMdNJuVj9EwfJ02dZ1pKMeq4lMXmv3pW2FO0EBh9a2KDgusTqRKlQI4Ht4FrE1FynVU00J8+Y0
9hA0h/Rmbnf1JPGGuW4GmHpAi1FLZXEuWtQF0xQCXlOj81YDpbddznbR29BiAURS/iGmP/v5J7pm
oHAp8Zhu2IBsmWOgbJaDHS3YABJeeuQs5ID2BcBnVFO90cS3QE/cSX6FIjRnmNeuf2mICZkkQNgA
fzeaE1j37Bx9fH2F7g7/tlNeVUXZ4SxfcXYXCppU6lEJEIRGQBfiNXfjZ/hVgMJ7W2yAUkJNMHYq
f2MMZPRq50kmu4h0RHOW7HuIRPuxwx9vf9Pa8kJbClQsC7X//5D2ZbtxI8GyX1QA9+WVW++SqN16
IWzZ4r5WkUXy609QPjjTzeZtYuZCA2PGHjhZW1ZWZmTEVaE6Gks1z8HE90z1OHoUTcF0xjGiKy7y
qmTyPXIg+nGJgG3QnHtlfRzGyDAIQzHB2IuH/NHxBLvwxIOOzBMwqNlWO6DmKzm2uVu5rL8BYJc3
Atb2zPbMd7Z1JwAOC9vg8Hg7oRhtV06z0/bdPfWQEfbK3c/Sy51XAVwqmfv0+/YEfzcz3DIvXS56
1lWy2IZh+wwIpmdsqnsVKSJhU+2CzEKO3VM3/Va3uYcixqN07O+K/VrV+wojMJ/9+THiec8FGTMQ
GnbJfulvPd0H+juLPP0tUWwxwiOPemltUXFTkHGTM6iaOULxe5BBzVoeQSaq6SVEwYhT0gQ8BLZG
nNzE746Pbbgp+z8qtEk4yPDLrSl4tydwIVRFagCQbVxKYDBG3fNyAlWeaFHcAjsSVnZcHWnoauRA
tvStOJnHtct86Tzg5gMdFNJdk++5NFa1otDURGifhfZnp6SWyGPn9niWfBrCEhQugLtBa94sdoyT
WNH7JG2f0ROa7XtWFjswBTa20JqmBQh8vWJvIVgF9Av4G6C/0GsjziF3dEjR3p7lLZ4vqnVKntTT
9gmQtq/bw/quNcz3+bmZ+SbTM70gCcwMG7TX7tUn9VM8eN5JdLSHZhscN+qHtbGsx8563Jlu8tMl
O98XrOjDb4H3eKrswfpaGbo8na1b3zSt9pnDFRo6qmaLb9IGKzUOiQ5o2aMQeSaqGKgmIpPo5y+o
alXPo+q175AvAL0RENm6U28HsMxRl73IyUH8YuKOSr9MR1Kt5hgMTrSW/7qqdE5n9Hz6ZndDk1NW
MJq1z1J6oN1JrmzQKnyFXmGbjs0tfsB/QU7DStzEbTa29Oj4mbhy1L7RDLfma7Y3pb4TiBSU7TPP
N0O6ATC9FH4BrxU2trklpk/VvZn7Ob+vq9GS+SGrdrHwq9IyO9Mt1Evy3JbJ+2jY6UlvHFNzBvOx
A949dRU8mJU9l7ycg/H1q9o1HAwElkg2TXpfpm5v2FCtF9u7qLrrg4eEghKaQnUQBB/cyqA08yfN
N+3RqNxR8+Rd/JmE8cEIgWm2wn6Viuc6gyLpoBXGPyiqTUX2y31DTdqBbr6lz+8f978AmiEW20HP
8oFYv6BSjNLzVH5Gdp+AiiQERdX0U9r4d/wmAajo7m7v7gVr/zPbvsguOBFxtT9BxAGgqwEp678/
fFvYOAO3j+HSaYc0CTp+FYSlYCWcecu2afK81weEhfouE4TPWGtPylvyUydbzfSKhj0b7WuSNGtb
5/qkoSwgTR3N4NDAe+hyxuQyzgJk7dgzV7vRomP9oSTmu5CEJzMehZVzvXQlgIQUrPIoHSGdOy8B
y0kTF6024Xbl7JAPz1SlTiUojo7MtPaeyPd5Z9F6LTe5FElcmJ0dj1quhUaa4MLmPbhmqgeltrKn
dB++aA4Hbk12RVuyyE5wRKTZyI6Ck6beRv+2GAJPgXLOlGCe8DVX8iBcjyuFgPvyWRL2sWUanpSE
DnsZnkBy18sAKLh4IN4r1Ur0OvnKmW9ANU2C+A3wQxB7na1wPiS50giIY4h6KqXQotIaZugKNfk9
sjMTs/klUY2cVB+w51rcVFhKsJR0UrTpQi8l+8ouK4S//Fe3Cfnr7VOzkDXAnJ5ZniUntCqRzDzC
4PCI8Zod6Khxkv901ucn8A1YTtFucEmFjomfNRzGVX10PuxZzCEpYTG2UQRw7EnZd+jjhE8J9xF8
CvDw0jt6s0BJ6Q1rfJ5XgMG53dkjmetBExoE003dBlCNyNZsEZDB9KgCBS/neJAEVukVfuqYAL5I
K4XTqzrDzPz8TWDmQdiVoBNGCrI6kjv9znzs3/Q7/dRv2l/mQ3RaS9v9P1YZKVzArdEoMkchN6HU
aWGPkxP0Vv6aPlZPkTduTbv8jDD4yMqhGfFDfn6irhBauRPcGe7tfbaQqJz22T9fMFtqQQaiIFew
1JXs6pkdbCA4lm9TMH8mViBZwb1QuwL/vWJ16TpDkwpqp1O3HVjZLp2zQYSgkCnCIPGz32noZ4Xy
/YfgKrIXhzu0dwsP4nA08Lh8UrLnlgIRK9ksXVnvyT9c+49/PmIWi3GqZkKkYfKNrOVuJMJX81gu
7U6r3m6Pd9FTTerMeCsY4KieWTLD3pTKSkV7xfhHKk9Cw+zbBqZVuhrKmYGZKzTlqgVpk8Ce+yN5
V7cqHkKH8UVbmbDFW+5bZfp/xzFzh+LYFLrMRfacfsmf5D39Y74YR+Wpvi/KlQEt78uzEc383zgU
1RjLMDW2lvQBCcH8lEV2DbjwQTj2JxO8dz9uz6E4/ZXzSQTTEMpgUA9HpnbmfXQBZDXg32TPFSh+
fwC39CPfqyoYN/tXCO7Qg/6cv4UFVPJWMh6Lt8yZ4blUnEIFgrDCRCcIHuHNUduY7+YBgkJ4Enzl
Xvywphi+5HamFBYuTcRF2JSzdUwKdKEWEl58rD7hUR1pzUZNXhrlpanHLevdEpUlyGhkAK0OVi9s
FcVuCtmCZm9b7ps8sIu02JaFV65REy1NxcWXzZa95Y0sBgMeHUqyleqDiu6T7iGSfhQplIHuAuLV
P9hp3GfJr9uLf+WQRPTNAYQ80XQgVp03IjdGxFmLcMpHP5oJoL9m4xJ8bIeHOmhckQfo6F/DjV/n
a4GpnAiHsQIGmLvmXB1xSBUUzivqR+Q+HPzAJE6v3BcMiJ1mP7xF4MHTjmXrySB+Np1k2Ajtn9uj
vs6C4RMAC0Dn28QeBrDXpR8uKyOKYpNRv9XRdmwRcEkKH5nE3KgUPFEltqbjrXUXD7us3umRU+cP
EvkahwGtW/W9CVWZ3yEB667dkpUFufJo05ehA2migMElNK9KjyprG/SNUl+mkdMpx5p8MfrMh3em
mVsZ1+Xtmbi6CyZzGki3EcEjDPg+MWfvclbmBOwgnPpamEIK4WCCEUaja7iz6Vq78DAzK9JsulUj
zwatpz7Pv3TWWYyBAb6rHSoggyQ8pqmXSNsiyO263RbjC1QAVtzq8oKfjXP6wrNxCm2kqiHan/22
tpOo2OiEuUldQJJq2NGxdMTYVtLKGlGiTH/86Oujkn4w9gJKGTeInKDcKzq1zOQBvWdiWGz/wyIg
GYsNKYA5dx5/lVIhxFoyQgEDEIQ23PYBtbNu9++NINmFpi+A5SH8PHtJt4YRN0wPqN8Z5BelcbNN
9THboKa+Ru1wneXEckNQBM/16XABQn052VRuIxCriczvBPahxYEb9qcxBkpZ2UghtcEmMXUeydsi
d6j82LWPcr9X2238UB+SAN1TOTuO2VMkeaBAij5iO3E5+mHz4L6rd2W3KXWLg/ejtut6DbGxuE+m
0GwCgEJbYU6hUvZQXB5NnfkpEQ/gfHIJ76whGh5jNLcopWLnxgOhX5OAakQRmuq/8A63aPzAYyCL
IRKUZp703uJ9wionUwQHOscre/k6RMD0mtAW1NHkg0rMdwLrbC8rw5DUucqZX3MH4iUpbqQjusgD
t2us+kn/DQjn4NzePAvXxIXJmb9kYhKqWgOT0I3NTy3wRqR/lAe/w0Ol+MlX+wWnzTh3GBMaGPVp
lFqVea0rhoNExils/faLMTTHa5b5mAePwwPvGwtx6jZWVxrSFhwh2BMgpoJ2kqkNc/Ye6GWgVAuV
9z6yOaOTVxz9IqGUQvFSX5OvnaKM2eAm744cOlqP0WUwi4qF0mwicRh7H5grp5IgaGWGdllv23CF
U29xTGeGpj8/2yhiJ4VNxYTe79hGzyqLJft2WGM9uorxEUCcj2YWUxmU4o6lGA1P38LkVxW83t56
13m0mYHZ3hsCUYuTEAZU0RL1bdfa0eChLQJlT3Djjnfda7cS718vEHgMJg8mSKiMY3CX86ZIbZbq
QdT7ZRmXm0it0gPjwuAY41ACmS6t8fxf3/kob6CBBgk79P5CXffS3hioCSAZTe+Hsb5l95kSWkFA
3XxonTHFhg+TtS7w60UDgAHYDAlmkb6b92B3CmiqUIzr/cwwkTaN0fKdFvqaleuXBZgQvh8WkF2H
05pfBEMGtkgjVjGRXa3vmiw3POAYJJsLVeq0TV5te0LSbdbgbUGH4qsz2sGNe72zQghwuGBxCi20
mHQeIHqha6R9tpHDZi3JPE3v5XnEV0JuVJ4yeQaa8y+nP+7U2KxBWuubFbdMM7YFoA5FbjgG9xJz
jQVgaerPrc0Wm5omVaUBcW9Xl05I1a1CixXg6NKAJAmtp2hsn1QFZvsXCqNKy5V08GWAvYKXWMU2
OmnyqyA+3j6b0nVgB++Mg6Kgmx+xy1w1Nc2CWFXydvCjqvSi7ENoPCi4Wwmz+/vmQQ/R3mC8RQZ3
oDKEY/sRJ495uEnMA5gOKvQed5/qjyLWLWPi5OhXQulr9wceju9quopMOMoIl+vKoRJuDjUf/DoN
j7EKKIhZD1YdFWus7UtLCjS8gYclUrI4wpeGtLLVJU7Y4I8GuwuVZivl0cvtmV40gf5JTDPqCTB0
aUInoENVOMYSiRGeLIUI7uFaWBXbngLx+VGYsLC4lKZG2Dk0bCg1sW40dfDLAFIiAfzCJtRF5jRq
yeyoNYY3NabdtiBRY+fDQF2Ir+Z71jTUzlkiObcHvbSAeJ9Bwx4vdhzM2bMhy3hZNYk4+CrV71Vs
nKzN70FvtLltZsHdT4K8ogY2LlS255CuLNOxNzRh8GMePRZgxUjHwm2an8Ma29jSudSgpoTLZSqi
z+P8UaWaVMvp6NMu+dOkplPgFwt1Ikcazeea0bXyzHXYhjf9mcHZCWBMCmWDhzDYsg0XE1usPpXi
ORMA3LYk41Pu3NtTuRCbwiKqT+BUAeoeTv9yn44geMxzAJX8PNmLrexI4j7QMjCaMSvEszpUfg+t
4g1jeK8LyY4W4cpTaumcoBkRlIpT5ghx8qV9noi1DC7L0QeGcrQbOaw2oPhdEyO4TtjjYtOBN4Pj
M3W8qGbHcWgiktexjuSFnm7FyukGp4ktiTlBrlnJk6xv0LQMFq5NRcxN1daOPEoHMPtQlGbj9INr
2ySv9w2Tn1bm/zpwxoehLwdUnuBDx0m+HH8uUdYUKj6sJ/caYCySbEfElep78UWuvFj94Gs53qVD
iokAoAjQbHQ+zd6VkoJSearII05P6JJA9oCp2BXZ2gtk6ZBOHbkg0ZTBnz8veknQZe0zYRz9vu8y
NJcnYK8w6sbSIhAo8ej37XlciMgQfIPLCRkqbOS5uB6LqtTsWSj4YsmETRmnL0ZGVFsIZXbMiyTf
5I2ou53SrzWuLJxYGAaDKPSLkY2dxyKAOxvKQCMYfpL2zTPfSNweiz37Etsft4e4sG4XlmZxSC7k
slglGKKZF7taBeUHqCWjQX+4bWZpQCh2TERoUz/l3CEoeTaarCgH3zhlNs5I/fpYqrYc2aVg3ba0
tGbnlma3xVCA+CYoYalJPVP7Axih3Qh+iv5twXimnXfb2tK4gBrCpgfw/JpZLYwqgSdmM/i6kLl6
FAKIJTqy4QwGFK2Fx6JCgTR4vm1zaYR4lExQTFDiXHVNQTYelLy5hBGiI0HxB7R0gzmuAEGl1yUr
YL01W7OEWRYaRpCZuHsFW7grgeMHTYV0KFesLDlStAoASy0JoFIAR9Clv1JYqedGrQz+YAKA2Jb3
JS8ctU+8INF2aXZMiNsAgcIf1JhvipG9EmQcgt+mdieooLq3G38wfrfj5+2JXnA2F181/fnZw7kn
IickRhjUh+h4NrqdlIAYB/xgKYiDb5tanOezCZgdw8DAIYSW5+CHkpJZtEDVRwohHImXCHZuwrHE
a4q4C2EISq4Qr0d7PJzMPN4ZijBNsjGGx2aCH4SbKhBcM9p12S/oht8e3ZKTmYgWIWaBmwG9sZcT
GYhj2jVyOfoA17VbHhiDRxQ8BRN5rHe3TS2UFQCfxZhAbI5xGfM+43LQ4DfHavTT7KmRXvP0T6Z/
snsjceLxjjWvGXkrqgPLHWAqwWSXbG7bXxoqAg8gFdEfC1zG7B4UDEJ5lA2YVaVPN3lBP6GWGroj
hXrBbUtLrudbOwxXhIH7cLY7JVD3mYOIG5f3dv4oP5XDvXwYpRgEB14YrW3QxXFNSmX/a222QZt+
rEJSaqOv1qg9dgAJG7Fbt+HKm/UadjdlI3Cxo6UCL0p0cFxuFTYgQA8VMvpK50DdXUC6vfJN80fR
VFZOAfSq3ETddqSxefK7oU6A7Ej6EMhWku5ruqulxAL3f1bZ0nin9s9xZVgp109asfIoWTqwyL4C
kYbWVXSAzNY56GulN9Rg9IHYFiy5kR9aUM/bXdqIthnFnUNBhm2XBvsPWSL0GCBjg7woVFPmad96
oBXVwZ3n6+9QO1Ak6hghIOK7vO6d/O32FltYdERZKHkjlgQWfd47mKLTacDjT/AjEAm6YpSLVsXK
2G3arNreNvWdjZi9OVHmgjo3HkVIumnThJ852yQxOdd0LvqGHj5rmZA7ZYDIOetFyR6HBmKC4Bp3
+oagkX/UwFCpjqLXNkK+DeHIHpu4LyCCHTfW2GrpwUD06+ldxz05jkOrycz2lEhK4RiZ2EDAoTTc
omkhJTVqgfgud33rItssu8BC5A/ZIESPfRQaUJztSidDv9eKl1q4WcBtMT1okXJC4W22y6uW1UnU
FrJftsecNad8eDAoSgaGsbJNl9zhuaW5P8qjuKzHLpP9XPeAXwCAdEQk1LhRUW7F+E7PwAwGpbg0
skol9JKPITi0xWDpPflxe4EVrN9sfScWWrwJBSh7ox50ub4tan+NaeJDBLFwqIIE+xog7hq3hWNx
bmLazmdbiJF87M0ilf1UPWjlnd6gwQCxBG+ljd4fe3qnAwmIpGo2HJk22BLYiRJXBuonefwvY8Vz
CDc6Lr15T5WY0pQyrZZ9VSBHmXQ2tMbXnnjTE/p6Pv+xMdtCSdMKImOV7A92ITuZtsntMrP1TbNP
G7cOnOz9/2tM840kdWivynKMKUbqXQUyCxDs2xau8TXABqElBUcCdD1oRZsNSe6bajQKovi03/Xa
F1XemKUMf1pIv3zWkku82/auvRvMoWUM5ZfJ6wizC5QyaWwiEPT52JleXNz3+VbI6IqR620PRVcB
6lYaXCQKr7PQB/J2VEvB4unzCK3rQ8HAyo2q0soxn2bmcjOAegDOc6ol4Rdtlm8hNNfDkmiqzzyt
Bo38eCQ2if1GfX8RkzV85MK8oa0SPSDowEa2U5+FAlnahTSNQ9XX6vxYAzpGnELu/jWqFmp1OpJH
kxA2brn5fmt6XeCyTjGkoGo8iFQ30M1gYIGFLNCx6KPY1ZTR8OqUi1te6aB6a/XoTpdZuamlsNxy
NU1W1nIa2HyW0XWHhBIufVyJsyuqGRMwE3WV6lPX0N+JYNXKJwfcjGxub8xp413aQX8ddoaGHBqo
9K5YpNiogZKciv4YOaogW+Wn1nvqsNbicL2OChDieHNN+gPorZkNJ5roj4ZcE/GCrLMN6NQgIdnI
pot8WrO9PaKFB95kazrXMuqAgNpgyGeu2cQVKqhUFX1xfIup+Sb3iSuhtJ4KDqdup8d2q1MLLYvM
GAG72sSatE0Vqyx3MQFA67lRnBT4m+737e+6YrdA4QttvNjI00wjjJ75gFoD7XuM2pXPQaLFwATa
8oeqfqf1+Ktjol0jZ5l1IKsNBVtO7pMyRuHvvqnfSoE/10CKaIX0Wx6NlYfn9XEGHkrBRMEbItM/
dxpix3kDokPJF8lez0uLDyXkrWyjibxyfO2JVQ0r3n0hTphMwtq06aZr9HKBeh4WYoI/8fPHocsB
1g+cpMwSKxRSmzDEDUJiWN1dbVpaKt9H3BXUxA46fRc27cox+04GXe5/0BqBH3hq+gI38Xz/G3WZ
dnyIFJ83gelKepp7dSD2226oqV8qlWBVJQmAFlM6KzBKbUuA2EYfKu++VrbH5J2vvgTHXZz02gBc
naU/0obmWkhixdfF3lIjVyc/GDqwqZFYIhiEsztmC4caQsS6e9vy9Q7AFJwZnkVLAkt1mSqYgtSs
wCk5lOh4yfGStXNzT9IHGq28uxYy9uBlRtVDUifJbmGeyg4MIgIE1Wh+dCyj53bgIADfED9BCpJw
q2CFpXKLmrInVCuQiwXfANNwdxB8mDqa52joVM4DEnat5st6bMW5bJnKBw8AYoFzECKoGGegmfSa
ypWpFX7CTZSNW0EpNai2g3KKk10YZq5p9Cvfde3tp8+CswdzCgTf5vgMyYhZkShc84kqbWW6q0JQ
Yo+iU5SqF/x7EKyoyiLkKNCKr2CrzXltu0hUuKwOut+iBbY+NuBJnbKJyeAlydMA/O99w0+lsouS
4aCLa8Hk9Y2jyoDZCMicYP2v0rMtL1AiMTvdZ7LLQXOpBU8dFOjap6z7ndWP+msPuuyiTzbj1Af2
BuTW0K+0z0+3zeyoXXzCLFAS0Ifd9DHXfa2yReJJ6Suwp0iengx2SMARfvt8Xd99lwOeHWzZEMeC
kFH38fzVbF5BskmvBmBJjHLtwX4N6sXSokCEOBBRJhK3s+CMF2yMWK7ofh+hqbJ6jVB60w7iCCy3
UrIdshMJgBe6kwWntH24Pc7FhT2zPZtVaPskYKeVdd/UN3H1UAaPIVTgV5zH9wmdrR2QHTKOCUgT
0dk9zfbZ7Q4Ig1rQTE4eFSJgh9RZoMROqAcdeBAKmtSOmYgoJLNaBqYjZuDrPdVU7N/iKqxqK0En
dLDtBRr/rCFY80ZME6oyKLIUd0neg82hKwdoFZn4n0OnEDL0ZXRxVARbliaCYVdjNhoQywCW1+lC
rv9Ba3Jc2WDrLXM77sXmxVB5/q5EA/lZjlM2AKdg1DeJnON2V/moa3sQhpDWU5QKaUIxBibQJoUy
/aUQnLd5yrKfbKTQJgLjB8hK5QAySVkDIJIWpf0bF9qAO0WsdWjTlMXcLhIZ3Tolq/XCTrW8fE/0
vsWLTC3JQw46L3CEoUCq2gN0BI2HvkHs/gcU5TI2Ae+RwQACfPjV5JwWVp8HanE3wte9tbTNQCKP
to1jKmZZbVdNkDtgHuOgF2yNrAdFFiPHUZBDiEchw0YdDXOTOlwd+S9Ni2hu07xD8aWVpNLckFFV
wp+5WcHjCK1a1l5cKuDXHPKyk18GqmTHIQBCbSXXP9uRwLWikAYHN8UvyPXNOS9HySxo1+tQJ02e
mODI8kcS75OX29t+dn3OjOCZd7khgepEQZAY0PgNf5LmJGP7SJqb9H/EkG8JpHcy6B7dNjlvn/pr
U0PcjjgB8tdzcYMkKCLwIgbJse3RdPlAZDTcNtBONgxPBqAYF29vRY1euWoJwmJoWeRF7VZGQfdV
vhY+LE6yLoD/ZiK+A8brcvwBScSUUXxLPD3Ux/hU5omNRj47RVfR7XHPHrh/h31mavqUs7NfDbxN
29TEbSFEGyo04CwQV95Ds5v4rwljgpBNuQHIQl2aGMwq4lofpUeZnqQIegkAZtXaaGdxYhHt9fZ4
Fo2BVAyZbvD5IXlzacw02o4wqKUfGxq99tqeKY1HwnZD0p1RtXxl9mb30N+hASuE9AA0k0D4cWkN
N0bHUhPWSD6BCNBnss9G2b49pMUlMoFLQsIRw7pm66xoqupxilQj+VATfXgQ9HwtglzachgOcikT
1Zw6L1mjkaJWUxnSuMJYWEl+QpCJRATEvaFytnLfLE0aEhAogEK0Gf0b0xKebTlqjlAmT5r0CN1F
NON8lG+352tpC5z//bOHMQfZN0l4nR4BhRRGeVNkEfLGw74SSpdna1mF5dGg5gEtVBTI5+GBWWed
WrTwVb2gWXmJPv7EtLtitZl38nlnl/T3VkOd+v/szLZaIQwhSUUlOWa4QEo8tgVm6/StDmNLDHJP
NBqrB5UyHrW3Z3NxY4BeEQUxPGmhfn25Wl2W5RWL4IuKbk85taP6Lcp/Z+NaOmNpl+v/2PnOLp7t
iqYjJVNDOKICsXJ8T9fQPovrJAMGDA0/uPd5vc1IEdDQOEmPtXiqkGM1s32EnqXbk7W49c6MzLZ2
F5VQhKtxVNPCCdLfkZk9gViKQvxrz5mwkmObU+H83RJn1mYbPcgLztth8nWDV5DCiiB3kYa2+KOi
G60E5dxo3GfCkwYMVch96HDalNa7ClTRkeTE4Ufe+Hm700EVIdo0ewRXdSvozOpr9fH2tCzd58i8
QcEHearphXq5h+JCDDQKbecjQJsm+ZA04qrsN4EyFUFbv/wS/lt57ClKOTc4mxmDUwVEDSm8WQMh
NBMUyiy1iuHfPTH/zv/ZsGZHQ48MvY/B/31k7Z8CKQyAoAXzWU2crOIrG2vxdEC1fOpqQF31u1nn
7HQA1xyTfoB77vTg00y3He0/b6/R4vk4szB9wZmFJICiplHTFFrtpVs1eeLIQWUnTI3d24YWHQrQ
xsARgMgSL6pLQ1FOjZhKLD2ayUeQoHbF9zxo7TUq0zls/e/qnNmZvuNsQEIJKJtKcM3koAXqOEjW
Dj04Tni9qZrOHVA3yn5F0kvbFvbQH0yolOlJ6LOKbouht/qSrkzwom84+57ZIWhqVRKZhgnuHT1K
kODWn0qC11bdbkKGZ83tWV5cTtAOAgCM5BfC2svRA7ARaKQrceTQCFsBpQgaEb6W+5k9+v9OMXh9
gWNC/yHupksjhVyZfOxHMBzo/L1GukuOqVcmRw2pllrzEj1eaxWfJ7q+TU7pe4jRf8OoZyd7TEHl
rHUwGRqQYSXbLt8H9TvRUdSqUTUsHQWk2gZF1ILuzx+353Rp5yIMQ54VmU3z6u1TcnPISVbANnkg
Y7czS+b2WWsXQvsfXln/WLp6AGkKoaQRsHriWO+jgnhG40867ni5rOyT22OCsOHlEoJamKGWB0tm
xg6yOdxnITuRvLWFOF2DRS7tyfNRzfakmaZ5DOrV9BiPYHklHw1ez8XP/7BGMkAoKEGibifMbYh6
VOY5ThlDLwJaYUN6SqFrlY10xSNLS+cZpa3/szTLQakNAbRC6nCeBwOKrL1plbprBg4BElyk2u+Q
D6esbzZmnj8MiWTneuHrWfkQJaMrjsKW/kRG4CVN0BcTolle1Dcp/xHxcTtAVM3KlH4XETZaoFXC
E1BYC+uWD9IkHArwC7o75130vAjBYRbj8ws+viQq9ErjTTN8ikZkI7dBSXpoVeVOzY1DFDJLEOWV
6GVx46GcNLVwa6DwmLnDtmwrDskJHKY8SDdiYmi7rszlV3kU67uGQFH19sZY3Hw6+sDwKhRUNLtd
bnRUXfsEmSNsvoxSRxFazWNFDuHKqpa2t03NK+F/nRQqn6AjR78D+gQubXXaIMsJga0yeIBM52bU
jRLl/eoJSo57wRhejLBxtQCCO/lal/ZSoICK6/+Znu1KFrG+GmoxPWaiCUU+tYMaeCetYTUWJxN6
PBqqvFP9cbZ40hgliPVUOH4kAHGSW3YSkDO7PY1LOwQZAxk/oLPABXM5i2MgIB4pA4S3BduNerGL
UrQ7tyBUMcQ1QuClaZvqNUD0AOCofVONngULZSpTpPsIHvJS+qSDPU0CM+PKeJYm7dzGbAdKjBRa
xKfxoH067k9sLJzVmHRx0qbQytBRjEDF9nLSjDqXcpACwyux3svCj6oiNugeUYZYuzkWp+zM0mx5
BhNLoQYGLMlfRgG21bXy3eJ8nRmYbbKqVoI0CjFfsbBBOs5KYwGp/pUYfm2+ZvFEG+lJoOsYBSMn
OUOSqDkNnScJhXd7My8OBk180JVCdRbwg8t1UXnJmFBhMGbjl+gwb4aXMXm9bWNxRc5szMKxIDTS
IYuwiQvy0tHYhjNY2cKLswWhBRNnRJwUCS5H0VGWNUYORHedloB0Q/BYRl8ec0Nt7ZUwr2hPPhRv
HdkEBT0qi8L8vY72ubAuTIhoqzTmlhQhoEOXKQcpcmeKyIGH6aELA8GOsoY4SsDe5SE4tVnSHNQu
jZ1SILmro+jZGET7uj3PC2t58WmzjamTvk8Gile+0AHH2u9Zplnc8G8bWZ4AAAzRCSSimUSfVvvM
JaGmmrd9S5KjIELmvVS2SfjCiVWjzlAGr81gaf2eoCCjTDyuGvILh4SD/1MaV9Z8abTgiZ1akdAV
hlDh8jtiHT3Geoksg94QjxHXTCVbLl9uj3bNiHRpBGh2Q0k6GBmQ2opl9A8bqcX0NTmNhf0LFntw
UKKOh2t53hmZRX0MQoYcbj7RnbYgVtQ7BFtZztdmbckS+o5QKJmQ0KCPuBxQkKu00Qgs4TvcmkRO
1FaeqB9UvhbJTbttlhic8PKTUgMEkgG6uLQUArPDCMN7Ghnx2JGYsteLrrRGQn8gGQZCMJTp3H+/
WucmZ27ArLQcKsnIRoCi0qqC4TFTEme9v31xDgFcRmP3xHgyD6OAxQaTH9Sjjii6ofmwi9pt3W2j
9l5VUfD9D0OCNK2AMsVEazR9y9lpCwZu1GEC/6wML2ybqc9rNa0F54zaMQJQDWhCvNNmBsSiy1qV
oXybRZAvLFRJtXtzlUpt4RxdWJm5JiGragB04wwxk9e3PfgAWpv1aw0/i1awKgD4T+1g82KBWje1
KI5JdgxEpBXHx7pBmb9eqX1P+3a2r0Hd8I+R2VCkLIpzI8xx15Q6d0eePgm8UUEVzAwrVsrMZaQ1
nGRMVl6Qy4NDrnvqVYbs8yyCBrC7HTsTWXZB7GNHqKlbMs4dfU0DcmF3Y3z/2Jl5iIyYIWrOmMSi
SrZm8RpN3UJlb+vd9vbWXnAQMISmQ7g+tNBrs9PKm1oZ46bJjmgy3gY5g5NQ7qRMQhuGKFpDuoaO
X5zAb34iDZgkZEsuj5Jstk2kN0V2ZLnk4WHskPaLZmstiUv5PaAnQScMJCtyonOUdlZFo4Q2cuAh
+hBOHMhwBt0LPRVOkZhaQxvcceMXT/R3AAP/h7Qr23EcV5ZfJED78irJ8iKXXa69+0Worq6WRO07
pa+/oTrnTNu0YKLmDnoGGAzGKZLJJJkZEem00y7Sew+UKTt5sqSV0JTPaAi7vT3Ti0t69knMyDUr
0gLkT9I9rVc9nkTQmZvPMQAaOGibxSX9a4hF1wLGao5j36T7PnimgbqRmgHprsLJqZdBNP72qJZS
BYA+g5UFzsp8H2dCVwQ6Mqa2TPfFKLQvXZaSbTVIEBECHs0Rsiw/maXZPQCE1K8mkhAX7Jd3dVDJ
qUIPt7fbX7PoXWjPCEIvZOfwSZfepWdSWpAJ3gXM15MgVjiAwAvIEy7uZ2kxJRG8cKQLwIWXmcU0
J7mdLAFzHEwAmiAZ1iHwaDlIO+WplgNPJM06ULs1ZFgg+blWkz8ZisDJY5ICKcSJhUuDPvsWVklJ
mfokpTIcizR41QGWENFiVWScK+eSV51bYW56wPbJBZQrEfmSV6GwVdXu1bWi/eBVzZewFnhn/zO1
XzrzZ4dtQbMIufkKhUy7q522Xn9CnByaRugoPD4akCUO3D+8Tkac5WQrKKrSZI1iIlyI0IrNUAXI
SONU2TMKnJwL8+J+AdxhBgUg7IKceemiLdGtUBCxWn11AowHNVMEpEnbSWQLvlckPArGKpEc0j/e
3hpLeSc8GP4aZm7RpTLgPI0HzCsNPKHfDd1qAv6cenr7VRCEsJzdV6l72+yic55ZZQ7MsqvTMDI7
hAei20LfQPYICCbee2jRChpQQXALwm4KK4cTNtnY9BN8JoXQX9iYtjU8C8O/2QEodAPjBCE/AHAu
V65vaqHWE+z5TvoZKTV6zyt4j0ylYFOgWG9PG4uTnl+4OI+Bk54RVVD4YFYL0H40m1bzbG+q3aqV
pS1QMptw8lr90RK3wdCvwmqlVT9J+y8WDGr2eMvJCmyzus0x7u+hETfZPigPQ4jS22DaKc/IUjCZ
LRgADcyAkvm/n+1xrZYyvTGsbF8b+u9uEJ+asvdoJj+VwG/RmHclvbotIpoAvQXsO+pRCmjol+ZG
ikyzQELqQwYaJUtBlLwI999G8kNFXYcN5czhkj0MDYcM2nsh1cYcQ2bWpoQOdPDlzio+ciOuHYS8
0I1Q2/P6HO08cXXeFKThqvvM0ePiXoyRgtqBB5GJGjfoh5cjFSs9oLU4gPzc6eQ+06LkAXqHr7E6
WZs8SY6iUv3uWlHeKznp95Gu6VtLyXmCcVfLi69AbIM6zLxd8Ka+/Iohb8auFSLqZ52CfOzPPNfs
1KrWVumLKPTf3ipXsRvvZwCfQJBSTRz5FjPZda8lZZgYWFx6UHqySlTtDoCYTZzrnMIbS0IEEg4g
KEAHAFObcb/sazrNwygZDZhq39Bf405wDCd+Dp+TO/WeHIRd/Vz8an6ND98eH4wiY4scCzLEV8e7
MNGsNkzqj8D7jQPanJnJShbQAATkrO+bgtPMcrnz5mffuePUmF2RtaNPkx7iU7u0jexSusuTl9t2
5iVhvFQDw0yBHAQU4wD7u/QP0F50aSTd6MvkNazeCA97cR09sVBYLaQ8kFNF2wYmeloorWVKYo5+
UceeYLwAouwAv+YQ6Giaae5GOW75peFM8tugm+vvj87CX7iAIsODR/3l6BSxm9IitqiPxz603cMM
cNC04sn6Lrg9KAVIACLZiZwEe9VtqRTXSQtwQiNqKx0yD3Us3hVNTewaqavbI1qIZ9BJRV5slutE
Gz4mqsjylE9VE2I69RI0rl6v3L4catAl5OxXbMTivsBybHCJEle3LV8d7GDZIimOhwXgcxYwQpdz
GU1GPI6ZRv0y7e1Iamd3rHROtXHRCDh/iFrIvlx1y0S3rkJK5Wj0RTTrbSrNgRFZfr89ksX1sgCN
xpGACwT7Ih2lVlSSLh79Lv1MktaW8DixBofX9WAh9CIphqrbrBuBFzazVGgWotZdJY5+qn8Ygqeh
KpamOxWSh2bPg5HMjsxsY2yt+ZmlGjpgJPO8np/iM7Y/buPJR2FhnZXhUz9lu1H5Q0TZkWUH6PxO
p5xL2NJaQSQP6KAv5b8v0t+ZTTrkQoVPQQjW0cVBPeVm6iJXwnH4pVlEuEXzTxTJoMbHbGELmKOo
gPiXXwIgkwirslE+07E8dKXhQ0R2dds1FsLhXFaELq1pIhvM6k0UolrXST1Nfh539SfI9F1vA5dn
fv8ggZiFDrEWRHes2nx3OJu6hqYgFKja6MdRo7ol1JxOtaIpxz5BtC+kVv55e1hLUQMcYgt/o0KA
EsGlPaVVByswlMmXcrCvS1+JhI++tmsj8cDB9BqNJwG+4I+4C8xZOWhoYZSM76NTpWUkaiT6kFhH
04tplSeAUCkverPOwLlSXVSnnNtjXNjVMGkAU46OjrME1uUY2440QkZgMqoir7WylUDtvPpUKs5c
LjikMcsJo9gDDVlQwS/tjJOBJJbeiX7QSCVIJET9WRRGBDX/yFwLqZoexSmoOAfZwgLOZRDAlqEg
i9Q0c0yPOpQgc0Oe/JiezKbzghSinlClDDQ8G0Fb44mkL03muT3GYUq8wVUth8OgezVEQIJVuya8
o2xpIs9tMDeDcUzNOijUye+1rZGehnZYWfJaT+/KNuVM30KoAgpiru8AmW1ccbBzTTOgipaNPnBU
a6EBqjjrV/UQfE/KeI4XeEIhGs6wN1hjZq2lVZuPajn6I5WIHQf1iYor0vV+W/JqmwsLZIJVLSLf
h2AFXNClF2ZJgl5gWY4zrHSSNnkW1Ey0tUZ2TS3k3OqXJu/cFLOxCmOUlU6CqVR7kBLJxskSTJyA
uOALwOvNzRqxSgAoMjbAzRbFltDR17vCltSj+tH1wEMYNrhot8PEQoRHaJ/lUZD1xHHJeF2GEURa
gtAblIotAGEqT5+3LVynd+AGuJyBYYpDa8Y/Xq6N0EayRFVQuvSwPBXxfRBuTPR7EdH8L171aFcW
G7tEfLptdWmVQIpC7IPfIeAy5yR8csqySMaRoqGdihBPG0VJYhsdWE//whDaoQGNBg+82ktEIVBv
NzA6uEMYVC6p8ZK3yOq2leVJ1GBifrzCDnPdNPWhHnUB61QWxB2FP0nwPnjxMXe6bS8cuF3BFgIs
Si6438Iz5lOZMdeGSMgZQjr5QDi4oQiwamYLCeiLEIYcx12kCJwBLmxgGMSrwQQHf1bUuXSSQCym
KG3KyVepBjBuUTzHEQATATAWXjnJH5zpnN/5zAURqszAw0I6FI7JKu5bchgZHW0mv6rUYacYA7qr
oWoIyZxh2JSgTKFPJansuI5MP4mpslFEaLXoRqrXdjxarZ9kU845sRe2Ikrvczs/3FuRLmS2oixN
wii3LS5bXSTijmoRp69KngDfwsaAFXgQSOZz4ZjZjUgf52FYdZM/7MTT+JunZ75w05mFllTQcQGT
V9gkXSuaoSoWA65WAVSBAvCKHsz0IzWS7RCkIngebbJVaMHZ7QvxEi3FcANBI/BZz5DZ7UKHUKIb
I6ZOp3bQ5G4/PmQ5joJmAnv+F8d55nOLdZ4za2wZa6g7Wc3yHr66M96qFxrbuQfxzTezc4qtzLO2
OKPI6eAPggwiKbMzaAUfbjCjtdH6pSxuwCDcVIH+NHYfaXrUgmewmu6UxjUmtyr9SlzJA9lXGS59
aGKuPWRiJG5iaP/enoWlDYvUJfqA4KGFNNfszWd3djRGncCohR8pyoMq35GB2GgWRTLe8K8nG3ok
IFzgfELHcDSvu7QTmrUCACwikT48q9ajgZp9ld4V9R9Nal/QRdkxrWOg74Tg+29IGEa5TsX4oM7N
tmkKs6lLDK3CKje/KgtdAXC9NXtH1z7rn5Fmg9jMmdHrhQaIAxcYnJKQ2btimIyiTtOkqnHJFPMD
YiQKsB1WsNx3MugWw5aU0gA698gJO9cBYTY7I0jmiwCq0pcTPFjTkBstQqGevgrKurUep5gTbq9P
kxmeglgrGnizXlEnIdwHflkEEwUEU0Z0vx0UW7VerHEC/LLwgm/jfKEYOZdaQW5EkguyUZdD6oy0
ETQV4UBMZXlTqKj84gUT/ZTKmJOguS7nf5myLEht4eYJcuilqXacVIqjZPLLj7zK15nQuZ3a7OuW
QnggcoceT0r0bBKtyIcU3NBWp2za62rqFF2I5j7d4Kgpr0PtkiPBYU3sF4Dw8NflNyVIJkE1EWep
lP0A58QevQ41UXnThPsWicZv34fxrsUWBQp9hr2wKdMprEydoG+NHxSHQfgDgmLHK6Jdn4yXJpgB
ofxSB4kqYZKH1376pXz/PQQyECSPUIIE009WmMtHm+l6DmlEiOpIiQcJB2y9qHsRjJiD2l3aB6h0
ImgiZQmKPBPL2g6U7CSM8SYHullfd8CZbMv6QNehfrodna8PxLnFyl9L8/3nLDpPJrolKxUsyZFs
E6nz0FrEBffIH0N0FLM4IYQ3LuYsUJE9lMYe1oiw+5RbJ1QcbVyVPIWypUgFgBnYyshryCgBXg6q
HrVMa6Gh4pc5cYO0dEuU/+gYcEZzXQjHngZqADUiHLpzQfXSDi21GncYZBcEhAw9tgels0k0Qhcj
qlzIvedW/SjR8jgk4VoR0IDL4pwErHgLXs6XX8A4PPZuHuA6g6OgJZ4QNfs5alqhtRsTD6+YVGxf
0hiS+oErpysIwFKRBzldnGt0b8A8A3olsS/QoEPHjx5ahb5YHkxgDQptL7TfZdTPo5zlZOdcLc5Y
5tY2S6uWbY+Mhz6859MDOE/cBPpS5MA6As0Af0HVhdkHg5i3Lc4J3FLcflM/395k11cgfP/ZjzNu
n6lyE04mfrwVdknxUEZ3kw6+5uq2lcWtDEgaUmy4A10rQoUoV5ZxgLttvQkKRxP8obBJ7XSDd9vQ
0rGB9yvWfObrApJ76fbiaARSW8IQ6jp3QjQd0yD5BLf/RZE3QdA/QYbHsI2Ckz9ccjSkObCtEa/m
etGlVSKkfTKI6H1cJo1D6jtBPubAx/+LoZ0ZYVZKEwlwNBoRfdpbL2XYrQrae5AmcEpTdsxEXtWG
4WVFsr5tdiku4h0HuAQukdB2YOJ9PDZI1g8V4n39pBv3etXZinrEzBKC90L9etva0kyCtoXyCkp7
KDszQUNOyxHOCmtWS98aIfQF2uwzgWxvm1ny+nMzzKByK2rR+7AU/Thfab2TEZ/kyGe/3Lay5IwA
CnyxKHBWsjE4tBJoRCu16IebVDrIla2PXr8KIPq5DnldsRYnbn6ufjXhw3vm0gXHStWrQcbxpcnI
HUfhSiKvFo6X2yNanLdZoh3QA1RfWWSJ1eUVmm9T0TfjzQiWVq8cDVTa+m922P46OyBXAxEepIus
K43wOlBCUjf9rBBYo6tqbkuYMInXu3dpNOdWGGdDZ+Ks6qJB9IdT13xKECYd1/K3eTs4IHCzxrse
mVATz8zLhYkB3+zTQhT9Ud6N47oVnaBbxx0nTb0UYOFgqMuAs4ci6OweZ3clAatfjqMigjl6yDEG
dLtyaOhY/bjiVybnT77MHaD/sAZ4Ef4poUDDXDVzKiPBRYXenyZcmVuKJtckr+njbV+71thATUae
GwLg6J5hE8zM4dvFmoxB71eZXxlvQ+4FhZ+Xe1P+IUgvdeUGZDd+qvcDQbcAP4bUB+SpzcdY2EWb
AsSkxA4c9ZfSudAHv/1pC5nMy09jplscm8aiYJH6xXu/Td2HaT16P8S99oNjZz44rmf67xTMHny2
rCSx8sCMYKeFUsF0N4TEVgrXsFa5so0g8P9jSE6qsomeufHk6+JyyzRzkiZYemXoYbqGkqy4VYK1
liP1bKMhldZsMvKqxo70JkQQNAw89GiNn6DRVnqQqqmFFN1GoTRvC+E+2UzqSrY+W3ld6/t6ugvx
P0Mu14ueyUMZQh+z2jTCLjdB3kbDNF6zgS9Ji1vDYHzVNAb0z+it3m/Ae493NXk2A8mWh+dW0u0E
lRbDsAnyTV3kTQM67H0Wd01WeKHwEJN1AgQ5KbYmfdPKaKuiq/ibVN3naLCi5nZbqmDEuemUOFpn
5+YzEf40Q2jHUJUgnLP/qwJ5axjzUXPmCHpEDaui4eCr+T2Kg7R0J0W39RCd5HIbeohO8Rx9ZHa9
NQJ3Qrzscjs5aoWjYxUqPwVGJtrExkFwkvB1NN3e2rZ95CbkpRCdSvfbY3yi23Anr1QovFkdOuGi
1xYwVzspeyy84l6gjjwe1ZNpoTHZcyIcqLgu7eGRvlQSGnId+4Oe2IVsU9D+5L0YHK3MhdqNxesv
vIA9ws4DskmZZaZmtvXlRJQj2oRQpBx8KGYB8jdmaKGH5vNo4lCEjklz2Yf4bmaHin5Mx2x4ypoO
+m105BHNv0DLlysyd0YEqxRVwZnewewPKe2rrh/iwZ/gLsBgOpLWP/XIdyOz6kx165uflaHaNYAU
RSWtUktfKeLWGn8mmoW2NMqKavaIHEtrCymaDw/JChpjmznZm0aJXUEiuxOcdt3p9cacM/vgyZqZ
3zb6RtQ511fuWJhJlbtCrkorAq5R2I2RY7xpGwHbokBblDBZUbRzoOmK0o3VuTH6s6E1gp2jNFls
E+lIjophq8ImXsXoLJ04gez2xW80s9whwWjMfRpsHBe29u0bHKYf6DPgEmfB4y+JiLMNgXaZ/aDo
2eD/VLf3yv234+7lrzMTEisRHpUpfj1oIaqNppyZvG5N4NYLZ65mCNLB6qdVO2Y/OmXflCEeTREv
d/tFfL/yMLBrDLAL4Wrs+WeSmohZRwYgSsajIAr30AOziyG6LxJtl8eTXco1wMsIYwUKBqPsipUT
BOm6kK2Hzpweo378QP7uLqrNHFrczV1fBRtUbR6CMMOiOrGkuCG4i4JnUQlt44e5D5Zi+kb3MOSA
Qxu6Ewq8QHZ1oGFigQQDbVK2AMphDrRSVPosNfPBr0kGDCRxobOKYscqQM3j9hp+PUyupu/MFLNB
y1pSqzqsB9wd9Ic6zEHaBWal0NGvLXtWtNhNcwG4b8MVlfGuH9K3Pind/KGNPtOmtaE2s+lN0e6U
96HeKZnqyBpdy9mG85XXdylMyIwwwCUHhVGNueQEYW8WTTQNfpjGhjcKvZfnUuNmoa67udCSPfS6
D8CMI+Yn6qoTtMpt1Z64QjNakIvNJWdqBBUbr+u8CoAST4UMxT4Kc4hP0DxfxZVpI0pmyLNMOp6M
re41sto+3B4GqwaPCzuGgbs00PQIz9CMuAzLID5AFsNqBrRVqz1DhuhjB51QodC26tSvG21rmms6
vqsCWvzcVRbxTMvOpcEzpXFb4iYzJO9yNbm3v2o2yngA0DUo4qEIAk4h225hVu2ep3bwBzNAX9J1
W5ykUPW6JtsAllr1fjS1nJvhwnLCJHigc2kSV1bmGUYr8I2tRITJpHYmsoN85L8ZFLonWToAbXhb
zFfGs8BXtgY65aZAv+e4AETRupUPhpw6Tb9GB46i2xU82dnrpwV6rZ4ZZDwUFMlcKwoYHOhKiW0I
uFNtPWqrnrdjF8722ZL1JdOAqhyLxa4tgQ4pxeShSzkpyAZ3rDvtEIqH5qN+6dPACyVOkJjj+JWH
nFlkXoBBagYZOhQgxJJN4xQfwJtvOx7ccdEIriwA2BrAtrNdeLtQTUy9kAbfLAM7G39ageDF6DsW
9dsu+9nzCgGLXn9mjnGQXM2msogwpnQ73Im6Yx6brUDsfNdwAPtzrL6avDNDjGOMsjpWyQhDPXmW
iwy30d+GsIdIF2dPLby25m6/fyeQeW11TapnhokYqbxl6+4z+JE5yh8V/E674RQ3ll3wzBRzPqXy
1IJDDlPkvr5XRFtYdR6kor16hwPE4Gxl3gQyJ9SEvGtpUBgb0YYONP7hCBWJ2yFwIQt/OXfMTYYo
qC0Y9Tx3x+geTYTbX/1r50Y70eu2ALR1rxx784655RTMQZBEWt0UuEv4rQdyQPWcrZW1uI9sYasB
UcyTerjOel2Mjq3b5RW1CtUYB9QYNn13aCh8kQcSWDrbzt2PBS+ga1NrxSL2L+S+q9jJNpD5zyd3
8uXcgV9EduQLa9MTbdfoV9FPzi5bHCJ8DrUcAMFBAr6M9wKN81wIEH7BRtilDSI9leycRyRc9pMz
M4wvWiTLYkHAZg79SXGLz7ZwKTINvYdGcBb6KYwVIn+0gr6Vw7kC8QbIeKghyBIh85GpJiuTrCNt
bU4jbxssbjVklFENg9AUSNCXs1hmXUjaXsZzId+qa7JX/CK1dYcc69bWO7vYpiuxt4WTWnMuvMsR
ZeaMiTOJG4Ikl5ZbqKsk0A+BiyIb0svTpnuztGJl5L6ZDFB9Beuo/AHNNGdQA058+cKcs5txFrAB
w3Fml7Bv1HRqm7INNBxvVXRS03Wjvxppv1ZzaN0fNQWis+GvWrVVAjUs+U6KY1cN/a5ZD/XTOH+c
9UO0vFDdfF8kFq0K0YAXhRfwh4AHYqJEEBc9JGJTEE/ih3L4I0w/x+GFE4mW/OqvjSuQGJHjqAXu
hvpkr+kbaOt5qR8ddJtuIDd10h/tYausb9tcNDlfNqH+BZgIqxskCrkRlhKGNdL3Rj7QYo3eFbdN
LF0mAML/x8T8CWfXP0Pp5aoDA8sPnlVn2rS2daC7iHcVW7pDnFthnFaDqBQeHwlFyHs0rMTWibCe
UgBe9HUtbpsWfcN4J++ySeBC4evIqLD8CbkcshyqEtSHWMaq2IQrlBeMQ3Wn7Syn3vQ7ujPu41+T
p6/Do7K9PalL0WHuAvc/20x0MLLc1KYpB6ds3aN6AnbeTn++beKaeD+7PKr+M4IIfTrZOlqGBJCk
NrBRu8Bbb8xtvG43ydpwyrX6IHiZZ3JKAvP1i9385waZe2AmJiptSxgcHGrzlI8WZ+xsNMzdr1Gy
wSBthhnLBlDcq6NEf0VCf8AKcvYU29d2flpeTBzj8bQOxoD2GIfw6FUP5VOzCt+hsbTtbXM7beJd
5SY7fVtt6TrdyG/kYPwIDqPf3HMcdHFvA1YDWRXIm4Ktd7nxZBKorZxgxBrUvQ9oZm9LZc47puY1
uVozND3E6xGmRLZ8bQKPWCrzmlle/Nw+qjtzBcHpTbyvD82247VgXwB+YWrPzDFHr0L0pCjyEizH
P83Gemyx8xQvXkl+uRnuh7fokL4/Iv/LOfAXfefMKhP8k3xKY92aHRNy/cMKcEknq56Sbzbw+Y/f
/DXz9ao4i5SZSPOu0GGmNzdC/dhPx0k9oKf97X29lGY6n8Ov8//MDITewe8xCpipNlnmmutyq1e2
jX65ru5Ku+ZRtScIKN5rq8pRTv1O2pn/v/lk7zZjWEBaraswn/qbSNdRJNlJTSFjy7lOLO6ALwlX
ECAAOGEOBbBFRatoWupX0xogUtSxRx4hdTFmnZlgbqGZAQHeAAl+n1oE6NSDhKm8vV4LwKjZ52ch
2v+MgvH5Ii57MpoYRXYaKjv/ocl2mt/l/QNQc5+6CNYoEPMco2yjtv/64l+jjMvrRqhLaYtxIXse
2sqvaT++m+t6AxU8z7gTP3Dh1T/IZqf8wHNCKG2eRANn1ECZX0Yvte1oYjU1PmA8Nra+axz9t1ra
zYBkjg3m+3vHO9BvewsyYpcWx6buxbjEPEMSwkRbynjVtJwTbvaG62gJV5QM9N/DnevSRBYKulpr
CF8mGB36SxY+VvfQGra5NfzFSzx28T+WmPUTg2poggZbLHkZdlDD9eRtuQk2pQOdEo/joIujwuXL
AD92FjFmDpqgmSJR7zoEFNk9Kr2NjlnK23CYXq3Q1vfGbvitd07wUbh46eYhJ5wtvgMhm/OPdWaT
h0GUq4IBTyWZgyYuxR8LKb9t+JnINrKM5mP1G721eMWcxYfKuVVm38d1KVc9ID/AqaOyaYV7UXHR
OJAcqSI6Zlrb5njKrW2Yvkb6LyuKbCvxgmEbtx9JmL+G+TP63B3aUdmMBmfrzit75WNn88H4WAXx
LfTNnFejflVlATpJq8mw5Y88PoWpk/y7l+r5VDCuVsTQ5J6kHq4WrJTKlXAqV84WZXgcl6j02Plm
X2Zu/GRtOX4n3x4pm0uRApVMU4CRkmqb3tdjCCrdq157Yf9US7+r9Gcv4cplnlou1mD5bvx3ktkM
SydYIEoRLL94Cu70U+NAzd0pV4Nr2pVLd7UtcyLH4jlzZnCei7NDu0W/6TgYROqHZiG5lUDBSgwE
hZO6WbzonFlhbuCxLKWjTAYMi2xq2ZbwtrCSncp96S7l3M5chi0UamORJGE3h1ooR2zl/kcmHjtJ
tUlgK6U+l+UL4aiMvE6Qs+vf2BqsQAHuPKo4phgedJMSxzoEnrkZW7t6ve2YSwcJONlowIKiig5i
yeVaZUEdkbSdqF+MsaPTdV/i1siTgVk0AroKyHtQuIKlSyNUkIqcNApe7vLOKtG+uD3JGo8cwzPC
RLmogJyKFsh44iovYWfaor5t84fbs7Xk2drZQJh4RUoVPcZl2DCDx4D8EtDo7baBpYB4boBZjqEe
wJOQYAD4KnN0OvTeKVd6tQVRhBYgq3EOpMXxIHcFgiOK4CAtXi4MKRupkwqYK7eCw5OGWFyQsx9n
FoRGGkmKDj+ebFASfBN4MALe7zOLMWcjKa3w+/JdZp/okaI9kV2dyLt0Cp9a5w/+xbu9OouhdOYn
/W++2OUxTXNo0XPZt+Jn6AABmBfsWqNyukxzzQYKUc0n5M7y8bGsakAERair1p09hj843zFPHRMc
QEOZvwJJPgtc78t1q4NQbYmhYkOlcWY4vaaU76YZRzsij2m4UlNNH+14EAEqk1IxewyiUoV6BZEk
uk1qw9r04CmnrqBWYgJZtszcaVpO962GhuiAiZU8HP/S986cUkwdYs0VB8okZiq0w+zWDWjCeZcJ
H0WF5u5yaI1OHmiRb0wKjwyyaHSONugqBZITW/CkMhVjKL7jRdU/y8O71WyrUsW753epPt5ejwVP
nHnkePdAMg2wi/m/nx14PXqzpEMKSwlVVFetIn1D5Lpw8DCwOF6/MChod0E1HYK3ePuyKx8qpdCp
IlC16P0iVgn4nNMeTbkC4W7Us6fbw1o4ggB2BZgEqZKZxsB4+2jVatCoAYD3vfiKzCugVtZhpuQp
xUEkkwshDU7+deFMB8UKrQBn1QnFYoWxe1SKQG+XRDAZrNDLpsRyTTS323aQgGvQ32R9e4CL5uaJ
REIZtFn2bR/lZl4MOdDDFiQzFRRJhFZdJ6L5GRo173haWDjwkmYuiwIK+5Xqamxm6Kk2pBJ6KwcQ
D66diE5OAia7rk5PdcsrOS2tnQQhPQBGQBUCT//SJasyMvQWgHZoKU1ePG7aprbcmAgrMzR2jZG/
Vbr0+f3ZnAVeMJPAlUMg9NJkb4SiGGSm6Cd/lEz5k7UV2k18SLL251/YwZIBdCKBC8/metu4NtDR
tpP8PHnO1cQBUb2V7KapOIfjwq5G6MDLF8LA0oyGvByPJFdanrQ9hBaL6M2wSm+YNBfypxwnXCrA
gz0Mei00GxS8SpmlKpqk0QFIknxZKKeTpmWtm+EV5klUoisT3c9XI22bT9MiAmRy+3DbayZP9XHB
O+cWwbMYFvpLXYkrdHJCwxi1Qt8EPLVNei81S88Mw7vWkldR8vv2Ci69+C/MMZFFUqNCRfsKyTeI
6JQoSpZG5ar0F0KolSZrHQeQroYOzXUvQiPS71+yYB06/4A4AtuoMskTOkpBlUOP1S+kwjYCHHlT
sB4sE3Dpu7Jcp6L6OxVKDgl2YUPivIbWzcy7QUMexqgJnd4Gsy/5WR49oaNu/pr3ylYQnwot9RS9
5KBOlxZUA64RAhYwqLH735TyKLB6AHYh7OTmBODyoNzHVeJlTYiGqlrASeAvDQ8XV7B85yZDIqti
KyeTLBZ6Jvth5EwiKqGAA4bVXR9CObreEwBYbrvQ4vjQRgW0MAixowp7uTnbcez0AjVnv5g6exY+
tvZaGm8yoLIzmSfOtXBOgJHzjzE22a1PAzUro5H9rgf3p5cqEJrwqM3iOLpve14/RSbuoFk9dN8h
iggNS5y9KGldDm1S2hTSq7lyqtXWicjRQHZooC+3549Zry8jUDXBSQS+4Lxgl0ZQuVWMQK2Vkzm8
G9ZpGho7jPdJsIWoVF+I7m1rzGr91xouEQgwECb6KpWcXZDEpq56Q6bKKZliwR5IvJK7tFmpseGW
KKBPbc9JQTAr9h+D4E/jjwomNcvvtyit0SpZUk6A1ZHuVAOon6e7EFKCtwfGPKD+aweRE8nL+fk8
T/PZwBR0uEsLhPVTTZTOmUtbthJK3fq2leXR/LXCOHsZDxqJe1k5Raieas16FpOkYWWj9/NtQ0uu
B44m3hboT6RdTVvaZBUhlqKcVEF0MoDL40KzoZ1x28rycP5akS8nLQSOE4cchgMZaW9IDqCQ2LpU
21xuL284jJMLEUiXhQpD8D6QNh6i6sU0OIF2yQOg8DnvVOgbYFCXg5nGKdZaBRupAYQYed24PyZq
ytPqW9quOJqRsEbBDpxHJiYUVjfM6Dn11FmPZnjUxKJ/sCDOX8r9Yygo0CGSKd3eXqalTQsWPe5Z
SP/jBGFGplRlR3qw7055Xa/M+jMQHiYUM8Acc9GCyLttbMknzo3NH3O2kcyANikpBfiEfFfGP9Ry
G9VOoHHEOJaGZKK1nwE4OIIrK4Is9BBP0otYPUEA50WjqwmMEnkP4Y9NK/P0qpZszdw6PNENdG1m
l0xJqxhNrgb1FD3F/U8dJ2Co/M7afkVKztwtuCBcbxbsRlEbj915G5zNnayGo2pSop/CYKq3APmC
XZKiE/jtFVoYzxzl8PoCtAihjtm1dW1KdQex6lOYdzJ0brRTL9UOasAQT0MuTIvDt9sGF1wClGg0
w4VAJdhILBlJm9RET0hmnErsPldA+z/HqDQfnHNwwkaenMGiNRS0URWCCp3MHlFtMjRF0cDa2GpR
5iDPRySXaintHCpP5i8IWEYK5/RY2NXgeUKqAofiDEFk4nrXxcqoTjilhOpOgSTGBFJfviW5eSgC
gOfCmuMoC/EQ/Zkg146XKNiyLMG4ysCOyhpNOQXQCdKL9yyizkR5ScXFmTyzwpyJudJOVVUgbgCO
p/SAU+KCPRQotf2L0+piOMz0EZEmGoF0xElSJwCJpeJdH5ACNIKKS4xbcn4DS4UsEmI8CniXW6xS
hqjoSAjN3pau1ekkjPF9FfagCaToMHCwFBD4CrtCX5za7P1ROyqDK4ROFG2mDGp/VaVw7r/z2M4y
gPPFQzbQNAK6TID4Qfv58oNyOavFoAyU02ThjRb8GVPZiQ+QjJmCU9lk6OsyhJvv70c8KPCqQAoP
LBRmXWlVyImeldophfyNgUaSffKYjZ8RSpa3DS24Kaj7swQ5rhrAczFja/LREFv0qziN/0falfZI
qiPbX4QEZv8K5FordFd13f6CegWzYxYDv/4d17x5nelCifq+0cy9I7XUkTbhcDjixDnKowPUKDgg
rY3X2IqPXpmQQma2zA0aEr0VpstCD05lnXI1HzHzXJgeok29saKVCA21HQcUbbaJCqHMzZiMPM2I
A8pnUtPkzp2b0tOruN6I0Gv79s4sLRBOQjDi2iecGbpe/ZibYdJnyObBHMAoOIS3ns8rZ0FHDwRO
h/OAcCmZ6Swk8TOUIMLU2GU2hi+B2F4gqzMYLypkoW/7woqfwxjya7yakfnITgcSvQEMwcwM8Zo9
1Envc5C4s+/V/NIV6V6FtE7++i8sghoBAAGQEwL7cL2LUH5PRqOGxTkhL3qa5ueh1F861tsAh0NB
2i5oehpnRQkWML0Gt42v3Ag6xJVBZ4B71jJUyS+rOU9imtVmaBl7M/6mB4qvDkc+nLOtWaq1E4Ch
MdTk8Skh+S4ts0WaFKtKj9Os6F5Jvk5D6hVx5+dueHtJq+4CSBPmxPAABOHj9X5aLp9Q4ozNEINV
u1791evfbBb1IKfhW73aNVOIGejC6LoNAQMpcLgd6K4QoqwQGK2HJfEm33I3PpBcrROBV4i3/p8N
6Qv1jp0VWl5ZoTPO+4y3L4kFqgD2q65Kv+lTCIxPhy6JnzO6FfLXvhg6qCiBi5IuntHXGzlUE09q
d7HC0oImyaLbAeGxb/buk6PR37c/mtzpel/mpTHJPfqEsqXKZiu0SFzTAzopqrqDAHNzb4+a+0Nb
uAXKSGo9u/l4HjEU9aB0Q/51HhVnn2oOijIxfDzxu5y4X27/ttV9MEzweLr4J9Lr633IUq6hHlNY
YdzWP+b+K0lAEJCUX8t4U6tX/FXSLYsCDGhuwZInyLAl383itv3PNQGBOA/smYoWxJV97HvFXzQv
rVpvqLtf/VTuifbt9irXrgzImKLCja4SqAqlVRq0mi2QOlkhZtcPBd+4Ktb28PJvl5J5MzYVzSrw
t4NzArwpuV8sh+Ll9grESZA3D/VOVcNJxPSqJb2+e2fpZgcsuqFTPyYY4J7I+d+8vrE1OOx4niJa
fpjBMIu+qNTaDuPyrsZaoNd+exFrGwW2JJCPCSZTXKrXzkbnKbG1trVDlgouozk5QmBjk2Bmbatw
0zjwZxOTeLb484sX3GzFdd7Nk4VC1SHFYNenTZWx1bh1aUJy5RlCBs40woSqJAfbAQrJpbvYAWdF
tiNt4rNJPVHGfXCI/n25BzRN4hkM4TEcIilf4EWMwoWIW3W8Y5kbaJ3tQcyXDONGbF67PC8MyWVa
txiVfBwIYhZmnqsRnBH3ioaCnMI8tdQ8V98oMq5+NfBfozSM8ADFkuuvNuhsdrTGtcKmMT2gd/eJ
EwMcvMX6vGFG7mNr/aLzbIGZlNnOU9lp/AiBrh/Q6d7ItdZCDlgfAcLHswqUWlLIUaBd2KL4bIe9
nXhln/mcbXH7rB0nRxUUV6jAQEpGijvzgolJtiSICUrjE95BxSgsSeb1m7o/K5bgbjiyIHfHx5Hh
q3MzpejVKVZoq68c+fbC7kBNA33NjdR+Jee4siM5QdxPy1BmWFEBehgnwhifN9hlYJNwtoeNesGK
J/yxBZixlAG4fIh5JRxO7XWPYNTKyXzHOP51xBOkH3itoE6ATqC0oGVOR1fNcDUgUBhBrVcNqC0X
5mts7jxG7C3M+IrXgVcNtLBg5EVqI5fQ3V5zYoeg8NL2P4Dh8ivt0+0Fre7ahQFpQVkCIq3YgAGq
/ZMXj52OAdPkdNvGqre56HqjXIW8XYYV52WfdM1c2aHZnzTzN0AZtAk7wBdumxE/VbpSsVd/zEhB
3Bh1TWEDllJYNN6ZDHyE4NsYvarWqN9187ehHsxTa9Xup7RoNsKd3LUVOaGBVzMUXIAIwayV5H7Q
P05jzHE5oQm4BBnnYzWC0fsFL04PRHzHNP1Eym+DGY3GsHHIZIT9B9NSaCKt0i7UhmkdNjW9PzO2
HLQ0D2xEqR8V2JKTeNolunGs3OKpi4uNNGB97QRACo2AMAZoyetYz3MIQ7VjDoAuCImGKTlDN+qM
Ighoau4xW3pHrPQuaxpwtTl1VOdvt7/72hnBJSO4mjFRBDLMa+ttYeRjjdsmJGMHcteC5D5V1a10
d+X+RCvQBRQGLoxKhQh1F1nIstRFXbbMCZEZehP7B1xPe25EGXh5ON3z4fftRa29MdBYAAcdckQx
NiIdTBMDUsoUqw54Q4Jp+pQ7QV2DwPHYqPERQrNBb7FgcT4r4/TStB5zUzBrbTVW1sI3nnNQvITc
jdjb6zU33QBv7Us3fEj6faweR+Y7SlBswXHWzIDOCg15lBSAj5Fy4RzgMTuZUaJXuLXj7ngEVmY3
JLvGsk4J2YgSa8EI8zd41MOiBVzv9ZrsoYXUKzessJgakMBU6EcWnW6eStJYewKNro3TuRZgUUOw
0ZoCwg9tw2t786wkSk51PExdDPeoZqN7qOmDNS3bkuVaXZlgL0X9GrA0WVfBAdej6Y5Y2Tz2gDTZ
oAjgtea1yX1KrY17UB4reo855oUx6cibPUR7O2S0IeQKQa/A58I6NmYN1joFMkwB2BlHb2yNLtAT
Wu+0qdyZJMM4SU8+13GtgsWgnvdcT4nPY1t7Bj603U1Fq5/xKqqOypxhUJ5ucWysRQqxNehsgtTD
kiVCUjRsVQa28rCt5xcQz5ywWxv3wLoJJFZQ9ESiIDeC8rStZgdv5ZAW1q9Ga7/O6rw107V2XgQK
QjD+Ctkc6byQJO+mvjex9yb3i1g7OMNwNzmxn2gMpDzp380SvH9q1LTFIwUNNDz3JA8u8pKC2MsK
l5JrD6YuOO5mlx8MKCt+L6ZpDG+HvjU/xrMV6FP4MMAr0vLcYe6s0UVymoJmyJyB0OtqrwM5olvt
b1ta+1g4LyD6x8KQ0klOXCoArvJapMGjTfezi2NpWe0WU8jqepDU62CVxdNBvjmaDlMSViNSrIof
clKD/xA0fQ1eYcXWJM3qgi5MiUvs4pJyTEq1yUIbEoDiMaAQcfSc0tqavlgLaUhGQQhuEgstDynV
IQJukUBOK3TjhniK1Xdeai8jiLXirSfRlinpC3FejOiqiqS+tg68tBxvoJhKK6ZlIw9eKwFAKwww
f/SwAMSWR0pizAvmlpHh8VU9Z+Nvxe4DqzgU057aOfgG851Ln5MtmoxV10D9Hv125K26/HqdNfDQ
uRmMmk19LgfjmTn1s5GC7tPqon/h68gmxES7QApLrpG2MZ/HArUa1Sge9RQtQfUvp6vfAwVex4Jo
QAi7yh3bvkgs5paTHY5tf+Iu22dx8tqk6j2kI77fXs1aCLwwJWfbBXfydnFgKje6s2n9ovoXMrR7
gb/e1NBZ+0hCDAT/FbRnMpc28oQRRRrHDnm9S0BzXILbeFdsAfK3rEievmgqZtKReIYa8ZolaqYA
9eum3t/etzUrAHZCQRZvZdQ4xZ9fBAisUWu0EhGPDOU9pWeS6N48tb4CbNZfW0JTChEPj2Tx6pMs
Jc7iKJp4DzVQY/Dx6HqDfMzO6cvSc9x26/G/4g/IIFEfRBUPHihXm2I30WedpW44dfRQLS4yEHxN
f1Zqf8qHX6UeFxsZ0EqoNTGIDm/XUQKH2OD1TlZA87XDVLuhaRW/WlqCnWlStpRBVp60gKciH8SK
wOrnSE7RlcwsOe/dkA0+KcCxC88AZeXSes3Xutnd/mIrsdbEfwRrIViKkLtcr6jUkFU4dHBDLVsa
T81I4nUW/dwY5uG2obWPhUKagXeFaJfL90fspu2S6swNM+1XV51dpuwtGCtq4tv6l9u2VhcFuk9h
DBxTsmwyUvIGoxqzGyZDBJBbpT3kWwToK2dKvNP+z4RY7sWZyrOUQhNixL65ho9GyT4BC7KaVAHl
6cahWts5PIbE+wV1VaTY16bIRMuWt1jNaH8fM/1cvzBMKC9ivmmrobbmesCpoL+soY30YcK9YLXl
juhmhSOFwqSftrvH7Oz0IF5GR+n2N1qrH4DV/48t6U025w5LZqZiBwu/PC/fgeB0I3qio7dTwMy1
RTG09sH+mAM//vUu8mSuawXU+aENdpPujrT30xdL/Xl7Uev7J9hzAUJBv5pcG8E4g9I5s+GGnH/t
6KtmvJRuwLvBc5MnYuTBtCVcsOob4Bf7r0EpII0mN52ELC4QYYnnWGAV097y5blW78e22wh+a6fK
gmKXCH+4SN5H+S9cvh5VbUabzEUnPuz457F+5m3v397Ata+E1FwcWjBzooNwvYGLNc1dCerNENxp
vlaFZj0FsfF7U799bS02RlmQzYIn80N7qcLkVK91cPQ47fMAYNImcplaPlSkOvyLFWHoAE8NtMvQ
L7teEbQbWbUYMfxOf8Ugl1fTCLWV9F90XkSAQA8B7280GKVLozH6mrsqi0MWB7npD65X2p9vr0Rb
824hf4mKLtqvH++KsjcwO6nGGFU2sz12tzs5Wt/5zKgyH8zP1b1WZF8IcdgOtbTF56COPVe1XR2G
UlOeslkbA2NJl0OZ6upOH3Ngs3R1fiAp6GN6zGTvbv9gkd1KteF3IAeKWVAtB4rxeutbMDVOve3G
Yb+oDzFLnivlvoo/FeN4MNGamt1/bttbO4wCOPJfe1JEi7M0qUfwJ4eA2LvgmEabuku+JVuiKGuv
lst1ybmpqmC/NDOOw9QkP91Yg8JQVgYMlRNAW8COr+HpEu+zLveYsVUXWDs4AKCJ5h6qrx8OjrMU
+Zxjdiuk/BvoBz2l/+40W7WOtSgAcmeYwZsCVRUpKbHB7qzTPovDcrZBi63w/KDl+j99a4BQVLG2
yMVWvhvGnsQ0CwRNIP8hfs5FYNM4ceM+RdAxzYjQ3+0wilNqQbis2tIkXjlCeI0JjAbcEfPl0i3k
NgtQwU2hhDlED40a9JPl7Gvj/TyKYWTfyGN/qbdu9ZVvhpon2A9d8Q7E1X69vrhyirlobHEOZqDD
vFRJvC2nXLOBaXmhTYayNZZ3baNlypQps6GEGSeHEcMlcUX2br67fcI+WhFQQRSNhWo55KGk7Uu0
FgPuDRyD4HwlqeHpEBklxl8PMFxb+RBLY80FkicOrYr7sVEH6ZY+2UcHFxbQ9jUxqg6xGcnjYlXA
EnkVhwWoDfW3mKeB0j+U4/O/2a4/ZoTjXzj2wNUy1mmNc1Qp7I66xnLW4upYV+4WtfDHI3S9ICnU
0qkz6AABvtAGW08XpIF5cA/TX85kotaAThPasKjX6DbA2tK2lbRDAjISV4xolbHjq+reBqIqA3Vj
rm9kOyv5qZi3hi1NQJ1QHLrePKZPfak1Dbyg35fDkzqPvmncz7z0lWJv5c8F+ZxwZV+49QY6ZOWe
FZYtwSBvCoSn9Nnwcmm6xsRm1t13LXthulfZUF8o9411IHq0pPuuBcKOOk/xc8X2qrKDeoY7Palp
/mbEzmdWbk2rfQxb+EXYDFUHPhKDeFIEgSKQqVPU+DHU9bUCETu1/LE+4/KZXsiQ+klw22/FX3d9
cQMYgwICpscwL4KTfr31KC6yHhl2DMojBEU2KmmQ1Y2xkWuuBBORpgs1DzzmIV15bYUragKy/g7b
PCNc5TukhF67NVW4snMYQ8HdgtzORF4m7Vxt05wrCgL+0k57t/OL8RWDzCIRbOZgnn+U9s/be7eS
HUDdAfVtgHXB1g/Y7vWyoKJk9FXPlNCuu4ntWkUDT4GCURnwpyz99N0aWUY8zHuUnxU0pga/BXy3
x7R47/49kEE4sGvjCoe8ORDY1z/F7MZWcSpTCbXSRHO+bb9Nxrg1cChTiImoAAYSXAh4GqNv+uFl
N4+TO9c6FuwUHiHlybChmIRMSJ8d3+33RQUquAdHz58wsrAfFMxr/T14ED9BIHkB6wLrvvw0Mivb
StDYVUJOzhn7AsU1p/Oh33H706457KUVaTsbNudm7NpKqDRvnfOsQ121WTZsfMyZsRJRCUKCgo6V
fCgGpWcaS/IkQumEFoeDzV+yOpg/1X8/8ojijKBsEeQPKMJLbrqAroAvWplEWXIAeDjImwd3yfwh
/+fvN+3SjnRn2J01dL1VJFGaAfg2t+dWzO41G7fFyv13tRopZNOl7RLTwrZl2YLmyLkej7FpeVUK
KpqtT7Tq8DZxcbgNgJ4tVfKDdmqbQXO6JFrqfwp9B+LNTHOOuqI9m8YpbYogY89m0XpT2JH2NEzt
Fv7unZ5KCtAYtPnzC6SPZ0HwsUm6PoleqeUBiaB7Fg/KcLijtpfmfkNROvJZ7N/7ZbtxO67tNG5l
UR8AsfoH1oCWFEKgbkwiobc377LufyUOp3njJKydNvDf46mDsqgYLroOXgu4H0DIoCdRwZ6aZucM
h5Rv+OZKGgjS7j8mpHuOKyap48VIIlFEVHTmWfqjXaSHzbHftVsIDDJAHdsCriTnMi4Ip+2UsjTq
n2d67uivid31TevT5NvAnmKVboGDRCIuO8iFQfmdUy2Qg2Zqn0aVZXnj8qtVMmgIYoGxIEO4r7XU
I6BiL7LOu33c1+KXmM+1UIpHAf09q7tIeUXfFcryMJyzZp87JtKkLxxt5NlAT+/BGbboydY+4aU9
yUvqvsS9aXdp5A5gXJnDJY89wVS7NcjxPm0p7yhSIlSRcKvj/0iPkhZUE1NX8TQi+dGcvzTdXWr9
4E7tMfsekDOkwnXyQCBKWUXa8nWqPnXKvi3HA23/xbm4/CHSim2aqhhgIWnExrsi+dqR13TacJ+1
oyek3i3UmnChyuqihZtNS0r0NGrgJ31MfBVElP241a1a8xX0xBzQZWB+BOPC1yd8GoieuVZCocEV
aPXXqWlftfKYRb3df8udz7cdc81RLo1JZ91JDZbz3kmRvoNlcjLucu05ZR7p+t3/z5B8O5QakEed
nUaU5kEz/9KKyjc6DYUTsmFJ3j9MoOH+FlMGKPhAe0q+WnucZj3OeNhWOzdT950WNC3Ym/QgXXZu
vHHFfniQyeakO3bQQBhK55xDWcJAfueTKtDS74v9I7EiYmmBM/+c6d6kG0gY+cIBZkhXwRmD4RxU
LSEWcO0lpDGpaca6Gi6s3RcKBCsNh0dsUkofREWnnqq/b3/ANYN4baFGJLq1GK26NlhqjI1WXmpA
zkJyrbKOhfpq97jtTOqPdEv2b80aHlsosqFfhZEO6SMSXtst1xstnHJa+WZnf48rdR8z520Y55Am
xtajQL6LhJymGGQleA8AaiMDBpyyqbsGIxDhoua+PZr3lb68qkp9Rl3bT4rhWW/jXd86G7UQ8Zku
46dkVgYPzBSc2HMOs0gsfrtIUly1e7394bZMSCE6A+cFnpkp6r85OZdFv0fDc+PIyZFRwB8AREeB
HccIXADS12JNkjaDTZPITcr9YrsHXBdHyr7cXsjHT3RtRfjMxSVqWC4d4wK5uToVUN6s/Up3/VL7
VBQ5ZIDRqXMf0Ij8dNvo1tJEtLkwCtrGmIw9jOoDZloTIEHrndtqG6dZbNC1G2BpwICCBBGYSbQy
rq3MubE0kwkrRtV5Omt9u+M+pkmLbAuWtWVJ8obYnSsln6skgsgpqguTuoM+S77VVl/dNUgMWYIb
CcVraT3crIapa2DFhIxS5YLXpQ027+MPNQW4HQqVAt2DY4vKv2SlVRrVMSbkwnyyAatPFK+zMXxc
PHf7Kk/fZ55zTM8F4IwIb3vFxzMFy3BipK2ohoGe7/p7VUUFEZPBxfdKSYnkJgPta2bY+9tWVnYR
VQpkjcg1wD4hV6+tyki6GLdZ5JLqBA4Fr9eSU2493bay4hFXVsSfX3h4oqQkBwdZGmmOs0url8Y6
p32zV9qNUf4PD0TxufB+xwMRpSeUncRyLwxNepPpRonERo+/5QOkXlInMKuwmX637LHsvg6q5s3m
iU8Yy4BaZvm3xCjv9lEQBooFm4oxt2v7ANMDCJtUFLekFqSQPq2ml/kTEPpb2ffadxMTAOJmBqeV
KZ0xkpRO56Z4SWTxcqhGSBuMytE2nv/+u2EQUailAvuDt+f1ciZgB50inWikmRTMLrZP4qdOBf55
S8NgzUHQFcDjBWwCmGuWQmBvVcwenJlGpnOACOEJMSNVIRk+xRulz7VTBT5RVNFBd4YeuLyipE3y
CnoJUaynXyHPm3uamuTB7W37kLChRK8CPAdXxO7BC6WvA5ICqIVXTR6Vw0s5h4MNrn2tPxXG3snr
PeAf/tJmHp4wW0NBH+YohGU8P9E9hACmONHXX4wMs+okup5Fij17JqQUF+egWhhKf5qU5dja9GA3
/kDvDLvbq30bsOKNZVv6JR83GQBCoRMB0A6AXDJbFKNx3Cg0zqM6rKIt4poPJRgsEYPvqE6gF//u
ltdLrAzeKJmdFFFSYpbh5EIcO46mYbinY3501V0O/B19tPPm4KQHqN88uemxbkiIiLPhTB8PISY+
0Q3Gqxsf2XjXM7yINsygINcZ5zKaix968xM4yZZvRLQ1E/AkwPyAMjXRP71eLCVQKHCBQY/YWzs8
aQ9/jU7DboL/548BKWKmaWHW4Ccuo9g0PaW9azxtRsL9kKFQf/tUrC4FzLqYiMNFCtXZ66XMWdyX
A2/LiA/TicdHq64eC0M53bbyMZI4YquQzgN3AnCzdG2ypWfdYGhllM7W2UB/gxTfoSryXM4/bxta
SQ1gCWdMVCbwiJYLLjZt1GSOCT5N0fkUzKTDW1+BaCU/10PnaxBAsgwkkfEWKm7tAFwZll7vS2I5
s5LBsNVEKW+9sX6hxrmZjENRNn4+KkGDf+U+FO51XDzD/Bupq4VyoRvd3gL5GSx8B9RpaH6DmkCw
GV9/UZBSAcS9WGXUjoOXZImX8M81P1kIPYYtSKg3PGjV3nv+D3AyIL3SwsGs7dgoiuC8afOL0fTg
MS+aiqHUOlknrmuZv2hVsc9qYzzeXqkIm9fJsxjnREBHewkphgwnL+pRmcCkA9pAYzhbBV4CduCo
AXWML5MybRhbC+LgAnNxEYqSF8idrve1LUwGQfWlwkkpkawAdvJkZA0NhiYOMoU3ftnTfm+WRh9g
Ek451I5d3EM5h520ukyPST/ngTNVxcawz9r2ozmLc4WIASomKVRwDD5Wc9sgpLvVvRGbL6VVnPQi
Ps1N/NhWTywDfPH2vq/6OnhrAS0SDS50pK+3woSu+DRQq4ps7XF6S/lh1BHep/aAxm+bHMY29erx
2bLPROs8AZLJX4tzs8VIuHKhoY2H4SPB4AdMleTodQtcThJXNdTtMdC26K2z0yButXGdrIUu6LpD
fwNNYNwpUtbQa0ZJ8HaqI+eAdtBrYQfqxhdcC8GXFqQDpJszI4sKCylSEEp+pktobJh4d07pqKBw
hLkfDHoALW4KL7q4FDveE47yThUtquuhO2Mob/GO8B/GwYFmSdUERnwkqerxasesc1F8A0cav4tB
b1v+nuu36hH0DMu04/2B48Vlkv2gosty261W9gFbrOGAocQFoJW0D70ygLRXw3Sulc2HuRcyAOAc
TdlWnfXDrDIiJLrRmGdF08gRwpfXm7GU5qBVxljhaW+Unt044F1XfSDCd4N5Vr839LVBd7wx/TwO
lE3wwopDXVkXf37xKdxqWXiVoi6ugq/KeVz4o6Kdc/rtX2ymeO24qImiJy1V7aAwmM8AOCIsxAoe
OrnXQ4sgS7dePLI8pfO+l+IdjheCGEyWjodaQc5dSREKkuXYNVBvS55G1P4711sAt+LZA2sO2cLx
gq1914kqugcGETRoPsQkPeqcsxdKn5Jp30++1gweNBoOlXOvxeys8I1W3Uq8wMsI1WHQ3SBDlLlF
ac/BPUXsKipq0ECZDmYihybfAgWtfV5gwUBI5Aq9Hhlk0LjTMo2WUUUt/5ZM6oGCsblevNT5ffsD
fyyKoScuaD4x5QQuNHkuWtWK3Mn7oo5a+5MLwCvtfjtx7s8AornfeRHy2No4nyvX7ZVFKepnU19k
KVofkQM+ubYKWugmN/lv0pbBqNANY6uHFLROQHcDeA0gpOTAWgqJgsXgdTTPflZDjbl5re1nt+sC
xno/odZrPpzYaKBmYYQt3aiNrD0WkVEIUiTcLwDPyzGiAOIOZRjkcnXjVXzyVJo+xM64b23lmTfz
16pOPGMYP5dTB2H3btm4dtacFacKVXDQmSHFkQJ2OtN4TAGTjCo1VvZd31Zf5k5RN0oJK1YEIy1A
2ngv4TKVTq9rpUVWtHkTTW1n77izTKcyY9pG6rTiqqiKIHnCy14MsUl72SlW69qj0USD8VYkj9BW
PsSqdtSotncb27c5kBDjX4ImEZcAkwOqEQBTXHky0xxra4tBOamNyrx3fEurdX8cjS3a0ZUjAQPw
DjDloFinSSsrlrRKFKVrIxCkfFaLHU3Go51wn1q/NpEG4u+SrvArW9K90RiZ09aoDkTmjPbjYtyl
3Xw2Xb7h+R8/FpweosMCQYRCgQxqNKtSpV1bsUg19sMw6UeDtMaeTdk5y5pHQtnXvlfJ3nbSrdHN
j5ksLIP0VqRawPXLEJwCB2GGPBmL5vJcZ3giuY+oBClZHuhupMZbEz8f91OYAwJBDNyi9i7OxsU9
zEYC5Jltsai0gm68U+pHgGY2otjKZuIXA7yGggS6WfLYNYNtzS2qPtJ4ewcA3JPTfc3pHQgk92jx
fa3pTt9Mbz6eaVd4POp1QOUj2ZMiB2ecQAoh67FljbmfeUZ8ZQBA8/b1s7J7mMLXxfAhqiwoVVzv
3mixqtAKa4iY/UMxw8qsvTJ7u21jbfcwegMBEMG/jDv72obL85bajTlEma4FKlWQqObpeewK/wyF
lN95kwBstCU5tFKtBi7dNQSbCwoI+N+1VegNWV2e931klvpT3btAK+ond0w8NH/a1LxfKPXyPHsb
8jSwYhqM2WNWdBuBeaWOIX6FEEEVrV68bq5/RQmR6Cwe6j6CMkJgTTtclN5Q7Lr5H0N/1BTVq+vR
bzETcHvL3yPWdZS5tiu+ycWpUHKn5Xxq+2j4zZ3AMbxciRqQ9iyB+Zi+Qukm3U3oTumeW/n21jNl
5da9si4rFJXJYuLShXWVqt/Y+JPzQ5IY3qR1O0TxuTuCTAscOIGBS/f2wj9GctFH0sCGCJChENS9
XveE8qadjQyWq5+meSL8lDfoaA7e0nW726beK5DyHl/aIte2QAaa53gBwMMEJ9OhiZ9647XioDGA
CAaYoedW8Zrv/+j8qeoSVDTuS/cHmpCM76YNN9tatfSENmb09btk7COSjifTBRsEZOTNbyVx7meD
bhhbeSuIPUYpHGEJ+yk/QiHCYIPksOyjxirIT0fn6hn1IneGxq/Kfg/LwJlP57hfdjnIHQbPiTNV
gxweq+q9MfJht8RZ2Ty3PVpUSWka37sqawqPToX9qS4r0oCYIefmbrEIDY2MkS4ARX2uHDS1aMpD
WpuDepo6K9PvHKVKn6jOqy3GeFnLFw8iLBKaLZCcQA6Ch8D1x+0GN5+IOePjeuquPkzH7Ek/2sf4
rO6g4QgZCI8PB+vuU/3dSqAkHNgbtenV+HX5AyRPpkyfmFktfdS/Ndne8JKQ7Mr8bpp+LOoxawfP
PrE2yLWNhPXjuwfr1glgKZhNwLCA7NQNz/IhxboHOhR+Y8WxN5CqPE52PH6xyziJNk6R2MgPp+jC
oOy7eVUzFzRDUTa1UPppjwQ4HJuccrsOelQdy+m1NBYfcuK3Da/cr2hxYOgA/0SFVSZvwjmF9JZG
+oiWRPfzJOeeOS7J/raVlfsVBQoEItT2kDLL96ti9qxX7WKI2vKup//E5BfRNzK9lTIeHhgXNqQ7
xo4TW02gZRRZ5ps6Rm1xHtmO7+r2noOyoLsDEKZ7sbzhjnQPrP2WAIB9e5Gr8f7yF0i3TUX4kgw8
H5Cln9NkeGCdHuTsV5pjJnrX3zl6f8f48LnPt7ga1j4i6j9wVzEzD56k61PapB1xFdYOkbI46qc6
Q/qCyYD45fb6Vq2gpIBKPJpEqJdeWwFHTdI2hA2RadbqqSCsPZmYJN6AJ648lVHVQwILAgggMtFe
uTYTszGLm1wfIszu7Y1vzsHyax8S7a+63z9Wxob/E3Gw5IN3aU7au1Qf+6GhZIg4xcitSaccrLHT
8NXgVhosTTbcN0xZnjBKiJF9XavudCtGHUhzBh+EPXS3LEkfoKahPmJ8O0MHu3ROxVSNezVd+L5T
MIdrkLh9bXO3eKzVBfTqCd0aIfqYYAHoL/Dq6B4AGfCBi3/G08foqDNGpdKkP/W2SP2KM+255ol2
v3RNjDlsvQCzAbQaQMDTLP1ZA5vsj9se8uGY41fgmfU+Kg2mPfm1Nej22M1ZwQEf108UvCQsTU59
v8WW9MERhRm4IWp0ENXDv649RElnALXIwHHSzeItcXprAq8Lx6zD7eV8uATe7aC8DL5nUZySYrKu
VHnCZ8ajFl3ooNDL39UIRkCjmKFSRevgtrXVzQOp3X+tiVVf5Kokc8wqQcIUWW4V+65VKLulAMs7
Q6Hkb8Px+8LQZhJTxhiZlTawyls2xW3HI7QcvJbE56IcA5suG5f3+nf6Y0a6RFuAfjIdvFlR6pif
Mdoen8nophtxf3XbQAAAImEishUpKlF14A1NR2xbxg4VJCytlp25o+1uf51VX/hjRgZpDa6ROyPG
SqOe/OrHM4eQ8Jh9asm0YWdjObKwoZ0vjamY+DQOJpVtdDOybvCsnmyEPRHVrqIe6kg4QyhHAt2D
4UMpyDZuTmgeTzxSszb9p7ZjMJqmLB49rlrjzgBGPIgpmQNIi21VEVZWCLosdPdARQH4kvyiLxqo
GNhlMUWD0vlOgYegxXYapqZvf7C1FYJAFZEC6hZgVhM/4+I4pRrFrmn1hGLWrjEi0kGhupg0n6VY
2uAAJl5uTe6s+IigzsckJ+AaSJqlTSVNBw5BskxAjeil17IBcp9q9oumNWYzpn4+3l7hljnp5nKY
ro+ZxaeIc7537aXzevAHeE1cToEZOxv38sphxoA7HAbVEczsfoBP9YRVeqpOUVWUR0MdD2hu/S18
FE55aUI6ysZAOPjiyBRZxRej40GnPOTGtzjeksdZ9cA/S3m/TC9co2IDUNlEn6K8+AJRkp2Wt9Ah
mTcCk7RhKLUQzMkgI0NJCTB+uQGY4lWY20ZL7qrGzveqGYMVI+2X4LYTrFtBwwQs0KJfLpzkYi1q
3sWDnTNyh6bodCDU+m1VtNy4COU6yn/WgsqYsAB2Gtmzpzxbhh7f566G3lTjsT5bniuVzc9G13S7
tNbyfVyau6RxGPyvy++VuuBeNmXLLp3A3pyC6f3cqIvlQbJ58m9vgZz5/++vEyopQqQD+M7rPfgf
0r6rR1Zd6/YXIZHDKxSVoNMKvcILWpFgwEQTfv0d7qN7v8bFLWudbz9sbam3amJ7enrGMdx8xvSA
PulRlq2Y2NF9PfNOxPYuk1YfqjJKLOBE52PUdy+qe6pbx0/X1646uTryTo7knvBL/s6yvn0MerU4
9g0ozJHs236MoqhFpaDyDn6IYOx/eFXhd/SULItvE4movbO30TOAjBomgW+yahnySz3VFS3qFWs8
E+haUJK5kejxG7eXuCLMyaPPEDqG0odgScu6ayo2plCxqtTPdNXN85Rk7GzN2N7crdUPqzkUB+qm
X2iCc7ayST1NxngxE/IJMHbjZXThdHYLyJu0oW2PILgDAcTEjMDEL/tFl2Dgvu6UgzuUOnK8QLvt
E60MXZcqB89Y7TOzQHlQ1612GCbl1TJIdcmYlmBb1a/9OJtHNOJm4X21Eh6Qt4NEj5eGyQi0pd6A
tLYOJWxaTT1qgT1zHl01icymIb/MrP82Vcw9g0PUPcxlZ/z9LwQjEgeZI3ocbmj6MuIZdEg9PVoV
+9glzWOd1cem754cdTkb6XKlpQyzfk+TAB8HOFU0+oLEQPB0lXzs5swsjShDGhdcXte5X2TVJTE8
fttQzJxhMAVtXKghiO4ggOOQ6DdAa1yflv7YnrLX/pu3+nniT7/tn0RGDCjmjm4ECqtCZUcb9QQC
C2P20yrUfirEL3/YH0nuGz/S59Q4jIkvA4TcF4tcigbGeCxX9K7NhjhaB/7haEqeWXYon8iDHTPz
qI6+9gjojtfxuRskz4DYz/WftaL/A1bHAdSvCPHb1+Y8q5jCi/pxDNL1ocgPdAot9YtbIMVd+NTz
DfpaqIpfFn+lXXO7JhhYmuA5R7s4OsqEPOFME1ByT4keKYoLCKrCxJw+oFHXwHTT6lJRAIMz1V7D
1dX6X12qtMc2deiVpiaa5732Y61oqW9rA5os8rqL+27+eP9SCW/+f/YH81AAOUE6D3Zsa5ZzT0FJ
RkGuVGvc9QOt+jHUjcE6UWOS5YH2DAcfvfqPKCS8tqLQqVKjnTY1otUI7TxDi+bF05E/LOkFTkGs
ywJHMWMirA3wj1uBE1nsTidY22g216VlD0ulHielfQRY0rHoaNDokWaUR8VeAjRzBl394/7m7q4Y
RSoej4OuUGT3RnKcofyaG5HZo+F8aPuvjaoedGf93tgEIcyanuqcSBz8PZ1DuQ4bjQovCvFiU4Ot
JrOSFq4a5caVzO4psdLAXPRHb/09fEnB72EcjPkhdZoI3TOHFR/SOtNpQe1Lfv121Av3HY8wfBBQ
WYuoMknqJXW2llrkVNUxtz4lvRK1AHLJw5I9Lmgv0xv1qjZPqX3u0FRbJ8+p+11NUsnTseN8wOtE
jRZnALC0m6DHSfvSMCctSugjThrmJwmXNUEf0x/i5TKbIwQgXO8gzcVcFMrbHgA7t3oHgrh2ahJd
i9y08y1tPlb1cnIb8mWyLR81JyNpDjlY+Ep99Gcrcpz0UFfpy9z1z3k9hMoiSwztPTE8BwByBTjD
KFcIERhb7KyiiqNFndq+rvrnzMTAeFl99BjQ8hfAvc5IeHjpfBmML3ot6z7f232e/YIZRL4ImrDd
j5HY9ujN8MeYohyr5ar1JKyn0se8uibri+ZupOCUIVf0f2UhIbuVZXQ0c4FDo0Vaf11eh9qfTN/7
Ysf2cM2lReQd94BDFGFKDP/iffxbYQWO3i0bokemAToUtgQewGWz3y9F94miyjfZ6YM9LMGCRrQO
AwrJywKGlPsmZu8TAFLIxwtVtKaI7bGePRbEHD1cMOT7DkptI0XmlLI6hZgNflNpVLuQVkRyDG6K
YLt1c84x3JIjaGPJSUvRg219Mro+sDsaOkZ2pcB2YMmBDeSitrWfzFE7rsemaf5mi3byYIHKKQfy
w28KQrB5rS5ak6GDWL2AzFdy/W6NLneiHKBSoi0CYYBg9UuzAWsk6fVo6MYJUVfYpp/zIeyNi5oc
8tT5c/8AdsTBFwWQE/K6mKIS5/kNu1C0bkaQ1aTMC6YFeEadde4sGuQMNKVDt+ABn2QFyB1nCtYU
oMZI81o4ddEz1byshqnTdKAheGFt/6wStKZ7B88qHka0yTuvxfqrbH+baajxpAsZZB2Q/58v4PyP
mI0B062wzwBE8ZRJWfRozqcCAw/0UjRJPKogQXZ/VtrfTCk+ppN1cZT+D3JmeOfrgM3sdH/7b+87
3wcXAQma6ADNItiWOSvrlCPWRPbnynLCzAQDdHUc0Q4zeta5JS9oZbgvcceYbkUKJqbuaFqxCgGQ
pYzjISdGe3TW1figD8UUugtYx8zCrH/3JoYgu9Iog6HKXV8ZGxlXOhe0tXXbDxHeGVq4dg6jrkee
UijHucza58Vby6PZMfXl/qJ3DABkARUDnYq4/jjxramzlaJnFN3cUZeZx8JER7Vt5q+gEayZFSj9
Uw54csOn8xw2CQUI+2Op+OvrYAd28lTNR3f+hS6LRUOTJ9K2xAd9i+xYbl/d7RcKu5GmGUE1Vdej
lCa/zSz3wSQEpMZwmf0kma9N+RFzbcdc/ZK4l6qK4f6l2mOOOGuU5cTFqhOs5fZThOd27QDBuGIz
oxF9jx9BUKupATMuEzuXbVA1h66QZAhF9L7/SERDPYbe4OIAMW97PMBf8gA66+qRavSTP01P9uSv
U9w1rl9Y2kV3f7dFc9bQqYAaaD0cO+3TApCWIQMHZHtc0mgkgZtKvuqNlVNUUHwOkr88CwMoje1X
tXrTUqVB+Ax6p/KTvuR9WKdsPqjL+tAlhvK0WkXOQXidDwXrMe3v1WqYDtqLljhAVTPtb844TAcv
sd2gpVl5yD2XnTOv/4H/KfIQNj+DguKrNjjkOjhl/UKJXj2OKHYfZvS0BeZaLRc29tp/YXQ4WRV3
JdGXLSZK+ZNvM6a8pUAm5iM/uLxQzQNnlUmVgLr2s+GlAKWkqub5QJtw//2Jg1/JJ+85VelNKdh0
q0E3gBUV2cw8tB3qr7bvNjmYcH1lsX1QY8iqBmI3E1cwtPOgTRpniXr6m314l0+1HcVJALZsRJU9
gueXqd3Hmbn0MOZl9gtQdEtsmGwp/Lwn9Rl1cOBxrUacEq1Dx0a+oJ079X5MzaChqbst/3gUTJN1
2Wax0iYyvIodS4CnH1kbzpGHqTHhZSJzWhatxowIWIun1tSZn7WjfhjBzxDoeSKrzN+6YCgtQ7vB
Bw3IAHjZWy2vZ6YV48DMSBm+6mbuUxn40c4bB4MBeEZ0cWP2zhPMCeBXOjMtJzNKAB9R0PbQokxj
2C8gH+TYJeeS+P2X+/ae/6RwcwHdC9R1B9MemPQV1kQrypxmKMxoRQn/XBlq8VCOHdANM1cL1LEo
wma0m+N9oXt2E085Sh1wpdBiJMLC2DBig1nmVtSt9CvADS+tkX1Kcu+8juNTy6I0Ban3ml/NZJCY
qh0vDnEq2mgRIyLhIaaJZq/2Wou5ZuR1uncZABgegv4diNqg6j3mBL3tPqYf/nR12klsCbeBwk7z
Z5XzocAvRai81Z7EsUcX+IpWVDLPJ7SCrr52i+T53lFRPsIDxCk4xJhOF7wkdDIhEYU6RkQ6YKKl
wKXxPaWVjXbtbSI6HlFy4ZwbgNnZLmWuFDR0L5YVqQOLJtMInOzHnFyyNAubJUGqVkqlxDdH3DzE
lMirIbZEB7GwLgb27HFoXCua00P6gRdZYHdUH5zzw4JCZtB9/1vJ0qc7VwMeEMYwXQNDRjA021Xi
VejHhlZ25OWf6+qoklMOPIslrYKazJIaw54spC4Boo3JDc8Qaa/1uU1HFJHsyBn1U26jJNdqGLBS
TkZd+V729d/v35t/B44oJKPBJbFd2qj1rTKYmhMNygNgm60hrPMTpWBq1ckLG93YMw8VlXE/3qoN
cFSxo5iA4dNUbyncd09L17p5Zi2JE1XJFKa1xgJmIV7wbJAYztPBNqoi8LpZRrN5eyfe8LxxK6A6
GOISLh4gPFaKeNWN9I4sx0Yrzh0pZIS0OxXCrRQh174oQEuhZu1GY5t9NVLirxoQSpTikLj0aPTJ
AZSqz9MXA03uXhb1ieKz7Dcr8rCRAbne6hK+BDYdnoOqYRqCH8O7bXaUtlDUMXWjplXDKn9AyrtZ
Rl/3MpQhJVmJ2xd4K0so9iVe3zIbb0VUZ8Uz2LMQhtuhUT415SozOjuPBpeF9CocIox62sK6ynky
W6vr3EjjW6qw/EcO1kKg9zXkMKYdCdBBql/TykZ/Axo+HuyWTF/uX5w9VXoDPIB8VFrF7MhM6JKw
qXcjJQNeoDoMk280pnm6L2V3peihQEMb1BUNh4Iu9VNqqms9ulFafJybxs8qyy+NpwpQq7NanYqk
heVzD0X+677gvdNE0gfJNOQbQOXFNeud5ugOm8cmxQ7Ttmov6zTPL1aqPjjZrD4Y9qRe/l0coFtc
vIbAGsODshVHFNAvMrK6by+iojxN3fc8Q/CiyZIoe8f2XpBgAbzZoEvbLm7EgN2AkBmjV/79pcgk
CCcGksRlnCpIUM1I916XTKISe6aTs5Eh/4iX6AYifUYvvakMqhsBYcZPfrOX8clYT4B3smRZtVsf
lM/FA+8Io1R42sVaSl0Rq5pHxY08+i2pfXjSY3oolzCoZ3+y/m2GF8EGnDCMY8L/NFUUmgXzkbsd
Nq203agiGE43adIFIDi1JEbq1vMCWRKK9wCWQHUXI05bPWODPc5d1ztRrXymsxosLg3KRbIUmRBB
mRsCpko1H5yo0DO/Z6rfaA//ayGiIhtj7SaA6IvqMg305hEjagcAz97X5Z2VwNVCBMiB1TFvKXh3
nobQXV8yNVry9AwoxShvSdCa3eG+mB2VRhQFU4MErgqMVH6l3hmbTp8mK8c8fmTn+cFL6VOTxsQE
WJL5ZS0B+dzPkm7MHetmwGcFugTeRJ7J3Qpc6rVaYbHVqHFOtvXJCajR+Z4sQ7O3e+BBwXQjvEb0
4/OveLesWk3ncalWNYLvzM5uXh6IUjvHbJbVevYEoe3F5cEMIDNunvlUUdVBx/6h2/17Z7dBnXnP
rJsklmdXDEqq6H6B4b3Ju6LgaQNGGmIMjKlmzkNWfBytz/+uCnh33vJZ0AXRu88aojam16tR1Q7+
0h1rxkLW/GH1F7DDyarT/BHbhhIgXefUvACl4MxmfMHvDwhBkYs6qBqlj0PyMLT00No2knXXURJq
7rwJmJ5BdZCbHeRTBE0A2eGqFs6gRor900z+Aif6/q7Jfl94rXtNJ2Y24ffX5dGlP/6734efxRNC
cNvfvJR3G2XMWlHaLQM9qdv2MJpAnSBed76/iD31Qn4L1HjAKkd9Q7DNrVVlXVNoakTon9JoA2CM
gZlN4tfsHvk7IYJtTixNQTuPjpWwHNDB7Al6nFrZD0P9jvkAiSuwZ2ber0iw0XqfpoQNqhoNrD8Z
+o96Hn1ik4Mlo3fdM6Aw0eBE4nP4ABHeKrKxoFeU4egiYNVTP+lf5/UD5mcN+1jJche7qgYrg1cB
yV1AOGxFJUOKwLX3YKs5KtMKJHlZM8PerlnoiAaXCZ/UFdu+TWvSVoT4aoSJwh/6YH5QQaZgFH6Z
kuN9jduVBAuNtwfNSbAB27VkirU6GQqfkW0cK9O3WoSjwDeSTaDunQ63zijHA4MfhamtGJewKavg
+UTW6Pnj46CFCnLEGnPAK5ShWC3xpffuEarh6P1EbA3oXsGqNTnJqIEUQuQk4MJDpRr/T0hldBc7
nTZvDb14beAaor9AeLSrAm1ElpPzCn/7UKdzlBNr8YvaPQ7W1fZGf8hTX8OI1EDTeFbLQyKjPt/b
V2DRApwG4ODwGQWDkeipl3ca0aJlGHxzfKXus0cgajl19oGWL/eVRSZNUJbVbmyMDlXoMK0yvzOb
sE/VCeSlvpseV2UJ28GgEm91z1ghJQMqBZ6ZQSvbVnHUmpSdBoKiqElOJqDl3ImddO9P0ZUBM+ef
/74+dLMjoIY+oIdIuNhqWxCGwQ41AgYK2pW9aEQOxk2XQ9H66MH0rbyUmMfd5YHmESCFGH1AnLld
nl2khjZTKKqOxmAdiBCsBsNHdUbWGU6mrGti71qgZRcWEg8xvFnh/Fy7WFEq7LWoAR+EfdWTB6uQ
gHHtlInhTryTIdz0as2pZxHUqUBb4KPfC9fPDAb306Rph8UEGVJ9Rj2M5b8GGebF3l5y3w/+jIWx
UvGFxos66j2m3HgabwV4AE1/TbYSgKwE7qbEbO7tJJAowGkKl50Hhttz0zJmjEsKWTYA1BNivdZt
Ewx9JdH+fTEWkoMAS+bQh1sxeIKAh6KNKPrRF2PEtB7xp1KGKbr3BEAZUKlEVzMSgnxf33k2yEO2
CuowWjSlbQD6x1RZ/M59XmdJTLjzbJo4F7CmIhlvINLdyqntpldMHgvMJVn9GeW6s057GVHCzmq4
meDJImSMTDFrs5raMtN6ViN3rOYwNcw+NFbNZ+l8SN1GkVjEnQNCbIPkIsCwOKmloO10opaRTfCl
zOJj4Tys/QcpS9S+CA6VASOIMoNwaRMETGMy4oUGIIkH2mv7oV56BtKfXnI+MkHCWma3J02LxUZ2
8xd4vU32slgSJ31XBCoxHCWVD/QKDybmoTQ952tZ1tp3lyveL7+WcTbt6hnQrThKKi6IqGeVkit5
NmVaZGgJiB4Xz7ygavrl/lOxq2YI01ExgBkAzNRWmSfMt1hEa7SoNKfh0CQWCRTTSs7DmvW/cw+t
tffl7dlV7m0CshogQrfzB2vvTRYday1S13a8gOduPZhWWwRI9ajIFSlZ6OSVBe7WForOCoxVaHoD
7LJJ1gG1t3Keb1aRGQNljKjyg5fD51EKuBy08FP9ofeSV1YfbGX8IFkyd16E2BShg4u2DgRdLhDO
t3usY/hwAfynFq3HDlPL18E4Z6V/Ip/gMg4Szdx5PIBFzzvKeLYPNn0rC9NrHnMmyELnl28152SB
gwF2X6dpjqb5+f7Kdvwo3lGA7kVA7WPwUlhYgzHiWe1xlrSKqjpSXLTk2t/XsTm4xuvoSmzUvjQU
t2DddfQG8r+/s+8aStZt1mFpHV7gKgT4Yx+Yv9vuoMlA9PZUA4/U/5MkWPhhKGD8K0hiICt2fjbV
98maAruWnNWeFXknRnR6y8nLgUkLp6l3vwCrKVCzH6D5vn9E/FNF3XsvQ7C66QzsWVAqQh9890Sb
0+iEj8MajL+nUrKaPc2DywkwPoB14lIJx7N6bssIneFKGI1+cPu1Dk0n7y5wUcegrpr0CRRbslfy
ZnnokYS3id5Z9NKgjCyoew9MUKdAD0Skr6uvJ+llStnXYTzOnndhZuPn6++JZK/39/Tm3JBm4mYZ
PgZa5tCkv1VEtctN1jFdiZSKPintpVCrD57VyzzQG7PBxaAXlneO8IBTDBkAh6N4ZqJEZdUeNO+T
/Ru8Oi3mpDB6lx7HvL3MtSSZurMyPAUo5GJgCWM1YrxekxVDDaaaxQQtSJwmj62+N0lUUiZEeHIW
GH/WEj2Lc/WS5SE4BAz36z+f0GYdwtYlIPw1KgsiMrsHf9zfCTdYRrxw8zzzQPndXgmqp7Qegrpp
yWL7Wh+7f34z8OtoKsFtQsqZT+ttdYzlJX7ewUlM9SNy+r71xXO+lfMxna8D/ZuCAdxl/67WPG/P
OZ1QaEYCaiuytc0G1HRrBr5idD97HRCHnWBmEjNxY1v5wpBX4nMl+HBVsK1TmqEUNNhZDB87UFSC
no/e16rrwv7e14Ebe7QVJIZRau3aSg9CuBjAKwh+v1R5nNgnDB4GqqzD61ajkQniIEBIPGFNN49u
ohhAsrSqOMe1aVHBK1M//+fXAj/8XohwPKw3kSBZIUTJgFPlQYLSH6vqny8npGAalru17i0ybrJY
BWOFWcWr+wMAbkFdXutMcjK3XRV8Ke+ECEsZWEaQLjSq2EnRMFVNIaucQ9eQr4vLHrwCMNZT0vn6
aIbZgi5Eo8OIYdPG6FMM5q7BMJIsfbF3gDaPf00OzoNxv63qZ9lAZ1bneexlcWM5KFOdWtlIu0SG
yEpkrotZZFqWx7P3vVO9gN/hdpTlqWVShPfeJJlH+w4r6ezPVt/4YOAa9c6/f7VkQgQLPtX90uRc
CDiWcpDNaMtwsPJUEse9obBtfBdOAYNWCfT44HIhN7g9lV7Pcwpe8iruWekTNzsvSeoTE7DGgTuS
B3VsQgowCiADxBr9AjhXo+yOrK/Qr00CUv6B8pzV3rzoeeOv3XS4vwm3hgzxOcrO+ELkzw3xPD01
mxr0cdG4MXu0DjsKOY6aXQU56D3DxRjz0315t+/NVp5wsmBlSTXiZDQGL+rBXHvAffwvJQjHSsox
W4eJ0HgmaWDbf3JZvHDrrW2XIDzLTE2WzLKwBNQz2dj5XQE5yh/NfumofUBaNLRnyUMq2zXhlQZI
KELKpqSxQa2DZj0wR5Xs2s5l2OgB//u7sMSbaEfHpKDxqJ3m1YtW62oRGdT1rhAH4SMQf5F7coSj
Waw8S8u5oUB8RCSCwu1X1sCGJHX359+1jL//CNFx4VBV366G5CrFgGtL4yoDzCdm5nPzEdNhsmao
ncuDchCcG2SCQDomzi1rPfq4FYwOxxX4xpzA/Tr1mLWUgcnvSYGTAZgDzt7niiF+P5TemMOriYkS
Vo36Amjmv0BDQ8+6rBllR81wMhibA/oPahjioGw9YRCZ2TWNvbWmUWJn+tHL+9f7Z7OjBLzcqSGH
AOcIjS/bswHJituYlUnjQk37ywzO9Z/KPBX+gPSdzMTvbd17WYLCTS7RkRqGrHz9rLbdxbK+zXiT
zVoGSXnbFoegERlbnoaBV3iDxTmwBZkTZuOGOsqxhEcQrGQ8NV0XGEZ5YCooU9v0qczsSz8839/Q
HXu0ES1sKJJKFUeGwK1CVdyH7uuHEq5oRsOh/O0Vne8oZTzmi6zatbu5wGXGoDqcRdA/bA9SI0mv
kY7SuPdn96VU/Sw7O+xyf3G72vI/QsQoFQARwBJhuMkqMIKT5vNYgES4dpissrWn+kiVIK2P0WDk
94VNRJ8ouEzGBVo5ZObVoHQ+LGU7+/dXc+vN8xQawEP4aAhoYPnf31lZ3e0sYiZpA+8JdUGlimZn
fEQm7FeOsVbfM3VJ9L27exgGgT6CEw4IQVt5Bh3NGpD/NHZzWodkWWmolJ17pGomAy3b20DgG/Ii
DMf1Em1hT0bL7gzSxF6bnHq9x9hrYo3okbm/g3srQlsRjAdaUDEjISrdqFX4AtrEvfu82GD8RCTU
Vyy8L2VnMUge8NYv9EnBvgvnNOSlC5KfoYlN9QQcZ0j4L/wuJEbgEgIRHpAu4lOYDYVSZh1rY5I3
zy4tI5qtf0w9+2PVxj8/7YC7wBANIgOAnqB6u1WCsaxIrXl5FRfFD4V+QVRgOi/39+v2VLYiBB+X
87qNjBZVjGLfzHIfQxZa/fm+jFszBxmYd0CiFo2mUIHtMtYMNBWdDRklay+JDYD0z+304KYfjPKk
Ap9GlWga35at376VJ2wbUIVRNtMhz0O+Qn1YAlJ/ntyLKqNs3Ns7eENgxUNOHakY/vf3NoHgH2Tw
q7gBk02d2lGZP5gAZ7i/e7dS4A4B+A75MCDBQNBWilvQ1FbquYrn2Qzn5QMz64M0mXR7RBDiGihm
G/CK4EVshbQtjGdrI7if2jWgs+ObE2YN2N88mwMMW9JTT0vJum4foa1IwW4Piz44I0OkX1hKoE2v
Drr0oBCTLG2/u39AGkWqFOketCNsl4bGotyeVR1yJjOsMCHlAWlA2kO7sxp0HnBE0zeYChG2fGnw
CBHbqWK9KQMn0RCVVUgaqB+lR3Vr4WCl30kS7OiyVmozWJDkjV/y+cGbZFx9twLQkQU2ATgHqMeh
FXO7YbqraEgoLUnUVuea9Mcll7Xn3W4WH0fizZ/wvdD8KTxuwLU3tKanXqSMXUiU17RaMdxdXzk6
+/3Lc4tmw3ux0LwE7BYMJCH82y5mWbUGgI5tgjaK3/Vw8NRXFDyA2Z/4+uIrq35myhXDzoq7/GyQ
SWiGOO0uxpCHlmyA5lYPkc8CvDPatnhrujip1xTeuBpsBdzZ4k5x47AyXCeUCTpPrc6SVfMN3FpA
AMtxnCwUiNFq6Qk2I+sK9L6SIUEtZDg17p8hK0JjoOdZ0a9zVT7btYpMfu+z8idAiz9TvZBMnu0s
FpvOaxQemlRvkA0nQK31iHKUqDHYQTfiPP1cp7Jc062dR4CIAXG4R3jzUQXcnu1MgR88DciwtmZy
9OzZh3VMF++4ZN9H48f9Ld1ZEBQVhRDeP2AjZNzKcq2uNRqW5jEwG3+WzvdaeyG19XpfyM7NgwHB
U4k3EqOcIshh21cDaS2SxvncjocVYGfAPDFlfSo72wY8X7zHqGJCNURbr5djuy5ITqPb7gGoLI9G
/1iYL1rFQLr68/6CuPew1UNEvahwg1JNw9SjIXgXegWs/yxRkKhz2aHK+guS04nRH8EQHJTN39aW
JPdvTwnyMFTPTwk3TCREGTO4zGvm5eC4XM5mtsZWo0QegDTuL0vcQZ6dRnoCU9scnAv/uVWG3JxX
Jycjkpx5xaK2V1qUkKr6qFIFvjNwQ4MCu/GPVwqjd0i8YMIAfT/4t0jZWhVpaSIKLeK+viraZ15S
Gv7eX5eofxCBWVjOXsoRGm8Ki32SO7VOchJnDsZz6Jx+TK1KNqZ9u3kWgg1gDUHRdRQw+Rm+85ry
yS1AOziQOEELm4veisTRw4VNvygQCwtQpN5fk6gSfE1oKAJ8GJqlHCxLEAfWUdUCjlvs9EjRAkm+
wGzLt/syRO/pTQZIAz3klDh7oKAPzujmRefNJAZzeLA0aMmhP+z5GVgG/jx+qjqfdd//XSIme/GW
wO1E8CZkMtdKz6vGJSVQ9LVf3Zivz6DOnZ5cGPZD23fFJUvs5TS3U38ibS9D5BKvNV8vXhUgOiF9
AcQQYb3qDJDaTi3K2PSAX1EM7rkZra+DOx3GaT4Z61Xq9OztMHoEbb7HGPR1hAdt7gYzB2FKGbsr
CFsw8WsEyTQcTbV1/FIhRWCVBg2rTk3AMMV6yX2/8SKwYMTh6E2GGUMuT+yeVUZldGerrON1dOGs
5m13srSSBSboYg5OPzUndWjakOjNeNYawHz76Vx4l3qeR8Ov7XoJwUbNPtAhKaO86uiHEgRqkmTS
zuXFfD5I0eDi8p4wwday1ALxjaGVMZhuSFgqZve9tJROkpe4wW162wpOKAkAE/RSipNIgBGrXa11
wVr8mTZ/iyf0O9KT/QlAjMkD0YMGnAF/DOV8X913bAZvq0fTI9wZXDHhEnsGqPNWDcffaH879id7
1JVr9bH4fF/KjlpvpAhuqTk6tEK9p4xJHaVwjggY1Z1PwMNqrdJXZTA/tvA2/mcj/2dNwhW2jMFJ
m8Io46Gy5mDSuxTYNZYaJqWxhmk/pIf7q9sxhOgVAfwHri5AX0TngqWEcPyfMl4o0Brx3l8rU/L8
7h0TlgWkJ46bgl/b2lqrJGOPG1TGdGxAnqoW3gOCouxaa6XzTPVy9ZtO5mnuHRqaVGAM4VZz7Put
TGSQ8oFU0McxeV5CMMr62vora/8Wf+5v344FAr4+8j6IWEzkrwQ5i5u1qtMhDO+ZgqFSMI59AJlf
/9AkdRsuk2JdkG7NHheq/ETXrKw0tiudI8HymBkII4KyKATT6YDFqeJ2JsesnIBH335zWvRndyFT
uo9rn32viURj9jQUzjXyjx5SZRgB2W7tZE4t+lhtZB4S4vPa55y9JN1HN7y/s3uKiRcatRg484DZ
5H9/5xDUuTU4Exjs4nK49gCjMdKHRlby39NMjE6+FXIxcSjivE2GNU6LymXkvnNG8wIoC5zOn2T0
lG+jKu89Xn6rQRuNVjAel6B7ersYkPmYk1c1dbw0zzlIAOtUDQDBXfQvhuqrNfD26LEa0VPwvUsG
X2meqHdIFC/s7NSfwGeZJQaarAcHg9H5Uz991bIzOF6vzSqLjPd2/f2H8h17t+tjg89nRV/HBkB0
UbAGN/pxJZXkbG9VCMEMcJ84vSXyf+Iwvjq2y7QQ9Inp7DP5YCDmXrXyDGhy2bN0uxwk5zmIJXpc
gXYimoGhHdHN2Kh1PFfU14DZpGg/27Hw1ZUGHBPEmtBPNGSfNfLRVRXE+QTdqavPRuuYKb/vK/SO
uwDeFDS44pFEhvgmWKwnDIMtdoJ+nO441mHyWHqnYf2dV1c4CMdsmM7VqgMzGxRz8+/Gyl9aowsW
+++UH+9/yU0LA67t5ksEq7XabaPoIE+KbedgLiE6np7GkB3Zsbxkz+6VXYwPlPmE+X15bOjjSnzM
X9z/hpsCm/gNwrPaGOgHATY1UsyHr1OYBST0x6/Do+zqvTXJbK/edq2Cjcy7QVGqwYONDMdQO7J4
uJih9sk70iveuit5ya9rxKLh7ITPQI89KiegBp9wt07p099z9bHzMRZ1Zid6qEOgDR8diTm9fanw
fYh3cBd4/GYLdq6du6IFEGodt4R0R2KsuP+u0wVaOY4n1SqMsM/sJKzrQXYEO7cQknmOREfM4Igh
l7GWha0XRR2TVfGH5tSOQVf6/XC5f9J7YoDehKZ6PveFhOfWpFQK3AJ1butYtcoSkQ9YI0z60IE0
K5elY/b20kb0AVosBKwgE9yK8mDLXa+B9Zo7gPVZaBYdWWwkEZDU0I/TfrOIzMDwjxe1i3tPHCsX
swriNMTqlgtaqLI6LsHPprZHZfrjYGHF9wRD7ImGgfISKLFpbGnnSTLyfTOzwG/QO9lixgbDkMmA
rtg67tZfXnbqNSSw029lO4BNyG/pyzj/ouyYjpKIQipXsB4JeNpIQSHXc+2jM3mHqn+m2UW7etAj
kGWvI/Afl+8U3CD3NWnPmoMQByVJXslDmnh7vIVO15otHa6K0hVBRuoChXjkjLSeympse5qE8iyH
QYFrBTb3rajMXCYMTJp1nFuA+fWyTDmNQMnxnWRaj9QbirCwnRFwhHUruS5vLqOoUu9Ee0JOcara
tUQfex2nthUYxPzs2d+H6ah5xZGZw0UbQKtohitwNj96ywHx5TRfc/3L3JUPid2dluEZifqz/my3
iDLvH8DNSC5XufffJhy9Y+aGA9wRHL131Z1Dr53TDGMqHMvrmC7PXjgjZsHz5Ulei7ei2e2m8Mk2
wFCA0EUQPNlD67U1NqX6gETK5QkY6MmrTYM/na8FyKz4Q1CGut/4X76B7SQgB4yZBE2QH9Mj/29y
gD8VJhI3hivBzUchd4RsOm+KtgTLNnSD7SlkggGtT2NOA7o8rdWRlvUp89vC87v1/5B2XTtyK0vy
iwjQm1ea9uOaYzR6ITSOZJFF779+o+bePdNdzW3iaCFAEiBokuWysjIjI5Zo4i5PADoF2SIAqYqU
H18th5bLILdgbzuQdNJsowr3gSWGthCVm+srfem0Tw0hZX++/0ml1LKaNID1deY+SIyXEHRelWo6
lbgwierFJDJLDKbMCG7RAHduCRJFPbIoAGpYbfSG7FLrdCmNFi7ZmY17boXbP3Wrt1Gjd0B2GRaC
wMaRi0+rLB286Jwxn+xIgyxaC3EDwYOsQm0XmrqQm5tdOmS9Gbc7Oru+v/AkstbUfhIGNqOG9YRE
bSXdiPLT9UW7dFoYJHqP4a8UZBD4mzYuzToLxD4/9A9GsyudQrOnyAl+JdGCH7h8N50bYmt6MhZT
LjNiAI9/aCy0xbtCse70lfYoVgvHftbO93lnGW6M6NzOmChqSVoRc9ZoOE0vEvGtunXiameCCPf6
5M3u+BNbbP1OxhQFTWkWIWw1YAdSvFGKnLD0FpMhlz4DU3dihn3GiRnSVoIamAPAXYYT6jZap4F/
Cr3eDRtvkFfXx7Q0f9xrzgzNitJRyg96/GVGBInJY4r8n6AvEt0sDYu7msc2oVmRyoB1tTm6ubIb
YgyVLcuDLQPt3GWrYJTuRiVc6AxaGiD7rJPZrHvoZaU6BlhN6k0aqBsIsbtav0GOwjaUBeT3/Bjh
dA2D5dh5+tpaGkLgpzUYG76C+EOTG1ujNjajRGPHuB+kfmFLzo/uxyC3fNkE2MdYYlIl7Y0Edm2W
Tr0N1Dv9eH2bzHtH0Kv+78i41dM7hFYRiOsOJD60z5pgPo6N15PfY9Wtp35jIW63knaLdzpapBb2
6Hcbyvktyk7Ej3FuDcHPm0p4gxcHQNczOy7qxBa0BJn8CrBLO9THX4Y0olgBDKbhkcQCmaVSxi+B
rhNXpyTbmY0Aik8BTN4L08Kunosv08G8iFcSsggqd1ZpaHVC0ANtR2/jfekIhi08JfetL1N7uv8b
W6xnm0lKAZDAuTpNobUVj7geInMdq7+U3FaCwdH9unca8VU2EeMU67+yaSGNh+wUa488Pz1Wiluk
1uCLmtUoal5g/epKX4YGtHIU+qdw+hzKhRuKjYKfUbC8AVyN1CHax7hruJCkOugonOxUZPeRZd00
0uhdH9XcKUX9C9gOlnO+4I7oxRQEhpmJvWxsGriBnu6jtnd68Z4GqR01v0v135VgGXEAtH3xsmVA
a+T2uNNjtcQ06saA+GnYOErzIdVPwbRwRNntczJxFza4Q1K00dBnuTAcoRUHcoLEAW+20wXP1+eO
czj/sQLKaKBiGE6DF6rNhCJJgyoaj0EziX6EzImL9DLZlIVEPaGK5Vs9GPuFwIiLWv5rFEVfkLuB
Q1DjLt7SatoWidPhGFWqznj5BQq92Kgcx9UUq9U7KIDUF+B3i1UfCUG9vT5kPg/1bR4AMFgGfRVe
fNwhL4VpEqiAme1JcWtOG0E5aMA+5922Q5tpL5Njq22s/t9FNv+1iiQoKLUQ2PBJdF2rson0ZDyq
7VEVUq+NXKH93eu7Pnq8PkD2/fzOgQnIsIEbBFpN3PTGCRBQkRUNR8NCysUMqlWQJ7qNopboKIG6
9EScW0280NGsBgg5KDe5O8ugydhnwIkdx1Cpj1bdD7GtkUrvVlY0Tilq3ib0AcdwBBNPoOfh9BcT
iyCb5bTQ/q9rnIdR0ymRsk6ejlNRAbYYuya1NkNDP1NheFWUbkne9uLIQAcGBRhQG4ASB1kubnqR
fyhpV3btMUKsM2qQyUABuOrehOg9W1J+u1hKZgtVbjwfNCQK+fSWpExVWgtme9TjfpUVMogegcPs
wq0sL8zi5amAKcYJDBeNhnJgP8+vhjzpO6NWqg7VrNbT+xts17UaDKs2+EiNwg7bwm6j+LHVhYWY
h3PfJjiXZbhTXEdsSlFWPzdsUCgtJ70JtfQidIb4zYx2cQRYEPSjX7tAWy/qqsxMKhgVgADFVYFe
GV05N5jioT7lWSweK6AzoSMVRMWDPBA847uFO37eEgpaQL8Bd8IPzYziqkpyIh7l+KWQgbRbkxAp
C2EJADczhWjEgY4HRERY6oqbwlCKhyGaLPGYVMZtITceoqQDWlpLo7IbQg7FQN5yulDknRvcqVH5
fBqlMNLiFhiEY1jHTh1txfAD539U3v6lNwMlDOBVuG8xPgAJubuWIFBsyxFjiz5ESHzK5FmXS2dU
Fm6FCy/23TrJqEoY6QBupvPRFE1Y91JSS8ciil7lUUUzk0tV6VaNugPgDG2ke9fHxSdVse+RI2e4
RWSRWRzBDSzspFBUBlU94jSuJui7oTNwbaaWk8mpTaDKMpigH28LvxQTiGO9L5i/XD5kJIC7wqwy
CJvM9tTJQ6qrAiHX9Mk8NnULAZ/bLE/WWYW6OfVy0bfir2J4JdNDti6VDYkTT9d/C2hzWJgF5lXO
7ipk0pC++Ca+YXl87ixaY6ZkQaoHx1SoIoaQEfY9YknMhbSEm7v020DPA/eH0jKuKjSFnA84NsdU
SnU58qmo2srBEu7KGtdS4QTJ08Lcsq/mRoXSPOILAC3QHsdjBHo8TagxtrGv1Km2C8PyV9/H0m0y
ZvJKywT6YqUyuGNEiHrVqThtS0m/q5O+3iVZs1d0QV4IuC5mWcMEoz0YCSL0RyGldj50rVBio5Dw
PZ15V3ePfdZ7iaGsFkZ9cYRgBXorrK7FoCX8qBP09UjR96hDl34Zd537NmzIV+z0rzlUcgvHtFPP
cC1iD/eLxI2X99e3dbh14LPQusDD+wtZCqA538X+YCZ2Oz0a1I/ah8aMgcb6yovKk1EMHpc0grjn
DUNXo80SKBq03qLexe9fUYbMLoC0sZ+UoaeNYObTMndhXpn3PttNnA32DScnFaNCDSRiq/cLoZXs
ENfy4tzuvgq7eDIW8ivz83gyIm6vCHGayZ3YxH7r9b1HBEd3Wzd0pNY1iLsE+ViaPu5MqpqAtugW
xoSB2IHyEUfWQnTBczz8d4VAoQjgAcrw35Xxk9lTAou2YY99gRTvNtmHD5bX7QAI6DzRrW76jfAI
zoAlUMWFr2FLpiBoQ9kGgsjfmu8nRuO8MfRExrgIbmIHjFFuZKS4jxvzWMfJbyovpcUuvDlnkFu1
NI2QvwqxR8IstKkV7oj8Vum/9KJb2B9zrgRxGuMdwkEHi//5ZqzjKk1kbYj9WFJRjNOhNJIiYnR6
U1yiaFsyxe17I0plEBvB1Jj6owBBDCuw8dpY2iCzxwtPB7RkIMN3EX/qNEyGSQ5wvMTPMJfWetQ8
1FS5iYddmhZb5U8vl1shFW4TY4nFlwdR/mdzntjmYqg0UCp0P1mxrxrOlDqx6RYrsFRVwVsp3JSy
bSTbsIO4r41nzXWvMrNhwIoNQl+8RVnLLLeOYaXFutThWIhGvk3K8Wipg2WnaGdQ2oYszPHMSgKa
xyh98VADJpUzluYNimYxVrKCcLeD1+JRAIh23ZnKwqhmzh2rykNM1ACtH26j892Z9WaKD8FaSnda
65eqFytI13r0X3KosHVj2UGg4xGzoMGAi91SDRzPGWgRfUTkG8F6StJbYkoLWaaLqJ4ZQX893AhE
BQCTPx8Mqn5V1FYp8cHAPZFD3FSuIB2JtIbqpT0UjasIC0Ewn5n9z7hOTHJuJFEiGe90kPDnXwDg
R7n9K3PN10/5QzIc3ZYtW9/US21mfC76v0aROEDDAfqz+IYoKZsQIkaU+JPi0K/8lv5WvX49bXWn
SLa0c8wFGMX8vP7Y43ZjTbQS+GnY69qd9VKkD5EIliRHLQHOXi9hwJaMcYuYVaPQEKUAm2lkQdMU
r7/QdIzBNQSfWtt+MPG0WJJNunxafO+cnxFyy9hpFWlTghGGQQ/owGMp2kPiFkrvpMrgJcFn2K8q
5Gq0fuF2WFxL7kJP9VQRhxF7VnrPW7LtJHMjPJXh6JPm0EFdrYOcptlFjkVu23qJaYDNJRco4cD8
DJt5h5NbV0VbsUjB9++PqpB5adFNiJPKzLvuOeciJDzY4Dw1pkWPKuW5mYoWY96RjPjZAT7Clo11
mm9j2a4jrxLsftovVYVm99CJQc6rUUARwI6P5dSdaUMiG8K4NlpKxpeP6yPjgSj/OYknhrjrqAyg
4ShLMBQ/j1+Fb+zNT/oH1FC9l95J1H5PbWX3epBzexqc7Cg50tP1D5jfPicfwB9NUR3I2GD75KMd
HiG5q9z0K3HVu+Vjsza27oI5dg4uNsyJOf5wAp85dQPMDS4Un3/Ln/fqXeEpkTOsD9a9Sz61BYtL
K8kdzCJqNAr+YeJXwU2nAhrv90g1SAxDEx3zR0KWgJ9z1zy0KBkBK5Q2UNc636uC1OXoAMGK9sXt
AEhR9pX+rvLV9Xmcn8YfI9yhL5WQjGFeEz8oZYhmT/pbJFeSE4/DkhDWXMDEoCMGyxoC7M9nKbOE
ZDVk2ojfaARNGbtxFWyVQ1s/afouJO9ltRkfob8HsnnRuT7I/+Nw/JjmRmnUMogdIGbqm8NdkH7W
+l5pnBpCzGVoj+K+lt2qfNcf2z+kddT6OVQjO3hPQXxflw+a9aKaKwIg0/WPml/en2/iPB6lfQn+
YExHSITA1cqkXVGIbrng6/SFqfeuW1ucAi7sQY6YxrmR4zKro1X1TQ2QdnZqvYVad980qIkPOz11
imI3fEVE2vbmZpBWJIHwKlDFsSNPuGgfFGXbpkt4n/mT9TMT7N9PfD9ICcHMwlZHpHt5pzsD3Xa2
9RTei0usEswpXDqNfyzxfGsa6n6anrNJ0CrJHscqdms1W2Kq/z9c4Y8ZzunnqhWZRY8BWdaTbHjJ
oavsRLGpa76QXfR5fWV5Xeb/eH5w2LI8PDAGPBOQELVCEzYdrhjqidYt2JrXeffIJKxGeVVaT+mW
VE997eyLD7Pej+0qFbao0Euv179jfof9fAd/t+pWMrSiCleS6Zt8cjTA5tfqdJPqI077HdVvAQFo
itqWNXeAQseQ16wcAoLfQ1I/CMGmFf7o1FaPC581k9pCs8g/08O/K0g3FUoK0ITfddGrYK6yejNG
UGG/w2OtTvMHtS0dqHnsqmKTWO8yeaWdHUtHJPxHhXhZq6KfY1OMq6x0Uy3epvJNSHN3qoy90tup
OUJIc6msMu8qT76Zu8x7dAknGeoavvqU/0795KG8oevB6x/Vl+gh8YWlOuDsLXBij7u7U6YYBKlz
4pdBOK3GGnKdagnJPTT1LMqhzp12eH8o+li4B6B9cH7aUwrZDcnA4cgUQL5zkB3ScCt2R8VyC3HT
RBMS54/KtNIbZzI7O6CPI4RjRlulTo1g32hsGi5s3dmw8PSbOF9coC9VKJoS8w1h3Xp6VQV8Fond
XJhWSvOepKZddL9Rw1hd35yzC31qmPPKvSJPatngzEThPs98BbzMSnxnlFACuMvjFaqTARpx3cI4
QOj7uu259/apac7rFn2pGGSC6UIUID6LpurwQAvJjn6Z8lIX2pzfPbH1Pf8nHl4vKos0+OVXuWSr
YmwPS0dm7jY9tcC5XFUlUo1iE/GpPG7SUd7Sst5MueyIRrSALJt9ogFsDoprEBRAAI+zFcb6WMgi
RlNnHm5FT/hjOMW6cIab7mZciBLmt+aJMc4VTJPRVGXXw5gI+Vynb93OKPaFF4CRNWk3wvRr1Jd0
kWdzCacj5PyBoKN4XSvwmXJH7bFwtGZTyU71aN1BqCIPYxuZDLN10LZgCM8gS72+M+e80al1PrQf
6tSQa3i/oDTzdYickGsNKu6tHuH9dVOzV/WpLfYtJzszKrIqy8G14of5Xp8cKt5IYgU+4RuztYXh
0PWxE1Z3+cpcCkVm3eDJunJuUBqMYUpGGI6MzaB8lUhhWM5gg/BlHRsfxuP1cc5dgqfD5BxcIlha
VeDl68fZbSVmHgHICv2LQYdMUTghGnav25sfHWOJQ6WeFYHPp7UDSY0QNiOc/FZjesFohnCKfk0b
1/SVajEXy04cH9cBDPSPOW6/hkoCjjgTw7PQXl544Y10NBzIjyGegF45stBLb7NZh4YMIkqE4DdF
Lv18fFWVtbQKTBiMBMtW+niyJw1JhOuzOFcAkRgD3v+a4a4HOc6ABoxxL5P0LlLQFb0yyjs0s+OA
2ipT3f0Eaw5Q8Hpm52NkK7Jj6EtpoVnPevIN3D0xFBa6Fwi+oYdm+FrZS5ItfuaZU9Qv1YdyX7h6
cptKj2axq4UMpfelHCPfjvsd3/5MAnrFzuc6jLpYSFsJl7OIIusufOoyWzOf2gRooXUJSZJk0yTH
pD+YD/lLUqwtYRenaAMcidPJZE0NMOLJ93H52ptHQsf1/2uNIKx+/nkZOv+QfMHnUXGdouunvY2a
ddu8Tckqg8qCuZqCByE5NGK3FSFUQ6bONsslBtTZ8/3PIl1QTU7BoHa9rCN9trYil0Kv5cFfEueY
vfcg0gLdcexIprR+PtJUlttSDOXYt/YJQcVDHj01/qDGIWt+k6q120JyK9PTuteFKWbegj/ep4a5
YzD1CUhf+zH2g+S5jb7o4y1A8TuxscPxQyB2+/Zw3eDclge9DTh6UI5gNGrnAy2aMYKieg2/oRG0
aN2J9KkO0aFEluLuOTdyaogbWJxOjaiYJWqNQ28Xce9o5vP1ocxtjFML3OkNulIzmhpDSbTCkaHZ
PfWHJL3ryVuZrbRuSXp41hxQ0SBsQ8YKWgPnM0elWBU0tlKNVDplkblBktq0HkEQpBEHhKiSq5Bq
dX2MfK/2t4dgffAwDFYbVKvOrRJJMApoaMKq27wLPthjtcC9p7HdbUo3+VA8R+6czb9FgfNm+Wao
ZCgmcSphtkVu3q7uwt/KUVxNv8UX4W/C25MR8gxIUkyzXu9RHCNp4OjdXjHcJnzQrYUwYTbahGYh
MsUMbIJH3/lMAvmidqPC0tVJK+IFIgxuLMf5E7q/D7KeVQ/VmIw2LUvrAJqa5l5NNLK9vppsi/CH
/fQT2OE8icis2lQE2hLiG5KrVo0dtdsuG+3M3AvqQnA9d/yAYPyGvaCjjc9ItmIDFqQS6aDQLM0d
LSrNRupLcK8PaDZBY+C1gK2Jbmf0Rp2PyKi7HBc53ibG6Hfhri+fce6U6av8zADZBG1bm9jxx6St
yFsgur21CQoPPFBv1z9jbrCnX8EdknyUWqGu8d4LQ1Ff63kBVKoIkZHrVmYDauBQAdVitIHokj8f
7NTqXVATBO9p5IGNG+IvsgcOQSG/RyMV7m2nNG/EQ9d8DIvZve9zzm+dU9vc1mmmoTcqC2GgPtxB
iWMXNMKuzemWDk+yuOtEVpUkzlC/ysV73KXOKK2S7jAKqDNvu/pt1NyObDRpW+cr7H83DP4IBdkm
EtmoMYXYhrAlQ+LF3fqv5gyPAaB3gfnm50zX0RjVjIiWewr+oLdcvJkmbSPYKigup+co2cbIh1bF
yli4HNhaXM4XmrRVtKhKQNadr1UzWZBWR4zk15EKiE1qgcxCicr1KEAq+voYZ3cfaBf/1xS74k9O
tZ72U9r1E8o16CDwoqaYNugvebxuhG3ha+PhngGdGQCz2Yh4thbSJtlF1ejoYWJHYeAH4Z+gNz0j
XIJBzUZFoBX/Z2Rs5Ccj68oAwCWKxTOlcBtCFUDLiGMoeK62sRsquRsBHalPh6G2RTK610c8t4Kg
MmI4JeChQSp0bhzddFnXg43PV0FT5sm5lq2EJBLchOjZX/hlRvUqIiICKSfPYSxA7gut9BZLVVG7
Qf097lxwVXlip3ththCBzY4LDJCMZwPyKLzLRIa11EcSJb4SRFDfigCxjfs6dttsWno8Lpni/KKa
jQC0UJr4ZZPq6wTPYS9JwnglUnMpmTProBj96H+HpXNPGbFNhEAmeuqLRZUqXmNWTWqHVm20qyru
pvImmKSejjtBQy7LEXsF8nN93AdgEZokzUtQKoy9QpdjZaOQIJG2dDLCdt9Y8iC7ckzw91DJlNJp
e0OgD0aYx9WXJEYl8oi6PKzHQCO5rWWVPu7NXgbldagPdbmpxAL6M10n1o0NgozcdHCM0LS1dDnM
eAEm1MGgS8gKgEj8fLtaI03jUlYSREyl9zbZpftZO7H9jm51m4AH4PrhmLt4ERXiSQbwOeDavNhF
OSVoSjSb1K/MD0mvdgbupEANIiAqRF/IP+sCZE0CUs/pdGjH7KaPPTV5zPpg1Sufg+AH2gcUOD6u
f9VMiKwgFYO2OiBdwXjGOd3M6tNmKELqq1Fly4JoZ2K20lPwnhUrECrYRf963eCch4LF734JVnfl
BZoROBb1KMTUb1aNZGcQQnXsT+XP9NT60C7/C2PgvWXKf2C2BKDrfIlJS40cNE6g4tl2Pl23pd09
pzuH3pFduQAGmjm5wHD8mGK77cTz5hFsyR0bV4rrOTKNz6iI/mgSXXJ9sxvp1BL7khNLWh8EECOD
pXHXJxs0TaMSEYxPEKoA8dcmF24yD5LvKroy0WL8bIov6GpGbzMpnhZmd27zwBtaYOJlLK/8jU1N
6OkVtKT+UN0MspcMTioOngXSqSf5V3UsSy97CDOm0U7F0U7jYybb0bDW8uP1D5kJ0hl85p/v4O6d
yignUgo59SltbBCbSCXUMxm0JFyihJpzGaeWuP2kF5neo6uX+tkqfsiXivDfXVhcyHA2EG4PGWE8
jlmACY1Hx8hdUq1J8khALbXPPsu3PLK7zwmQBEd8GTfZk3nbY+GXYua5yinrOEBnIejzmLLh+fZq
UjWCek2D7RXcV1vdvC1aZ3DF2rZau3qtOkfq35tnyDZmlV0rECy7LztbWhsVHpvZImZ99lgB0AfJ
SMaoY3FrS7OpS+USX9PuBgisT8FrJ+ypiULUWGwaYQ9MQKS9qvrd0DYr2tUgb413WvQvyZrY61rB
DgNhN0CUIC7k/GQzJYMgKR31nyX1DxSRbNOEmE7npRroYV252wSSrwqvifqnV5YuqtkVgfo7oioI
qrBmzPMVGcqgrExzwP4+ouXT26rb6a1cx2u6NR467wlUcI74ZrkiGNDqfbvg1+a2/I/xi4SnGHVV
VqgT9cEODKRCvafiIrSeLSK/79lbFGy8wDBDFOx8gFo61qC/FrHlpp1eOKm6qlHsgNapoz1XTxZE
pQ2vWlK4+s6IXLPKpYc0NCmCdJiNzO3c3svcGAx6q+ZOdYLRHuzWTe6FneK9bps77TA8rrNjdzvc
RhvtK3dRAT7Gb9fd2Hc+49oHcU/zCM39tZnjgzRb3tV/itVb5NQO+bgp0XHQua2n+dYGYmmf5eYh
31v4xmovHN9r1/DCtfVkusAKbJtNeJPar4jn1hL+32Qb6/aR2Klz/WN5IsDvE3G6ZtymbPKyCeUO
HwsCTPSZ0YdYd1K/cQRXfvGko+a1m+BWfGm3jbO5bvry2gGSGcE/Q2aj6MnnuOW6NIiqjpWfChD4
ANGkFa1QMm7hnpBlC5D0vW6PjeR8WdDyhN0JRDEDi/HllUJJsq6sisY3nzDQbvsOiGb1TN2l/OtM
vovRiTJdGxC9QsidczJar5oUHXIwFG8jAAzaoyUf+l61jaFwhWRbtmgTXsCGs6PFD84AMRfLVoKK
WuRutNrqwjLP88ZXibaXCDp2reij6pRVJxdf1+fx0pNAz02EAJUEa+jq4rZ3MFA1NgGt8sNaPIBW
Ai+pJUnJy0jg3AS3KU3SZ4U+lo1v9MMqrQvU+DZl6camBIzMwp2wMBy+HygbE73VYtgaGvUYpslK
CZZQ0EsmuA0hFjrJpZYNZ4SYYKjZJHy5viaXZwmLj6c62HLx+4U0S1QHedlpKdakGKFgguasOjLd
Kc5dLc09UvZfllgt9Psu2eSudOBtVDEIaOPTgDiKXm5HM7Qzeg9/YrcdsDbq5vog56YRZAkgMmAC
1yDgOb9eiEKMTM0wjdo06t5oEDBC6eKv60Zmco1sKn+scNdJH1ZqWkrY3qVdP4EWzE0OL0FrTztH
i91hoSF8fg5/jLF/P3kDxE2WT5qVNf7ojKMd/7F+NyNo656vj+ky+DofEnecqFWBPT+AlWEVPUbP
Szfw3Gn9mTFwaJwPQuqxCmED36PVqidMvmZ1CPB8dGq06sJ1NefmTk1xJ6lPCgDOJubD6/cCJDxg
p30S/i0tKu5ENl8GcI+QQ4Gb45yppJZRHcewMg2CS4t1LCmrSiFvTWva11dmfjw/ltiWP1l/y4rI
kMtN4+eZldmBDNliKdsDd/QslPlCBDi7C9BkjuAX0G90/57b0ppmSIg2Yq+VoZtFQONJbxOCsusj
mj8/iKzBiQ5E9oUOQA8MfSFNMBNVN2ENULZceYKVbQsTDNuRJxvhLbisnTxUfoFo2RvC4fX6F8yO
k4XXaLYGhQ2vyBiHFCQdmdj4afKaWxhmegijJXjxkhHu4OotdNVpJGGUlrCK+mifCv09FeIFHzvz
lIRWE+Jp8BAwdlmJ80ZBaAmtoQbYIPQzQGZJNMEImjpgfKQVBFYTaqfTp9yDq1mBrNjgkY56bY56
RE7utCR3ZDxBy/ixmKLN9VmeCRzPv4ybAaBVyritDFw5eES6QuUGxwpA969g8uitsekloIJd48m4
1bqV/mH6ZlDbmuovvWsunQ8+AzV1vHFl8ODzDQ1to2ZmMHRo7kssJ5LvB1nap3Q3UlvTF4tu7Eo7
j7JYphqvaYCiWUGTG7MgCNpYq0XL0MhTbI90WyV/csvTfoflH7xxbSA9BfoJNqGFs3t59QGGBE4d
UL4g7rJ4kmGzGEASYqCFMTJ+a/q+St6ur+ZMzAoDjJ9ARTkPbcps5CeOqGrVKU9V0vlN3Xe6bRWJ
KN10CSr9B9qaVrzG3603STBbxVWpOUGKPimNjSwAp+Ve/5bLo4UGetT62JsA3aF8BVxMpjAxg2jw
kaSWYhcsHOKGjLpYuNDxW+KbuHTAMCZDr4Q9ChjrzPm4W4FKIbgsB19I061Kx9opJPiMgQx4O2ZL
ofPs0BSoAYHDREEtkz/Nw5S3Zl0MPmAu4g5M8PrtAMLbrWyIZCGymDUF9JoJrwGRIx7AH8S6mGRq
h4GNoK5Cb2q6kbVcASU1mg2vL9jsHDLZFzx22OODfcrp3jHjrowCefBJHtd2KG+iBLyj4zh4rTZO
3nVjMzBSxiuFLCWgIKwbgptDVN57RNPF6IuDYN1boV53dq6FYLYCoZA1OaExFsk9znHqJGFYrQza
GNUuLo30rWg7vPmMPEgHCA5L3WPT05Q+X//Ay6OK72MMrGgDZmptXIhStS04qtES6AcAD++poWas
s0temIbLOf/WeBKxeU1Gh8Nd5sYUGkKpCKNfoqFrjy78cacLQrRt8jp+FNW+XEDszYwKqwtOHGBw
0EbNvZKuz9Dl1mTcmT8/i5shJIjkQA/V0dcflLdkq79c//EzpYnzn8/5MlC6hJCWw8+XoSnwO9lH
/taqbTSBFU80ZX8u2Lu8gs7tcWuhUaK04KkdgduEVMk+rdfSC9F/D9V6AFbUVI+D4EmNLW4LEjko
0tn98FBFH6W61MM/g/w//xLOm02FroXFoKC7NvSUdq//0YsbGem48g9ZlZkjZhpoX6327s/CDLAI
//xePLfLeQBLVoUJtZvRb61fRelWyaaeVjRYoVb9Er6n6+vm5vY+OhcZflViCQjuOaN0kKWhdTb5
cSKj+p7HI7DVwZ0Vl4HdyfkSBfHsflJw6SL6YhzfPMVFXDeM4j+f/FaRXT3+TMCt/xhsXydp03Ym
WMdjc3V9hHOnTQePDKjOAaHAI+Tco46WVMdKL054Fuj1ioikWI1Gs5SoYj+FX7VTK9w8lqkVBUPf
Tb5Z5U4lBeu8WLc36Pm3g71pkYVQdu6UQMMHlJx4uuN+505l2qQZgQTa5FtmSG9FvBPstDHKrSTU
yrpWc78jJN/+xTye2OROZidVfQ8nDZtiRwASKoY1LXNz8zdWUIJHQgxI1oseNcTajdHEqP7KanMD
nfFfPbBKC0bmNj0jF7SYZKGOgPd8SwwJpOdbESVmuRnCm1AyVnKgHFPDzNwx1tSFiZtz0fDQwFvh
Baehv/bcGtKXQh4UVPQnXHF2b7bNO6Y5u9Wytly4yWZCTxCaIZPI6AzBoGhyGyPs1EmtA3PyAXtU
tsOQQSIkqXMH+g+jkyVi+Nw1qDsaPXRoygoCzUZv6QvR0uzsonauIHrBH3y0xBpTJKNH7mJC3nRH
Eojcx0o7ugkyJ040mR9/sWNMoHBZlABr3GJOiUwHIwCtmtEN9WqikmibVSE4/94K+ggMoBQYrykv
sqpRQS61PhL93OgfsiQp7dZqj/8/G7wPsVrBiFPs/YQKkh13Teh01lItc6ZUDgwbohwNHhEZbp5f
10iMzFToACvI4O/QbVvvDXO0tsEwNsdWRGIuMWtoZYWg9k/VCvjScNRtKQhHrwTQ29NiwVr1dQ+p
iHKc3FbQ48ewUFMnSsd4oZNr7uiAAwY1DbQjQoeYuwtRSi8zi8oi8J9B4Ca4nvyuAeFTS9LEvz75
86YgfQhAE4hOed5cgchZWCeW6NdCOzpyGnVPeW2qtjYCCXLd1NyNhKolyAmZqDLkN84dwqBpcZzW
CvaS2Ia3EyGTp8qN+De76cQK5wqaikJcBB4bFNStuoraIt/qaasuxA+z0wZ5aHD+4kmNTNH5WEw5
HbpEDyUfzBZg4OyAHSwmmdwiJaUvHMGZZhvs3B9bPMF2oQKEQwRT9CkyCqgAmVXWHSSIXfSbUJnE
9tCNsQLB8XrqKlexSjpulNgSaxvy9DVK9qnWIkWWqrotxlod2k2lofU5VwkaFa6v8PysGKBeFQ1k
7fi3KTQWWqGRAhENckmxkxpD+zWKff0QtLm1UHJhE8wHHtAiBZAP7xcgpLkjAkicUTRWIgHdKD8N
k/ZWlfIx0vxQQgMIomeGLWkWQqq54YFsit0xkIGDENX5olf/Q9qX7caNM21fkQDty6mWbrstx3YS
ZzsRnBlHCylR+3b130PP/066GaKJ8Z8ZBAMY41KRtbGWpwp779YBNJe+LQAvj1VXrVYUBzRP5ApS
skgHYODYr4a7B5yldUlqQzgwG6w1PhUV0OzvRjdeswS7Z/tFERPIlPKcEP/52cM7yzJiVj7jgtw8
1kUZ0bxWJJ4kjhHuCY0byHcBTlYEN15s/tTmUpEP+akZh2MFdI/QWWo0tjxfF0BZnI0KLV/dDl3w
IB2X7GxzXwTrDHZ0YJ1HZj7H7ljYh3Lt1w++3WvRWLIlHXsblX3Hv3cnf/taa1arOFXJ5AfSJagB
IFaFrBhiArmlmJ3Gml4DbRJumDN6v9qYzTe/9D6WIJhG1J3sEQA/uRkvLV74m/thoFMy0fmhZuxW
a/JVoZoSfbn4IP/yYNqeBdpicn0pItcuDyZldxlOYdqWkGDlZ7eltqoJWCJboAlAOA/mAG8sQV/8
tcVisXIAzbyO7epRb1Sz4nKuflMQ1GTFkysYe1Cw+yI7UFT0gvXTtJTP/dwjmVE+tWuWdsGieIfI
EkgXnAlitiOt29J+ND5tzd8u+ap9wJKHkO3b50q3j6wqQzbG7VZGgdUlmKj9QFhYBgoAVkmVBIeL
vdUmep7RoyWCpDd7g5hag41AV5aFPpVWWyLiOVGzGGjWbGokH7NT5Y6HzFjdsKms1FpVi4a52Ahm
+OIbBLHyBniUYIMf7BcyveiajpdfM8/T13VGpLQD7DtdyGzGe92oFmdLzcoZ+4ILdhe/MUrOvodp
BM3/C9FrZHs/d6pKJsuNym9KogPu+q7K0bIMG/mJYo089rx/QPK6+tJ9Xh7snyrcFImXwZECFQvl
JwvBkqA1fVaWxVz1xid3TG3rkzYc7E2RiZN4lwsSgtrMs0nptnSwTu5f4Agog2b9ki8+3NntdYMs
v6TfzAiKMtaLs7guFKXeI3QI3Th+HTKXPdBVEZDJ4vsLnoSAADHnhsVLMAUT8rMdue3rgzvYkWW/
mqhTasUSG0akVdYjFtEeVv/Yzri8Mu7t7bDN7le7tl6dUv/7OvtS+3R2l/x4zryrgbeZUTs4aN/4
XpSxnrWhjQ325Y9Be2iMB6v4dJ2e7CGMujNSrC5wmTFzKBBspqqskKNA3DCHPWTVAkrCi/t3bYY+
OpXaj4OqDVZuhc4oclk7Y7Fmu76t/NyHIkvaDhuT9uDYYiHqlh9t7YWRdJnMY8t0Fg7zF2dUmGKp
jzkjLxigqe42LDadeMtlgIWrvlGFQ95VieJcpUqJ1RfIZgA+E4iSl1x6bAVgXgMyrh+Zz7c2tH8H
RFdqhsjWAFwjUj1jpCp6RlAQZywjKlEpg+LY2B+y0T6cfDPRjO91W8Tj/u06eyruBKnJp7Et9wB3
2LL2xzDRJvIrwwhrSkl0nZJUIc7YEqRl8TZv2VZQ2p0xqZ0n4ie9dTO4abBFbbtHSEYpKEot0BlF
QUCCeqmrxQNFb26Ofnazzd+GGkNz8+E6Z8IZAuMXzx48b/EXGj+QMhEkZLUBcsqsKrXovMWl5j5N
ZYOR+unXdTrCCf5Dh8ODo2yFzebisDum5bJ9twqSsjoL7qot8COkNZy4I9gfxqalP/YYVb1lZgdk
V4ypXqcuqNv/o45tM0gJeVh1LrzhyVaTLEfTZTqnwU9LhZvM7+Ismnj77Raw9JE2xAoNxIyXZ1gV
JsmsGri0cE8J+gJusb49Wob5ULefzeHIXEUIJbuzc3qCHwxWzNd6Guh5eJDYGolYy0K3/Xr9zARV
/oMrwXawdjAazTAqDCqvuKHgfh+CB3ccT3PQ3lREkYaU3RDCXgzf2T7SOeJrC/Yr2Cr8m/b2rkes
ztcIYZ8KrFh0NP8wZVoAREYqHs9wwT61jNUj1fUq7Rx2sPUbjcUciccHyK6LdDKlMV5p8VBpCjUT
1PkPuvznZ+6mbQsLQ6C4Mrf+EMzHsR4OQfs4tSoGpcd4xp+gzg4lhsk68LdgIc8n1atbKnhnv10w
SlqwNOPMT88c+F6OFz3XE58YCmWVUuEj69iHipEnXVCnpXWqbnU0KGvQHjFVB9gZO1xaRbJSKt5n
VEQlCpzC09Fvge3UX9ysjUZsn1+onrDtdbCe36FKAZ73mNRDj4nYw6LpA8xsr5MUjtoJLYdkoUVK
PTb7vDoaNUPLQEuG43WismNEtwA3uLwTO+CVyzORy5vMgJiVBMi8r+NURHRGYYE8vYMIsolIZfHK
jDjFmoHduvUbkq5YEDM7+od8dD6sW/DxOhnZZaGdBqkJB/thsEb2kpe5rufNJB1Jve1A+hfPTps8
xlRgTP7zkmH4w3NKgtVbZrxYNbMlEPHwtuCrjBWWQHotDs+NYXSQy/clK/lirVM7ggAAmhN/Peob
9oDkCuGWmRu09fxLRFAhl2r6hGWkJG2HJCMJy09ec9xnRRArZYWPMaDZEbNWYue9NdvWTvQFl98n
evehwpqqAt78+tXLWEFjP2IT9LqhBi3YHLKzDMsKHJL2RWKv90EWBfYTUTWViD19bwb6nAyPX860
RUdz2+BZJU31HtC0dN6XqN+N78bGkJHeMzeLtbqmcecClWrNJmCVj14bMVubQn3MTjUDrJvlbc2x
shctGXsXs8AlR/m29jly1tlOts3aP18/G9kFnH20OP/cG22LZZo4mwWZ9e5o7YmhKg/KYhsH94vC
NYI3rM65PBfgoFb53I/YoeXeTdMzOjceTLQdBbMXNtPrYvXJO1jCLC9PI6DtTxeuG4BIjE3GUqU1
9szH8+jod1bfYEKmrxyFgZT5SueMlMBa39uoVVdTlQ6Jl6hm06VXY/BWLeR1kRAXHP5Ol8no+blR
NKwOtRcVeCYEi8L8SpXjjAq3m2dS21tbvlMbVAYT2wlQvHA2GgXTy+5On95xLxAD/kIHQXH32GAa
yIZrc5WO5YvjPe3500LfwwxaBFGYwsJZXQRfQLmr2yhA7lKnet74zNDehG7wpAyfZU8R7Eb9l47g
TOxgIJq5IxarJytx2jKyNYAraVs0YAVBselRgPXX63/NcfxjYdDHirwy5i9Ruby8q63MnWFbEDxt
gI4qgBnVG0es3ELG8cZtyqjI/sIGpcgfJpUoSuWcV/ZRxkD61xUIt8ysVkDqkZRW6ATJfgUYw32H
cJxR4MpwJoZoe0Eie8Djbs2el/WExG24TF+u05AaIg/bKNCGhD4FsXGgKF13cSs84fzmqJcRlu1Y
RhKgRWiL1kphGWThhnNGSzixYZnJVmqghaGLw86WcLUfsvzo2f3BdKji8KTXE2De3eUtNH8MAxbu
jpzThhDKzwHho6OexRhVZE7FZvo34cOvxpuH137/KGJ7q9svY1+RNHeeAn/AjGE4lCckFF80MxnZ
F/tTZUc6/Zr1SYUxnMEKLYjmGrcLCYnZHK7fpex80X4FZQAcCUaahPAE1dZ9W2kNIG9gZzb1kzlj
HjUgoV8/LWugCCBklhjdV0ADQj8PYkch4GKZhcKRjtiR3jIdi6eC+xrZtusMyUwKV2wAkegcpklQ
gM0I2mxlG0lR2ThVVY2RBJq0vR4SNGKBLRpbGOxnjqaqj8mEhxcnseoN5/hHrWp0CZDhdKRv9KUB
AnQbLSu5vc6b9LLOSAjmkky2O2mZCxJ+BCSWT4ZzX1k98LsxVO9ZistSERM0r8bmS0NzHJ6OOpCl
Tfs8tPrykNvAjrVVOTaZSTk/POHWtGk1hgoQLlDz7cGhOzoc7ZACNMrLUNfE2hRTGWZKhdFy+CAX
AMzQz3ZpKWsW9IXZDiStB+Q5wmarGWDTtRqxpF6Y2lesfcRwC/Xrpgn1yQg6QAMPY8w2Zv600c7d
hWXR1W2IMHT6q+694bHeSFklHCTw0O50j1jWL695wAeJvSHTPxerV2ahO5HscaKGn0G557681whV
TfTJeePFH+zQBH6SEPIY/krI1HIbQ5EfMsJ8xCiMKpMnJYK2b8xr4A/25F4eIPDUc31DOi/VMhKa
O6D5u1C3X66LvFSrANYAZCb+unmro575s1qjDV4cBI9AYATeld6+JcikqzC8ZMEb7D1Oywc6xB/o
PZW/T71v4JHWIU2+xFmd7M5pNBTqK+XF5YBamIfQ4QAuD6xYh2bwPJg/TO0E0fT5+klJr8PTcVRo
wwIbQpKh8gNSDj5+u4PNX9UHDxg8Y6Hw/FIOzmgIBly3NWY3JV7Mw1I7txlrNOyA84f4Oidicfwf
F4nbxpg8gBr/QI3bRy3bnZ2/mQHZT8NvPuojc45FHTd9GVLy0bnB3qFIn47O83XKMpuH5iMfXVAY
7kWG+vKG1m0rNpe6cFBlvSVDPg2oJzT7rTbv7E5b9BTbVoLkOk3ZvZ3T5D8/k3Bj0ptqGG3IXrMc
dr29r5G6HtA+eJ2MnDUfIHxIiyOzIpqEchjQh+yRtLCtGPjOcVfZsak3j8GkY4xP0bEjVrzfrvBt
CR16aTFlJPbuNvoy220+Q9aD0Jg/FFbcnfomcQFb6B7HbzcqfE/ZKSKTjFXrHF8B6+wvT9Fbmzyn
I5IGHXvEPl2kRJ1Eq1SDWrJDBMYXZiFd3jLyR866tBqnnoF53Dloy0X5DnvnmuBu1uu0VSL4SFnC
ZIFhotmRF0suWWJ7iafkbpE0A+AScgrj4oWTauGzlKMzIkL8p7luhmyLiXCJrVE190BWOuzWGmWZ
H1vT03UZlHPEkW+wqh6KLcgg25oKQ1qQwRlI9Gx5Wss+nFdFwk1FhHN8pk8VC8iiNyBCJmTGd4DO
z07s6KoxFxUZITsSWNgf2WlQ23EK1+JIgJSlCMBUFIQAZa73bcBGTKSUADDczg6C1wEI+orMocyk
+/a/dyImrrbcWXOrw3H5zhDN0xD2+ztqZDzAQtIKVQRYn8sLAcSYwzKPK03lhl7ws6pIjJVZirhf
elpuACeOkUaM+Qj3YQCSIbA08OHovxoMfZdThAfc/ycR4Urakk6ZT32SlgNW/zj39dapyyGyYATt
x//jRFzlRICW3RXcUvvGqXuh2Z1Bk1zhDaQ0PEsHkp2H0R4RLaHKgJ4y1BmC3+KrNf1qrONSpJ2t
uHkVFcGCGZtfFhhLh1E27pu4rwyE04/zrLAqcioBZnU5sDkGOC7lq5/xgjWriqaD09yYxYmMwcHC
hBl7uW69+OWKtWW0hf5LR5DjHCh5XtcSmu4MHZgBhugAEIbGR9+rMKfxk856pAy4VLwJMTabUOnG
fD1y4T+q4Hn64OUhsZWTDfzL/+AMWWUDKWrEPaI0jLUNd4n/I232x903sbXDRDP4LR0ja8R7RQ8H
+7XdP3d7H3aWnVw/VpniYnoAfhs9Dw7qwZfXZ+8NXunBinaE9ogiTNffe+WX6ySktWbk3NDAZ6N0
gbzVJQ0Xc+RDUKHq1wIjMzJ1erTL7YM3D0lNP1rbw+QANAabFZxBhTknedhiOpbPByJzjyK34I0W
plt0ymH8dvZdY+HShQ49jXqE8vav60xKRAWIoJgORGjytmn4kse9wJr7de1oWi3ODVJ/2P51oOSm
UWXk5HTACR+Nx7S+cJbdDuTozuhp6tva82oPL/Pi3TZbfmJ4jv53ewueftPi33Lmy3OddTVpRpp6
48kpE3BVzAobJQmALkgIF2R2xNmYB3aAMjBEdTnOoWlVj1go/kRWeoNhCIVblzhcTPtxYBJed0Sv
yiVPtWV1A7Mhi3rxdfem0FeVNSV26oKAwBH1MSKzjogbdw0BY9KZ2zGvb/3HnBUHtx+Odnu8Lnly
jpBa1vlya0Tglxy1/egY1OSBSu6+aqbziKmXz9dJSIUO/R7/jNvCN16SWIPd09YNPI1T1Pzdjnd5
cJO3Cqco5QONXnw6FG5ExKZZBz3rNB0Gvlnrm9l3DsX634MtuKjfFPgXnMnzrudB1pUUulO4IWo3
I9o5rx+UxJpeUBC0E7l5q952UHDNpw7tO7T/G8XUdxBBVcj1kTVDplzEq3Aqz2A5hb+ovbv254QR
uOQ6F7KbOCcgcOEu7WaTBgQsFmZWuPzHJkL+OsW7Ssf2RFS4AO8t6KDe67ONMjEY0Gc01Dp5tG/B
DTW90NvK0F6ejE3/5JgquBqZFJ+TFRQFc4IUmHINTYvsXh9eNRv5b/S456oyk8zfXfAn+NQVKajK
NcFfRf0yzRoTYyvjQuPZKR+p80A342HDOEGzADdFqzPVvI7M6Z3zKYTJuTFPttmCfJ897PTzvCzh
Hk5bm2wOi4ZMkWuQnyoKCsjYoGxjCjFSOQ8FbS1Qw0b6AiDqph1r9NQ4qjW/Ujomn0CyMKOLB82l
8uKlbBR2gNtDj8U+nRx2augpIArR56ItxGK8DRTj9pgDxn8JV6d5dtXnO9w4SGTLEzhRlqpVJITr
oYU3eDmPFGwbOJc+8b56yLoDgFnhF+QH9i8rIoYO8QIt1324VtLw1pd6ifbuELzLGGFBLEfwBOSJ
6E/1Fk2EXT/TdPSf/dyPYY6WtnuH00YzEpYEwLXi+nkEfWa4jU3rM23EkVma1sR1h2KIVjmt4u65
/v9x92+vVw4pg1TdJZVtbExMuoHKYLgxLj/THzvj1NdzbKrGbmQWFo4CNRzASZjYanJJqtaWBpg0
Bk2DlvVx4FE9Qv57UxybTNJMA82kWCMB3DCxLUnbTWcusbY3rUqg3VjZ990sYxroqqq3TNLweoFa
otaBQoFgAtp59JlDLUg0+n2OZAl9Kyo9xTtTygxSw2/VCB5mXx4ZNVgPVEkTmokwZP4y6DGWDl/3
ezIBwID5/0h4QpizYZ1vMZq4ldo4tX2FVvN7Nz8CRjoKiCqXKZMAi3de+Hh14dEnsmOVpNuduU6H
Lj/g4cXTzte5kVJAnpRDZaIvTISkoFiUiAQAYhFLI6GGnePNO5rrgIT2m4Lw9K/beXWst+fx8DKQ
+tRMv3T6nHv05jonUod6TkjQ/yL3StNuwAqaHbP8tFWx9eQ8I8+8zRiuivvlHRHWOT1BoKvJCpae
h3H86HgfR/9Ue4qXj0xpbB0NCIiFeDOKIGw+mbaJuHhcAcPjqPVuSLA/fR9/ZKxXcCOlhDF3dPtD
P4ETcKk5Xc16bzJgoi39C+seA2QVSgs1sFqFbi5TUcxpAXQRUww2MjWXhIpgzICPsr69FwFecwth
IEq3JhPrcyKC4sAKkLYaYdRyoJIgBBhGV3FeUjYAUs/rqnjxiOgNlT1l8zSDwlIP4Yia5OC86o7i
LaIiwi/tzKVZuaG5QACBzSzrOJh+cQUNliW+rjkqKkLIu9hzToYSVNomZzGdfS9a/W6IsqpSdZfw
cxe9J/YFwXpiphWLIvm9nTHUbXZTYMYJL/lv7i/6qdlJeIMdikP/VVVskplpG/Ph/2w6warkS0pU
zwKt2as6DfrdjfemX/4e8tYPi0LXnrameZndyVTIhFSH+BikhwKeh/0qlzQNDFfaOiU1XGmG0uca
9WQIrQbj6cvr9SuTUQJ6vgn5AyYwEnOXlEqtAOxrQ+vUcNIBiw7b4gmT+aHWK9DCZaKB1i6OYeli
2avYsL4CAwEoLU2dTknWRT97/x2id/77hRNrm1nze0Drpbp3N7EUbdf5/Hj9qGQid05C0CHMaQGe
0alBovi6LneA4Vzu0KMbTdYrSgORclJCZnoA/YWGyQBSjk0pl1djoCTUYKtmDZ3dwt21gVP/5TpH
3EKKSoT2qTeQJyTexJjdHPphzXtwRIBjNhFsXXG/ld/7/uB7LKqJarur1LGi8Ye34GCmABbvkiNs
eaJ6WzPQy4bHoS6eGEoEuT7eVZWrhSv9mTe/sAPGyHbF1cmk/JywcJT9nJlGPYDwUPRHbd/CrZwP
Wf1EVY3BMjF3TUxLoPUSj1QRUGIsHafZAoi5Nh09dsqm43tKnujC+U1CkPRab/d1wDxV+nZYZbRN
pzn/dV0wVGwIou52FuAodAiGMTwtVULLe081ga0iIRgelxZZ0PsggZPCnAROyman93DBu2OQKbdw
IZfiZjkVBnz7sU5NK98P2GxpRL3l/XI2I0+uU5KZBrwTkS6Ap0DpU4gSqrxpscEOlPx1XDCTYcx4
yDnoKA76VY887BC/nzK3u9m70fixz6aqsC89zN/0xXaglpZu5XgwFa7+A/eVkef33ZePDSscrMf9
Q3fHXKO8jgkV8tvIB3of2yNbNRog1dMzIoKeav6CZWOeX6dlvhxzgDwv81Ppm4+tCpJDemBnhMxL
0aBZoLtb7cASNQmfQEPmxRsUIbcscAB8Ffq/AbiBYFikQQDf1zlZnVqFHvb9/YDFP42uhYnC9cms
OHwEHvjoNOZbrS95KZs98AbNeuNFM0O7C4tP/ue5uFd6JBlH55SEoMsZ3aHxZxse0MzjonnOul82
nQ/jkIXtfHNdpWRNRSZAk3jrCMbP0HN4ydaCjm8bBhZs/WI03DFqcWfFj/4UYd0E/QGYUwU9mUic
0xOYm+tyLo0KImHtU+rN7hp2AKn0GzcEJlCyYXwAHcXrcQleyUAAwG6exsn5Fphr1BFXYbmkB40M
B7AggEqEDMEl73o2AwWhKpp00k9LYR2mIYu85m50PmWLCnhRQguvDz6vhJQakuUC36Wzbj4mV8tU
awP3odt0N7Tyug61BQNZ3lCzmAN1KwzmG4q8EHoAWA/zZQgDDFywoBxODfhKK+9LrK3FUscvzDnU
brgGYWc+bG2XBFb5aFT3VJtDnf5YF2SUja8Gm5Kx+GU10+H63UvMDj6GJ3oB12WbYvOVuwDy3pnb
MjWD8YB94gM2nWrHsmMKGZPT4dkkuAi4cCH+aRyn0BtzKjGvUXUHTN0MoW2Xa4J5rOUGY26dwjLw
q/vjkOH98A8CfMxEXYqRpmHfZoCDTjfg2oU7yZp4Wh1TQUWiOMiQ/6YiGG3Ts0vPqkAFaLxL0x+K
8tC49Pb6FUmJAJGRdy9h6lEs4iyth+W+/VICjKs5euZjDeyZrHzP/ZwR4apy9qhs6wbPe39GEQWz
odXnzHotQmYp3IJUCHhRCq99pGPE7DLRamyr8MDJbFonoiev+xb5PVEkF99eB3/c/RkZwYSUm7OZ
e7aWaU6ASW2ciPuApfbH1tmiZbQ/+Sh/mfmT0TxvOrCq3SgY1jjrhtg2P2BnXdgnwZp61Qt2xHj+
DUA3oMupRoZbtmCPoPHg3KJ7NplaLcmGe18VuclsEoerRzIRjSLow7m8iNlcOlYYVplSFvbaXXdL
vs+v2EXx32XqjIqYsqwZAN9GG1QQgiK2iwjBG2tULZCR8oI8hY+GFBQUxDTvCqhVQjmVxooyFHh2
AMY/ZuNX2/t8nR0pIWCnIdbApDYCmMtDA3CYNmFfTJk6aKd+pH7+dz+WwNLKau3o5Bsy2C3cyHWa
MrWEi/qXpqAxe6EtdJjAHFxG5NYvq3EqJ4WvkCkMpukxQoW8JXYmiK5iXBck4ssqRfEnHOv7wfvJ
vKMKQtGWGUvMK8EDIA+HRKnAilHR1sxrkOkS+zin2g2wFpo4u20fWbQcmyrMQy80QhZhZd2hOJDk
+/PXPrJOz3Pi3OSPfTSY4XLrHZsI2hORWxJ/acImqo70dn69fuqqTxUyn/M2FVnpFVVaNoiFhp+F
dbxOQIRp4nYDuPu/D0NQQG2dB2pmOAzLJUfU4w7uOoaz/hkbNZO1ttDHcuqdJ3uOPY8BwU2RrRTx
EEXyb1PjZ4Y4W0je2BMYNJ+8b14ZTns4/ED7JXn2H+aX7Nv4sn7oirB4QsrvOufyo/Xfpt5xBGL2
Orf7Wa8oA8ZLl2MenTZtXADBWaE2IvzYPwyiO9+HK8MgSiD4TDdrOjjsvkqBeOJUPzKsbPbc6qad
QhLaQwksVi9EQbDZ4nGlH+3lBjVIl8wHTHjyzUKbsughMx7IKvz7QYKSBfWaDXmOiWavaMIecw+r
Ea2mF9lACtxXhTOXs8+hK6BpBvpvBFPlFEWtF1MD8RoA5JQRYF0WIcm+FX5Ipnvrvvm5miy05oM5
V4f13viob4fceGTI2MyqFi0p52ffIuh9V21aDow5QMS4sbf/tWjYssNumBu2RFW9ls26YOrRQVMQ
sro8DLw00RQYpIGzYMo+05+aysfMzhgS417rTtnmHbIcSyjH2As+t2WytjebXYTmMisysdLQ+/wj
RNlrS1QDDIyU4wW/3M2wWtE+3OdhycL88/grWGPjRxVuGHj4PHxWzf7JHMY5cUHOCvS/ADsPw/8A
jI5X9wdKVtHQK8wXt05i7MPx3S0M9eCQxWAxwG6Sbt3BYX9LEfia2InanJb6p26l8/yC1o53eCjM
obwBlyI7Imb9sH4Mu9QcXCs6F7sSlUl0fZYMeR9VZ4IsgwqwPiDD86QtngVCVJdXbaahBa9KGzJH
TfGxM7yIV/Oyso2CGUMcsNJ4JH68bhRlb3ELvVMIYlAGQWJTkNvaIpVXFxh3Xdvg0O002ukh6/8G
ZqeRkiq4D/Zno9lPlSJUFreL/GMmEcmg8RnRIKohl/pi6EVr0cWs0sD8qzJXFBJZAlzwcGF3TZHH
gFhGL9cWjrmLpWR76JbDDd5YikyELP6AFP37EYKxWrOmrAYHAAK69xUdd9ECmAKMfN5WnkKMZGKL
WAptaugUNXDHl9xaa+34k5kTcBv742F/GWmYz1H5lw9dVLwPZH4OJQWMgqAvDtsQBKsHiNda23cX
T53SeWVtv0SFVnkKN8c/WNRDDz4UQ3Z8m9zbeuozNz6QZa/hUyA2TmKuT0WXWC+sSLHTcFIVg2VW
/JyUYFfQAIc6bQtSS8S+GCn91KJrNHyHGpwTEbTPZsVOyAIinhn/mJawrcM5qvbQrCJMxRZP18lJ
Tw+r5rB0ysE6rjflODs9r2J+5eeglnn67Wbz8nO4PuWrAYSOOcwGhZjLLDMH3ubTWnxRhKDjnl9W
vEcIRnOxyqjpsvuA0l9Zn6mcv+yqsIYiwOAe9/1i7LO5eR4QHXgjo9XfOMYc1/XdPh6nLjKKO7ql
eQcMc/eDGXzh61aXA9Xdm2HGTozPuaHqWZKpgR8AowB/EImJxd2VLXoP9CtgnlktufW9sUrKfDAU
yiZTbCgZOmh92G5b7FrDxlVra1e7Svc5OxZUS5oS7frFEAdrGY7Naejmp8prFY5edqEY9sGGNKCB
4U0jSCugcDD8gSJIWmBlENAevJbESlcrO8BzIvznZ0JqGMw2FvTQp3v/1O5f7GJXKJ0pE5dzCoIP
yHYkbBysH0iL4IG5U5xhUN+p2UkHqETj7WGd82d1PWmnon6oyL2GiJVg4XFHjm09Lhhxs0O88pOF
lmjj9D5US5LT/WBjBZARNkZ/M5oHr1TNy6u+WnAaZOs1DE/zKyfpxpJ89cOM/ihpNBKV6ZPfs4et
Tdx1QKsurwAgEVi7GcBJAgkA/UplqCGlSI3DdWskvWg0y2OiHVEABhouqezAT5hJBipFjwVUfRlp
5PE6BSkfZxSEi9YGY1+xERtxqYFG1cWN/CJljao9SU4F69iRiUHt2xH4mHKb1tMArfBWL55R+uE5
rHU7XudFZrsDrKP+HxWBl7rMugLgA8A62u/NzImD5RVFv7mnCEbjRs8V6y1kIQpWnmHvIjpikMUX
pI0BJNeuA2CFlM0H5PPqldxPQNlEp16uUEfp8aGtCulrAMn/sUij7DPSDNn6DxTlhoghWJ5NQ4Xs
KuXnjIrAD1jdmceRXbGQJaHT9uTPvIp62rHd9/pFyUwzTzFiXRHmlNHzeynWnkv60ctwUdQtYU5Y
1DmRQ79hVKO1SWLMCTKk1ylKLcMZRS46ZxazbLxcK0oo0sDmODPNwxZ0eejP+Q0bi699piq1SEXR
QWcZXyOL6SdBFEtG6o7s4JA0fYDp5d65Wd3htmlIG3Y0x7pTyNORrpXqsSIVlTPCwiUWQMJcywZ+
3uUj5tO9ab9i0Epxf1IiWESE7aYWxyk0hdNE01y2Z0DLzQLriI5QgizK4CoiMemVATkMNVxYP1cc
gcmzYsCsGGwGCqDhZFW369cAONujzY4BmRRBs7jAhz96bCw9MrAFDY88dIhfsmQ32TyMGuyg35Zh
Yew3wKsM8NKaURGnYcGi4l4/1SHWf9Cj5yZe9/G6gEqUD52iaOHm28lsT0y+FbmlGQ6lBLkppN+t
vP3WFV3UssWLspwpghQpMSRbMYGFpLXuC87Lm/qVEg2QL4u+NfHa0zliY23FPoDTEgSkKuAmKT0f
7ckc9APVclEbiO9gx8AICITVwoDrbJz4Bl59bxKzLP66fpAS2USnNZY4GhaCal/MKNedb7Y6lA/l
ckwP5HRFWgnD8bHdZpVCaFSkBKMyYANQoQE6JzUyZADKKTTWKuwN1byKLDELyYQt4ZC6QJ4VdHrJ
y3ZDeQGzte7HMgSCeEw+k1s9zB5Y2kbzwTlpERbS3F4/SIn+XVAVjDTCgkqrdR5JRUXkha/ekcTX
KXCdEl6qNocdQlCAWdfgLQg9M8oa3eZ68jCn2S8z4Gd0/4Cp/O/XaUhcDVwapoP5bmTYYiHvVix5
47UOJiftDismgAJyp+ck2VliDUbCyvo7oKNG7dd1ojLBQGcINhfamJhH3fnSmGwLrRizfMShmMsi
/Q+KPL6muh+Ji0FxCxN2yNJgYEJsxq3d3qtGPKDSMR8iEpgHPf/onAov0rVnJfqtTBjQ8QtjAeQj
C60LlxzV2+Rq+g5irPlSB86h/GFVWbhUdYSGvnccHqaA0DHPcVjFjURj2/Y64EXAV8WsECt+9SOa
sOqo7TfV8iMpV2ekhMeatlO8cVooMHbeAdn2x7J83PyHHnmSrlU5ZpmwY/AExhZZLRQvhJf+NLcT
rRewFeQfZxednsxWeGVZnhKui6N9+kj/YCD+8pIqshTeYsGHYIo4zIMOMS+WRvVbRKgWlsN+LOu/
HSS/A/0dM7EcaxFPedvHcK8o8JbmkiWvMDzcWuHwfe4iPOmvS4XMhVgABfJhMGDa/0hKektRIaMG
XKyNfqbTGjLGTmUVJKWqDC5T3nNKgrWdi3KbKhewM/nYt5FRum1YZasZ+Q7VFQZQRUowsdbuVytj
wCHpil9t/Wvuf/i2oqlJfm4w5FBdJOddQXF7tw4o88CNblcR0/g+t1PD8kM5KdyFnBc0jfEXMSZ+
RfnuWrr3LXhZ1mRmNxTBiyIxLWflNwWBFd9q88GGpKXYF/sTPUMZtq4rVEjFhBDYZvvUTTmHT8rM
70Ub9vPLrnJ6KhKCzQGUSlMAyxDYAe2tfXCCJLi5rikyowaAOg5S7sG9iobGbbci2EqgfWCrRD+1
Ydbdk+x28Z/+vk5HZtDO6QjX0VtkqkgDOjMWCQBfVavq43+nAFBsJFgCZEdh1i7tmZ85AfNWIGf1
Rox+mM36cv33vzVpigHIOQEhgAvaRTMzwmEVaDhYQ2ImjEUo0OU33v5pKX/tzW2F8nu9J8vcRu3X
ERjNe9TRH1sdhNWpym/bGPjCmgoARCYjAJ7G2CjiPbR5CYxvm4aFeT6+y/OBSKu9rvmTshlXdn2o
ZqGABpAR+FrBzC2dtXqzF8D3NVhLh7ED2/k/0q5rR3Ic2X6RAHnzKptKV+nK9YtQXdUl772+/h7V
3t3JZGqT6HsxgxlgepAhksEIMnjiHMp+XXpwxsnrHxPEMDyfT7Wc8dE3nEYrn9+NUW/Igwmk/pMX
AX0ueKzOAfQ4lJemUvXyHOemNCpOzsWmEJykcFMVNFzL0qlpxrTArYACwGXr1qdGoejirsU3+Uq+
4+VzMH5xUbnhM2FfCaILwRYaTH0e5Z2TAd4y33vmXjNiohN24jsQOoIvIj9wXGkXylc7V6TTjZw+
P3boJfyZOIPhsVsg7cqTF7vCm/K84MGeBdnMdbZlV+pOMBtb2nQr3oSSk5Fa8jncNU/Tb9AUmqJe
GKPJANbTGKKZ2orD6jKtR33p/f36o8j394FJOdmP8VEej00kRiscu6EeLa5CVnXisTYbkFCK7W4Y
RUMNw2NWDwe1UV+B9LUfzw/1U4iYhZeRxqtFpBDmKV0xq3ifrj2be/VW4J3cRk7rhufHFufFJRcf
q46GTHS1gy2ZMCh6ccEPc85q0c0a9Do/vHYFaMMp1YMlr742Q+StFJ7OMwGmeOjOfGmEuYUkHK8Q
nxqKpaVXaShZQmIXtyo0JpBET1wldkKk4A2zLcWzJlVfmt9sxERq9Cm8qKIZx1YGWINXKSZXyZTc
thQYcbXHRQQ3Og5Z4Xb31i2T8iU4frex4HiTYpRNYA85DZW+tGMBzQaUAUBIlCiJ2fSFUZDKCJg+
hApdjkoGaMwMzbRokSg68TOoGcpT1aJBvNeCuBuegs6z22GhMtU0g4w5DVzVlUI7NSoIuVuPXXFx
7q6MEHPH8b0PomYRqEG81XSgISy1X7xK2WFLWQWthv8ZyfwRV1f6KegAwJalcGvrlKX/oWYgt9L1
TxNxtC1qJS7mnx6txEz1eCM4UQGEmmg2W/ZPfcwO04Z7E+zIFQ3cFg9gQ4DE9HMTrlUa9ESYF+TR
txCZTWMrXHY0fIsWmP4m+AoM6U2ygZrCS3hieWthy9lIbJndb4NmMzjAFMUHcZO+D1b+5H2mT80+
tmN9eNYANjAfr/PiqeZ6ouZgcbUGXTCxXuDDmxDeLLDCIh5YPljtLIjdpih6r4t3rdFVOLQxuqE7
MPv+q7HCxmBXCuVSQHNs4kaq8CMfTrNjpyhRJS+hGbkBBba4FGH/GS3y7O1oGbZoAqhQwa3Ndifb
1Y4ynY89Gm9wt78fSknOSgyWmrUs33i8VI+nB/0Ct7+diV6fS/NK4VT5Ce1pgzVpyl+Pd71EYpc0
JvZwwMPny/KGTde9vOJUyhMibYbmP7/yN0ae2j6Z4chMt8Ye1WuOphpBm6e7qOIFeMGZ5ynROwG8
oFBP+IrB3oP6xuMVWXr4BuH6vwMYYtXtYDikPb9TYcr08j1vfANo+x6Z8Z63Lv6mfw5L/Q84Gnk7
PvCbEbdpJ37rnpMVrWuXNqdEgIlY6H7HgIRsJ3WXDzilBbTD+ey3/z2E4fBwO9CJY/2qbJEOROCt
BT02uZfGwQvmE9PrylPmPJ5XmhsSgaCHmppQJUjc2dYeXlvKe8bi683VqpHFB0EO6sqfB9N8jXvG
GM6xk6ASNeq8UZxxuQtXVbHv891IOyos1uavLRPhgQ+qfORKDCzXC1PDP7ZRp/sr/r12S7d3tD1a
2XoIxlH8dJ6vB6v3AyW/2nNiF6A11IObTuBGVvU8tGtJ78xs/BbUc9BSnIVmjTiflMrAMCB8DreV
ia7Nt24Vu77BGYH1/3ISEu0wBIw4hPwcSBizDAo7FhKrlCn5YnEsUA9BDxAe+tBGcev3idJqBQpv
GAtSd7AGmkywgsFIX8cNjTZt2S2vbBHOUQVZIPsR5o1lgEQZeF2beH0YFKfTAJepRoikvHG5HiTp
MWwVAKETR1YlR5XTTm9iGgB8MaZcfQ2RbdSBD5pRRSpQwi4ypkE5iYVARVvPv3LnmVdWCF9RxLH3
2NkzvV1iTrayYm1hq25x3AjtzqY1tC9mhitrRO5RR2GQUS1G9g/1FD0frtKbhfJ/OdReGSHST97H
nDaw8x7POGssn8eUoXg+bWmIrNOKUlOmGixo2a+03+QsDXGxfG27GgORUNCFFEh9CwuM8BK1ouVF
7hi1dhpbwJKE/ZoLOjOH5IOKiuHjXU3bcESiyRM5YuvZIdLvcJ06hcVtmGcRlR/3sZ3/stt+MI4z
vJaMiVU4VIPmt0Cj8jH4f7NWknkjbOM2NIohzThTZfNRwoUuHnsd4s/9MeJUCAqXkzJBaiYXilXL
c1noeFkqoxu2CZEOtUygUanNA77fIf98J7FDgg6vvCiYIAJ5tjjgPF4VuuXzh6GnzMji0Ri3yVmx
BO1Cd5VgbuJlYe4nqmLPQIeN7o2215dmx/yhTP3ipr+yRAQ6tgsF1R99oLXrxIhktM1ou4i5DKcG
nYzPIgQqZEQ0iG0J3Pmx6cUxQmRbEnFVB1kq4ddSrSVMJqSQbORTPYwETu9UzZI9YY11pp3XF1fu
yhjhysLE5l07oGslCKdfY+8LrpIN8/NawBplh1apEfpmtjpWtILw4h6CXi60bfGMjQ7826QF9dNK
ClLAhBvvt4bqaNg/jfzW7+3Kf4qAJgIo5fG0Lo70yuD8QVfni0TiGC/oYHCsewdsx8Ar7Qew4QQc
XpEkyQym9WODcwy92xQq2iwA9kGfFbmOU1mEAqA92LzfkZCtR65+kTn0Az22spguoKsqiNAInkn5
boeVhxDWU4c62toKNPUGB5pXkaj7NB7DxZdYgDXmBUOnPUS+b+30wAuOSo7RZGA0mNC5yH/moTMy
ic5VBzSm6nkJKC3t9eqnT46cRDCawj/Q+IonOGJ4YRvkHQRT5g6+YTuu5HXg9Dv/V39Ser09pkfZ
RRb+zTP6tClW2XG0c5R/23PZ6tUzSu8O7Ta1GJKvP4iYh6aP1NifP2g0FFuzYksxcqfaRHb8LNrx
k/AeHSdqqpvj56NZIJJpkIxC73kwymL80eG3Z1YW40wGt/1MD7SLzZJHXY+QiD8KmG6UivmZ8sz+
g+YyPbMe++yPQOCj8RCbf6pFKQx7mMBj016DSvNeq40tKq0b/lCdylVhtCsEIZtbe+++W61bl319
/AnL/nzlWGQ4SKEcK7f4hMSVTNGJ141e6R5uvbQrwFI4v5pO8iLnVbyXxhoMgcanao5FsQYPNgTD
Xh4PaCnaXJsh8hWAhRPUzhDeUChndcGgwU0FiluQZ5HOnypVzjAO4alctdaARxjPKN7Fta7s873o
+ta0HhzhLBm9PZqhk2S6aGW/I3vaj+awD7b9K/695vX4d7DKDIlyMljq8QLI8D+RgmxziaYoQA0T
3zdmLxWAfzvRKAI9TCC5ZIT7zGSV3562kXFNeTzxi+fQa8NEiBpqX07Bo4UQZfQGq0eGshF11Uxd
XlcpG2cph12bIoLPlHVlmhazL1mSWx1QFrDmiidlQDRXIqKNLzYCtJZgZTd8HWJ30Gu9szr41B/I
bLjaU0qpddBGRQScjmvGMgxgrzFlS7Nbcx4XTRWCtg2JkCOyhRpqHYxMnM7sp3UMG4/n7QfQ+iCq
kWAlCbw/GAa6kdG+iap0Abp0I1/zlmxKL8UT67ad0e2y/fCSI3y3Xx+QgHn8BYtjRFPn/CwL2JJA
uIc2hWykTMjRWnVET6w2/KqFZ6WllBsWAwHoU9BeiLZYMKncngRGNDr5XtoAeC7pZdYakGeLNHPy
Daqi9HKyRYMApF9x4gCk8tZUDibJLBXQJSCcFbDfq3aPzhc1fBk4zu5U3sATrN6i90JpRfAMoXlu
J6UfKRhIHs/r4iMrGvbQvYkGOki1zpeFq7NjxKbyEHkYMtcYffHly3ZZWB1UJd5C9lcFKiV5GnQt
Sq1U2k7CmoaLXKJRgJAlMNw443Ezl9WtfQT3RJWGGZ1eiEYbf4rjoIvgisz6Vf+dRnYPKdLe5Yb1
oH1Rhr642uAemxsHgTUlGZ9ZNZDEIgCKnFc7HXF1yN9DUCagF4kRV3nL2k3q4BF6bu7HsdFoxCPb
lPo0FvqsjkLT0pqz8t0WA+IAumBgiAbFxu1EZFBQk4pk7kWLM1VPKubc5to5bKCnp6Gl0oqSKNB7
oL9BsRW/U6ZiTqGPjBMpNm6KqmIKdFxAiMwMKu4iCu+dv0WPiztF4r5uwZiW+lb+HfwfVAREYH3x
ggu8uQT52dtho8rh502LvhxIvzTqLlS3ffE00NgalyZ3bmBRZy5c7DjCy7M8rORG1pBdqm7jh9ma
L1qMrLyUAY/bUvMxVdwbCOI+H8/rkoddmyWKB149ob9oglneadCY4BepxXiZ7inlrhlbylZeym0A
7cOTNdDVAk1/O5OjLDBFM2Em4+IbYoI5+m2pylFL+Qy8R6BanfcsT15tazEJAgYFL3iGb+TCO059
Yp6ZcWSNLdiBco4S9hcr9iBkx1s76r/oFCDCJMuX+b9acwoJL6P1h1+C/L+s9aw6aqs2YewiwCsT
uqZZDS8I4arkUbhtJkst1I8iYCmPZ4tTjE4a8L5A9QBIkdspbhk2EZkA6ymIlc5wz7GAjlyF1n+3
eOwCm4+EQhCIEXG/vjXTj1HBxyqDPQFeF8Ftm1hnYwV9kZ3ZRRZIV8TCCDMDbz+P3XVxeOBbmdl0
gVP/eau+ygXeNElp0ERQwevUWW9BGmSz9yhuujg6ME5IkBSCHwFxfzs6nmv4RChaoNPDMN+oGSsY
sVAHluaxkdtMfGOj/ilsxgL/KVffhb6UNy2q7ZRa1BLJB9BXQNrO0D3g5ImzYFN1kcag4rjtxoMf
m1XY61BN1AVppShWPlkSI+wgFFVOtelnwTsvrjxxx6AIkc9a1o2/+vvJv/4cwtOhjS1VaLgB1FSJ
Vi1IX6bhOWNovrUUCMGDiRZ2sDWgZ54I9JASzvq+RJZJa8VStF/jUG1yBc3BMkgca3+v8KVe5jQW
ZcKxgDJHkWNuYcJO1kBRRcRB9HvXAZ9G4Ynz5QOwOpYffzDKQEno8+67SmKzFVSL8Psz/erMnHjr
WOAqLbXY16ITZNpfGa/Zo0OKVpMizqH/sqGi9wvE/WACIPvUPYHroPjORCdcIowu2KT9WgUdTNVd
HnvDoh1w/2ioLUOWhJTvZASvyQBDjE9NlJiDH9hquBG90lVCCpppcdKuDBG7cRj8jPMgjX5im99e
9jxVz48HQvl9Ur0TYEpZnsY8PmlK/FsDt6sm0x48yTPsvxblnzGIxMKDsC8HwjKNT0Aa7CrwIOAv
bgN1N1xa3QHKYkYp4l7+eGBkmeXOKnGm8EopYQQGI5N/Dfb4xzuILpCDW+91en9saWH3wAf+4wsk
SbMvM52MzBufBrW22URFW2XY2oPG0jr/iODwvyMCkG5m40VfADGPqI4CcdlV8SlKDLRQRKBW0qtU
F7eZQy/8LY/qH2PE9HWBlKGwAWOF+pR+9HvG1+sSYjhmpkNr3hh2GSqcZvt3UfZuiEQk8kNx5Hum
jE+tWGzHCfU4YBTBqEWj8CAOSj92OFnDYQysGTOQ+DYWeWUhB4WnqMfE4w8T7nFeISGXy+uxOTbp
e0jtB1/aZzwoLNBGibMS0tqtwTAC0R2UNbWj0J85dT1CWfOxFy4amO8nogZikjvyE57tahlskNqx
1rai+jT5tCv+0pTh8IE3BQRXsA4QkaiVwONWKZ53zBve8LinmYQ+rFMbYCVg78SSpVz2yQPAzxrh
6s0DGvuvvoXbKeMKqInzZcAcIYydjrqciGYbvlT9S9GNbgqoRmm27VnL8Ub0woZ6Lqa6p9lSWRhR
TomS95sBsH48DIGZADkM7JS3n5LnXZyXxcAc0cdtCNVgpdDd0yIKBwJZSMSIIVGK1k28dqBRG3eh
WzMJUyqll0X+afN7PEVvkryeHAkoRzf8FD2jLqhvCvcRRYZyGwaEGy1GRVYugS/IxEBKwpPcoASO
WFJOTnZIvoOQs/3MDmmlsIWgDPZtHG1mBDcUK8kzgMKww4A7bHjKBcmog9QRtVftUwpMiTNaLllP
SrCb0GD3eG8smQWpGSDjqGOghZRsG4gUIQfxSheealwHTVnFK1KqdYrlCVV/itIycxWtRx2l6AM3
DkvuWcMl3378Efc+hDuZKqLbDve/WTzidnGZLoX0WD2FpyIcVQPa39g+Tc64heTRWJOJey38CJIb
8zGLByZHu2O6V7qx7zg2yk7K2a91e1hHp3r7eDT3nnNrghiN0EpeknWzCU5XGatpdQVFuUw9TlOy
SfwVmvOtv7eI0AmuSRRfZkKu2/nr/DBVQzbJThW4xXx90vRM2PqambdGJ4q6THsAXBrhtT0i3glS
xgmxBHsiKurspAeFxUvWFK9nwGRy4U+Ph0dWHH8W7coeSVrgJcUUxiHsMZyhNh9ypUvtJkBbf1Os
0tzogDoI3abMEX9EIzg2wB/TBP3IOvL8DVAk55GjcEBHx8vsw1c3zLRO2C5WvOwkl40ubatx3zEf
nr/j2kuab9risy5+a6mufg/csclVK8s5ow4TXRjCTZzneuKn66liKTtnIRPMn4WlR3xEMx7ZJtGC
dCME0h+flZqMv5XVbfrOfQhGoOjsb/9cp3rlSLverW0eKsKU4LHgBzCO/gWwBqF0Q/KpRk0CSKIc
5Seu1VC6MFsEf2cocGRAq2myUygb6/5mgbHi6jLfvYE1+bmeXy1B1uJxsBKY7BSI2SU+8SqOQemz
X8QOxd8WgsTcxQ+CH1z9MLT5QHFlqK6rZoz4JD/1zYco9rrmbXoT+yq13r8B2PkOgTlTL7WEKkcO
uMmmpNxsftgCbu6DaK8GGzJ0FrGqKDQQHzC2AhvKNSueSqvY5vvEFY/ykV9Hrr9W3emo/QpO/UVy
gOsxK0NzaYojZKFDRSa4sU84u6RCfjxF4fOUgROlq89hGYKs0AS1Of51gIIe0E1P2og2xY4mGPxz
D3009tkLria/KvxsQAQXT7yRuQBnAsvVbLJVs0Lbw2ZYhY7vyjb6/MBSzh+FQ2znNr/incShiUjf
p8Z5FlCPBO8W2N1YksuuL1lQYPuYBZnbicWHyK9xadIF1pUYR8hPjWT3oHij+B6P4ZHDR+s+mtxn
Dit0ytwOv5SLYijDUjpJOv8NflNolO78LQSBDp6eP9HwN/crjYMGzpE44OCUI0JD8tYcO6py3fKM
fHpLnvxfYma0kS4/FTtc1abIZCnHuLuNBYwYzokgbQVgZW56urUW46049pNYO/Ga1XZuAvZ30Rh1
RpBo07hoCfQEs2IpRkfuoLor66rNE+3UrbpN95qdyx3/7qFPRl3FT5FTW8E2+yPWFLM0q8S+iccE
z1UerI7Bt3dk+m8ocOmNowQVLe7Pv3TjJvNMXo2P2CVpW/n1UGMmiwodBK8+A57yUtbbU8UCBW5o
4wsf/MIrEdx11aKLKaPVt+/uPLhqQ1jk52kfrWvkjdsr8KoJVKx3aiXA3oVNbPi+s5efH2+HhWHe
WJl3y1Uw4BKvSPup906pbr/+dRmEGAJx8VTbnGFZwIhP7R54TeXp0h+8Vi90lOGdx8O4v77MphSE
cglMXUjXxDjKBAS3TC94J/bIov7+qdnZ2XtnXTh+FBreq3agqaKR7w8gZcU9AsS+4F0C7x64VG6n
zhtZX2wlzj8zK38Tduaw0UD8vU7tc7tif1c7dZ+/SqZkUkY6b2HCMWX4AwSzwEnDoj59a1ZCiXYK
xCA4p6KN20ptQFJCAH++ANWJ0qbJ7C54IQinUfdHwJy1dokNV1aqVvZZGJyhpuMoqd6jG+PJS3WW
0plwd/TAyuGYhXsnQIMIXMSJV87jLJzAZIVLA9rpvvLujN55fWxomN17RwEPsgoTyvyKMbNY3U5f
lUNJzK+D5IxHN9WR/1SsHrwGrwyywTa0gz/S1/B3QA9ggG8tEgs28J4PlLOfnLnPrNC7VyiW1HhM
1TvaG81dcCQMEQ4p9kPpsz6GFvr6oEsnBQLvwuqx+93FC8IGeXDiOyXhkGLO3UGzcBB9/OvU1SHc
DQSWahkJ+Pngku9rIzKVfSyv2jczNSUGJ0EdUASKyfmLb/YTMSIi0HdgL/DrCSZ763f/nPAGgCtH
S23WnvF1hNzvY3N3J3rC2ryGV/FWY7tJqeYBlnC/RPcOwO7jtDfttINIa3dYsqUhUoCTi8fjCgle
5fhWK7max1rlOsB3DEosn2NrqKu5M4yGUbifRsBVYAQsEcD+aqQwTzAI8dT7cX9WmSB6aqO+xmOs
QiPauXdxhAY8reAZErYATLmdvoBtmLIPMvEcp2YnWRIuhZsmP0zi8fEy3bs57OC6h2yCU9ud4Koo
jUkSMa14Br8L1+CplTFC9f2xjfujIaDu10YIZ0/TSSzLfhDPb/EH3CE8BXbymr3In91H/PrY1v2F
58cW+KLROoIVIuN4BogPuPYm8dzYQ/xL/JV1Oi7WmvCZeoc4dqVi0JN400OGBjVv7jhTn1YvdeVq
6LNo9Xqb0Ig1F1cSjLv//iBi2/XSxEVjwonn8iUdrRzyRJEI+hawnwkuZeyzU9zucMwzEER4VZ5L
jmRpUyimtmahJ3je9Mabhqa+X6I1QYomMENjMN7ry8fH96ifW53WQ3WXPOdJvzI8b9Crze6XchY3
gQC9qOdYBjgy+vBdGr8+iZJCerk2Aq7nWyOsmE2KMvEwsivOhfvbc2NHAxhLc8DGbT+eyvtCEWGM
yJ54AUB5Fqfec1etWBSGnpST4OuO3qzR06v7h24veyZDm8flnfKfibzb9kk+aRMbYSLjF+HCGyIa
4bmjsmN2KKhaj4d4dxAhRkgkUa0oEy5CVDib5dHtXhhKieX+1Ej8PpFAFW5o48aD3/PHtDQi3gwO
Y2q24CrSFavGrkxNtLx8TqMlUq++8+oQGwHJQAMFJdpPUMsi/LEQmB5vuoF0rragwth428bynuAn
Tr2hUTgvLdm1LfLZItLytJQlTzyzzrCNTP3zIBmVlW+Hw+P1IsmJZv+/MUS4ZI0WHpEJFYTqc3Wx
hUZvNuy7eMg2tdmaKvC71TPQIoXOHGr/748rt7aJdNSVgwBBFk08V4Hlb7zDQZ8c5pfkTN+C4Qc6
1eBCQLkZK+GcYMX247jCpEr6ZLNWt9KcCh3flBm9T+W3oyJcNC3yMS0HRjz3RuRmh3Lnlzp6LzCh
gtE9B+v2taacKheSwc24iEwIaG+VgfNbOqtOrm8Hi7Kn7wYEtgdcCSFLJaI6wpGICTFuBsBpRZBE
gdWAK17BGkWZsrsUM1tQOCCWZqQq/r4NwqGWpPMNUTkXb+y3YkcRNjNT66Od4ChuxWZAOynfeQKk
7SF2gnsZ6hTQ3pz//Cq1VGEupaHA+RewIHEX9K5DdwqbG6o2SmSrFZAOEnjAT50W0ILxXYCcLeOs
B2QwCsUK2XoVCKHfTengX5TcVXHTLXF07dsvyoTe3XJ/rKA0DNoxXHPJ46Tn+QH0SDA+qQxsIbQq
9B03NYAHjlhPrqzEZuJwje88Nrs0q2j1woskagngWiSWUQCwpoESun8BYMiY5B1ezYwC4nV54HDR
p5BM+mN7d34/882jxQv1T4RjSBPdrmIjCEEljHxwGdes5a99l7N6Sqn7vsg624D3z9xwoDAn3/5S
Zgi1sBODS+CK62E7bGS33oo2YJmUTXyf2ghLxOx5QjkqsSgFl8pmQMoFCu51uatWsVFYaDE6hi63
hvAdDRtwfwAizBKTGEN9t+0nmO3XwSFciUZ24I7v0b50VZuKSV/wy5vZJGJjFrQTw+RycIn3Fx9q
c2foeNvRrlzltNmcZ+smWRPDImJiybO+F3sYFrNSHcUGzd4XLjxrzmJXwY6hHOwWHfHKSeZNfxVO
+lQVgiTDsML9E/eafeQ2bTzz2eJ+OOBCxM4CDo8ErmaClkgxKwQX1ugtee2vhhWov55QB3m8pe7P
A5g3vJQBXjPffO/8HUX/XI7lKrzk1mTzxmQmJmjzNrIZu5MhGNjMZmijjXL1QjF87xqz8g8e0NAc
ggd/8roNSL6seADK/7g/KJzxkpJ8K464odGVL2zpW0vEaokDV/lJB0uN2bmT7tmF9SpY9San5M17
9Bz6aa6HNLvNlVsEfR560zwkAdem/a/u8GmrprQb7eDkv+NhjJZGaVNIZLVijCYA1WFvRKRiDMVq
0ReFiiqVYmDREDimAKGW0dFDgtXDJBVLkPhHF5Q18bxucnv1ibPQknkWT4/dgqQ7UwFXAij0H1PE
oTsPJyUB5Ca6lFa1TezSSMxfnZ3q6Qoyhau+0McD/6Q+la70w9s1nobPL3SQ0LRmad8hz1NytZZR
iqxeNviOfp24HHZGs1WPeP9ijdHKbN/yndDt7fYtdpOXaK85gtGgF1VxqU41e+dtJLiZEJLJOFBL
FSdMfEhhNmatT7XBnJrXz3dQ7u8qJ7Q9y7OivwZ0zZ1hUFGbUcA8VCiILROnfN5J0MK7dDbQDcI2
MKbN5BmqyT6V2+ZjbUTHYle+cjTSjPvAemuX2EFpks3FLNj1P8Q1t+E5vCezFBe7D623NohdMxRB
CJzVz65BR7j+Wza9c2rTUsScb8hlQxsOuPAlgLJxmr31H4YPm7GGwNAlk7Z1dBilL2+kBW+S8u5n
s1wbIdJr4XFF1Y4wwjri2nPYdf/zJl/bIQAWreM5tVOtuPVkKY5s52Zu9ytauej+sgCdsZlueabF
lHiR8JRRa3wBNPLJRQaf7iB0ehwbj0PCvB7kTF5bIHwiaaOojPgquXRo5BuLfapmRjdaTAzN1pPQ
5H+fESEADab62fNB7U6+GEW8EkGzSYwvtXAcWqNhALWz/P7ECOAM4ywJEAQvZd285Z0K5Idg24J8
sJmjm7LYygGosHL78QQsuRJuEKym4rvwWEe4UsWnLbYijyn2itZEfXUyU0imWHFXfTy2dF+GwL6f
CUVwMYM4LPbJrdf2k6rmcl+kl/a73nOb1Nj6bvnJPUc77kAxteQ4QL+idwJPgwJUPm5NFXHUFE1Y
ppcpmUbeGHO/+CP2bcgYLRqj/ihNkyuQQ26mLTqo6reRH0bZSHyv38lck6NtmtEiXHRqJvmsJbkt
Hcr3zUMl3e76+4ipCOVo9P2ySS9xvhmycauBOSOY0MLOhiaffOXICaKUQbq2NIXnYAAQoz8+/oTF
GZJB2gyIMIhnSZFEiQ2ZPp2S9FKo0loDxS1Tg1Dzr22AL3kW7IOiES6PRJor0rT1UQdOLypbALQa
8b6h5Z1G8eClkxH4eJQZQoSgJUlElEBfBhpapjS7VGZnTiaH46zqyqYIiLq2xoP3SqYgO+6fxhB6
IX8IqSY8OkNUg7gPZFwqMmA1yi4gfJ2JQNEDf7A+CmelHGgHzIV1gikFfWYASCFhzn9+dVSQlK4s
Gi8HBsw40OqryzN39ePEODRvULKxKrKLV7f9k8ZU/Js0RtWRKdrWCOaV1Tm2k1VQLCsFfLKoOQg5
AxgrGIOMmoDTqCmXGHWRzFjwQKsDytrev5VIuJIDISzg3QwhikQiNp4y+oWqdBe2MFTgSwL0f4Fc
6lj6fxp0HQMOpZ36zo348IyOP71sISleX/w2MEaoTHmmwFiaAJxDua1oNGk/7nu7ifFtqGLhtRxY
RLTj3S4NO7FlIjNVf2HKVelzduH9blmE6OjkB2gFn1ZjVluxVOqpYodM6HodcFtQakxLnYFWydug
vTXMFrCVPLFlyQrSVRJ8t9AEVp9UsInh/26rHah0wg4g86nQwagnj42eFxaDihaLR73ijRFBUrgr
i9pkvc+Mza1gH/5JO6eKf8vRm9brNeDwj3f1fcqUQBL9gxeHFChPxlYE0SbqOKm/pEAj6JncyRbb
JqwtRuF3LZYgyebVr65laFzLP9memG8UQwU0HqAchLoekau5EIRnDasCDDi8etLgDqyd+26encb8
xIYHQQFD9os2vIQMzsuBXmicVTwJv2WXZ9bplj1HihmpqhHtQS9V+IbEPQU1kJyuuBFVW5JNbjeG
INgejspoFVZ44DUbakB6UenDLpedLjRK4Vn7w2vm4wm9h9viOABMOPY4GBNQfiIOjZlU94pXMf2F
jQMAfMEcJD6Byr2WDUV0gmnXlgUUoU3lKBnyRvLPsrIrq0FXIkfdp4EexDSsqzCHTHKqr7+IcO2h
Eod4DLz+0oWZztl9acflIdaM2m+MQkudUYbsuYlXkXwru3Lw0b14gV4xB4k10uaN6UzoD3rqCs64
GwNrUkw+3WXgJGFMDsBlbxUnJTzHGJuNbzYBLfvfva0AXg+NZsh1QGkbuC0i78R9XAwTP8QXSTe9
0RoH3Fyt86hLBxpR8t3pibBEPHjEvBKKRdbHl8hjJHeA5rhRTYNq9hx4vR57yd3NYjYFXBXaT1C4
wR64jTalp3ZJOU1QKdNNZbQ7AzAZsF3S7sh3+WY2IyGeCUinMsjob83UahslQGDDjAZEPU5IrcGr
DS2r/dSMbxwMZhA6sEyzIhXo327NcBpfpApf55e6GphV5os5WGXZ0IsdrpRzychHBb08SSNWzpS0
bWUkYhKqRh+PcaV3JQvsEzOFamFk0IcajcwbIRPnQaoJ2K8irCMnatvO34cMEwT6gJYdThcEjz+X
haDBNSE71BmpPNaJXrRQjzHYIO4RZStPQ0EqkPuPRGMiz26nLBCMKWO6X2EO0nqDrUaFRlR5n4Yx
GQJQqahTAb+Gru7byWDFKutTjUsug9245V4wayewQzzRRfsPcZUMekvxpfsDDGGRWGW5a7up83Hq
b+xiuwuFddoboYsAN0G1gjG9ExVffHfinVMlun1nKjqwcZBokXas4kIAIAr3jH1j97UNdDGE3Fq7
7qwmexE39VeAVgacgx9vm/sCHQyjlRndDCLSBgjqbieXK1Rv5MI0vdSWoovrXWDIbmONF0oQn5MP
4dA3ZogZTZRgTBuokV1aI31+P3/TAGXUcRDZr9ZAoeAXMOA5yqbRt3vBinTj7yGNxHQRuYhVuqko
6nkcVqlHCDOqvg8AyDAoy7LkD9fLQmQYKZy8WkuxLADB2BiSbfu66Kq6byjrSP9biiyIosMLcNfB
wx9wJxCGv/WC/yHtunYbR4LtD10CzBRfu0mKig6SPB6/EPbYZs5i/Pp7aFyspTZXjbvzsovFzKpY
3ZW6wqm2EhdVqEzkrM4+r+SP2iLtU0X0X++3GfsRHTGEGHEL+jEauiJMj8/AoNn4JLJThyNqP6ss
Ew082mCkkViHVF8zgxgJxZ0hBw3nDse22sbbwwM3Lzt7QxdU5Gsq0aIsMVMGKkg7SMSRXMx3orXk
dCroJ+cxOndo6B2YoKMB84OaxDWpXlrEiRT62VEIyHPeAwE+8onr3r6ZGQeK7B5GXEQUTE2E7ddE
8spUSlVp8JIi3otyl61aIp6XtOaAbs4q6iWd6VwvXmwNQl9ByEDnefSIuSP+8ZyQ9WHBGwOfO7RL
OoxI54nSK2YIOt6DTGuq36GgYnNE7UccCEm7pMFIM/Z7Nk2hn7PjxtMI5rreex7W48+sEEOCsWtC
bSAl0NQ4rmQlL0Uq2MKLQg+80ut0Gqx9vuRkOs2LWxHHs6KFEjiJVvraqbbTkOLKqB7VjByCEy95
OucNLqkxAi1JrWQONZjCNMJrHBL6ybmY6eBvsMPuf0qQLNQrHS/380q1ojXn1+fig8t7Z6eBigwr
KbEbMDvqaywQ12yd7Cvqvg9UIeWv22rJEwA2JWpUut9WQZkdB4qAk0xbTUor3UqYleHmBafI/9ax
MboJxPG2zdtquhcEAo4ckdgJHcHiSBtHNdmkTdTpvVCNELaz1R+w8H1Z0dDi7aT52QB4rTlsbiRP
+qEbYhxc+Rk56urD3KwwlKnZ8WFw5Y2Mp9XT7aviscXEOF0kaH4xgKAVPn6k27XLY4mjNixgce4l
oqeIIPCsUslV/ySUV1HgUWDMQFeUQjOKUMzFbjM6PcFjm6f7HD/DOrNA9cck1nD5HdA5ymVlr/FE
JxyPORsDfFsYTNBd27MBoFqyUbeTJA+03QIm+71z1u6CCqv327fOMQY/AHsqf1TTSoHSWAGNzIet
fRJF0hH1Vx2QjPKmXDj+8+dLQal9SRQm0+ZYGtZw0OI1tZJ1QXlHOBfgXB4hYwx82Zc8v/gyBtOe
jwWtnNHS3GoDbPUzpQnlnOMUlv278cEUz/WV+fVCzStlUp+YvCibyNKt7Sm+4ynRbZ+Nsd5rMmev
jLrzgPND2lBd1dhp7nIYuW1FVXafDzZJ93JYQfbwUD0fFvfBhtp0wRu85wrCpMsXLjsr6nMnAP7j
KH4SUjsjpUB9JDxXd9siGCpjEdpMkbJBRxjVUZQ5FxQdwHcBDalK2tcM71Pjs9kKy8zmPejm6U69
ishUYQiAMaaxX/U+shOw3nZl7WqCnekccz1viL4pMOeXamEninmSHaVD/ijQ81pBoZaHos9jgzk+
qdS6SgQGBKLqF6TiHVe5vy1tPAJMKCXqfYisCQikI0lIRhZ/otNtCv8iaP8cFNuOYTYYlxkGkNh1
C0un495WMntNB16P8nQWPw3AN53JQFwINMD/EVdlcYYcgfgUWYu7U2JzdJNz5zrzyJm2KqlY4DhJ
s0kETLj19rrYcYj8S8j2zQhjOaOi1YbKiGBinMUyRf+zQOJlbUX7xOWp5/TBt86MMZpJV6VKesbT
MNpugDntLBTS0t/jLqMuLys2bzi/uWIMp1Se2y7SQlT11s8h0Q8cVn52/XzFa9+/z2h8ZtahVDW4
G6leG0SSLUkj0l7Yo3ZDUqcidoLup8fH+COkRk9kRFccgzAv6AqSxxMGHzp5GYsga61WBM1UTMQS
r34lEcNFsxHQwyjP100S8OPaLigxZgHTnk1SaKjJyh+lTyukdAJiWpt+V1CXE2zPpU+ncuw/XDEW
wkizJA1bcDVg7AUg0NtXaifu+vNJQZQic2R/9uH1TYyFLEBurEM6GMSCVXCgpXPbFM0au4tfZyzE
ojRzDwYiOz69jAF5TP8cbv/+rHlAKnSCXJiS78y1lOgKBgIEwl+rt6zUHU5RShBZ3SYy/ciPu78g
wtxHUZRVIfWIcxZLONLlCTMff0dBYYLfSsAIUuAjxA6eR4IFKphhF11OeDh70d9csFuGAX36f1Hv
4/KBI7Gzt3zx04yRlocQfZw1Dkh+6pYaFhKoLueeeRSUa09TnAszxnArTBl66872wXv8SxYYs+yh
yw09MiCQ3Le0s2zuE3reVl0cEmONgZDWDYEBUQXQzuNbTu87S9xWlMMHR1bZcldiVoCaUkFleHh+
M18RYb7/lTKwJjcwhbPUyCAQHEc3Xm5zp1repjDrti4OitHpYTinuYYS0jFZ+ScRG+E4fmve218Q
YPR5kRdCmUzvJHX5VFnKZhFMNgN7ZzlazWGENa2G2o1RXEItyj026x4zynuZz1w22o00rChC05OI
jsJrrUhLDw+Ks5IjbMHLHHt6HJL5PImaO64rKhObF1FegZFyE/9AadNWnDeJrLDAAqWagRfez+j4
FZ3pzy/oSHmZ9eLEDd7/q+nABp7szlyIhuYmtNADOEeX2C76WFWwa1HXcrzEHTlBO2tfcq58Lod1
RYI5LKD0A21FAAnvpbG7p7vCqU+FLVrSE43fA8LR9hn3d0WNOTKzyKXxXOj58dnbOWJJVSBoYKcA
rT5uqySPDqOSlbzozkk90UGPOXZm76m35z28eDQYrYQPETS9xckNVF96D8g0Wuidr0h5vM3LjB+8
PDM20xyfjc6IJzpATyZ5y00mzGRFNAldvlNjKNrp2J255rmTJGHEWYVPnV2TBbZnEwXxIl/95xJZ
V6SYI/OEDvhtMkhpmII18GhxAmw1hwQE9kDEX7yEz+wNfXP25eEuFLSOlCaOJs40YjoCbSn2k39y
3Mu8tbkgwkSMsur3TdODSEyi1Wawxz3yJCdOLMSlwkQsg3Y2jUAEldJWl7t4U1L/JH2ehl8cQrwj
Y+KWvhhjtEl8HVnzKrn6wc5ePm/L889uK4DAoPNaxKAm0M6xsODabuad1FWdoU5PZG8X74vVsE73
3vLoWeEu3KEVYvu7fxq2uYU+CPs27a/fZkLjK9qMB/LRrixi5R+SGQFN3isrtGqscbGqYJnavuo2
QHkvMclfdevWQis49si0ChXtgQIzpP+dpxNWSLjBmIb6ma4Nu1wrTpKTRUXS3WInr2Ps3fsoY1JF
JH2rFGxoIdFzt818y/fcxk+psktSLI50xVdvscTmPPXXIqZB/4quw7A6nsdlm2GDyeqsk9bn1EVn
nC9QLTTMVmJsAT0/TMzeZhkAwCsJr1/JKjajRk6hxYlUeCQYXWgNPG0Vs5ty4jJ19O3rgTd4MReV
XnHBKIIiyPogn8XsmFfkubRlqvgk03COD7zZ3jlrdUWK0YUGmxsXegVuajtaFQl9BhpiRcuETnUX
Y5VyfOOMnb8ix6iFGcjAzE9BbiN+oBVK+n1b9OdMyNXvM6KvLtTkPKJj9DjeocpvoKMroBlxn3JX
frxNaiYwuqLExBQlOhcUXwKlYSnTXb1c/HH/jgATRqixVkWKPk5FJJG+6fcVh4EZK3jFABM+9FKd
Z1kEVUFqeKXaVUJe3U/OdfN0ZfqGC+dUdqHcNTEEOcTMnTM09qC4vHzT7YtA1+A1DWzIrfTcAI3m
c5cvVat48jid+LdPCuDc1xRiZTwvPBE34Z1y0h47k9Dcohwfy2OD0Xmv1LFduAQbmxaJ+lP3/8Uk
m1Az/jGMPyZwEqnulVJENSUnu5BE1iN2evImMXgsMMoNFP3M7+sBeR8RRcnEwr5izlTfzFvhigtG
vT0h0zspmcxHuEafsCPz2s45BkRnq059HNay54GCsBHXu6lqAiit3jn5Fm/29bZu6CKj3yJy9GNt
4EbKkiwI9dGJULpc+z5JPxMLXJ0Yo+VFbmhKfMadPONtJcPLG7TcGk9rTkh1267rLNAMRtByJVPB
zHF1JrxHCOek2BAXUq2aUYIfF1vLGUn6Ee7OJTeZzDmpL8m4sFV5mqp1F8AedlRxXqa5Sp2E9xHv
ucsxJl8l9wsynmoEmpdDwDTiOOKBvuc2x+jOUsDiL8B9qFjR8OOtoy+Aj9AqUBID3VT5SLQH0r1z
oqC53mrMZXxTYUx7nSlj6JsyFMU1iFUnbonsg4MluhYAs3PiobjdLkU0FecILOK9vnTPGMVvfn3a
r+LdmpdHnTU931/Dighi8VARRPAck/yltH6jv5pzqrNCeEGBcQK5nOd+6YHC+UxMKtxvOqjrbY8/
a90uSDAuAMOQRSZnIPGEa9NBJffIbQo8JphoL0JxSFDPkPGkspyQLLaBTgrKEQ2O/H1VUi4kPGmC
Uu46ENFI0JIaLw/zzsFYTH68zQyPDuMM1GZRh+UZxzXQl2p0TAxFUFs73SbCOzEmzKv6RVjruJXj
pto66E20qqeKk57iyS7jCMK26+O8Awnjzmk3kcuzbDyxmli8uI9aN3KzrHEfGDTGOmOACx9unxGP
AGMKzGxEXRv2/zgenrXHxuH2Vc+a5m/F+HpsX3CgRn0QpxNEPbD3VyZ5jvc9QVkzWfvObU44V/E1
KHhBqOkVDPQKIJT9yckdND185+j413bcHw75ghdGyWuhafRGwm2X9tmSHJFqqCthfx8KzSFmStuK
Gg92RQ7vvGZ4jiSzC/00NWimGcjpECWrjsivdUe099vnx1FJFiMcO5SKoShBI1p19uLpj7Q0luPH
39mXrwr4xSX1i8YsMgNEOqrlgN2yJPq72v8lEUbvFa8cEsCuQO/LJxiwfbrC0BXltefMVZUvvSg7
bQgHex7aSeCs3lxiHLalq/OxfI4d9W2jujxyP9EWplfAhfAxpiCqvbZrawjfc7uVdDvc7o6YQryP
e0wX92vlidK+t8CnFNufmB79j5mNiw9gTEXU+IkGIIBJCHe+66/Vw4IcDGvxX15s32TY0q3a9l0W
TM76WVxuhq8mFUwS5m+3pX0+T3NBhokJxsDIitLD7fVwDeiDe3/1aLbk6NRc9eLy0r4isQt5F2Es
BiPAmaGXtLOxvsjDQk4gmQKUR95FpID14GHHcDljAoXQCw0Mx+EArXNG8oi8Io8WOi6Wn/zlEarX
zinoonJQQxwhXqXpKVz+es2occ/LqHFsH1uTS0TBM1JJ+2r57Ym/am3x8S8ZYQwGxin7VOtBYpe6
jhO9Z7VDk+fbRGbZwCDj1FmDrdDsCC82u5d9lS8QKQDU+XcO8DjdDf+L4bugwWhoEYe6ICWggc1H
WB5PpbX6PGx4SdRZR/FN5YdHLzUNBWt9it2i38oD+vCnZl+Dw8v8a/6CDKOg+gLoEwbit6M10ODe
JFjcTaT1ee/evpevjpYfTv2CDuPUsblh4Z9z0ImLJVapvnhkQh0j1AaG5mq9r4+baCU4i3VNDLyI
CgD1YqKa8wSfT+VefASjszmwQvUinJiV843/gAVC+gE+5FdAhGVq8XzJvIm4IMdo7hh4GHgdICib
nYxpWUtqpyYZecljazb4u6DDhPlhmndpXhvT0w6VCfLcWv56/Py8fYMczWJXuVZpm4S+CCIYQyuf
NnJH8DLCMMptKpMNuCUmbKTfm4EH8Ga05ABoiHRYRfOfYv2Lw5r4vPAVQ5YGQ9lOgqgT1cJw8/vf
ccBYh1A+Y7ypw+/3mAXZZ9y2hklRbpwQ67gxBD4MsYYT+irTOm++Ha7oa2Tz0BDmJhsA8/CPKWUb
r4JORlZMACNTX4NM70aCrl+se+P2/3Mki/Xeba97ueeDo5QA+Jk2JHh4ajAkLNwF98WqEpctqsIY
2zGOt2+KY2HZ2Xdh0WVTGXp6hZsH4a49Ai/A0QOLI9Kz7AFsbOr1Q5M5e46YP6tgX00YnebpvIlX
p9jiWvFZC3BBg7GuQxfGQteBxkZfZltxLVk9GRT6+t/emQvM7wKvEtBRLPoBYLPi0McictzVU3IE
4PKTT0JgpsA13b6c2XfmBSHGpult2tSlGE2EDOxzwXQgr814XsAvSDDxCDY5j1IyxlMbkoTodLBr
+tFT+HIrILws86ysXdBi7Fp/7gfs2MK5tTHdA9UPL4jQMnkxw7zHuSDDGDdzXIyFEYHM82iN23v9
rtk+5Jw03/y5YWsnpvghzVhXcG1B63YcsAgim1odWid/7V4Rl9LaGnKiOrLFFbkpAvlh8L7JGZPs
XxjsOsK6MEEscjxmR2d4AkohuR+p9yzZHA83f3oXlJhYqDQzs400UBKxEfsusFTsZUrBEE8YZmX7
gg6jrVi52ggKVkceLaxeEODnBE6Nf5YTAx0aWAgyjaizRf6mU9u4SyuIG9AkdTrFHVO6md/JPuev
LwkxR5Z5Xq+n3nlS03gfYmNWW1nn7VtPSkv+A4mot+XxTP/LRV1SZQ5QFM6eOg44QIWMzynelWeA
zLfICfEITT/Eyt4lISZg7KVW6Ie0yY8G8oLJb5XW5DEjo13tizUnRTirVpe0mGgxiUQ/O5e4s7OD
CG6wpUmrnNoqYC14SyvmzNElLca6akMDIdRxbe2ElutikiO3ANdv3bbhEk86pj+/UF2jVkws9gaZ
AvXOCXUYuKZ32FQBkW/p2cYWMh9mkAsLxyPLGFv0yErG2awnAzU61Qogh5b6qtroXT7byb5/kZ50
/n77OaW+PFLG9MYJ2pdj4BlCE8acNE+DbTiGYz53rwH1USgzFlTU7PSeO2rEFRzGHoet0i+0CuxW
OGUMsNFiAwgZYMcWSy4YxSSE/64QPzarKGmiy4k6CY4jT8jpW0fa6jTVbDIceNIzF9R8nyjAlq6l
B8/sSDhjTAZCmrzLtk/+dFaz8jYPHCmdfucWT4w16bqiO+sJ6ACF6C21A+fjbGd7GUskuDE1jyXG
nphjXPhdDlKjo6L8jwVDKGxn6HrkBjfTL91iirEmmqDKYlDiooxFRLSudRTlY1AfTBQfM9GqEFdX
lt663XlpNq9l0f6/YauRR8XCVPULRw3gxoxQJkYYVkE9TE2XBmpCCpypXeDFn9Hbtzevdv/Q+fKE
FyYGEbcm+M0XnfqlcyQ7W/6H/lHAZgIhCwDqCww4MawIC1U4J0Y/ySFmH6c7E3baK3+L4ZwcYuer
gVq9KGMsjLEgfmcKtQ+sW6AViNTJIB332vIUO++3T2zWXlzSYfjRpHoIWgN0gKP/B6t2SbgaHHMp
ofjsW7xe/68LYAXxghp7QX2oqqkngxqWCpO3fvNnfFrz0JK+qia3iDCmYvS6qgwms9RhRV1KlD94
zln6QIBlZN09jpaD1+u9v1JVu/+M3LW54m1rmS1TXLLJGJEkFOW0FfEFY7vW8s1p8+DvGyKSfbdC
2LXgSP2ch7ukxtgRb2xiQxhBTQPqABIZzfP59baUzOnVJQXGfvTq0ENI4VT8V/TWtQE1VrcJ/Ny5
DAtxSYGJQQx5EM9aDR4qS55AbUYrQx+4QbRVSp53/kNIE9I596pv9Sfbel1n9JNnJeee5pefwMQn
jWCYo69NIRfwBmIkcmXyycN259FgghEjTLHLZQq1mqdVYZ/tV9/isTGb17zkg7EcZZ2dh4X2JQ4G
tp8e0UVse1aLbpOTuDHvb18cjyHGfASJKOXpZD6UO2ci09MBhY/bNKbfuKHPbPL77OdePZzhJ5EI
kl9VkmJ1G3YrcCIMjoyztWx5GOWwD0Glg9gB3HkM6P7z7xhhzEKm9vVCEHBYVohgl8R0pDE6pnh9
hbP2AHiRCx3QharGPsnNqJDyvBXz44vijKv4XnVvsyHNHtU3AfYRXghY5hyWI/jIAtvR1zrtAQIR
ETknFbz6Pqsod13aZGJ+CMEFTcaoR0riR0YJvwtEeJoTHcPaU3SrWy0VHVre/S2PzF3JZV5UcYpD
RPyuUgFLEeVT4sRUP7b0NbCFlTgNuLZLjhTOe0iA68sydFhRWGFvu0IB2KaEtMOytaLfNQ1Ekh/X
Uc+tf8yFn4C2/YcSc6KCCmM0KKCkyZD4s6ORXZ9b47KRueNEPFLMYXaGnvdSIE8eyomseLddA0Kf
X4WdfuanjHxzxDhCwPmGi1TBndWxi3Qxdj+rRP0j2bQbHZ588GgxLhEBbVZECVganRaI41EASDmF
1ncPIUZUeDmi2Zr25V0x7rHutCwFkiZGfYDApNjp1qyQCDgvp1cJWgY3uYtyGQ2WtxV91vBeSAjj
EYHK2udiC6rKYlnXT0VzvzgvtZOYnMTGSUVym9ps9RHpSuz7AuYykuPMkcaFIQpirOCVcrdy0G7X
7bY9usf+S8X2kgxzlliBVwDaUJ3e5iZpVCJtihf9jafHk/b8lMVvZpizi8+Ajpd8MIOevpIEz9Mw
6NYjxhPQDW+f2/wtfVNiYooGK3/H2sSjR7RT+yMh2+kJyYsxuZczBQIXT6vKLBq/nC7HSra7zALC
Pjy9YvPUat53fTPDxhOeoQp6ADLZveX0VmPXp3IlHvrXjkS0shpO+nr66hu3xNbPhAQrJ3IPWvw8
ZqTYF+juzLgYU182+wcVFTvMgXY6rZmezOPF2UkCwEeDEhI3QelJznNo0acmpLGruIEjH9GZv2of
E9vjCeGsZFzQZSw82h9UvUhAt0JF46U83Zf3D7dlb/b8Ligwhr1AF2Ok1aCw8XYYPqSw65wb4vHA
2PQBS+9RLgMFbF1JXX/fe4CHu+tq1+/+y/QuUuTf98QYIC2r/KEUQQsDfJb0KJJs+cCbNpysy7Us
AMRbxYy4hJ1Xxo+JO1X1z0luqs3RWvHc7PR5t376+rpvX+zPEO/6M5mL1cZmCPxRaYCoUjvprnMo
r+DKOwjmYjtAQHe+ioN4e7zn9aXyfpu5SL0/p3pj4LdTyt0TNvO+uj4a1n/4ptAATLs5KtZjbQGu
x976cL6H98PT7TuYmRm4psT4kAKWUGinI4rJCqjFHdnAYBx0izj08JgtNy8W9M22bIwe2pyOwK9C
9C1hYryKh4nKuGohADvnpTuFp4Wd0g+AT++s9u4xsLDufUXd8GDTxjq4+9TyqO+Yq/fbJ8C7R8bp
YGtsJLYVPsJ5RG6U4zd/uprr02VcTdMuBnFY4Md78sHT8pm02uWP/5iyWzSaVvu+1hyfYlvYp8vi
LSHAcI9OlsDboHZb7dlxu785cOy7vPZUsuSNlSZPB37PuUreVzLqXgq154UlZPmvf3mifOFd27FR
TG8yVcCO5jV23hZAnYVtHAQxDbsBX60RQjhZ8Zk85bWMMOqdxek5NCcZAfr9Y23acn56SB7PDlLK
1vZ92wA3dNhslaezRo1d8Bb0JNpGPCh+ebrSf1f0H3N1neQNxmLSMSyzpgqJsXXR2U557Zpkbuk8
nwaydO3PvxQHRrMHw8haQcTB9oRyflrhiRqj2H2Bxs9Yx2/jURaXJH7Il2v7bjuQR2o9NGTrvtL3
Q7OhS2vCdlsrkVXy4ljOJzB57ts6+XPd0uJKTr5C8wsBDwMJ4xwj+Nm8NAQV7shydt6qIjKxP7AF
4DY17Nm7LRBfpu2CXCebo9ElEMuSrCyTrHpLeIvJe4ySae0KZFU5GCtMSV4SVbXi/Q4NMtpKsFeB
s1kNSG/LPlHe7rT98zmjjbw59gD1x7bc1N5pRPRJafuF7Y5us3yul3cL0Vb+6A8StrstVazwXZpb
Bfv0SLAgIZZP9usSyBZksZMegQpC/ABtqcmqScj5Xv+U0EW5AvwC/sJohZsemzqx+muZbH99KhFK
9It9ZUmHOrOi+9bDCo/HbFuc7fzJcHJ6xucKfxavWvTVERFlpFsqDnaL1jTfekgupUsJ+z529/mE
l/axE1dnZ1k4HybRMOG6QsWMiuvS3nUgGsZub0UNatpIaWhvoj1u+ruStIe7hR1QJLKxiUyngVU4
0YI8r0qCBdPwZjnt79DD6whnsnK0JSTVTCmeoxSwwQp53S5dYEE8GsvQtg0bGemd+eBvigxljIfF
OrUB7dk5BUrnyZuGDXojGaxeouaHsZFX6ploKSq++/vAynuy0sOpb0rfIEH3cMZ6zc6z3jVMZyxI
2dHtq/iWLte/ys2+tLSnO7m1W3LA+rTMSoH3pKwE68FbFyfjqBUEiKuANMbSIFtAaLwE4LCEuoa+
bztrcEV71axP+VtaU20ZWHTRADcmdIw9fJ99pkYBJC/MtaFFAzKCZQLxiOydt7IL99ARBZi42ed7
Z8l37vup+6UphARrS18Pq8UjBi7W6JZ1SfWhd2S51iH8o0DOO0oyRB5Uhen6gxVNR0MhToXVFdGH
Qc1VtEeryx2xDxVJ7NKKLSB9tdhx/KulLfY4rWPrs5EAA+VWZLVWdnR82IeOSKTH6hTAAh4R+OI+
2v1+hf/Z6UjR49CQuWrxLZZPcfqu/r7X0BlEF/hRnIRAnwMrexuXDtDZM/ynZG9S4mDX0i8Bxf53
z87fOkBcJ2jOVUlnhYVtJvbe/UWTD3V5l2/2DQWnAJQwUBJehtiPciyW5r0kbRLSWPHpA15ugORv
vS3AY4vdOwZFiVqQd9GVSe2OhrNeJuucPJrvfkaCz9Aanj3nZNxjZXVxalBzXecYObagaCLpbeTr
XaIs1yshszwfUhnYDc12KHgvqfb+GlOgxyqPE+zPurHqmhI3ITjaP8iECqt9cibDXb1J7ComxF3Z
JUDiTQsz074t3wuId+K7grgD9XA2n7BVwCMl583p/Tm9e0qd/iHYRa9W1jujK0IZmmS31sH/bYM2
52Y1ABmphqqoGPJlzaceRIYghF6LHlzFger35CXcTw0ZiXVOyeJOdyYYeHOFq1qH6PvmuCMufSam
ksZaqRLVbAEfKaVU2oTHoxMCT79x0Dt0n68KRM7KvQkzmu04L4gv3hjnfsU7E3XpaRCJ2QK0y4G8
HE2gGITUI8hSurcPeaa5BxMIF4c8OcQLpyGKvoFxcKE9PluhvQPqjbIvn6EsGtb5Gvwa18/s2jU5
5g3mL87JqFe406Igv35LTxHZSA4UgMfWTPwHthSsVFFkRQdE3TVbctEGcuv53dEkqPZnogMLiVH6
/B697hHwsMp7LoLcTAVg4u2bJnOUcRk1qb8ATSC7ZwHcIHa7hM5nx+GNF6Jcs3b7+nm/xXxyr+Ry
1BaIUKxHzlf+TP9cxz7MRQd+LVVY5zYF4CaJbW2vAbi/IzmHjMyjw8TigCDLhToBnWcHgGqE7O4E
+rI7+jZcHXGxbOlpY4vk8OTy8BVnJOwiH6R/1douFMeP61JKp9cLilm81wsvEmYHoIxFX3TC9Hx5
2rSOE1jHCH0kGfl1RADiPBLXXmnL9VNAKKDi3we69i1eu8xXDzhjga74Y4JxT5WT8tyDv2fL2j2+
3925JfmN0NLZ5CS10UTpOJDznG7ajWdh1RTw33xijSiO0s/lQ0/tg71WNwe4BnIfWo+fcNar9Yf7
sRfhoX4pZLcLEIK5C/u2RH9Nkt74brYOJ5htDcAGRMGSc+dZu9XO6vCpL47m1ng2YFgtdRSyxQbD
/I5Xwedo09d74EIkolHCMuop7ZNSmydu6s9S3JVCfT0HL35c74KsL6fHhHX0yW41nfSS2m9HtMQE
BGFaZjWW9R7iLTggpzNFa5pFEVrpBE8nTm73C8b/1iFf26D/UQo9EWIZH4O9C9bq+fGX/6Cunpc7
a1XSxf2Z2O6SkgP+jckZtBXoto0PpEv3gCWbgMlwedLKUUa2AiUExkJvp0sHoiLPFU+8sLyaSP8r
WJaKkYkfriQY/PScYmkuHiyVhDCoe164GBMVrHrDu+U5a3ZJi7HHWoC+MkDatbCaod26fzxymO7y
torMBRdYVf3NEWObBy9M417XgPBEd/HjW0qTV0wzcBHgZyAA4A0v6DC22UwWdW5qoGPgwdfZL8pb
hZUgQLvNAFwuoCUfW06JffqsnNsM8k6RSYE2dYQKb/J1iqLtvxjwPQejI7ymOB6ZxXWMEUTmMIYF
2LMSjygp8f6kEIoEGnibndlMDwZ1sENUNr+2/F0T0gIjzr1+gRhtJ2F4C/6gcgW8OAM0B1V4RaSW
73SusUo+JoSFkqPscxWFS+qMrkuFUgxhOVFvHh/rVWa/32ZvNuV6SYAR+iGpK6lWQEBKnXSwcsOW
PfrbX4m1bT4NnoWr4y0u+heawIc0ZEPCrnPm7sTRi4XBhFLvTMAT6esIifGzPdo0O/0n7r4pMX5U
wLbWRonAneU9RaNVW3i8xlbjirgwgZOZnE0BTbN+/8cW6/wAIZ5VbQi2CksjHXZOSsRbiZhUAoS/
AVQiwmFuzild0ruuXP1PrPajn0pgLvk9utp+SWUUYoO1f7hNZ+4pBkvyzRf7FPOC2lNDPIeQSMld
1VJaR7CLDVop5E2KBV3JzkNcgXf9OkINXd+XBuEZlbnw/uobGD0IsP2lDqaLHJAwiu2zu9hK9qF8
++tDZfTBiwQB0+m4xAE7dDA/glU6zmmx/w+T/JN5/j5Uxg1Eslya7fDF0IRilwJooXOwXWvJ5WjS
pp8u9JsS4whCfaEOSQ+Opn2hJqCzWoynY3puP03PeYiVIuQpQgxUcinzBJRxBZkoVKYpTXruALry
XreEpQ+K0v1tAZ13Bd8MMuYkUoNMCHw8/VLMjMTLBJjLryG3m0ieROzWOTK2pFEWJlYu4cbUhw4Z
Vez8pQAQRoGxQGBrUs8JATW6bGE918lOWPl3tcvr5+NcJdt4kQh1KnsqfOtA61PTADNG9wtLD+zW
+/x/nynwbXVVlhF4AeSWubq0G4oqF8Bs6zzXAAmrMHlw4PnW+fzHBRXm5vTGHEcf28CPTyYJaNyT
HoitPqktGU0yiR06/mF441Kducgr3piLVNNEUVMVYtk6XzEl3qqSjVyks+Zu3pi5sAtSP2Z9ak8O
/XLSvZSImI3VbNk68FpwFR4Rxg9Iul76PkAeMVxhbrLfGfJkZ1e1ywfzcXxIFtMIM/rdaIFAJXc/
qwfZ3cJ6Z2R9Qo7UsjCCagG9xhJdk9tkPxeFXh0A6zvydMiy6YZx1uKCltREL8+bt73/KDa/CnQA
Et0diLAaPFTRbovwnM/QJDSDmiqGZ7D+naGdaaIfRxHswkAxC+htt68FNzz8mnBnrMIVEcYxpV3U
oR8UREo73Zt79a45+Wt9VS41O3yIMdM7+cR9ZrubHqnwzwYNWZ/Zg4AUOhkwaMFLXsw9L66+h/Ff
Zqz1ZW3geypnJ9uiSpa93e7PaNDijZdzz5dxYalgFI1eg5TlTXWYGBjIp4P5m/dimjHvVxwx/ktE
v22iBSCze/PX9wuITEd0+7aszKrQhagw5k5uSrFUB9Ao7r1tZavOA97wnFCexwdj7GJdinzxjOzr
LroP7T/CssIT7L/43KvTYowbxnjkqBLBSWnXdm43Npqw4d5T/kLluTD+khTb0J74Uq/B8XZHzCgT
Y6NsfJTc9rlzPhU7Hl9zSY8rYoyRM0f0QqsCTk+6k55FGJLdykD1U7IcDBu+qOth568TS4c9sX43
K5q9am5OBbq1FZXAtHmElqt1sFNQh0IRzPac/dptf9+Worn019VHshYnaOXif0m7ruXIcSX7RYwA
HUi+0pRlybWklvTCaCPRgd7z6/dQs/d2FcQtRM9Ox/RLR1QSQCKR5uRJtuyIOaJZ4XusoviFXmdj
2BT9LqLbTrUL1Y3rLTjjE/k2nuxZd6LZqYnDMi9IUDwCcH4qvSRyk/lQl/dNtSXlN8FnLp9xxWYZ
nM1KsJO0bVF2IE5w0L+Hx/Gz8rn1yBEEwbvEdrBBP39XIESJN88C4etXjRoqmiw0TK/hDnKkdNKL
CAc5OcOPF9QqB7tFwTx348NwYibqe7NTzrYXP2q3eLk6/GtqD0fLLV3BlyySvmwDZsBSuDmm8mVc
JlEkNZQwWRKOcdIjUS6jDI7q7Xu1vxt3MVqZXlF7+5bY2hFdcK6oqWndUv8p/hDOUudqHVhRj7BK
7Zz0HYNHsz0u6TfBKletzpkUzkiHaUnlPMR2E6f+LTnpK7LyIl7c9ZfgTAhnohkooRQzgRB4Es8U
TToxosHhkdj3149sJRtyXi/j2aw7UpFaKyEHnMMPyjcVEeDuuoR1o3a2FM5Kz3VmZu2innjU+tv3
V7YrXIFvLdwuzkarOlp76xwyJkzOkHflsT80v51kK5qDsHrV/qzl8zvOstZh1KNm9qlh0O5xLz3Q
TY8c1fUdWzd6uqFqFAkyDTlaXLMzKbFG4rwr0wFpU3CLBM9W6qhHYEXgVpsbtnNel3hMATpLQ5ZA
f663vwUqvu5knn0Bp+NaxMJ2VqPh8WXMbVAJhof+aAG5sLTVJTY55ifzBjyUmLycb4XRxKoxPRPO
6f5kqZo0phA+dmjS3ud24Ht273kCo70GawX+2aC6hsGnlqVxi4yTqFMjvR5wxzQgFfoYZwoyDWfM
MYvtFO+0Q2Xrs9t+7xK7ecQUwWNZwWyRBGSR9Hv6DX/vShFqbNW6nH0Ut3iUeoyZsh5+E2Y2sdTR
Hp9A+N98v65i6xfGlFU0uMiaKn/OojlTMcyayWOGASKP02FGJenVeRIWGpbt+/IYmHgGCKHoNuBH
nQcYijBGwbisJH+hb0ftnt3S/fgwZnaOWb1v9yIg7Vo+QUdLvIrjRB5IM7gDLdC/rksBGx7jj/R5
mTu7ZJZjx998/3WDKk5oGyf5fgbu5lu0LRNbsKXLG8+vF6SiqEOYCtVVlfN4p4IUY0KyAaZ0Qn9F
/Zh64Kz0CYa3jttvok5leTEC18RxZjUu5DI202oA3QxmQ1Q3mxEU/gHQV4601UV0aJ+1vi/SFMxV
0A0D14Xn7gnzeqhyE/pSu+MmeWwzJzQcCmls5zn+6+sMZ7B4JeiI/i3Y1jU1Us4kc95NG8xBEffN
8A8tPhBV/pLZwAjc38pGsStk+ARP4toNPBfIuZzhpAaF1GGpUWCfVJ/ZOrPJphUZ+TUrB1W1VMNY
tIZy6tKn88xqEIgDzWbaKsYBVrnTaPdZiRnG5MdobqhkOWi1cyxwPRU3AXvNpN1k/Egixe7LQyED
3pj3vU2LnRyhmZ8IPnCl108HxPrPB3IK1ihFrJbLbcJVMjbpIbTD03sAyozX0CE7VolpP9eckXOJ
3CtOk7xXzRA7r4L5rjqwBla5URcUohS8ULq/mU8WCkKR08PHBx+FkNV2zX9VYBOJRamlU4P7gCiW
VGNK8AE6+Cr9BwtNBaNzIwnzuOuW6o8gc8nznplfc6inuV107BnM7miKekltzbM2+TcZ3OUHDZrg
3vxQjqXT5XZysO7akyjHtVaFw/H+d6181KD2Sp+SCp9wXPjM+/3wXp3K7/lx3mb7H+gixXj7nZd4
u2Qb3IgSSWtulKJRiu5K2VC+EOLOLFAYKyeE1NWSNQPWT4hnWWkOh/qeyeDOUjMZMHgFZJzauzx1
llzKAY7L9gl5SRsQGskVpTzWb8wfkXy5KpCrcpiGeUAhWj9miMIWsKx3B8L26CS58r76KSz8rT46
ZyI56xgEaTkFCR5Zdxlr1txjYjc4x9BqDK0Rk8GsStNVDEnVqWZpJrenZGY9ppRoeNL3m5g4uQv6
I3o7+O1bcpgEyZ3VaA658v8I45+coMvAn9JA2LOBXAtqwzLGNykgJmIiT3A1a34uittFGrMUXLXK
8Bhs298gkIpuFGPfFBv8qbwI5bjxSd/OSDsOnaDSslbixPTcP6vkXhurYxMdMohuN4Z9myhe29rA
SbD7FpgMoMJFTtKq53cucDnjM9OT5VWWYl7JkmNKZKQYYeBAs2ZLgC7+m5dbp8tAP9U0FMq5sili
simz9MUBBJUJ4FRLDDE6vxR3F3liXMFqoAlHQVMQg+F/ndNONaWSBAYaWJVRBRDY7KR+tkmdzrc0
wwxku+8Kq3XLzAAJaR9UcWW3rJZrDEI0O+oFndJ+qJIh/7q+Deoi9ovrhJZbc5mSbCmfkL+zDSdz
KhXykI6PDCGb5sjdy6QcmGqP3WBbUbExwSnD3ggIWGV01pgPyfyrS+1KvWcoEbEX/YfFgGnXq59M
vldyW5m+I3XnNfWpUD8ypXIYYJnKz7S0UwJguJ3mDq23U7MHVYNBBRX5VcMNghx42eCEsvi1FHpC
jEFNxkeMHEzoe/8tL0BL+iP9pj5d37X1w/wjiS/MVYYc1ooCScneAv03OjHCn9N4SDELC6f3Fkfb
BFmtYS8Qu1Jg1VGd+88CP9sRzw5r8dZCkJONaHWUgbFDnU51Dq0w07/m6SxjkwHVsDCf1eB8q2RU
ZyKhhvwYY5DpfNPciXJhn9EGr3XnErjLYKpSkaJ9Znw0CuBVpcCmkzd5dY52kPgw+6Nl9/v8ttQc
/UWJ9izaBiX6WjCcJba7cQd6tsZRVJeoGC06nAjyaQm0dXamcm+GW+mAIZA9vWGm25U7SxhKrfnG
sIkqUTUZiCqdN4rqQNKsxENau9nHqZccui8xb8Vzyvf+JHb71rT6XBxnEudcG2pJGxYbvERup8cc
lGCG932pi5jexzckTYVJjjUNOJfJ5XimQB8bINUHzE1HHvEWbGAF5rvQfQbyDj91Cxe+304XUfKs
Op7nYrkQOS+7LJ5niC3AZQ0+iFtQKMAU2doA715zF8+I7AYAGqtjcazd5FR4qHIK0ktrFnFJugAD
Rg2MD+d0s9C7IDMbssALfjLX8GbnB9uK+i1Wc1hnUvhcXZ4giAsrdcBVruyft5KNEoqDUX2t3X5L
/eRoVKIWi1UH8Fwk50cUrcJAEYWFTZ72Pj+6mze39zU3vOu32i79FXkCa7Xmj53L4+7JKOUESE7I
O5WYrxSXzvt8k2LQNwoyS3z2W5T+XIvFdTA5yTIuJsFg7kvfoZXSMpt6uGRaHzA3MhChjnHLHGkG
feP1ta3ryB9RXHg8TAFR5M5EynurvjS6XRmugSYtCWS+ymbWBNJWnxsdFIeaAfJoExCay5WFLY2D
SMPKXLi2zUNxCFw8Lw/0mAjxgeub+EcUZ/u7fpLkIYFbNGHa5rifKjtwgS5ACS333OabtAdoQKQo
a4Ht+fK4G0eqeYwBcF4CW+J0N6H3q3NnQCdyYfleW3SAf3jORPFBUF0NjSqpEMUy6EXryFrkMurI
wGHNh7Rzy5x57PeYnYoidrrObb1hfknM2R7AQZYfVO1kDe4QIEN4iJu9HoZQZafuNkHnWG+d9ciK
Y0C9nv1qo5emPFnR7xkEJvluSjcROMZCr0DkVQe6P2i3pLlJxl3ABONMV2NLIC0N2bB0TQVL0KW2
IHFsmgwszI8vxzdCnQKITs+5t9yPEu1zrhCk9Ol18Ht6Lo87voCoRdOrwQhu7gkoSAvcI88o7bn7
h/2D4dx531+NyXZ0h+0O7Rb8JBidHN6iF+H39Tv56XR9+Q5gPwCzU1Td0LjvKFKMu83NYXp8eUHO
YgaBKnj95h2gCiPaRmzf9n4kQBP022+lU24/MFkctcjj/fWv4F5rMLwrGohIQV5CKNUVgzN6QEKz
KR30xC8N+L+9g5Nw5mdjVO0smx1ltpzr8jiF/l95oGORMSxBhdTLw56a0WxDzBjwrfQJxLKbJDmY
yEF1pmBdnF34R46K3TUx+dXUNd4ExU0QmpOV+JL2EUnwrIBwbRVJYApWpYB+3aImCktE1y5XE2rp
0PZtnvpFw0569w42u004v1/fMs65+WcpZ0KWjzjzoqcqq6puLlNfQ7vvVH0QtGxrd3Pm5kMtsNzL
956p5BdR3JMkSVk1NiPWA2phjDDtSCEQwD1EXwRwx5I3adxh5EPq00H9LoMFD5Qu3lhrewOBV0S0
vRmMXpwYtX19D1fV7mwPORsTjIU1hjkWFjbB79ZIbT0ef89UOs5ErQQqzidA/lmkDqUjhoFQndfx
GgxBRojJxn7felp0T0aH0Ls825j9bR7+MGXkIeaTYUR2SU8heQkzNKdJgzMy0czgVfU8+xDOg9JL
Sxm0AR9SxokjK08KTe1y3l7f2lWdQU3KoAZicljxS/W00rIYwh7qKYcY4IKRThGjAq1ZPb0zEdzp
TXM/UamH1oRNdFNT3TXqZhMZ2u+soYLDW92yM1GcUQ6qQhv6ZTVx80FKUIdF76XhXd+xdRm6Br5p
gEtlPhrXS00eyNCmfk1yx5TeaxPd86K6t0gId/bMarOyw33zzfleClKb9Kd+MgS7tWqaUPL9z0q4
12PIJsytsyBEyTCot9yW0iNYSp25L5wifP03u4ZKpIkaqIKa0qWeKaSfwraGEixZpqp+Kg3NrlOB
pq3umqnoqG0iVMa4nUshfZwNfVR2qW80wWDnYFXfmWMRbNoyFdUMRKKWfz8z60PBZDkosHdB/px3
mE1W3WPqk8DurV5OE5Q/JlKHAPRzQqYa2IdAHVK/qY2nYTbfwdgj0AE+TvvH3CF7RYguG8Tihyxl
RkS1rJlSPzPCzk6j/kbWsmOeMTdsu02ctXctrqnSJye0LjhV79E8jL0mjtxUDf2BBgKHcnVjz76H
O0NFTvsgouOy5skuhvtGfy/T5+vKuGKRdIL2cWICIgbWN87o1XmPdXbQk7zrdiMxky1VSmR+GVzH
gYgiRT6vvWzxhTjOAJaKVfThiGPMymGT1zAXw095Jk8mGb7nNciG2T5FxxDKe2qWeXkJtJosOOYV
R1HHuBliEiwYSBr1Ul2lEcD+fOrh6iS1TZrM1qUOwMDZixSEGmB9GP/+XbkQyB1jSiMyWfWc+q2i
gru5MpAGCHJTIGXFgl1I4S5Ig3EXWo5ROv5UfJgJ2FxkfTvQ0C5T77rG8EHxP2d4toGc/YKf0SVt
gTOcuoeI3pcxRl2oJ/j7+l2Ku6JhXHx9ajEToOsFRuD/EK0Cn6OCtMwyubPTCDNJ2qh41Oi3FK9z
WG6M2CbpNpVjz9QnjBAOTiZ4cqhyAw9QIH7lPmKLUQJWVFUFnoNz+XPgOKY8VVJ/7jM3bRG2YhwS
e7i+vSuOpU5UQ0cV1KDQTu7dNktmqrLZJX78kWFo4X2gHYHKttnsK/D2Mvp+XRzfdPbPaf6R99mR
fWa9q6YIa9L3iR9lmyHfR366i+475nbDLYokNgMnzvjWKI8T0Dly4YXae938lvXbgDm57oYL64wn
30pbUMD8P7+Me/gVS5fbVMdOUGbPiq2+Bls8ZfEu8q1v5WOIjPTWvJdBdm3ZZKl32HrkEXKXB5mz
Azbt1dpf/6CVJwgYPyi+BioRhPjc94xG0lo9gAB+qX2M9K0wBUexeoM1/IcZwMD48cAzKemgfBFJ
fEyqPkbDc9zbCnh89A/M+ri9vpTPzk8uPlrwiqZBcYs0vKiXRrBUQrlVYkTLMop90vchc2XtWWlB
01Q3ML2PGKbmMs3wzSIEF9EmH28jfVPVnSvB/af0bRQVPFetMqJbdJBoVNZ07oNifGg0Wvigjhys
fktLcHeB43wTKm9d/sDYsTJQmzDdvNzG2pPilt3brO0iloCWignu+epB66Zs4iQsy9KXgzq7EgaJ
0hnMrok/0sLR9VcrFjy6q3f8TAD3Cs61KufWCE0KmufOnLZDNe5V86BXv2rNfB3VZwYC7esnvmq7
zkRyZkVOoAdlD5E5e9LiQwggdsxU97oQvor8jzFB8UoxLHDEKJ8e1tnOwWYWcpKZkFImhcfamXop
pjNuMN8Hb63Vtpsgzmc7JGPqxugy2PZy3AsewtXNXWoIKlImwJxz1zSjQzVEkQQDWv5Qv0OLPMSt
OUmBGZod07i/vuRVvcU9slCwWwpryqWu9EQNwizAiidNv4W1csdpspthp/f5Ib0bSSts0MAPfrm5
ZwK5ixKQIqrVEfmgvj2FMwIIWaT+qxuIWqeqmyo1kce8XFIal7KemnHqq1JqJ+xH1jly4+Q/aeoF
OSgNdJFvvy4QwKolmQaQK/eugscAgZKKu2/oEey45ifj7GkJ88JMchLd1YgXaaFz/eB4IMk/uorw
CJlaLBTc15fLrFrka5MwSv2oHZhbZXLsGGNJ3Q7Vmm3WoRQKrPPsSszY1rqV7BRjqh8mK4wF+rp2
M1E5kXUL5Kh4Xjj3UM2tNk47fAco8fBsOcr36wvlh9d8LvRcwPIBZ5cyVKVBHgucJ92qbvYj9Iat
/JLtjE30qwVNzWPhJACx+ODEe9AdVQUFYnqT7IEcaG7ZXw57/PItnO9oENawJMK3wKWhW7kgnqx+
9Pqwyer7unuTAz9iAmO76jSer5876HHupTwASaV/mphdvpzm2p1QVQGZGuI5mAXgqEUF1bUXREYd
H6E3cklADlxu+RBYrTYShpxFathR9aHQ1+uHyuN8/3cj/0jgLmlRSypNl43snAgYXxRMMBPIV2P0
pMY7y1N3TWDHUyx4RQRiVcJd1XYiXW02KRJxvZ1o+Q9l8NBK3PWvedHvx/ZWYXY4Pof5U8gaeybo
xaUCg7t+nAq1kHS3YDL4bjitavDEII3h07Z8T/u8tI1J3rAEXWjteMsMtkWrth7FjhTumlA5KLmy
E2z+8oTwNliGn2aqKk5A4UG6U8LGEo3AyMnL0XOeZDZNYBtnycmoslPQZEaU0QZfu9Ml0mbU/o29
PBfPaRfrCTbAxBOgW8ACB6VT6RWAz3KkLSgYUruqkQhe9lUjdbZiTt3kJNGrsVwe1e5HHqNnE4m4
kIjm5649BOAmB7mcYhqazLsPcd4WZJKDxA9ncKgSIBYjrx5e1PCNFH6mVxtVqwU5llWXRSW4p8hf
LhOvOfObpujkjRoCi2Q0cBFe2tFy0+QlzlDqzTG7tz4Fw3yf9YPg/VkzESocfY1CjTAwkpNroIWx
As8wUsEptc0RXq0oXF1sKa+lmgEefwLKBtSouLvaD/LUpBKMUGmdVAD5svi5G1GTCz+uX4fFfl6T
wztckdJGUojkPCZIuawNYkdlKhxnpcOzghcW8UQq6olec7vO18a5Xe1c1sQskUOd041ZPY+/zeKt
c5V6sFnf/IuTgnugGmheNJE24vYxrDG0Z0hqmNriQwrAj6u/Xd/AtcuFuAd/TAQcYLW5fC2scawl
Y0Yaff6WNCdpDN24bQSW+7PA/uWULBSlTRhNgpVcCgHRZhhaDMmLNm6VXRyYkzvFRetijrTkNJIq
76YhlLwxjwFu61kHQqJWdmq90m3FrMs31qf3qWW6RRgETmQMi7c01d5Y1KYTNFLmWCxUBTu/tjFw
iuAT4qsB+eI2JkUjVhITCa5ROzppszdNm/ZUsDOrQoA2R+EHd0T/BAyduUcSavl9nFbMn2O7zBDq
vmnt3fUDXrvreLBwBxUCn4CHD8ZdgOJ5FDOfIeMv9x95IWLpWrsPiOJhSQA+gIryPk7TlFpEsAjk
ihwJsUfWhE5DTzDXnYJa2SAwm6ubdiaP0yYtR/xqIiXkh8p9nWmbvhgcYW56bVHw/OHroCyjIfl/
qbKR3uu5YjTMTxT0FKUwKfLs6WT0LFJvuiLZaY2IaXPtpM5FcrZM76WmSPqa+WX4A3lql5iFQKdX
/ZdzEZxSW4TpbR0MzO+q3tii2U5xYhKh8bqqwm2OyM6pi3belsQoDlJcIvmiQl2yCDjfqrXQZvj3
unn+OerlJrOZSZ2hY8URor3URAu4CMGw9qpjvK68sPotD/uiS2cXTDcHrTKKlvltcY/nJ3Dl5ET9
wpd0JxDMBVlTS7iEGCJvoVcHDRCXolpqBizrS+br/VFR7uUushXp6fqGrT2rBmDOqB2grV62uIc7
RW9oHcjL+RWW0+eY/KTuOxlt86I7trpveHQAZzFQrOCtX1eDkq7PNebjijjzOG818pbob1GuH4Ko
cOvJ8KJUFPyvqieeCbLUaZYZf9zyAPIBMZdsMF/BiGky6PdFPjgxQyus+jj0s6dO3zMjdYwEddJo
cAOrEgVPa/4ExlAB74LwyUIP7uUh4hnqA3kOlnVHs72Ui2w654nTjuZhMnJPAmf+9SNdMTQUg+Tk
BbyoUMXkrNmsDUWhjBkqshI6FtnRKN1eu51mzFNkb7HouV9ZH8XCcCUwA5PSzz7vs/sQ5F0VDQzn
Gim+kn7Px1/1j7K4mUWlvTU5xgKIAssEWnk/mT7O5KR5aqAMTJk/5Ect8FOq305N86SDjJ8q8o/r
W7iWToFjoYE9VEPpFB2hl6eWWrFp9Iu0xshA/NHLpVs2YNhI68RCeRsIPSvrDwMzWgcDpqhDIm3Y
pqyWttc/ZOV6Aj2sURWMRIubw51lVco1kbss86W6cvry19y5JrzRTtQVuHI7wa2BSoCKYdsoSHFa
2spFmo9jmfm1hiTn0NqNua/2quXIs61p7zlItq4vbPU4/wjk496haPIqkheBlRsXHirs83fSHmTm
XZezVhug0JplurexlEi5NxB3PejrADvYJLscwxA+wNWjuW3kmMAPP4RINXyft+MHpjbozo6Bs1ng
La2e4Jl87oEskzgbYx3yE4rYgXyTytiVrd5uk1mwpWv3HrMWces1rBhltUudVUN5wKAXnflF4Ekk
2aQJOml0Gm2GwtrlSQUyMUsRXZTlQeUccYpH0ESuD3A7sE9fClUWDj0zaDPfAN73ZmzIqxxQgCes
ILLsgRWlY5ZptgmYqd904VxuFXPMn8Y0j1wrGWYPE1gRfF8/85V3k6KKBLYDAqCh+nm5z0yFNgS5
YgZp5udhn23mjHVOHMEgGb0igvOsqTGc1E/jBygHj7Kq07JOQCrLfGN+p/V06MlhcBHMbXtJBExZ
w6/hDdEwNA/96ZhvyGlyKaux3Md55st1Pdz0kRF4ASEysIdR6IEzIN4VeWF6MRABziQPwHzglfDG
oSs9NtSNJw95DygEGY7jjDkQpKkKwcav7gaFhbYw/EFF3eRSGVo1z8g01Rmqr0WxTYtS3ep5ZG3S
gjJv1rX4TguCfH/9tNcuGICeC57OgL3mUw9NG6tzCzSmPxsAfRvq3TS91JQUNglE61uUmVd2vOVg
01A1RUPJ9nJ9MovjcMih7GV90Ok9K0RXeGUtBkGpYhlYiKIp33uQqxi2MIc44lJ/6OMHdDQNMmbU
iIZKr5wTeInhUhJkHg1oweU62jhEIkWecE4R3lMTLU6zrY+SPSntvhp/XT+flU0zAKYjcDE14KkJ
p7ZynlkhjWTcxvw2aU9ZLppluyYAFN8IrGHdYWmXTT277mOTp0xOsJqmKE0vVWXMqmlaY3t9GWtH
A7IadKIsMS+qLJdSUjTu630AKW9A0lloI0tsJurQWDuXcxncSmheLryPy0qAFkKKK/UydMkDByAC
969YyIV557+L4S7qBDWeWAdBHUoG6jg78viEBObfm4MLKdyDRJp+yoICUqRuO5aHOrQ1cz8XTlwI
CjGifeO8l0ChlTRoEDRM25k46kf5NkwuFd3OVUUDlEVHXoUiLbH8+5mi9VOlqnpuYiC0hkp9jSDR
QxVNEezamqLpsAAqRbVeRVngUkqTjV2Bcn3hkyb4YQV3QWRshtTchawUqPSKFgCWg2wqwgTVwMjr
S0mtWscqxhPgfMrKONZaAz6+SMt2sRaq3l/fHiAQIGJB/SMvxcXlVW2OoNu1Mt+U0OhbPZXZh9qg
iaIWJB/XAj4UexeCcAtDZACsulyTnuWlkZZK5i95xwdJe+4oGOx9sHrag3Q0nVl1hvZOat3r61tL
vKNdRIXxxjxlrJGzctEYLN6FmvmkaHdTlHpa/2Dlw3EAhQkdw1Oh18hgHQ0qCSSvqAuAsYiMdJg/
9IUrlwsOOytACQtKuUS4rabaYfE6Yjyb8nR9hatyQIuDTlUk+hU+/iqlmo6VjBMMK7SMjnbRHLr6
lIvweGs6qWALMf8HbS9fnqawATS77OLcZ8pHNZys8U2OBNZiXQQwDpYGDiM0AlzuWDfDXyVGlvuj
9JYbbxFwYQO7v75bK6bCVCwEkOg2WFBWnBpG2WhGCS0+l6GjjNhk/+Y4zgRwFrwoyVjTpMr92joB
4T3PaACtT8JqyNqpLxUs3CmAUDBG/XKvylAu80Qtc7+ST8DsqoaLCC0QGaI1KcghaChaATcAMNql
lJxMfQ2e09yX+yMGStpa+rMPX+Li5fqhrIpBmhc5eGSVgRW7FCNNCqmrrst9oIe3mdeA4bRSWseq
BBacb51bytmm/kfQp7E4eygmI01rqeihYZ1lq2brQeCGpfE9nMamPy5xTzxUNtMfEwauzDmkvtlY
hxmEmv07sR7/etmA83y6x8AxwRG7XLY+y+XURqic5fmb1r8G9EGid7H+94/JhRTusQ/LbijkHIVs
Zg0Hy9NTsJSWoobZNTNrIdxExzwwq+jN5d4RdJYpsaGhegXERTEZGCSJvawIGEnZQQd9SYxhhWou
IIRYMRgQapqL5QMqiieESLJSrhIwCfkx2Uagx0ukO7kVPFwrurnQxyFLIeuYC8tPw0G5FlNauwkt
Xtrk9gMIVYtik6LhKkCv83V9WNSci2IuRHG3zaoBT69MiJrIiSb9McZkwZrskfNypPw9avJdKHvX
RS4qdk3ksvqzCxGoOWnGFth/c3yq3Lw4Gga1G/AOypNoQrNodZy2R/UMhlYDokrdC56nqrhL6DHv
3mp6V6WvgVUKdnMtVWghwYxKJzQDzHjcA4xLEdSTDED83NwnRLFrKQIXb+XNmupOUWRrsT0UjmIg
YMgq8+9LBBfCufuAGDWTlRJnqeQfgyLbsnpPu9/XD2/Np7oQol2entFGemSaywqRP0tc+kOSHQPM
bMQ2I9si9iSB7HBb6YbAji6/y2vN+c5yioogOZyGHIuT+8Lty84NaSXYv8UqXRPBKebUzkFIAuAl
msgZtgAgUrCSNXtRgV+0Ek4pDZkCJxbKqT8cNqPAnVn/7WVeIgYnIsXJvWrooGyKwMIuIUer+KLH
Y+0tw+H/9+d5hqqiob0cLJV2tp+etG32nh0sh30DguW29g6F5EyetV+I4q8rnWBVFud4JFnXlIOG
TKLU1s1NEwaNF8iSkGByyXR8Pf8/q+Mub2Y1rGYZVgecOCijl1mxhaNhgK1o2tmaWVrwu7qMWhTS
FJwGgMSilcNUR2b0hIKPdIxAqty4KP8j+yLYOpEo7iVGmUbN6w6iBowgVq3BCSPTlWuknZWXpt2n
3UM+iTJjIpmcEkpkquumgswCtex62ADUZtfJppm6XW4dO/JuSft/oSB/NpTPYYVKJMEoa1ilvE3b
LRp1r//+WroVMGg4GghEFgJZbhujsmiCPEB3jqE6lv9QHtOD5Bk/i21j/1JBq/VAdhqm2V6XuuZq
nAvl9tHMB6nrDQit3dB7EPFxrj3DmMqL1KUGtCH6oC8NuRIjcpY0C2BD5VUuToSQHc2eEPyw5O+r
Hoiv/kjiNi8wIlmOEmBdjMot4tH+WcG2atnm+m6tat2ZFG63EGD1eBqC5WHCsOihdEb9ODfHMH1S
ckzRqhechSip9dUwIZe5+PeI7xCL6tzKciWMTdC/ozIIwMNGlof7oSYiNVhxKhYpyM0S5RNnw5k/
OjHwuzHGUB4bqc2kTdI7lapvlV62m/DXBFq1fIyP/XOgC+7VV0cUkpFG/0ymAsLO7Sn8a9qZObA3
vYwxawoqJmriRgLAjUAIz59CmzKGPw1kg6acBsaW0LVRnwJNIGalB/ZiMXzxj40xYbMCYA+ryK4I
X5KuRHCZeilgpXX7XameZGRNrNGfHpNs2+cG8A9yuZukUtD+tao1yOihJk/Qa/WlD06qVVpnWDDN
blQUH/X56fpVEAjgG9/UzKrLihXAcYDyKcjfElHf50rohb1cyEEWiOdSFr80HqmpdlltYC+VCDxP
jb4pm7ucnPr8LpkwDT4/sJHY4STiSVvu0+ULDbEL7hxpd7ycvBmedGvxQEaIZR5CsPq3It1lcea1
xHSF2MXVXaRIeAAyslw/7tqNiZyn/bgIiwzbkO4QTAt82q8GHstZii9oVENI+clddhYJJYGuRHME
CWlE4UFjUgX6IItClIIQiVkWeiYGCTTAPBcxGSBWC2FCk58mvftXi1mQqyaIzpCCvJSS1OiP7oIZ
NaSsWVq60U4phQL3dqXJGhR5UDl9yW4C+sGFOAlD2VMjKZZyo2U2mh6sBmHjTdJtNeVNb1QnDFon
mlLwk4CzWZT2XDUh5+K5nUwBPI6DDBfLxPQ0w7jJ6Dcljh2TnCSGQX+9K5WgS+nezET3WqXaGSCL
zMAhZlMhpcfX5xs7ISNjjwwWXQiKLrcbk1nNINNwA7VtVf8K4xrt5O8JOsvFm/7VL74Uxb1yY8h0
Kamw6qTOtwEIyMObKU43xTA5WewWZmbLg5P/+nsbdr4+zsKUAW37acrYkpg1tKeiF73dyw/wtgS4
CHQ5wPvBG86tqqpJQcgMdCAhOEHDq+KHMHwKtR3djk+SJLgda5ZLVRTYezBqgoeFWw6bSZlrE6TF
YR9t5BLsG8EkTRDcpHvaGQxkrWjQNwzmXt9HgWAeW2PUaq6DYhw3Zql37MLBZfKvUd/q6bcIKNDr
whb9/7Knf1bJm0yzVsqEphA2xL/N7BRMgt9fcxXOdpGHkycMQNImW/yRwrR17SnUQxvD4Ww5FziT
64ZGAVBvSfVRAKEur5cB9hqDjD3zJ2QRh/YjC9ubMjo1vwrpoKi/pP8h7bp2JMeV5RcJkDevpKTy
1a7avgg9puS919ffUB8zVWzdInbOzgIzQAOdoksmMyMjlJWseI4IBsJO2YKR/vY8Li6aMkd7SB2r
yBpdW59Re2nbwmMr6GX1N0imSI+13dCy/33b0KIXuTDEDLOLBLWINSA+q+F3p1J9H2VODREStKD/
b4bmEV/cQVE6Du3UYETRe+AGI3QUQjShcJ5pSxcdwBhIm6KQCcq2eXteGJFLIyqUAqMZ0g+0sYf1
IQvOt8exuANRtJwh9biAWJoGMw+GwkplRPxQRUupRHkhzuKKXBhgxtABLBMPMgwUGwkU4D4NqciJ
P7/aY74d0wsbzFUtiEYy5Aps5FudPKsk3gKovb23nGL9uyIJ9SCZVTsV/ZXhdUupSd8Ut3TO6lrg
fMnigl18CLPPxSlKImXEhyjaJmqOYu+K5dPtBWNZUbEZcHtd2GC2OKivqqjOYaPay+hf3pW7+DP4
qZxrSIU6IJx2O6pVpHgUnsx1abccOgJW3PGbeWbjt7EZpNIE861juNj3dCLpFqQEaUGnnUoEYtDc
BWLOJ9FL4VRQ0Q3tyoawmyutss/pRf6R/pAcaSPjJ7dnZtHJAIIz0wAAwsByAbRprEStoMBZfyq2
BsjjXlrrGyNc/29mmAnQI9GXwUqLIDfZplDP688VqGKytVL+Aqr2bzzAxZiYa3YaKnPyZmC5Nvik
8SBxhFSuwinPLO5aiIGCw17VwKfE7FrVsxLBbGHECJ7Rtkd04aWuOvf2tC0k2rFvL6ww+1ZK0bYd
yUCrG1ibsLVbb62o+15774wPlF7LxqSgxYsBWw14RaFFJ2eJJhoWAbAG1cC1H1VyLwsFD0sWSu2w
8idFJaNZSbaUVmVGSlPhAYAXmm8xWJTg8Rr+um8Zr6eaftOHmYm3uTrZLWTPOwhhgTtVUw59AcHT
MqcVgn3tIfZRvImBolA5O2fxNFx8AeMTJZCk+UKLLxBpr71WMc5jtkq2AG8YES8YXJ7fP6NlNpCl
Bz1eEh5c0gSOkuD3ED8JHjhAopfbe2gpxAXRBwSi0M2LFxN7GgwN2L4mSvfaWwC1IsOujdcsHO81
/05uGkcuBfe2wYWGfGgy4lYEdBy4HnS2Xe+cQdbAk5QEAKBYlbqteyUljdJETth1PejE4hT8UPrk
4okfbtoxDxw07wlrq6nbuz4uFCrlUPrpG0845Zb3mRlpi3I5MtZaOYKnAX2lJAOxg9OlLfqLstbc
xkGlAqM0WAdTCq0dYKz+5vaYlhZrpu5GiRn8/9+YIhM/F2pASJO9YNYusrGkaELaiLFTmf+cyQSz
p2rIN+BNgleufD17HYQkYx1sr3sNl5NcOX5WEkHkrNFi7mZGRs5dPgoYIZldMTcFenUAxzL8bD/Q
W5+vUKAcEGGCU7bmuMrFyftji+WVyptIBQ0zThUS81m51fKtJm1EjZfaW3qhAiKLmAzvOTStM0MS
1Uk3/BlXP/myR6d+9O3C7N7VbAqplfefUdwmrlQlVFVTEFJ2o3N7jyymaC8+4Ns4i65BXwhQ5oWN
NA76X04ytV67H35HhN7u/iajA2ojE6KjqDN/032TzVLNfRHjTaEtmdPR1SzeiBanFBhq8LGgrRZF
v+u9GKp6UZe9AB9V2WB0m3ZN6ibqIVAezNcYogrvt2dwKeydIdv/McfcdtGQhMBzwyWiSP+rSp4l
r1v5cuHoaWQ3DScom7cDG/+iyw09PWBk0b+RHAxNU1SWgdVSBDplrvAzqYdjZG40M7oDSvV1yDXO
oVscHtpkUW8DtgnR6PVsjp5RdnXQpfs4bWy/3Okt2svQAoLqXxBzbrKl8EQF4AitRqDnEL+SWBev
oKqN5VGKgYHPy8othcIRc2ubQyjlL1bswgyzQSDaqJpp1M5m0CGUB6sOPCdAFtmyN23DyWw49hbP
2IxYmpsGwcTNKjiKgQeuTwNdQnL+MjTrCASWVVatVR94dShKZPkKxaugfGtqlWN6KTa4tMzEBnIS
oISq5+m+8+1aS6DDZmv+sGpqYYttR63+4fbULq0gOMxkVIcREMlfyYmLFZQSIZJLFa0TUv2Q6SHN
wkOY8yiQl7bkpREm5NIHEVoVHrZJYqyDXCJRlNs9KOfjVZvyMH2LA8L1qaJXD50GbLeKpFe52gYa
EL96qtJOGjM6CaC/NDSRN6xFU7r+xQ2BEbD0b8ZUS0bb9diWSgcxA2ka7Vw0NzIA+5wzPW9w1oug
jWHuQMRLAIXa6zOdK6M+jYUHlK9ZEKEd7DZ4EUFBFhfOP98O2PQYC/YCvJZybQj6AaDfV9A0Mcbb
HIS64ib8m6FcWGD2QtNmjTkqAEoH9SGPna6iqbfJeNn7pWN0OY556S62dRSLEFOTMI5Qc4Uptvvu
UVRJ+Wx6mWO23en2rC0uz8WY5p9fWAvACN8aM6AdT8HBmUIFjZKtQYfCCFzVwIPqtrmFwWEfSDLe
02ijAYj+2pwe9VoWqbhT6mAg47Tt9R8guZSbbVYe05jjIBbGhqQ/8JvA7iF1zZIwWXmbF307O6Ry
PdZ79IMHukc7norGwllCJQe3P/CVX97oekwx2h/8DKiyvYhuaM2kZbvVBN6BXfBDV0aYiUNxYdCU
uRsgzpy2omN3ANV2VoJyhePFlwyhzgYRxpm+D5wk16NRRm0arRjnFZXDwFcdYfjQhYS0+gfQxpzd
sLRAANkC8I3iHgDTzFaX5TEVImi3zHGvFztRvgXB49Rx4l6eFWbqjEKLpXqClVTaapCtFolcPkS8
YHMB/DLXSdDUCZEwTB5bKWmFElwpVZztUxlFXeVkmshYtSpufSPfW7W6V+qzAMCZiFq2r5rnWFRX
kNdCSSOQdkrGKwIsZUbAJQO8BciFZtIF+Xohm2xsMhUNjKhHOcEQENMEjFSoDlLuQzTtXk2oYtlt
9+ZbUNJOpN+3D/oXnQzj92EeuFzggNGPrTHOUhWacfBrALqzOFwV3rbvN6WwqwIBJb/uAbeO69cj
8jM1rYZWpFr23Isl1AMOgw5ShZ0m/PYMt41XfXvMgOntpW2n/M6Q1BDkXSiv0mZj8nh+FihyQOcw
gw3QGSkCU8xMWZWKQhtMNaD7hp2EqJ3o/jqBzBwafAIK2SSNFP7oCNJEDaEj+KpOJHl4jPuDNEAZ
bTJWeK7e9TXvxTvP1be5hAIuOANUDVRRs1e9cNLioHd48wKkLci57wwIkleFWjacsvHCyTdF5OvR
yq7MjR7zzy+s+INaBVYRApCWbEUQGyufeC9Zxj2vBL7QX46GAiTO5nfMzL/NGGolr1a1CmwL1lPQ
b7vgp5G9ZyDGyZWIJqJd9dNuqP076zOqfjfp7yDsnlq5Irj7DDFeozWd8xRYcBBzIQQtyQAPoa2L
+Z4eW8EAlHzm449pk7TndpJXU2Q89gXPjS+ZAsMj+mFRMoPCGeNdOy+cvHLWMkjD2DaDjQwpT8iD
UyvjoSaWLeFhg4YdLOk30ip1Ck21AOz/rbFWfXks9LeRB3xaqhqAsfOPESa4QwlXyPq2BMxfNu3E
s6iQ/BDMjGq+djSGX/Uq0pBNGDvXVJqnwKvtwFs3Suf6yAdjOYEEE/bNPwfSQWl97mpFaWtuW2GW
MxJMvSomAAKn6k3y3LDf6sX7wGtfWziTV1aYM5mJhdagRxAtAatizdmQ8xcy591EOzhi2FlvGjQB
1ydRk7p6ajxAbJt6i0bQdKtZu8rcnW+76IW4BW4O3d94JKI7l81fj6BXQm0fBHSoA5pTQYDlIt7j
X9jAdWihtmQCac0E5XoFpD/0apAjl0/atE99dAHz2gmWdvrcXfofG8xNM4pJ6pUVbCC5C8CkSqPY
xVkH+6Vl3x7N0prPylIg68PlAPmO63WBo+gKPQAYNMyPagj+cZ/HvrMQH0MP9o8FZld5FvD7aQoL
47QWBwCqLBcsUGgbQGOEpnGGszhxaMsGXQuaWtFHcz0cZagwcR1gQuGjFjqjimQqNLdvT9nSVgbL
AH7/nO0Gwe+1DaB6Knn0YEN6M8wf5aPRPpc+Oj45UevivF2YYVKbRoanp9HOSLsPAWhPontggxdP
ovFY86KEhbQYYgQIH824G2A+me2Wy5lvThlw21lS3xlq/WT54jHRUX8xI/0kCeIKvftoYEkHznld
WK4rw0y0LIAZJAkLeBzZH+xalZHfrwk4aIkqVhwHtDTGWet21iAAlJvNFPvqZPhCB37TCTHjJG2s
/ldxB1EJ6VkRa5rosnt7lyyFBKga/Ncg++pALqWNkwYhgZeX0r1mNL4bKVl89IcmddKqjdwqkRvS
xhK6JzxoQClAnVBrqEYaggiM9F3YuSMS9qe0T0IdDYpalrsySCJdiI4NnIL8UpLt6nPZkwPyVcX0
QcBqpso+sJ6DMryPPLDuervQIjVqN1Hq2+0wElP7549aa3Y92NAAZX2Th4jRmRjLAWZKw0uwkUbS
ST9MEeVVXeD4bnl2zsw1NKsHISQywcaK7t/rs+tlWWkUMoIVpQbFcOmYUUMGzbRBlrpW6p2S7nxo
0aEmSGszW0UBkQw3K39m4brxLFssVhY0EAekj0FSPjYksoo3peWd/KV3zsVXfmPnbMbaT7y8RT9K
6nT1OzJmZBzvOqV1BZDkAgj+GkBJMqs2dXdU2vj+9s5dcDzAtEN5EPAjcHizwDF5KoQyiBFmJTNz
2IPuZVQoqNSNxPegk2xI/6M9ZuclRR8LU481acI9eoyI0qsb39oUDQRQUfwT/soc0HhgSEcN/+vR
e/EmCIXAHGIDkwuKUiKYz4JSE93oiQDRD0E+tX7NuZO+8OXfNt0X8cncno97/XrTFXBmmTZCXEbr
UfXtYrQkRiEJlGZbCTpUQqGpCVHP7LmKqnXSi27oGdQsp+d09Dae9JhO+0JRQIoc3TW5m1uur5gv
t5d8yQ9D53a+plGkgLbW9ReaeukbVYg2GrnrgM8Q0NgvG41byKOjT8rIabdbcsWY+nn6EWoDg3Jt
LSiMVs4hl7CP89xRoQ+fAYejo6dM8e9LCODWtfx7yvT17TEuxIbzmgOgjMTZXEu4tto0GdiYgBAG
cdJJMDIyDWtjerttY3Ee0bY793cBG88mTHKxRD9+ifjTiD6bRp87Gmaq0pCn0LBkBw8BUMLNOBGA
Ba/H4qV+9S8SWTnaFtZIIF5Os9bVfV46a/5F7Na9NMT4S0GulczXEYjWQeumpX8azAcomHRqsxoq
z1Fqf3V7BheCK3BaATyFXvUZgM/sDYBb8q75Qv96z4OvHjL1IHa0MI1tKvPo7hZtgYUVFXEQLYG8
7HoWc7Hv/EZCO4YZquB471snB11pYR2bOFxDuYvHV7x4xyIJ8V+DzBasvCYZUx146jD9NQluEqjP
kvgDig123tLBf5gi1fZwzMFG/BezqqMEOdNRQMSEebNkidXVQ4sWKTWzE6IqdAzslPeUWILOWnh9
IZmDnjvwlTJrBypmrY5UQD0rw/LXnTDD4utyso2pVVFeMoVVpnvJLotLf6fr5eBEZvcQSL71FJay
dpDAjcBxvUtnHtq5czoWkCo0jlyvcG10gVUmPbDyNXosrLNZPQw+L7JcXFaU6+ZkFv5Cw9u1lbIx
9K5VJCCI1P7YQ5AwHwxb69Kt5Ov4u1nJoWXXgrrV2oe4mdzba7s87WDTmfsv4E3ZptJsUjJj6A08
FPwEym+e3NnlGCaOWAR4PPZlR+H6GqrGmWdH7WCi52nIaKPj4dq1hbAXJ0gL3/6mxXkHhg05Jh05
cPZVKaZDnoTajCNrExJHBpnGj7jlsVwvnV+srCmBcHAW+2POr2lldZv3M+loXdoTwB+OGBUW8cI2
WpVteqzTh9vDWjKIJBf20Uzjipv8eqEtHWTFXYd+vDrSD2n/LolofT6oU7XVw3hz29b88aznvbTF
bKrJ0r1hmhut6mAWhpU9wfFH1eBciot7F7qQwDLi/Y9X83zTXERDuWomvW/hzEZWWbggrImcIDA9
F5xwUHId+2Gtie3oKIOUOXoyWRLJMq/aj2aqr24PeOmqmVuioB+AqhPW8/pLlLwa9Q592Ht1KsDD
2wFw6IMY2+38eKCJEjSQMLBOfdh0HCexdJkiDAQBFnphDbxCrg1nfhmokYeZ7pRzhYS9pR7qNrLN
v8A8I/9lwQxyE/o3JYhCjutB9TBAQIYQ5JhqvEadoLSb0ec96BeHhEybDqihCJZIxt+PHS6BusDN
pimA91bNIVYg/Ruf8fzneJ+lk45kKaBIszwVvP715KmF6vX13LCQVo9o0ichVL7kdPwLfwLhJgXM
v9gZyDVfW0FLOYhiO9RYc0TpBzwXnhslMNaT5Xvk9i5cmjnEiMhly1+QPOaIy3lg+ZqJAms0u/OS
GPlxSH5qAee5vThtF2aY0z1OWRcmJigeUcGVw7Pfa8TiVd0XhzJXAVD8gdAA23kEoH/cfOEXreoh
8AobtHsGdOWC9PP2lC2O5Y8d9r2IYl1WmRmuv7CuZiHrAOIfRczxDkvuEE92lHFniKTGstTBMRUx
LhK4Q0kBVVJqe9hst8exPF9/TMw/v3CF/ShkQpMBhFl4q8wzbVW+RyOh+BcgcjwM/phh9rKJ+K+S
K4wkAdJCem6tTeX9vj0S3mQxrnSoqjb30VG2lwKTCGVJfdHgOM3lRf8zCubce0CmCGo5U2NLBrgc
q8A20WwG3vi/cTAWghtcuTpaHlmND6DPLd/wYKhVY1eRP5UY/THm+faELS09yoPgNwOjI9Ie84Re
LH2uB5kf94BE4ThaxketCQTtPvYQNZxtPE8Le6vPrGN4/FpASrPuMtSL0ZssEATqiAyTh7D7RH99
DqWRQHitBt+Rhn8csgAHDtZ7AOfw/zc8QhkD5WH0OJzxgBaP8X4yayL6wPLL8aav3v/pNKJxDT03
X5SVSB4x+y4eShCOZMAL1BmELs9jvi/6Dx9cWbfNfI8UQOmMVMXMLyxhtRjnKSTyNMkVElTyKnSw
uZ3CkWjCOUPfVwpGEM6jDQIaNirLLCLmRmpZFRAjPfg9dNE2xdStugIX3AjaI53iBoHK8ri+PbSF
eGymqwaTI2hZDWSPmXOlKf3YpwFS8aCujcKVppyV3osIwG1UAAVOrMZkCHMaT+Ne9P7xmYZtJB5x
qjG16Nq+PgVhIiILlKBSg8t1Uyigie4HtI7yzsD3w3ZthvGzah42qlnMj9GyJlHqNsj569Kjbrq3
53J2pNdn7doO42h1rZSyCU3Ye7NPnbgE/LY/9EpDh/HUizyZ0O/+cDY2qx1iwyB2YCIuqZyiSOgD
RFzZXZLcSXUDFgQOAx370jNn8jltZj9Q0LUM9SYmONHq1sytyOtPO5GWPmmPgQs9XdenkBR7GFbn
2/P3JYtxMYHfzDHnrBEnMdNLmOtpjsYbcoBocVrRykG7xou4d+T3Y4X0bEXo3qDOc+iee5K6sb3l
pS/YWsq3L2FmN89zIIBHoT8dTMP+MH/HD5Y7eOTRKHb0+dx8jnsaoHXx9vi5VplbwUrapksLWLX9
Rzcl9VpDF5/sBADBnwmAHXJHslVwMDjLzBYpvo2WOYddolWlaGLex2eE7Y2w0SGaAx0bOnREF9/y
+6Gk4Xvz0pzL0afQLAhd6zSpr9FRh4A1raIftyeCcYXfvoc5sEFkBHFdYx5SJKrJSnTNdUELygmJ
v57rt7Ybc15rVG3qroKZzo4nmm3ErdES//gSkc/OIU8t0e561CAeZTpsJnRPGh/hKj3Ib0fRXb1b
nxWpVh6htDuLbm8f30VXoQ+8+jLbQ/PvuYCEy1wiQTaf2YmQ4onjTPSHU0zgHylwbw44eTY+/aek
ZN8sMbsv9Po0L0ZYmlx7OEXI28X3DY1dzrSzN843O8xuM9TBDFGPGE5tRT66TYHe1Dok29he8xQZ
uJPHbCRlrNtCSzAk/RAf22N7mI7WqqhJsuKdXRb39m1UzGaqdD21ogqjKmwB9RZDhOhORwZ5Ixkk
Oz8NwRotVsU2TSmqQKVJSn0ThbSCiDTQCZyLiC0A/ftjUH3QwEY9AxOuL1YrQzZANrCzi/3BnCjK
+Y9SQOLDvTGS3D2bazo59SbaVYd+zbnT/587449tJibTpxaP6hITMVS2+Tm0u+q+UmlZ0cbRT/mD
5jZARSNleNtlLJuFDhDCCNQpkHy9HvIQ60oHQur+FMdQLH0wmqfoV+orKwWc9h00SEDd+lMBkEor
NrwmCiY8/NdsX5hmRmwWWVip43xtWUehpWZEhtG2tN1YQKWLM85lW/pMNY7sESL762FqPsjPhg4r
27jtdoJSJCk3qf3r9mTyjDDXvmp5DWQJMSB5662sXULepZeUM5Dls4nWwP+MhLns4zbP9Wn2vnJ/
wt02ADZ4p46rJt2O497In02fc73Oh/2bu78wyHjSyaoCJW8xqtIpfilbifLY5rlDUq8Xp5ksuYJ2
Z3/SiF0+ItaEDx2cYRVzzjfLDvTvHfdn7hgX6hVKjTImDJkrDe36Drpc2oy+y2QboX37tSemY9Lb
e4JtnP63TQBBIJ+E/hqTWa8UvTZI6MNmT42Wemf0igfvsXOffGbFLrUT5+m2wfnAfl+uP/aY5RoD
Mfa6APYa7RfK5c/FB5Rku2erKTmG/h/X8ccSs2wBmlfjrAuG09sPH4Voeq/a78m6X9drnioTb0zM
ullZGAVmZCHA017DHEhBj9YcBPL/swn/jIa980Q1V5s5YBDP8XPQkIyIdrvzbYHjJJbvcSRJ/rMh
GI+bRpXcTCOmLTy/wcm6Gwj7jLZMdn/lKQCdgfThvPFYFoRRFEET4OXz1Qo00/rOoK/pKSLr2/tt
+dK8MMOMp1N8tYlMmGk1MAxTLXEFkq/002v8q3HSt1og+h50Q6RbCdszWirLHU95cTHuvfgC5iLp
pkr2Kw1fEOH5QwdSg5nDJJ8+b0Jn//3taF3YYd78UeQXjVkW84QGNHK9e+QeN+/JQ7/mQW04I2Kv
K8mMI8WrYSl3/GNAH711vAG5OMc38aww99WUJ1HUVrCiPAUnnUZ2aYvudD7f3iDLHvDPtLEeEG2h
UTHFMOP9Vu5yAlDxb8sxbc8VHhKnOGx59M3LjunCIOMC87SofT2Fwc41yF1+aNb+StkeR2JtdtLm
9uh4c8g4QTEWe6n1Yctag7UGm09z9uobTzSJZ4VxgFoICixjPsryQWiJRXwiPhkHk+ScLT7/HnaH
o20N4i9gN5gzJNc3cS81taKO8XhqxE4B76ZX2V0Y5quu6C1OWLH4akfFH+05qIeDM2we80UuN9Om
LhEhvXEyiL/r7os7kL1HtkqMleTkHvGI7gZkZ0Lw+eOvHjgXttlub4gqqqqawLab3AV3XnDfOe2r
aNmm4+XO7Q2yuP0vbTGnTNPHsLYK2GrznTp9JB5JQntsN4ljenYs3utAtcab2pZx+tTV/2iciT4a
D5VpsGbDkZy9w87WQZvu40k+x1dABjnWA8feUrB4OVjm6I1ilHRqCnuVjSz5W+gIVNxoD9ku8ZCP
evfpOfcoj4xtMa6bW03QbwK+TryhrrdSac5QgmS+gh4PbggNTPqok7Cjsv30dOZJ+CxGCpfWmEgh
hKQ80oawBm2kYxHTeuUjobGdRl5IMk/Wt9N4MSzmZq1yP4p1PRtOtjLZlSMTmazXZ8/Rj7xnOItk
/YpSL8fEHPxCBDtoWGNMb9neIPFR/VRS2ySdw9sgvDExpz7WwwBeBoZ2bkC7V2MXbpqPte1RYNjp
7c245DQvxsSS7EJzHnoVI0z5L35J6r1g29x549lgDvdYB0mY9LDx0tO3XXz8UGw3sMNnzUkLQp+Q
DHu5Paiv3PGNTaEyJ3ryTT1pO7iT3V1NY+fHj5JsDu6HEjgn1Y5Gp92Dju7Jt9d0ONB1htTa5hdP
t5t34FTmmHsAgSueNK/ioXBjn/ob4M3peu27v9YdjzRwMWK+XEjmjq3KSqnaCUMe6ZtBkjvd1snM
62fYPGgcbzkZR6J5SSOWJSzFxA6Pqu1vTPJL4dx8bH/qvw6boYMDca5aqSxzi9kXSVJWEs61+tnc
JbLTvnc/0Iq+xwP0USG6s7af6rsn2u+QfAIlXU8wr7x04uJVf/ERjHNphkrKwfuOnWsfqn1wL7lu
+1mSbvP4imSbz0P4LQZl+oU9xsPEeVfVRgR7hf3yBuQbLX8eKX3gjWv+Nd+OB9obUYi2wP3Gzm06
jrVSpBrmFoGF028CQnkl9eXdf2GDmboijsIxR1f8yU4/U8Pp1paj23vpeduS3SFHToaDhF/MuANm
+99BMXNnNVY1iCEMih8fBpG3se/65PHxcSKoqm7T1d3mFNglKJW25dN5/ZD/eFgHDn2mznDuHJ8+
r+nTA3wfbyPP47w114wvT2ITwIJSxaUBRt7duLnt6ZbvpD+j/rqHLwLEJMg1Iy3w69GA66/Up+12
/fDwwIl4F0/8hRHGgaedIUHuEEbstKSqDQ47il15eySzf2LnyRBB0w8iaFC2sJGuWEnoPdEnbP3g
UYklu4hlzlW3FHZBMRsIcHS6IXZnQhI/jws1GtLxlPWRC20vqpUQEtEBjubdeCw16ZfzMiDoPlNo
QCCWrbeD4a2tdRT5Tocfir4KidGQ9PcjgBGu5aj3qxV1nsTXc/UR/6TVKnLOEFWEIrvzi7NuXy3h
3yb14juYhWuboGvLDjXiN/uQk5LcxVsU2FSCTxFESla0Ik+QdsKfc3LoydA5O86ySt9nXUfzKqT2
0BuP2JO9BXtohHeq1/QnaEgB1bvt9mDPi0ixC/eNYyG8BqJ4jT4szmJ/37LXZpnr0NOrbuo1mNWI
hwUwN3u0Gjm8q/BLw+x6gmEGJwNOG0l6je2RkMAloHjt2J/0FeQ4va2fORbJniYb5QCLWD8iKHTZ
Ki32mWXr4PL89H9mPqlqopaH7iXiCSctuIPr72G8jdBMDeQhIjxlYkvr7NworY3Uav25EAsVlPmS
MeSkksryZI2dCapaxQiJ2LdySDw1RyNJr6YZzwWygks4DvNX6YDT42jPUnA4+xdOKjUi2QOzAXLx
JCeCBabeCh2zR/muto/njD53h6fokL/edijfL7lro0z4JSrgsPAMCTWAVflcu97dE0Kh9W0bS7vs
SzYbkjrzoWcqJpZs9gJaZOZdNjqxE9jaCjJ3hLfNFoI7/V/y3P+2w5zjJG3Cuixgp6WNG75MbvUq
HdNNQRrKSwyp32Oea1vMYknxaERWDlv9NtufIAt9VwIxYdjgEFU2b3Af251PNPArt9CebWx9K6f2
6OSPm5Uf2NHn5KjuRJ1wbzmRZxsP/X4kAF/bUMY92Nwcxfdb4/pjmUVuh1hNRuxv7KxkUzqHk2kb
jrzRybZYeZTjTpd21OVqMz6lEictAW54Xu03nPDDZ0a5A5pnl3UolzaY4NqL2skSVMz+vM4gG0VJ
vlkbVDgI24L+89zm9ewxN2JpjGXQ91+zl5O7Zue5DqjhOEH00gVwOSImEPRKPQdUEUbKg7QCsoCH
Ylg+gwAQoRUIODoW6JX4fdODp2gGdNz5v53Pc717+ZtT/scCM01tPQhjPMCCgVMe2cXaJKnt21w3
OW/W72v/xw4zU2OrG5UwQ2U09+4toW85cc337iV1ucH57C9uWWJiZd8LtGpIvkZ0F64iO6UZwTO4
X3MfwcsH9M+YmAupFsVIsSBlfqqd6FQSBOM9UZ90AshNtPLtcsdjm1jIPM2b+r8W2bTlWKaFFlmY
xZf6oaS/J3pM73ybE14sXrSXVhiPHAVq3Fk6KmEamdwfgS2+e3uJAjZm2DHnIuOOiPHIoZ4Fojev
Vkpax0VF9tdRsNv1383cLIaEcG3mbWScqS4Kfq3JXzCTD/8B93NBgLhG+pXwUGELr0Ms0oUpxpX2
2WCUsfRlCtkKN6fBK/q5XOHob2i2Smtacm7q5Sv0wiLjWGsd/O1FhopitBnsH/Fh2E6A2fnuAy/4
X/RHF4YYb2F4dVarMbK7pfMGhhAS22Dy2tz2SLMn+HZ+L2ywnkLoqjCy4gH18rcEpynZcqaLNwjG
QWg5QP1egazqLtlM647EG1SGeMR8X529t4bBOAdJmbRWaDFV2VvljvQjeDrUFIA5RBtA1WxFKm2g
uWjnpABGTv6lvhtUJ6prus673uIftT3ex5uttul5eI55fDe+jH1Wt5Ie5GWJ3XJQtxMe1rPQB0/U
8utJe8sI40OsoWmbVIWRly4jhw+PJohZNOgmHMx7T7UHKpLAOW4fieWEK/FkZ7+TFffQc1b6y9Fd
xOaVEXpJbH05MouIhwPqZujQW7+nm+MzzcHRqT/yIvMFk7PiANpqZ+a577yPyVBDTqHtT2+TiwR3
s67t/IkTdSx5mLlmhv8gcT0zYGGFL8ZlgNQo9GYYC3SdXKQT3G6Hu4AKq8QJyNmjv26fSJZqa37j
gPsNxgC0h5bct17vOFOFMcNe3tU6TfHkPLg5UJUISH0QXrgSTe1sZT6mDREfb5v+4p1l9tGVaWao
gpyFWqbCmZZnNCkj3TXswQUzf8FbcCjsDwBsiXAsCf4R2AbtXflefRroZ/w0HNUdpfl+a23mnee7
ycq450RPCzXM65lhrhVZ6yqQmmNmgPOmEp4O4Ag8ak4fkdZ9Mo/O0TtqG17JeQFxMVsFCQvaBtEQ
+VVxvFj/TKuh8hDCgymwCNUS1GvcBAqkgIMZFAXU7RP0JreCDc5AvNh4u2Eh7Lmyztw2WoqHduUh
Ry6u5NVBdqQ1onhn2BbE+MhW+WvO2+7zGrN7QEd7HASTgdIDdv96u8de0bWeiuFqpILkTrvCu4Fo
W2E733G8d4M832HfrIFOZebmxkWuMY67Stqhiw2UNvDkMnauq7jy1iDRXbULaXQUVoXjrB8AJycO
fR8J9EXI7S2/eLpnPpd/fwA7XASVedDMtZUGb08JkUO6gprtIe/JEVS1YF0hqP/9RcyHjj3ApZHM
gpYi2zE9THoaFIqJNKi8RRex6yKxd7xHVdP/eXt4C8UP/coSc6JrtNREoeKhxLIegAVJcAVObgml
JsUnIfVPGeDTE70PHUf4iKhvyz5JSUTXxkm659bm563DLvblsJnzq43imKldNZ4sbxi2GRiuPtS4
VElRdsGuioyQemaK5g0xrVZqUahrrwfknTMjvI9gAkZ0sIedX2LulafI2iRo+e8IpL46t9XsRHO9
dwMqdKRNaAE0qQV4uQsiJBFOrdvc/pJFR385HczRbmXFSNrWQOWktIW9OtBcWRn5Wo2pbovD9hAF
dByPxv+R9mW9bStLt79IAEeRfG0OokZbg23ZL0TigeI8kyJ//V2t75xtusOoL/ZBECB5Yam6q6pr
XOUvg3odm9JCMPvfmmxxfsWEB/hDQhgvs6wlQBCIBhwUSKI1tzBUsPGwaas152t4EHteeWXqzR5z
zXicaVIqoQ5oBihcBo/o5bVd9ITH1ITX9YMpxutMka9FVACmZIkASUcScwCH2cGy0kwsyUySiCjD
o2i8NMZH2Drz4BDUJ0GwinqfqA1nu8JE7vynDjI2LsIouhqnVNuHjGwTMjTmW7ALl9t0GS7LD9/W
7FyzgqW2aKyUvGKRsWXriWnx8hsT3f/4IdhxAlAOgL+qf0wIerXgqYHfn56v5zd9+4baufErXuws
Am+YesSBxUsCTmVsf9BkdD73Qq0VQtAU9ioMi3jcBq5iYw/O48Wq3Q7Xg2kpz+SlC6Zc4h90GTWf
df1/xFoD8KpWuTPD1Y5a+gaMVAXQ9KWDzskWTZJOEplFvNZTR9ZJKT3J4moWEjl5wQDRpXKMjgjD
WssrUtTbOlrmpekf72vgpAJSmBKMsBkUJvfng1sJc1RWiqA/yY5izkxjteNlaXgUGG0Y8qqdXbtL
f0rc0DLMeGcaH/d5mHrGUZz6hwdGxEWAYRhCSXkg8m/zuuCJ0aTR+Of76Dr6eUZeKGRS3YMDa8Ah
5Q81eTW93/d5uDlyzPMEWAhaOgTsBzAfGXscF6jNIBDoT9VKWii2CkoHQBebn3O0x7V7rusxcS0/
6DGWd1BqVZFmoGccaTYe2fEKXaHzpb/oHGMBiGlHQDvE6T6XE5YRMFzY3IQWD4Qa7NBNJAL3vexR
yGukfTrDkJGxU0qRNLWb+siv55yFRxMX94McI3pF5WdGHYKcDDWc6RpR0n2j62YoZsRIXjyjMfPg
+T6LUym1H0QZafTFYn5By0eP5ofsuVk02wSh4Xu1kZ8C9BzeJ0btCCs0o/O82dxRdNDP6sSIIxRo
L355irKLVfYX938jwUT3StNL2AkJEkmD3Sfl7zBe/gsC2AuJ0T3IPmTjp3YZWlb5DZUJPYIjqmVY
X2Pdp0BV549TGlFgXgF9FmhB4PX9yUez+sXqOKrL+zy9pNElxLLeyFcZDARAhZUiy8BDG2g8hZ3S
V3HEBGMfqlmT+xq9BzUGDk6TEsnDOFBqmAagUCqO1zAxZgwkpRE1xjrEYqwFQyL2p/V6eyu5I+d9
it9PmUmW5H3T2ptoQ14x0mmm9upYblMz3X4gZ0z+t5tjXidvJl2zMMDPEIaWVPJ7h8XTdcGLAye1
aMQsYyaqWMVIdSz0J3RLoyLod851LnGE5LYu7p4QMmYhNAKs2EMMgja6rdMdAqxU9Imxu5LweDjI
FeKhTUpW5BikJHk4fumHr7Vx+lj3i/snOpWFH93sHzim2qyO2msCaRX2l8frMjm0D6KbfPhIkvMw
UyfPFasOaO8bECVvRzJSDCVIGkGScHtemRJd/rg0XEdr8kEZkWBUWw31YJ70IAGXCkX57cOwPKXO
6bpG7m+xsDedlaOTtkYIfzSWXx8cWz+p+SPqjOZfAE+ihhru1CjPavGSpnZSce5rkkGcHhKA6PjB
OsWfxuXah+o1aIPhhC0m71IYWI1xNf1r9dEUQm2LEfZBeFj9fl9IJvnCrus5chNzCsD1k6hSoNFr
CKLhVBZbL9qV9aMIcN3/jQbDWJPVYpBV8XAK9d9Z0xJDWs183v5mHiOM0ilG7MWCEcJ0la0py8s2
F+0C7v99ViZ9N6yzAJgLsP6A7CX9PK9By4dGHLLhVkVb64sZEcnM9JyUzBaZBZRDDsGpxBVddXvD
h0MkxeKmIjHRa/o1H+DxblukcbCudFOepOffD9neIYW10UryWh6Sx5L0y2Nquvv7HE9ldn78AOZ9
UNRrXSRxNZzW52tAfHhyj729/Z07TmIeArOw7MbKCzP9Za8kq0SFKnhAUZaX07kVxf8wqqNzYAS1
UgZ/LgPO8vT8vM03bxX53WemTxYzc4GhPv9xJ2EULbIuaKsNERZw1H9SN0fUGRHWh9kMO2XK4dTm
e8U/dtiTJORPnprbUgun1hNtzqnTU73HLiPOV8HweqEGu2u0bvT224Ph/K62V7L8DMyFHSIHXZrZ
8bifWXveSyxPqtI3syyimNpETSIZlPb6rC/ewo835WmAP7UkC7u1O+t19eu46tyvlUDM19a2n0LC
K4ZMvic3gGgsbQTgI2Nua6XzL0mf4rylz2x2KJXT/fPlfZ8ewei98oNOmeUt1DhM3iL9ac4DG5z6
viQAb5ougQFkGuNKl6FUidd6Ppy0eXaWL+XZyK7/wnIDw4oiy6GZD6iNP1noonYYioswnLwiIEa/
bNTnrLfuH9NUVgXn/02E8jk6p0ExqjBUB2id6sxNIcYgZnk8vSSS5T/WduegG7NJiHbikKVWlJV+
CoiNsr5iAIeJUXZBCxMpa/DWd+F1Fpqdgf5v0/eNOgOiqlJ4ZEiqwDMTGcZ4Pe8NYxuEohaT+orO
TdIEeewUcYYlz/d/lzTxuwBUiW3ZdCkXRryZ3xXMuzJFC4UI6z+TzAtauJxim2xPAyoJsyeUXEOy
MlaAQlm5buM+u/fJT8WbaALGsjtg6eIfLHyZrAdJ4oeDeLLOW8UMVlilYK++9hxbN9V4MCbDrhQq
9KjU1QFcFnZC0NOTvGEl8iu/04baMOaWf9BhlMRT40ufdKAzc+HPbR9+XwEpZA4LG8aNHPcu7w2Z
erzRKoI2DvqgYdMBozKy7xd9W6jiCW2jGbk8LBcwphvBsVcc3fzzudAgHZiBRF84dqUJjNro2GdR
BA0GLi2nIv3rxhx47s6Ec/+TBGPBPL1Pr10Zw7lfDWtib1a7Y88R9wlB+EmDefr9IhhmgFPH3Cgq
w4W5JJvesjlHNSHUP4kwOiUFcC8uQOY+rWdEed2hhcC00OLCe9W4B8Y84TMBTYrwQpGU3sqYU0kP
vMl83qUzT7bX11nelPTSq31/Ps4PHGPM+f6NwZEtNrCzbRgyfL9CKJkSs14cOfaFyv9PhfxxFTd5
GFEI5BYdAS0oqIROwgfmxXXdD95N8PigRnZExc+HpGhVXET0y/gF1DLe7MdEqfUnG5TNEYFLiDUd
A7qCEX+rbrbAUa0gVT3Z89B9Jprpf1Ji9FwNM+SjFVAaHrbnxjyf3y6m+5CZvx+2To5hniumLR/g
pXF8cp7OsBlkIffLSqXKL57fHltCNrYdkieOZv5pnilzmIIA4CtdqscoTBrO68ArM4yEoBkDhhkB
Bhle74vcBNjaTyKM0gxGIc0qMb1ZyqfDA4C2ru7h4G+b2jps9tFgGTnx0bqKrC6HMoc9hUn1X1o6
By+B8mXTHNDzsqkKcnGCRe3qOFLxsCEvdrbEeO4T+ky11y9/wKyVbspcfZgol/04g1u3zEhe8xlw
nEoBB/2sPz1v8WI4S/KomZvSfrF3Jk9o/2II/7lXdtS00ivDv6QgVxSobqAUt95b/8pUfZNgNPCq
zDHZRhPjVkGizHwBLF7IWys7Udb+eWyM8hk1lgF3WEp62lqO43xKj4vHjU3HvELzOeF0q3DviHlu
r9pF0/och4ac3uA8OCIuaVG6qbtBzSZHBygfY+jPMOwnf8zr2wpx2eWooZyGdeOYxum+/P/FSn7f
EfPuqm2KFbFJBY7O0W6LqeMTSrPk4uY7i9uH8mc0+5MVxpRE6K0LpQynZ22vQIMIHQw9mMQ+Bugw
MyzeAzBRCP9JjjEqWahUnqBAMtbrhFhbXNdy+diai8/aPcC7XGHA2MCAB+9h+4u/9M+RssM1vVBh
FmkGNhPfVN9WEEUdjWKVyxHG6Qf0mwzjN2fYuapiTBuZ0IwIy/mD5Xa8xgaJfuNPV+CbBvNI90kf
lMaFyrt1dioT3azItcwtYtvmMV9gYpMXdPCYYkyG2l+6qC+K/jR/UhFlOsvE/FSsBYbgXjHyyjtC
7lUxxkOei7WWqRCRNAMwmb+tzitM1+/3nKuaaCX8IYrsdgPxIue+T+lADGEzUAdAZ+zCNm3XWGJZ
Mi9PxXtPVcZohFoxGEKc4y1J0KB7e0tOn+Qd+XHEVKbrW9YHx4782ef0k0PGjhgXRQnmPihGZGt1
28rBm/JgcYhwHmt2Q1boIRXb5JCOs4UethNZIuePkV7MDq91m6fHEznXnywx9qOKKqkTdbC0Brk3
0Ls4B/LpOQs7RX8g9Ppr//EhcNZyTZp7SdKxoEzAzpxb8DryAjBEVcG/h6RoDcnOgFK9f4TTGj36
PvOC5V2fetjPSlsnnjHB8Pb2sERCTyFoBtJxlK7L02iqsX+YkBFBRhSvQA0QkfiHiqH8BZQyGtib
jm63r/c5o6p6jw4jgLGKtTxtg4NTXcXqXu5/fCIDBlkYccE8Xfm8TDQsyqTHBgBPjEJvxJVsrlzj
sSNcV3DSCI6IMYLXaH01x+ImlK9jpA1QJOQlJqbt0TcFto3Ab/xZpoVgJ0cO6QFm/ZOaIyQPACnC
s32TlmFEi3mnWrlHE6SHizGc8CF3Ue28kP0Hz7ng6M0tZzfSmzr+7/XLRwC2L+5f/0T148f13+zt
6Ot+JbRNTJ3l5/X/dbS+Ra5zKhbLBRLxm8HsLHu3S6zEcRHl8VibyDf+pM68Upre17Vk4ATXaFoe
lrGIKfQSw+9ObZrVb8Aluh/u8UlYc0eCqM7c0Sl2RDGJS2wtp8FR2Jix91qTEgswJecic4weR+Bv
lnh0vEY6SyMfOMsn7UFfqsiacmRw2m8fySBjHEpxmEV1Rk/QQi0DXu4DYqsahYzOMle9y6tb8MzF
TZ5GDJUt0KkBUU1TZhrGGZz/M7KWrZor619lAUa8MdZCNVJFS3UKD4EpAc0UF6/mar+vOeZ1Ol78
JsOOJ5bYlJBH9AiDKxEgCh0QCzEDL2mciHwCS+aHtLP4+p1R/Efo1pZgq663eijOT+0bxpi4L/yk
ezviiXFvr4GYiUlBxSIhzwWpN466gVehIR0MgCc7Oq+4YTf95B2VYpPPPaBwAR+K20JWilgVua7L
o4HtinS59H2jNR0Zj7hjzEZVSE2ihtAqRD80+PkEmhmcF9t0v9Z7HqLAdBJsRI1xLAQ9HCTVA2MW
agVbJ7HROrQ8VNbidWWvenJ0EZ6sP+6zOO3nIisFsBJFx0575m2R2uu8zkVErzJwEx/y42mJ+ERa
EhvX52Is+Ouru2X8OGSnH5tvsozc5Bd5luvSjez5/IBlxNhCYMOpN9UdderNL/Tx5ugzF1yUZXhF
xYn6BVWQb+pMjBSgiT+WyhplMbPehKe37ZJcTdA/7XY8dK6/uIvftBgZCrG9ylcH0Fo/r2uLdoYF
xDksapQaYDttON73j/YvQvtNkBGjwlcKoaTBM404YTYBwzq3Fsh/7ec7Di2u9DCuqZwYFRbI0Fdd
WJwx07elzrDnvCzs3S8b3rBtuRzu6Bf/1P5v7ph3qNXbMLxS7xsvOUkgMmjdWPwqF1yU/7/4DN+U
GIe1SASsnpvBtD3X7xqRoR3LReoO8PRfsCdkMBUHsFEc9v7yzH4TZZ4i7VL9J5la2bW1vqBDRd+Q
BWZdG9P8UJd73/p45nWEcdQBdXac+eitreuL0hrUly0t6yyYW819QB91ZV0XDYe/vzzr/+VPY3er
ShctSRIay7wZD561JApy7uYtouY1msn0qP4uKZrAmJg66AB1cKHBp+VYD9RFPyQLJ1i/IcmJDAz4
22xsVzTNo2sBZ80NrH38xEuhTWcH/zE1GjtZD5OuJaVGH0jovnMKCPIxZFghf8A92+m3+PtsGUvT
zrSZrJVUYIFMgEHL1EWAre84L8acR4axL7rsy13ZgYweEeOC6bNzb8rvCamtOMD/6OgrBtYqskx1
/Izl+2KxeV2tEBcdbZssL45nvb+/YIDljH5YY59tzA8PQfNqZSN8xg56Trg+naAaXQBjomZzrwo9
mt22AKuXLzHlPIPbsOeYpekQ7fvsGbMUYArz6tGkQ4aRW3P2Jjjm3uWBelGLc0+iGYukiWmm+zSE
HpaF5RGKdXqfjemEzeiwGPPT+lItVVewEREkD/dn9KpQ7LwDpsxIDVXd2WbwCGjJ437NRamdTnP8
c4RsWTbMVc8QaIS4BdXKNGzh3Vz5Ncen45h1bOj+aewivYpCbGGEliCTCB8L3uqiJRskZEvzCFAI
XgmHY9KxGvYnway/IvINkXJbvxV0FBsO1uFxDgQniXytsFvhGC7u3yJP5G/xwcieN/kV7Uy3WuB8
5XVE3MMOqB3iDet/JMRYnPoi5H1Nw+ps4b3iucd2A/fIFYz7vqLGFmlD4Rrp8hWC8bzOgYFi7ITX
4Bib+5tveJ+jWzx+R8VumHajo2tnkh+oMyodz9utiCcfi3XIIjJTF7Xho+nKrxpPQDjv1O3JHJGM
VL0TjRSHuL6gpdesLP+055mn+14Tlrz8lEEfSPZ1lICtrRW4SH08JOev4gXLNRBScOFvb0tx7h0i
Y0UutdylYgqJvzrW2xpzk9uH0/IQbD9P8cMBvUm9TD4/CTErtJgDSczYrI/RsXdd3slyXGGNTdKF
FaLTlKpeaa3Pbw/O6RE7e/DoH/faMjY5zjBP7W6RwOgiezkY4oKyPXOd/EI8V7ZNik3LuUzOK8Dm
6dQgxD5pWuUGFG5rKVs9J0NsCTzd5pFhYqSw8f5TcHEc1UUh3TAPxPy1Qg0fusdzQTk6cAuNR0c3
+P81JOstKt3eIwDj7is2z/FkE3FtjSxPNYeW9QsLCaWHZejU63dYfTrowOv15lgsNht3jXN10K+Q
hGD1iVHxDw4vvKthnA01T2S/oDV0C+3b9DlB+/jCpjeDytszhxj92B1lZhNxl2vc4bUEL0AieDsh
b+ptNrcyxzr5zUsn/SVz9Y8PwELB9rkRyDmV7SaxBJWkczdU3fi6iY2jXEDWC2WR1oceA2+8VeOc
M2WTc2kbiUIrgs119yW9lrsvjtZOzDePcw5/LL1smiAOU+o2J7+26D6PzMXS2SoLB6J48BcoP5Od
jUGmjnyhwYoj/VzijA+Sz9D7XFbgLrPPKFec3hxrrWzFwurMIbe9Zq8/mP2LtXe/jvE2zGC21v+j
dWTTdnUTzgcdnRK0/gNQZnjJaPeI8YfD61/SrP/I0G1Ob2RLylQWr5VCbzL4hTYyzZTO6FrjUOGJ
CxMEIaoLMyywRe9PZubunGSnntczzrGJMhO49BdND4QIbSuIyoOVtnB5VooX97PL7cTUCFW/AoXz
NtkJ5hvJkZMCIPhituQYEY5BZFvgGlmpmzkFEulMbL7Y+CRaHBaPu/KAyj2HFPXf79irW1pgdP1+
1ERdh+fkZFndnAzoISe/kMm8cJxsjgAoTM4knhVNHQzgCMFkBlhbBCsKp6bDya4BRPmn1ybPhFyP
eyRJOxPANtYDNrb65BPxNMEU6S68tSFUWMvGA4mfDllkbGQzVAzR6TfBGZ2h5Iue5lMzbLjPTmSf
5tYnEjU2qvY0W8LvKZ50T0f0GG3yrrNLFaa4M5Wsr67xFP2+LxTTQd+IAKNLNUYjYkyYQ9IxBeS8
/UbQh6pjTMjrDrWy/frfSeGIIPNEp7IW6Y1HT5AslwvPQdcU8ez+cJ+vSbUaUaFCOronPU/SaxZQ
t36wgBPHM9mTSY3R51k/3o/ji1FQVZrvg0VMbiUBjiHlyRrro2OjxH+ChfMaKF20Of4T4fjGLE33
iMwQj6fJLMM3T6yT3g2yfulodvyy+Y2r0bAHej0Hlothia8VrxI3acJHxJhnVxWMVJL+j5i1jR3h
3bV4/EyauxEJxk2P55FhBLcsp2KKhxdk+RGg8tzzW9j7h1EdUVF+CloTt1USyDi12HrDOp/PK+Cv
COB50MLj5/Z9oeYSY6xB4Xd9L+sgZp3P5SYh685U0BnqKK+C/lAs3apxOBTpz7/HHmseilQCjB4o
RkDKzxYE2WGCgomrLnnSzrsuxi5g3xdcadrQiyI6BnXQErVQUXLeoFiCsNRYdhh8fb7PHU8IGSMx
Q/NImtVUi5WSzCLMnnBLTrzzYwyFHBh5a1AhTJfB9ro2zCv6h7+ocxfiL0fkp3M038LIuurNcJ0X
hgFqz1vk9XGEwJC1DgDAwh9UnijCAtYKNERASfr+UU6XaEekmRc5kqJZ2BsQlBIwpRSoVEOetDON
Y/7gk/7xvXPa1bCSt34EF9p171OfnlYYUWfNSVRkbUL7VddvyWflqJDQvW4/82AzphMZIzqMTVGG
3peyAQcsEw+Q9rukw/KdlXsMeMnY6QTNiBJjVwKpNrpQobK5pe2BQJKPoAsr1NVcHu7LdMfWiBZj
VpRETlThAh+gtM6NjTIXHuaaYBUFxuRQAuLcFUfr/vDeMx8LYKnpt9D6+NuH47Y8oBCC1gFsnOfa
Z85LzXry6lz1ZnUPao25LYhviwssuOHo3XQpa3SAjCHRwFBT0Mx5s4o3WHvwJa/VhPhY2LfDDp0v
rg/FY4qxKtfGE4RAA73b9HRsGW+zx/u3xPMLWS9+iGTKFEg4D4mNJFdL3tHiq5MdUr17Vz7dJ8eR
CdafB45sqsseZWgbW+IuJfMDN4PCcQnZoZQm6HqppoeGLjty+KSjCDa6le19yXk0eYQYI5HNjUrT
chDaYoPtMuCg6fC+zhiGPJQlWacJ6/UceKbV8v5F8CzpbRPGyHGOJSNPKwmfb8xuZV3pwvP3YVUs
zTXPRadK8adrMUckpRh0wTVjswMVHVJFiBhO/2wsM7Owy4G3cXEyQyd/k2BuwpvNpUxPQcIR19Jj
TCSueeExwdxGNWDeN/HgtaDlebtt3kJLBmDDS0/SBTaxoRsK+SLODU07St9MMdZa16OulHuQlN5i
rBHePNqvK5PzoE7HHgqWQgFNFsC57JyJOOgXsc0b6vclpDe38MfQL1MTzD9hDhDPEMd/mDQAI3qM
+yB2clLTUcfT8B5jcEdewW5yzo1HgpE3uWyDojVaelXAE0Ab2QNmJZbINiLfhoc14lUjpr0x7PeR
DdkA2DKLRaZWvZINFB60MRMSVGRwKZwI9creLpYerL331REzGoGTbuVwvec1sE2K5og8I/z93Evb
5gLyD/4eLsqXz3nIp5MwIwKM7M8uc70VPYpMSi6b7cV8cEKreVqSg/CBTsDr4ojhq/iJl4KZzmKO
yDLyj8PW/H6YX09XayDJU7BAn21Vw6vl8DcpLyM685+RXWpcZ0KiY3fe87OGW9Ot/qF44cjk5EM+
osEEPbTFsNYK8LK2PCAWof0FZW/19YNDht7EH6Z2RIaKysioYz9reVHo3sHiEGBZy+HWw4iS1bHn
MUSV6B4leqgjSihXdbGWgKGwBSZZXZnEiT79ha8ueaHVrVT0d1IS25slqfqlmA8QvzWaQuefkQS8
ayVYlD6y59mFYHMLRfm+OMLuw9prIWaz1ypHRKYdv38OVmKbttKgrqpexMFaVpwTgga/lKSH45G7
bocj9RLbs5UDiyUyPKwbXOftGpWzBLbD1ZZ7jqRMehcjhhij0YVxN4uACnYKY8dPfVK1MQkB49su
FYGI4iqw5Pnaq89Ps+Gxlp1OX3J+wH1R/RPXQq4vQxrSW90KZv5aBbsY+CO9hhyhZ2s5L26drn6O
GGasyYCCYSkaOFclWOpCSsTIbBbSe/ncyKagkKAg18VK+riuB1u9nOe8OG/SQxmRZ4yM0WnevFMA
qJx8BREJHlc+7ymfjiRHJBgb42NPtFaFkFHMFQPmKVrjKSdYYqOtfsn20eIOZfFYYoxNpKa+oMX0
Bq3uF3YM0/R4Z13tkrgmx7BJPFqMuWl9LM3RA9B6tuieh8zG7hcr223fmsHUjyRbbja53TjzB7UE
eEFk8RIPHPpsZ1ZQzgGyXUF6Uqv+vbPxDN1XBx6DbE9WkxR5Z0T0ETqfvdUysGG/HWmJwh1NcViZ
u3ZXc8c1LW6qg0reHfPKNmddAXYdZFQxrG3+sbySU/PpEyd3PcUEtLarnu5zOh14fIsp25qlRyE6
jK43ehnp7Av2YkSbuZMiTcahdP9hl9gaTh6o2NtKbRz1y3oTK2g3ufseE9pxu/uVYQG2xfFup/NG
I+YYK5Nl8yxXAqh5Zj8rX/Uqj8mKO8t13+GTbtnj0dsbG0HVKAMcPkzAz94V87pKWuyFvn96nAfi
Zk9HRK6tPuQh1W7n8HX/y9MtDqNDYgxH3nRxkdN1BqXVaFYfmNFBUxalZ7cFyZ+NLZqiGjfj4eBx
BY+xIXoxy9K2xrFdLnDyyALmCr1fSOzxhmY4GsXWcxq5vF4jej/Rr/A4/HLvHx/HFLHlGzmdB7LQ
42K23sLRnIRjajnCxfZW6VpUBAo9JfT9RSjsvwKU7T4DHMm6hRsjyVL7mejnGRjwlpj+qFb3v86J
xgCA+tMzFdum7bWOasd5261oN3a9SQOnik0ASqLVdH80Tft1d1jkKs/gTEbs34LNdlhhDZFkqDU1
OKuzvkeklHfWB28WdjpkH1Gh4jc6PyVvMf6VgEGgLIvOGwU4WABUGeUT7LsxuR2E9LzuvA+3l2tE
DtAhQRdE9Dxjq6yJKRGcI7LFKExy3WzeATKWQZz5mMOawTI0JTmfs+SYu+Hz4B0vvJiPZ6jZNqto
Nq/Lhpq30qm2HpId5YIPRHE/6sN27583JYmZ58t0W0qPRUsvxbZoibnnk+GoLDvsmF4rSW8kxGLd
ajs39cfIbFG/wzxXb+Hk1vIjt7+VFw+x2LVCJAtxooCk5iJjbBNMM7im73zw2rZ4bwXbM2WoQihW
VKU61cqwRnd3/FA/UFCjdcL/MSZi26bUThaGoob0RShoBc8ttvK1VotVYj0w3kqi1ytbcO5bq5sP
cke7bgCqI+2KgijzvRg05QbgIYeYvNeAagL0EOfV4BhdthiTNbKkzEIsVTJqEnik4hn1v8RX6CLB
phbdUNgpnyJo21QysDQFaCFW6swO0fbVxN631TFwLC7+4nTZAqCe/yXHWPlGy/QGG95pIYFOFO6j
9UlfKu8BVhUalrsKiXt095yn8S+X9U2U8e6aXBCNhC4lGR7WztKZmcMBy+y/uBaeBt9/CsU3HcbC
V33Syu2MnuUa4JwPS89CyzhFpCqxrQ04elyC09mcb4LU5xhJYQ0oy/zigWCJdkg6/4YBTQqgST1l
vCt4VjBOb3FEf9qR+SbKGHsBM0mNrEMkn9cg6Wy7Drs2H72jZAmA0zf3xZq3OfQvVv+bJOMCFkJR
XzoBFwiAmYrojxsKdQeQLw5n00/mP2TYaPECRL2hpIHHc7zZ9ubgIF+UbfuArhnmjoNyhOXG8+ju
jGomq1I4o8vBHOctPSm/ooh4zq+ssTl88ZSODRX9SKhTha6owtyQv1YdB6Pn7pKs0GtwfNo1Sxme
Aa+9Z9qZ/j5Lyv6IvVkueoqeQUoSzfKwfvoScLjiWS42TNQ8rJ7WWmpKsGtVImdlgcruc6cv5g7S
6RbnleHJBmNDMiPyOxTfYIjXGPULXu6L3u2tv2M62Niw9WQ/jdSbibLO0gpbtLFk9DeF3Lpi4iQw
a4yXb5IlentiwG9Z8QJzn/d/Avc8GWOS10oeRFdwmG+S3e/Ugg2pNpuXDZ4Dl9dWOxnia5qOLZc6
Fp2yzn6BNatSnofoD62AX4ZNCg4gTZABvs/SpIM1osLcWXztlKSTgJE5q81YtYvMVrEELFyG+Tqp
OeI42aiuzmWNbjvCljUWpR9IBMVl3tNpeQs2qv2dmYAvg/03dp9z6xHtyb7TrH1nvvvwAXiq25zr
m9K3MXnm7UnVQkedC+SxQzVDZ9bl8/5ZTlaTxgQY8RC9oAfYOCqA663z2/mcL2uXNvSitJlCGD+e
Z859gpMZ9TFB5p0RtSSddwnqgcApWit27gaP7vr5PpEpCRnTYB6W67VWDCEAjfPZsa7ApwoLTtQ8
mb4YkWCh9KO67EKZXsx6mx/Dl+Id/Rl+ZX5wlyJPvctjQjRIG1ncthFbPaBwDRhT8Fae9YgGoZhs
qE/qzm3OwVFxYu3VmBj1TEbE9GtzlYMriFU2xrVt3usxGahosqoC+F9EfZvNloh+IwJ2WqBtDhom
ssWa6ABeK8HLfpYTjF5w+JkShDE9hp9WQht3F4CeHJDwJSaXfQpc1PvCNqlCYyLMm+iLZXdtJRAp
nfMa3lpjv6WvgS29VgYJlrWKpH8H3r5cTzDDRcEFhri9IuytjX8AfeRGt9b5dTBXZwOMRIT8yvZ3
sSAIA8UFGWzXFTktStw7ZMxv1c1UFDbALojZWwvY7vMTTd714JJj/SZdfE2RUFsW55os6UzILkvi
bCg6en9g7Cz+xwiGO9K/8GzGLfz/4xRHtBhF6zFgkHgVaD2vNeK85Y+aGz5cUYuzSsC1WUfPRhPg
0Zw7wAnEo8bNI08f7OgHMMIaRZig60T8AOv85gEHERGGC29Y4/k8U0o+PlRGXud+kslJDjprYL/k
L/7xvj5M6tyIDUYas2h29a4lPh8jThKWjWW7JRfjeSqXM+aBEcLmkmUA0xBxVuj2eluSYNGairV5
STFNazZEXHYcR3Ey9TGmSE91pGSDn2WFl4EiTUecHWdmVw45HrkzUDzOmAf5GiidhA0xFOIJ894G
qJgr5XD/iiZfrzEzzCOsaP1VjJG3pl4NRjaxkF4h0gvHME66nmMqzDPc5eLgo4EAVHJ0Jw8Qh8RM
1wv7aeX6Ds9UUO34Q33ho6FpStcxJsQQm2cp5qxUGcRqukTDFlH4dGEQOSdHBesOGTaJaHhGqAii
AjK0n+l8tbSdQtBdjtrcvzq+b47YRGJ1jVVPHzTKkbNNLdTCS/PRJBe41B/X/4++/GlrOyLIGCD/
IkWS6kt0vAsjZOffsqVYMTpPv3isTbatayNKjAlKYiE0oginCFVCtuHyWAHVYEALyfpRQOUa9jU4
CmvQ/ZjbPEXmCAqbV8z0vNK9Yg6Ifct7HBab48r9Upe6ybs++l7ckxTGRAGB3oiGFnTW3cpwMBLw
MuxFc6+iZfG+TE47IKPTZExTEEhRVRg4zecIeXo02DlXzDMa5mKx2EHXvvaubt4nyRUVxkrl8zq7
FhFExSot9dbYd3VkS1qmz5K14p3kpEkc8cdYK/ki+fqlhiJYLcUxkHfZeabCynMbvHnKzdgQZZgX
aajDxgtIOrTL2S5eV++7rw65y4K7JYd3bQrj3LQzMQ+TK86weJNfMPelyKS2yZO9yOHg14DCcHVl
sUeiHaam4GaIJ5/p70Nle7/za6gEYgnqz5WNleL+ztk2Czkh2Dk17F+Fl/0zr/N4+tUZkWTsiwdI
0FTA+mDaOgajeXiF1fzCGohn7kVydFxh7EucYFa0qFQcrU3hXfOazGzlxf24rwVTodnIiinKT5cA
LZGzzOugd4W8COrFDPOUS+HFqLf3yUz6a+jXxsIxbHJUBUa94Rjr+iDp6DxeDDuXPxo6fVjf32d0
OaoFad7O8f3CtoAfTZdlNE5vYQ71Ph/TDu6IEUaPA4BQtJ4BQmhyN63o4K/87SCY84aU2z0q/zv1
dOW07f/FUH0zx6i01pZxKMqgqQJ8mwg2FjmjCP2uk9WlIB8fXFSBSZmYyxBjQcS56cxhKljk3HpU
8kp4pr/Th+RJxVxFjVRs/ZSbPmCs+SOXlIc/Xpq5oevo6Efu7QaQNnJNJYwl1IaH/aIAUwD+94yo
7kU0peW1xIKcnkSOu49NSfhXb8CILKPOl3JojUAKB3iq0DExNF+eTLdZuzLXMKtUX+9xyOizXGMX
jxSClDV/y4jspBaWjzgHDEm8fKLA+mi/vPaOaHrkabVaoeP0TEMbuDCofn18AMvN3L0iltrD0HDe
3mn5Gh0CYwN8JPwjPcMv28quCou2wwJFwGWIS47u0O/cOwHGm2gEwKwJ9I7B2jbbSjLxl2ZufsmP
2Xpuc4hNvoMjphiL0yntvJD+H2vvtRy5rmyLfhEj6M0r6MrKlqSSXhitVoveFv3Xn4HaZ81mY3IX
7ul1+6UfKkLJBBIDiTQjMygFz/OMqUcIJtxJWMDM5oWnV0kRMbLtH9tlzkswR72pT1QUWHBM/6xg
JkWYusFhQ5l9Nhsb5LYt0Qc0+qPVn/qFGCyF9o5uj/c4Nz61CrWLr2ERyohCLRMxNPfsfMx7pfMs
+3r9Ry9qSLgdS1dX89amMuDUCkYryQrE0Szt7ETe9mkb3ZuFjahYnDgbgGJgm/KmAisFzPh5RydO
Pb7yPOJVV+C31mwsUxyUSEpj2Ba2YHA/LpgQFhwUH931yG/SOV5ff/eMWoikzvMCsuZLYk7ZBM2D
lHj1TkyIAB/Ed2NM69ho7x23moCzswYDVmEQod1GgMC96sP5kHLkXHbiPsYEKvBVfPGiSevhgoWC
DGKpCSaFzj2VhzL55Hm632xA5slBHw7wGwz4pFU8lpoBIUig5qAQRZqWG3/mQK/BAA9C9XLStSEd
U7z3LE8TbRcXGXhfeZwYPCg1GNTpBNydwgXavMIfxUyVkYTg4adN75xlu4aZb5w7djZ2Phg9qnsD
Wjkw2MnBQF8SUAcRW+lOBHX3Zfv9iFROYOsu1zPl4LjBIIwWdBdRaLCcKYZ1OPGj8kT7LtF+YhcC
+e9g3GDgJVH1EAebymrI/nyUC1v8qpBixwhTojl/9yb8bfJssLYqitYoUnpJf1z89CU8goDxGfRN
AxEOvGjPupv1z7VhMvgRF1FeDSUg6wjM8j4LvHiLPThO4+fN/i895IVmDHigJ3dKBbDr0CLG6H7G
kxoryGsc49m/yUDGOFqyWYYUhp30cTSQF0GBpIN4AW/6BFcSgxvdIJty18D+0WJ1DTOC/+iAZMGe
i/N0ZW6cNJNBDyMNUyVRoxkJJdTOgJqKknDDb+HVzPDw1mTAQy6qTEgU2Pr+fDn2pNhUBHxEMref
ebXqYuGwsA5+oJZFkfdYu8mPSgJnLHYF17Ds4FC0pJqcqiE6uRzgLX3to/jO6u3bp/pazHdrSRkE
EQyrDJIJZoJgD1pEdVvZY5Jy5sQuaNS2QW0HIDv2BhSGyrEb2uYGN2oIX4K+d/hMSVxbYkCmk+Q8
1Wuc+mnnebVtTRgVD25lYYsMCaYq3lZ+PaT8+ySyE4zTWZpLRYQ9IUB5xMCoLRiej09vJsHsMmv7
xZFGjYZdalPFGAxdMTGH+/qgXXgpdSdr/WxkcAcVpzwqaBT0N/F9YX8lxy88czjS1s7KUhpjwjOC
eGVvQRq6akjhxPbbBO+E+0Jdi0suxTAe95yVPapS8qvTIJAUfJCb6ZOXY1o1i6UUxkqLqIiLQbv6
Pyjwj8HhBnJ6ZLO4CfLVAuylJMYApzqR0j6APg3Sg+2MkW/oa7dpoSPeD994s1gYN8rbq7UX0kLo
9aMWlpFpRTBFGt2rs9OL0O8QUZ5EPJC+eEbIE8VcdZo5F6BYgSga3D07FsIXA7mc1RzSXr+y839n
hWzHgSEhetHQjQv86FmZiZ4jr0uzDQmPv2O1Omq5iMyF14AFPTQv0Gzya7SQ7T10FpuYfIFax5Bo
llOjit4W91S8sTVQYhxcg75cfplVf3D5Icx9mEZyH7X05DlHp20JpGNMOf59I2aAAOzXK8cBXS2C
MVXTwutO01FNx5yOKBe0WKgucKrRQQ1r/Q/TEmcv6Xf/G79+i2GORmi1nWD2BfALvV1ouAdd3gtN
5/C8MY4c9jSo0iy1Jj2CeIeEjyHGFcUgOyRYuNsKrV6+i3W7buTi2BkRCgJCBQrh3vUo09K4GcED
j2gevXMQFtjzYryrfZxLkRS1FyIrDXOszAwiUdgMKpuPo+LlO+3YbUVk4mLcq85tHVerYpcCmVOh
9L1gDgPVMbuvQaO8eZx8jgjeftHfFzoNkzpnXVdBp/N8SGtiPSbwlmjdqPPFmyIkrV+i/xgh24aT
qXoqij1s/fUMyHJ0VASA3mgD5gWOVtSab1j7tXN9oZVmiqEuxzV9PzqifR/ZZU2ajXoydt/Pxjud
C/v/YTIsTzvmNhU0WQePE4TO96+Y50BDzIlT7dNDegKvCq/0cZUzamkcDHCEbRkXmUSt8ez1z0ng
wM3DyC7khN++vr+5xP3rLsnvvWMARLyEyECrEEf5SM4OfM2NYQ8nLoCs+iSmIoMR3YK/JTIGOV3y
UW9UE6FksJcNj5qr7exE9jKf+/5e1WghiXmQdHKqhiaUwgJqbwkaqNA8JWzBU8CBqrVkl4YKWEnF
oBfJxKjKP8+YHOVFG7QqjrHqn6pP62l4b2qUDe3Dz9t2v5ZH/EMS4yCMjS4IhalB0v58732e2rcn
y/31k+ClDxL7zB6IxvWMV84aet4kUTItnSZXmA0LxKisy9CaTzpiNa8CKe16sE2Q6bq18/JcHSv/
//ZyfvHAa83fQw4M5ACyoagiCgn/XNh4mnIpVUsRgOwFuxMdb03eJ+fuB6aAcLn9rh1NDKj8IY2B
/7AqmmwaO/Eaoi0xkgwn/IflXchnSBLvCTw22XXm4PuP5s700PJX2eBf2ezx1Lq9zWtPH12G4jJY
KCRDv5rBAt7iXqu6YohEZM/2R9mtVSTC4VWLkLj5trZ0EBNHIgUTRvc/JDKb3IpTPI4Y3XHKHpAY
NgzwrSIcjJqn6e0RfvUrP9Cy4uv+IZE5nVMvJOEcJCJNRR4VJzhR5jOEW7jDjdc8iT8kUVxfrGaR
5TNIflNYUY/47P08O/LX28buNtbpC/egTAkGbVSL8m4pdeXC0GVJtpAdBsUTTPhPwU0pK3jmZTAo
jYxeDyOeD6DTcTHq3iC4IRObZkcRlUGnQO2b7yaqAj6zN8u3k9Ee9hsMuwElth29Vk92fv/s9Lyw
4VrJ+x9fyGxCH+VDg5FY+MJuh8QERlUcYW9z47cuuAKxNDaxzUOuEo3O2jQ/wcjY8+re1+Dzj49g
9qdO1TSPRCwT6Kw1guZd5CQ8kyRcd4uu97+MfLEfzAWeJKFVNlYBbfHq7p/l9/zkvnzXn7zn/Vqm
6w+NmKt7mGe4dhE06naOs7FaEI8jWxs8HvcaUUiExsbKS48Wugrg0foY4XzEnBIYhPBqpBubmzVe
e/T88T3M3S6nuIn1nm6z43yq7/On7oCHBWyXLenR8khjRvvA4gRw1t58S6ls0YtwCeRLJlGp++N0
Fz/KNWgBI+dB3frhYUSYAJO5InciGByB8r3L/it0pn33yYO2VaD5vets9UtihNFomfiMCUlEREH8
ZhN4I6asWhi9xoFR6rDfsDCWcW8Iy8zSs1rE/YzjHiRO/7RBYILb6LaOaQulmJeD3EVqI3RXQR7C
4plCpBBh8dEW0M6Bhg4byoUFd9bYdbFuKchAWgoyJrHsKyhYkslNd6U9b0Lyee9FFdFQenOXZaR0
4KRW/vNu9O07cDbZXQw6LIqw9FGPlL1pp29/k7z6w9oYKKsu5WxFOs4c8PSM7BV6vDBbj39vcUDk
CvqL28RI0hAsE1j54HGSKpIHITGD79wJEy8qfwwBCWdHSAjGaVi7Sf3gGNiKT/uHlgyElZWl9mKA
9UcwSrSF2FO/1BhVonPp8c4N5/ZSGRBDw2FWSAbdaocODnVDdOsf6HOu20Q+DzLpd//LrhRFFy1T
kjWDLXwSOqG7DAZWNZs8i2TDnR78EPeG4f7N+i3kMOtnjFKA1YOcV88JEoIoiYjaYWqXHEGrSLAQ
xKzeoIyDFV0aunr0gk93nfce4Ta4LWatuhbu4e91Y5AdEcNWCwKI6ezW8aY7ZR+A3PFAfm5xsxRk
0x6vkYvsyA2WrFrib8lsq22immHfd5A8Yiza26/AC78SMo92BgDijmFbPXQLYcxDoNPBhSFZFO5k
92LHuLcCwAyGJz1zs/kr79Plil69lcX5zqo+wngV6KWQ415CIbvmvjc+L4DBWz0GvzUj0DS1ghTh
Ht7VO7qhUe+C8gv7tn2shbT+0IbFa6sBAyy1d92wHflX4IBPW63QpdxtBWfzRUtd4vvHR47U1St3
sV0MFptyUWdDTNewt7N789B58rm9c6qXb8H5inzu+Oq1FMQfajIuZG7mUlMZEAhSAsm5HLuOPH93
n8Aq7thxaRUXF8oxEHK5FKKZa1QWhlJ91MTbhiQD19szNz64RsD4h1oMiIhzgiaEHKIqp/XolNO4
ttFYbBHdTl3hKY/3s908fs8vm+fC/zZo6RDnFqASbuDy1b4WpwFThiLLovZD36Glrf985VWgrT3y
l0pef1+IMMHCkdctRHT2dQIwXtvCjNb27w34M+0vHtXNuuuEuJOJl7UoSSZzJPJUEy4DelVO+q6p
yHAsf6XH/OVntNm1qfPc3ePNu6cJTc5KrpXE6vJCLnMoRqNLpKqF3OiwPzcnBKSUHQIZ9jOKCDkH
cCVk84co5jiI4djEFwGiUpKdpDuk+5+/OEd8FZEX2jCnIA3CpjJNiKic433/ZrholXveZD4vXrj+
RF0IYs6AWYuZ1qkTPINmg8BkTtJvZIXQt0drCGW3MYn01Lidk55ct0IPuic8DnjmkxdeTfPaUVAk
XcT4NCSQEJrBUVnYaWxEYqDpMw1GVamt1MThOUGrcR9FlvEak/CfylLpX9I0vIitSU+b9xT0boCi
3sa3vx8HFKGgBZizh2tO11Ics7SKVibTVEJcSpyPj5nc+2Cfzsjdy4ZbMbT6BF3KYhwVYRJwiV+o
angDH8/3Jw90136wUcFwguA51/9a3a3fS8k+PjMEfk0t+5+l1O0xhzOEl/Yp9EcXFKtfjxEvlnJ9
27FQudCQfWdmSjDjbWDgfMdE+UznnSC5MWa178z9zvXR3veLHAJytyOUZUjXd48OQnlf+hNo0X6E
YCdxOLu7BgLL76EuyMJeZbMRaomuuJi7zWXv+08R+Ht/vtsTSiG/7Vb2/qqJV1/KZNwaYVISLbtg
Dfbnc4QgMXm728mb4I7jPvFUYyDcVIS8qTOIwenvJIy2isfHVv4RCrbY+JZxuL2SPNtlGfsNRQ9D
VNjh5J9CQgehuVZib32foAQcT73CTn4Bw2suT8+ap6HIKEiRJBoM1pnV7JGLxNyQAI8VAczK5AzS
OXQ7liMZaxupGZ7BrPmkS3HMquY9bqfLBeLgRPWHMbGTjf0YoI1te3s914/mb7WYizAwyrK/UMM0
np5RoIiO0dt/f/WmXSrCXH9ykMUg3BKgiDPKdvQs+fp5p35i7v0mvOc2d6362EtxzFUYtrKemBRq
MBQ3c5xK3UxeaLuT915vd+3Hhts+vsa0iGP2ewUZ4M6TwUSLBBREorpwMP4HM4goZaT/QGcH2DQ7
PhDT7Yju8tZ27Xm0FM3g+CSnoWxmkXR6nXxcxxjemA5E55k+x0TYMvWmNC9KWWFJ2+fBATkFCgw4
ELL6cl4oYlBFF/BYX4ZqmjHmBQ4MpaoEwblNmymfzAPIIzCb78czRjV/cfduLee/3Du2Ol3p42ks
zRAL6HSugJ1D1M7nue1ryeM/pDDQUcyy1vQFLOTV+cgSgjnN4YNIXkSC2onQodOxeO4t/Yv/vv7+
sUk2TTiaY6U0Ftaza4hEgu2c01oNZBCQc/3mbN5qykDB3AzkVVRU1rBUPcnc6PWo5dKpm2xHfJFo
vuqufLBNj0fft1Ztqi9FMWDSt63c61Ym0SvNEcNtjKZJt7vfTZLLLTVbReCFWgySmHLWYn5GAds4
O6nbbBTbAW8Z53Gw6vUthDDgoQ/jIF86CHHMmog/9c1z/sYBYHpT/MsWFiIYkOjVas7SBtszwBY2
oXu6kNo2t8aHZO9anUv9sm7tv+WxcFFXotwMJvYI+TRlL22qhyq3q7pyBcuJ8v04u/1AGs9KHRDr
yxU6N5XELbuH22pf3fMbarOQUhSYmaEgaHraX1y0ulc9UIV2THcheQ189DiQ4vPpCclkJ/E00Evp
p/iMHrLtzq23ekm6Lbx8bk3OKmAv1oZxA/W8qDptSqRTZZJ02MyzjVDTRL71nHOt806KwWCOVWs4
KgJ2oZCdyEJb6SZ63OxednVFuNx71IJuLTXjq2hZZ+TxhKWmcZHjcZuA7Kwn/uHwvttxWRrXaviW
GMA2xsTCnCOUC2nHMSaYdZnY6jl441HIrUYmFM1QEJsAt4XOjjvXu7BVuqTEsbHDO8Wp/WCrPBWb
8UmlQ3cbPGqRL0P+RPlKif5y23jX78OFcObMxkmvB2pRS/BiQG98vNfte3i7Ty1iW4072jQ7v3HU
p7+6Nn6LZUk2qkyqW0zDkk5atSk2d/YY2uoeZRV0uMhfJYAXC3zNWC7u/DGQWiWQsMAoZDn2Xkkw
fsvqHcT/91zys1UL1VUEmcCPh6IdZj01BeQTwdTQe8OTXd3Gg/fpJ8E4sd3zN4hSb+/e+oX4Wxq7
jLEcVF0+XSQEl2hSLtyNn7RFNa0c1BFwZK1eIAtZjOdk5VY1awo0Ox6T0NEHV5VRRFt7L+3Hc4qx
MD7vxlqPiywkMhiWNEGhzQ20U0jvFbJ92IHe1h1d2ULyxvman29ryNk6hQGypKmCclYG6eQNfrFR
vWeRM12bu10MfMV5OgvZAAmN4EwPLfhlU0zQ2e55XYPrmLxYOeatVUSJqnQFVs5BmC52kSRGGySq
5fnk6Ksu+0IS4ye1F3AXaJdRQjDp7NCX6kkip/qltLfmwf9h2+n95jlzn+F98ups1nFzIZp1mzpt
SOWhhZL7j+OHd5pqgkmKxM42ERFprf7jhgdbvDPAOFFzmleB2kJbrKsm2WJN4pdiT7v/n6eWPCe7
7rP8vG2Vq4kHsEL8B1HY6fKRZERKZUGm6OOFjvK0wY2PVmMLvn2pdpnND6Kt+qO/JbJBtE4ZCiPS
YKavIO+JbNTLz369vXyavGfl9Uj96z5fSGIwJWn+s55aCVYKZDg8is6v/Tuqko6FZz1pT7+eTpgq
2b2MGyFCgVC51Qdkr3jvW2qmtz6EgRq5bNVmlKgtgdWhuc+8ApR+5+umUopT1HJwdpVzblj+EiNs
mjJLcEJbVO57H+3WIheE7fcDPA1vp38iS8eRuPpSW6w1Az5Z08WWMnb0pEr3GHA9XUvQ1NPccF/Z
Cm85GfyRL5ElmjNk1W7j0aEQ5+Iw2Sa4mUuCJjrJB4nb++i6b74KSiH01mAgLlI/luPseQvNM2YG
oDRZ1fUoxPEpDtTGPi+2ft/gwHJfjFSnWybEwJGEEvg8sKAziOxVH7SJYF1L3irckYVr/7f2ygBR
G0hSoRgQlmT2ce991ppdVb5556AqNbHjv2HY1hcgpDJuTUm5G3UR5rqHd4h3XUwsGzfkJkC06bad
Xt3dG+vITsisLpOqlTG9UV6dchfdXxJ0fW2394VT24JGWt+Gk7jP7OgIxs3s+MWtir1O2Lj1BQwq
hXmQ6Ho34Zr2jntMfTneX+zPmKS7LSWFd7PNriKy9/7yzO0647ggGgNDYT6aRR8Cho4O6nEvb7wL
bI1mZbmP198XrnDQSxjdKvXYx947olZN8SqvfBks13JROYVX2/PwWdh27+9QAur/7O2Hp4fc71CR
+hKBwwcMHf7si/d3vYuJ55m9eR0Hf+Q8qFcjqxjDqtPXEAr52aqg+NIaQj2JFKmEDRqYs+3oXFJH
iz0hI8PWet01GLe+f+TFl1Zz0kvBzBEe+8hqpfAqWHzUSBETNHycj+IE8oVd9y7WR7TW80KSq17h
Uipzlusws6QaZEMnRAbP98f8KQ1tKUc1nco5Wqtu4VISc4rzuNXBlEQlWahzV+2itXus5U5xpaPx
fvscr9aBLoSxlULg1e7UMoWwPVqQwtpLP6J7/ZRHTre1SwN3Tu1uMBIsd+7cO8XeFe4GB1s3CO/e
owla9jQvv4M5zWKEh3fZUKWbyBGesonY1Y6yGN3Wd/UlvZTDnF0pLOoxt2boizay+/vafsLUK9+w
XbLD3Ub7sxOblzpew4ulTObJ0rVlH9UzdBs7+9NLkAxAwfaOy5HOM9FrIc4CNmo1/b8mum+fFf8d
lIOPps27qakDcmujGKchT+ZQx2ZhAa374zFFLzYqdiOLlrV+8XOWdDtuSWP8gqQvaz0KIC1oCLrr
d7ve/1HtHjnWt+bmLTeIQRQr7tuiDSXpJKdb4Qn56DmyA4HX8b3WIKQvxTAQonWW3Bcmtb1XlCbd
ozRp+0Qe3lxQK4FRaM8npObtFYMk8ygllySje7VvHUcD8cML6qvvay/SUH/Ljaqs+a4L/dgijHHI
MnSAQxxYlCyv2KNFAvNmUBxx+wyvphB1HV1PuqbKksb6HtKsRZICBsNTOW8MGsZN7PlziJyXHVL4
CXwPbgRnzVNeSmTQqZVKISolBV7jvkERsYCCBTwmEQl7fBQ4Ce1VW1woxwJUFc1dN1AjwSqqha1h
EV9vL+AqHi1EMHjU6L2AaQOydBI6Uh+1NzDudHaMgbd/dZMtBFH7XABSMYtZEvfQZbCd7KG0m4bQ
Pto9l5Vtzatf7g8DSm0YGX0QY3/2fUDgZe/uMN05vX98puxB3EzQqp0v1GJASVCENhkFFXeV8bN6
lzAQIpecVHQQPOHyJvIsj4GmKOpb1biaw977uJ9JDXNABhn0BtzXA08tBp5qsbRAcIBFrBywFM1O
6Rsvwg4wwUsQ0tPyL1BfrB8DSyIIokuz1WjE8NifpKed7LzQm/e2la9GnhZGoTM1YWUVN2ZcQAwC
yqp/Pn583G/RhoFRpwcXGckXex/5t0XykIllgOxToejFFJYBBshjg6es7EaNl9ztq4TgMfRfLqTO
YMVgNp1iiRD3ehaIukV1ASo2bqvEgSO2zCUy6rGVEoiIEjL8ElE1YfcyzyLWb0ZkjA3aU21oFoNI
4YRBMikYf/GiCnzcjVtv++shtn1cjCBfsjGQlB8/W/U4FzIZcMIER7WNQh2nGO1fH/1huhNA8c/z
/a5O17+N/bdqDDSN7ShH9YWKQesmaP1mUnkYro1YVWDzimsoGNySxQBT3gy9meP1cAIZv/QUkB33
0bduDr+1YeAolhtNimqDQh/eJudj7R7HCKS+ylE95/eV/73hezHr4P5bJoNLmHHUgL8eWiHceG5k
0kbEcLMfYUWeEa/m3I3rePtbGINNs9zqUZtBQSrsGG9vn6bVMLH+j9HpIoNJYzckSapAF8P7RCn1
09O22NBoOOr+Ssx3szniVt3nhTjGb6lMdQhmDeIEeBPnwa2es33zCi4XhyNoDdINJEcpObKK4k3G
LsQhKrIJ1Rho43WC94fcQWAffYscKWs31FIKYwkjugjSvIMUpBIsBPVV4iou5uFxtFmtKVzKYYwg
yepBmWrIuc6RAdnIaYt6WPT7/viBQeq8YtDV4tSFOPaiSuUZNPw5xIF7x/FC+BMn794gHWpYjtMj
ihUMck9bGcjT5X16qDTy4E6HBkNT0RK8KY6P9Rv4jm4v9WqQZflNjOXkGAldRxe6oaNzPKHDnmAc
LIqGgMggI/2yDpxzp65h11Igc5dpo5EqyLHL8D5kP52I+gHvIP9GhmFwj/ckPj6Vduadtk9PoNMf
7eQVMT7NBkN7bqGQ1ZVctyB3NnJnPJa+NURYfhhzN1XaKMhNiQ97bVAGYvH5BtfwbSmAuYimoiu7
saJL7R0vdiYSxf8fZkPpnXcbrYY/lrKY26i3xuIi0nOKolU0DiICUjjbEwhvxfefyZtOym2FdvvX
OuCVoPFWkf6+eAqo7TBqPbVxBTPnrbvMvW2vq9HIpWIMAMl5Fl2m6y7tzx8Rhj8/Ge4B1ppg0jw3
LLF2CxqGZckWptGBPYBZRaOVxGmEy3Jquh34nGSvpZtmpgfT4Dixqx7lUhSzbr3YtVOBlpjTHhyD
Hx+FA1Yb1/JzB53LHHjlacUsIaiHo1ErIEr0X4+f6in1OLi6WqqzVIbB71lr0XaeQUL13LvoLKCE
Ehw7WL8ifm8NA90WJeg3QohwKG5gYOsWBTr8GtjVx8VCFbaqbZwrVUmsntqz503HU3T/i/ykFU7o
Wf2eNpvE523P/wLJ/6jGVrDN4AAaxbnDrXQ+euBcBBb6D3CRaeMeL+Kxmt9Z6sfAcSCbvT5K0A/E
GKfyMSThLotQXE+QC/QxbtF+rmryDeJz4YFWM39xbHE1lrmUz6Au7fJJZhnyJx8VCwBFFKviFcC7
e6k5sB7zUgyDvYbWGsHcwlzQ93Ih4bGl+RKOTf4voPt74xi4yEywTSQ1dEEYBFOzSdqBVDIhuedU
fmvvvtFG9/gdYzoA5yyseX9L5RjsqOCrN10JuTAXYLz53m/Ez8snTwxvDRncmMb/QO/eMR/PFjl2
P9qN2qIqLcGugXnYp9UzHN3WXm9L3RgoyaUxyuQYumHowRHD/koS/eApxls/Bkt0PUiril6WJcke
VGRAro1rPOtYd3z+sQ6WrllrmrQzFZgg7Fzztp/pDl0D8wHunmXjeEdPdzu726t7eY8eCc4qcjRk
6Zv1QhOA+ICUvSftw51l117s7UG1yJGzfvv/1pFBE6SK5U6asZJ7ZDLHlgwCLaJwEMsCheZn3iIb
zp/HuNqJsbARlsh5tkZRtDpoR1nTUHt0JSrE7DO0Y/x88A/vbuRemzEu3IcK50iwbaxipU1ITdN1
HWfH26K0EKwbz8IDre8HYzU3G8/bRwZh0mGejFLB+qI0A/NjlQ3msF9sVPm/01kNoYfKLsygvr2p
vPuIpXrOZKNCdANKojcYNJC4a0+/fFDmHFy05POWdFWaKYmmpqgSXrS6yjiQVpILQUpVPM4eQkSo
NiC186b5O2iIslvC0W5tSZfy/rWkralm9AEEJrwdgocXckJpuDMpRLPvRG9no1HRQiEML4az5oWh
+9mQNYU6l5r0p55yVkX9hJnOMFqv+zBQoF7xjv2adS5FMKdRS+pYUi4SrNNx7j8H75kDzqvO0VIA
e3nPVihrGQQg5kUfGSjLwPsZ/U8uek4wz4gjbw1Bl+IY0xDKvm6FGEtmNqQPUWv+iyNgtcZ1KYEx
hk6LRrR/QAKyxsjcfZKcekAgEbxtdFw5zI0NOrI+6HrIwcv+DObMyD75xiNcH/AXcETRT2Y9n6VK
zK0dxVOGMNdVJQfAmHmSD9Y8HCVeRG31abaUxFzVXVNHmCs7U3BCtaB0AUW72lLkj8gOzL4On+1+
zTlYSmQubtPoywZBFWxXTdQTHDr+jcY5pmzMpmyrKNUGiOhogR58R3jjiFi/oUbi8fv19l5x7JvN
KhRVrSRGPGIBJzeKPVPiD4ReR7t/UIfNJJRCfinzAHukta7YvKaJb4wkEuwmtmsJbJJG5shONZ5u
K8YBIja5UDaTVQx0EcHWkYCWarexedMcVmN5C1tg742sQDcyzhWNeJzPuq2CphJQdHDj0x2mMnOt
fTWVsZTHQIXapanZUzByztJZ/C5Js71HpWruq4M9o71osysl8lJH5PH5i3vUeNvI4Id2mdV5mKhw
Z8DsJsrYyMONNVduqR+LG2M9ZbIIS0HrxOXpYtOxavnD3QajZFHlzLF8HiDqDHb0UzDJWUQt5Hwc
Qc3onUznySej//LFcWdWgxNLxRjQuFQFptYqOGVgd1c2l5/a+9dta1/1RxcS2JjB3GNkAmZLQ5kj
7l1lExM0Bz8/0c4TlC2gcs9/HjBsdc/L7HKgng0cFNo4z1KCRYz9R24xJA/e2Z5ZSenTWuzw118d
7ec+2iJejWxkf1I1O8tAd4cwDzer9r94g//gFdvOFmWBqQnh9U5BXAwjTUAE+xm67+Bs+eHaly3v
ZuZAMNtAq4B6fDQS6tE0D/HDM49PmodSbBNbKhlNhkIdaucl/IvUzTcXciRxSJSQqD344rsUTgDv
NHPXkQGMKk1HBZQQ1CQx5XreRA4d3P0Dw4Y3j6jc+S+PMzvwSezHXJ8rnAD4N0dPck415g1rmBS+
BVR98aCKc0ezM54CbdDqRL6eN807fkRf4WP6kJ7KLbDq/4eDwABIpcthXo9UnAMn8Xx8Ff2z5SWS
HZYkeEJCLMbUyduQwjt8bPDAaIIZFLFXNEbkxbt/8tWT7+521wY9LtMb53phwwW1GStTYUDDAUU1
5+MxQJq5dDdW4j7y5l9wXAOTeaPUedvOqnLdu+ChPCA8wMvrrGbmF3DMhgd6s0TJAX0GgS0ej2Uw
qr8jt/WMdAHvblmNpi5FMS+UNK+rSS1wzFDTBWIyvM0Rvg0xBPXBPBByeMecFEzrwaweOhiIRyXE
Axd2+BOqiaNQlqAoCCG8zGk2vm+7qJDCC4ZWVnAeMVfm5BsvCzYu0GtJr6UTxHU2AtUIjWNC9EjQ
Yvngk7dD8QN+1/P09pw9VpSZn9txtkrisFxsxkPJckMfDQPyU1KgAkd1gph84xHA0ZPnMJiMbwLW
mVgQFIqdyK3nboRae154mmujDKZMumBgyhK1UTwx5o3iv6ByxOFe4jzXhJ3nJCHUGUs15DTeGcUj
eHeeMmSiA+dp2xLVIUiu2q69SQWbF4zgmYvFBDx6cI7OqQLRZ1qH431uMQQNt8K4oZNl/fEx8Hyd
jJiZcrDv0PhALnvh8JUNhBfxYRDHkCQQmVmg9xJVVcZ0ZGY78yAbxSSMsoNa3smzjfk+wo9EcMvc
nk6qQW4DN+OS/UsYu69iM1emFGaHKhGflNoiZlsf5eHCcWo5OrGv1LwxS1MtoVOgkXIms0gmTO/J
7DAhTWmjRe+/0op9qNa9EOSiCK30LiPZ5VhJj7rB8aKZ98d15dCxbZpoktNVkb3UO/SjDNGcZwcx
2Yg/Lh9Wh4KJ6ddtRXhCmO1pLxi9mykQkis9ht4+SXlq62pqT9ZfbJCuGpIF4joDrKJMpKyGOlWf
ldlhyC9ET7ejSbT+1yBpO0PQvCqX7SzPOTLXlNM1Q8PMBlQHIsb4Z4RRanRjnPsqOxgJSo6CbWWG
XtwnzkXnDExfM/KlIAaIFX2QBzm/ZAcMl7JTcVfGX6KucLRZFaKDjg91YBjhxDoKljaLhkaFyFGE
xfrVyr4V7m6bw4oMCdSCMkbXGAqKnBiIuihml4gXMT8YauIV9W6ykFGYNc7pWdkXSZZUCRJEUIpd
gXJRItEMcTZplpofikF41MfSMS+mbWjvyejfVkf9M/RHjxAEGWjbsgxVVdlqy6A3uwLjC/ND241U
ndqoOBLozi5cgP+RIKOZUrVUEzMWmPNjBm2TDJWUH6TLYzpUthk2dhYfayv0LhqHdnttc+T/yKJL
96c5j5Oe9omIzSkyyx0St1VVpxr+300ZAz+wWKIFWZJCP2KxNyFItfqgUvLDRTfaQ6GUmSc0vXhQ
L33o3d6dVX1wC2EgGaL/KktolxRiIch9Vhxi0W/b3OmsbYzC+f93IRp8E3rTKZrFLlpsaqbSFklx
COPHtgYREB23Jin2X0hRDRUrp8uGyXI1qGGuR7jYioMjXDafUrr9iz+PFhBLVSURLDrMzvfW0HRV
WRaHJnIl7WgUvlr+xckHLP8jgjn5rZGoU5pAg2F21flcZDuz+/4LLXRJQqm6ZkqKyKBkCqo4sVIg
Iq5mWxCBLKpuixrHgNfARdPBgwhCcsnSWWc1KSQ4OD2kXCTdGWKFCPKjpr0bSfw3e25hfhSiFbKO
+UB/nhSQgVfGJZSKw1S6lko3pS9+3F6xNXTRfou4BjUWh9HoL7WapXJxsMInTX25KJo/xzoR0QEq
CJV7W9jawtFVs0z4hZLFonJmmA2CM1ZxGONim6iJjfMolYUTzT3n4K/B8lISgzGdJFRz2OnFQSLv
A+e887Sgvy+WLNbzWY0qozhoGJOrHi+Re8mPY8NZq5WNwYwtmDDGIqHR/Eo4sJCSSIVpRZWQHebs
A8OatlKxmcV4k2caSSTO82tFoz9kMcdGnHRTiATIGnbq/yHty5rkxJlofxERYpPEK9TetO12u3vG
fiHsGRsQuwCx/Pp78Nw7U6XmFmF/EfaTZypJKZV7npzSXUeCNszNLWleowLb4mLSDKi/nqudm7Ra
ozJUWYQEOzL9xoix2rT5C7NT1o6RIto4Pz0dt9jNxZT9S05jap5EkjFagdyXNmn9Fgn2Qh6cOPI7
eXSaT+74tyt9e/ILceBx6BypsWuH0LPjAGpkR6aTsXUCi9Rppvzmk/SwKK5EITycQKIe+jKch/cJ
Pd1/YiuCDxIMPhw639GSYd0K55xL25t5XYTWBATp+KMpX+4TWOfhPwKal13lyh2ShQBjrS/scyk/
DN7hf6OxMHkl+w2T9tQasgh7/qzil4FHPp7YfRp6OuD/ysd/jCyMXhExe0dhMRfcEMulfWCZaffM
W4/vqAtorrFquvd2HVeHjJrJHih/yH4YxDykTpedu9HLUWSz3KAvVfbx/odt3aD2TOIi5ixbDpjz
53L621Df/rff195FSrrJAah5EdJ83ntu+9An2cbc5aqM8GXzIQdOpqu37MxGm9GewCMau6N6NszL
02+wwKm5gCVgSMLVrk6NGYuNDL9vJmhmTC5ju/VSVy/hioJ2CcpOSxZNKRBUehkUKcYGtgKH1TOC
N0/+CYN0L9iGeYop8PZCQ3xNxwspv7Tlhi5YPvKNurkioTGBAhwtJwkSPUbmijrorQN5nni7YQ/X
zsomNjZFYJ2NZ+pwTQ5plWh6BChp/5V0X1p73CCwdlRXBHR0pinqB5OkCOY8pz4aQ/9YUAJEtuzH
fanaIqP5py3NYjFQkHEU8zv2aKJmz3b3aWyclb43axoc2xhnC6zEvW/yTxb/+z6BtTu3TQDXIErg
SElor7tUvUvUclZoPj+ZnvWdGu9qFs/YIr7VXbXKi4UIHnkJipeuhQxm6bAE5WTEcfXrqDDv4G5N
By/2UBdgoKH8S0G7EaN2vZElYCaamx8lyzIsUj1XTfuJOX+O2ePMki2KWzxZt0ZBFmrumbXwlGc+
yV/yfsvsLN/8lifbcy3X8ThWjd5S6AsB6JOBFaGKc7WTZvLds+Ruzlrbt7HtBLlYwndidv+syHQm
ET/cl4/l/t+SB0Qd1rfaDDHxLflyqudpdHgBt7JG+jJJLo1yLqx8nQfnKMlYboQw6wf6Hz1NVcdz
jfiJwsoq90XU35XaMAWr8o6tqf+PH+04W6ufK2rg9w/WD+fPzxu/vqoScODIVmCUlv8ctLryEdy+
c2xkrIpwNA4ux/4x8pBXWzK3eiVLdoIsu18hGLdXYscIuCoWl2ExiW9NjtRyPO5pe8pRbtnK+OoI
wj+9HtsF7ipmxpGb19E6zayPhy5FRmTIVXKMnCn21RTPp5lPKjBdIwpI5tJnjJSji8KuxEG0zVMt
xGfFDax3rGcnUHEc70xPeKcs6nIeNHWaBl4/bsVwq4dP4ctyCwhNGIe8PZeC1rJvugxxlnL99rsg
PU7m19MeFnpDMQKBrfUwlZpHPuaVw2RRwpOIo8CcvaACrVG83n90q0J6RUWL47Gy3i4sB1TqeNdh
yMl5N8sX/td9IuvH9Q8rGIbV01DC9MwJWyjLkHWXzjukw3MnNkjc42MhoeljQsWQxctpZeV+rC+l
81jXwWZKYosR/T0gD2rECag0/bepflHyXS+P/9tZaUGMKwybYR89GLGeUMvxzMs873+DBPcgXSgL
YL5NOyunrCrBE1mGEY/e2ZOb+swgiY/81+4+odVL8RDsYQkRceBz3z6TOLKb2SgRTg6OPJjAbS4T
08e8BfZnbLj1i5jqtmMJ3TnjGNRD/v6WEhGdRcwOuoN1ZWDEBz7sePS3Mf01cHFKiq8TizZ4W7Me
1xS155nzaZjrtihDTrDQ1HuNmmrDt9ziSXuaXNVYDGyAgjGMJ6k+AGLd7+il4ZbfSvTW7jPx+f59
ran7n9rGZZ6JEEY7xTwWpMw8vNORIH7xJ4zi8l35xYk+3aezJhdIsiPDDkhv840A2kM1s7qBAM78
VIv3+UM/H7Jsg8jaBbkQOoBbOhjh1M3JVBSi6GcHmo19twVaxsVvPCMkwDi3YOSpp0OFt71JBath
HMekLD6zvJFATCuSUKh+3hAFvQnhp22kWAHPUDJybI9pssBsLLc3ZmgFFxtW/eoJC/AOsUj3xApr
Yj7NeedL93vBt4LNNYUH5jD9itw7Nm8t/37lZTSiYnWbDHhXzbSvRRJ46Xcx/3r23UZBHpU3rHzj
VPfWWSIGoGeMWcjcnD7LOh4P9miPl7pT0ZaPu+K3w8GlxFny1g5KPLcMASymH2I+ZWGVRocmSd/b
CdaCW91ubo4ju0TVCFeDDH5nv1gjDZinnqjq/fKRe43fZWbhWx7a9aqof//Lb+LmwxZxvjppOqiO
ZJ7KQtP0Piee8lNMXtJUnATb0JU68uAiTDektEvFpDEQhfs+C7N+OpTEb5JLOr/03PNt+71pn6I6
pGO+o+l+zATMT7r7HVY9B6GZhwf0E/LzitXKVSSPkCmBrW79Kf5hZQQR2tnaai5bEV7w+R8dTUWj
Xjh5LXWzsBim6H03FMXZTadPrQLq7X2OVilRC2tQCF4oIxol7s6GO9RzFtpxuXPdL0ki/Wqkh/tU
dFiRfy7uioymBVRDo7y2rCykc2AzLw2QbfDnMjrMpvqWKQc6oNlnnXxUsfOOVMOBed3RsUasSCbz
nsd9QAZ2vv9Rq6zj6UKNezAZOhitpHRu2IAHBXQ93zpHUeaLjdLvilmCygOmHmBIXRt+y+3TmHOj
Qp+ZiTdLeHqSpdzl7vhCZfNUkP4VW2/IhoCuEuT24hwtlTpPe4tjNDQJIrcsjI0/ksrdkdmvPgPO
apeNP+6f3qo6uqKkPUXbhW9MG1Capk8W8FsE8KCxzoxyJPuxRnH4dJ/cWmbZRmIPf5EUYdC6t0cp
Mk8kjTCycBBkBmR6IfZuDUy93CZx0I15hL1mWbczk2jE/HKuzkDAbU5OXaJrOMm+RXU37hJsnfyd
9+PZOAhuO66nZ2X5YI3KJfistrygzuw3s/St/vk+86uSekVEP+up7xNzjkDEhzfohIMZ3Cew4tY4
cHQZCmPwCd4AFpY8V7UwWRaKSXo7Z3rql0xaXD8lqFnu79NaLkpzeEHLgSZHgwccbM1VK7G7mIw1
dJtb2l+k7E5J3364T0KfyljUDWgwOIPwomA0tThBVEoRVuLAurk5l7zwI4Wgm/pemwWlhV6f5rXK
XucCUN40/2wNIojHccdQgBjMKignlK26rW9aucSbb7JuBbixXBTqODA4vMz+c07nU46mCafA/JLt
D+NzYQEp2FQ71b2TsoUwk6/Cqr440JWZk244Eytq4uZbNL3UReg6JzH64NBO6JypyplPsqm+sL6O
/Hw2isNYzMPx/q2sXrzlAD0NSQEABGuXUqZJPXQDLqVxRRvUSYvowyTzr2t1B20j/1LRjhnba2ve
xx5csuToife0PZfR631G1nzaGxra8Q1p6+W8xvEVw0sKn8qC70XkDx7/iAgP5NQGCbNPBkBq7hNe
faYWNz132Xlj6fM5WW/JskcXVuiQIy0uifravZB2g8iapgV3/1HR7qmugAWMMa08NFLXQhvG2O3z
PM1Osu7MfJcqc35g1JN/iEHIc92Pxjtkt7BR2mgAOG1EIuCi7f1KRNGG+7cuQP99mHa1eVsl5VCJ
PGz36oOxYc9Wn+cV19qd0r6dIihBtG2S0m/dZjeN39MttJytC9SM2OBkdis5BKeP430cA0Jr+tEC
69bjyYZd2qKkmQxSdl5SGmisncdDbD3OJzWfpP3r4c+NpCwfceUOd2029CKGPI79pYnrHY3OPM82
5HFVVyGAs03XQWmSa65j1jfIdS89u52IArc/QF2K9puXX8rq6/3ntSpf/1HS27Wsoptx+bDlJhsu
c/9RpPR3lNMVBe1p0Rh5+8mCctqV5J2pPlRbi7iWw3hjXK8IaE8kLpQQncBhmYML7XopMMdZsA+C
fFock9iRPhbM3D+19ftxCWUuMPZNPdNOKzMSyYT+1lkV7XFuo/ipLaJj7EV+AWUFL74XL/dJrr5V
LNF2UKLw4LBox1hBDUIgEE00zufMe2ip8F1jqwNRH5T9x4m4oqKd5Uw5MLRGCksyJKEzBpXYDWXu
jw7xa2ss/dlpsWu+fe7hgALpNPGHrPWzEjGLQh7XK9q97QKbwcVOMjnubLRkde6u7CPkWvpnZmL0
4/6prHjkKHUs5XsbyxlcPTmqRrV0A+F70zrxaTvthuQv277k5M/ukbKtUHj1Dih8RddGLgLg97dv
P+0EWOkXf5zLRwKzdOx6K2icwdvoo9oitPz7lZJRbCRdUcFvQutA4LIn1iHSiKeNw1t9+1fsaKos
seCc5RTsZOSEVvp+w/fRZ37+ESZcCgJtjtLrz/mWKy6MFp1nQoKLpryYTRmY5Tkr+6ArUIL5VKZ0
F3f7Z1ZuxYPrbHkO2kbQRIt62+3hVXlRt/A7s9CynhwWPzLlbRjlValDku3/UdASCDljI2YRYAN6
r/JHm/lWSr6k8YNRN7nPk3B0thzp5XW/0XFXFDWDMJVRWk/LaEqeGKeaJoWv1J71JTz72MfKoBMd
zsIkuznJ/2ibrQzw/RN131SEHCsnGQO/kpZnqytOVbNhVVdN97/8uXpBSIoWrt8I/gDy6fdz/IGn
zvvOob4jtmYTtpjRVFyf9KOXLUeZol7zuBW2bv265lL1RkfmfMRRNZfxeLqv7NYfFMYpsKgYxRPU
SG4lW6VGNcwZPr1q+kAKdVQV3SXTfC5n88+0sjEBGnXP0uufE5mESb/V1b/KHDYII6fqYMeMntfm
g8EMcxmMaae89S2Mq3wsGzl+u8/mWsMl8tfojrAAQQIuNe3nWUlh56LMQ2Q+gxnV8hFQ7rOLqDG2
gqp+QAtdNwnfuTjDp7Sb95kihyhPTl1m+2joOkxmc5bCPIxNGg4J/Xr/89YO4frrNK1Zd2Uh0hFf
R9rcj1vu19nrfQprDg2iebJsauZw9DQFZvfMzuoGs0BFfo5luxdpc1DD5JMTvAPE8+pUOmJ3n+aa
R3NNU1NpGeVlZbDlzOOvQjlBnAFDpf4U4Tiz9sd9WqtybGLWBQ0RngUzoT0S5eRSMBPuE7NfCzQQ
Fo13ruLxc6bcYC7po6P2poz3Y+J+SbNqy3nT57N/2qVr8ssNX9klXomk4PGUh5gjcxjPjijdY1yt
OaqGPHbdx9hIdiNF4658aFAhKodE+RLJg12f7JJeHtDEefDge83RHDjl1q6JNdtvLoMZnC+Nx3oR
x0y6ISlcHI45Har0XfEpaze8i9VYHosxLAbuODpFtEpvllFbVh6i3arBYvMoCVT70XSroIjJx5YD
WiaK9hyQQIba8DjWihkow/5HWdNgZg6sUWURKN9h9tN28pPhXdl9H+vvzfjdtmeflOgwax4MuJVm
5OzbLeXy/+Ed032EYQ4Cte7byydWzCsFYIewJ3XAmqeKl0tDbqCmOZgt9Kx7xSXuHmSqNrT36gtD
BsjBwjf0uel58a5wB6XiAYceWWHhYi6mtYO+kj7j7bFJt4YYV8Xoipwm5GjgyCWwY+ExxB+zoTka
yZO3OVeyxZOmqedUUrNyeqRNbOyzbbxHaX41iwv23Z7NrNjfVxurxDCDhZFC5J0dHZiIV0ODKTnI
jiW9IB32EitmBPlSI5E3pxs2aIuWdnoAL+OlXPJBabkXLeK59ttk+D2iH+o09carWHN+zCvGtFOs
sxE2ZSGWFOpgsAuGrw9o9w1yvIX7R7iuea9IacbLThWJiWEhsUC/FbJ6yKyHyDX2saiCiX2D66oE
euWbsK7Vhoe3Ko8OEGIddHlabwZcZ4NK6pVQuibHXtThh0ybYKg3iKxaTkRnFsrSjod65e3j5rlX
mV2PkzQTfuTxpRXFLlNQ5tGhU5+QSvQ7k2zkalZv74rmIkpX1oShu4wC6zEPPXkurC+lgylruzgC
jv/j/ctbJYSjQ08BQy38p2a7IoShN2w47BqY6HycjtWkFNyget61JPb8rq82Yo7VC+PIDv5TftaR
OJIulk03wA7lceGb1otKpU+3koM/fTk9sDHRvAqf1oFP+2YyjWCbWFdDKw5evut4258jhnKsW5tB
0XO/pfmLFKTy579Emx9rtFMo85AU2WmOd9XEt0pbq2fswUBZGP3GGWuXKTuS970HKZX9u6YtZp9X
ve84894WcALu3+faAVsm5mu4SQnCY01YYzeq+shy4AWh4xSklHpRmy9+UVT6+V4T0RhyLNK16ehi
+j+pd7K8FOjpus/Gmqq8pqB5juYgBqtLKG6wygOr/9tUR+yi8zvUeS0M/90ntnY/lsMJltKg7ohW
2tvHNnmItGO4b2g+qYKmFJd6nM5t8s7u8Rruk1q9Htd0bZszdDj/xNO8em41WkjgBPA8zKgIpLUr
W3RXbY0AbhHRPOGCdVORUBye672UCsth031e5P8jJ5oxcyJzYKnNgGuhLtwwA1o+GnLr5awK2tVx
aTdTZhgGqiWOiwwBPzXFBg+LFL2RYzS6U1w7/DZX42HuhXC9GZOFijafkF4N5Jy99L1zGS1ybKv6
rzjxNkiuCjZ6tYmLUJugw+5W1pSljMxGLBqmaRO6FK019jmtUTlEpzOSnPelbfX4KNqHTYaiN8zJ
LbHadqKm7TIM55MOtpiw4ciFXW/YqlVxA4ItwzAo5p10mVaFXSbGWGBuMPPKQFiNEzi0N2GPh/J4
n6HVl0o55tNhrDCtrWWsRkN4riQYUfQG51A7rzKJD2Of+Uy8u09onad/CemLBzt0rLKowphbjT0g
Uo17b3jJerpxPxvs6GgTTdciZpqbInRZ5A8F/yb5hyRv9gWN9/f5WZMEmyyYN8gvum8G6LOpyluH
xkUYdzM6rijAK//CZMKWwK1JtwPTDpcMqRaiH1uubKfvKazPMKmHyYCJreP6e9KbHx2JyngRPd9n
a+0AobFtbxl1R5exJuB8KOIY2+yKsJEyKPl3YSF7YrSHcni6T2i1lntNSVMVBcMYwkDaIhQA2gms
KUHHtNe6T63D6SEmHKteJ9mdnThTmMPwvvc0ioPeJgawd7xQGA0N2sKOf+M9XH+Vpk2MFEsXxxHv
obZfGf/bJF9RzkuKLQC1tdfAXTgT8LAxmuFozFtDWSRoToQeyeo97S6LNRm6LUyhNW0MiAr06aLP
a+nhvtVWNOccoJwYCLSqNvZ5v4v76gvrmktrGXvRIyedmhvPYk1+8CYwLeBytEL93Jl8ZY6lG3cl
6ogFBiln20/UB8vmgdljCcXYb6nJLVrWLXtoKOu4u4yLodvmzzLd97nYxUgIRNG8uy+sa68QaT5M
5aNhxzL1ph14ThUxJrcIbWsMhWuGEdCtzLY75jk91Hm20QOzFh+hlwybwdEEjY5uTSk7pnTqokMT
9FQASov29F07/mn33kPiPthoAcL/dfFGuqGh9b0hPxNu6GOzKOafGGBHtLfvJDkdjQRjtm6CrFLS
PUVp+75EkqDg9tF2kbGdy6CoxCNphgc6R346tL+hfjwPHdlIqZnE09WdNYl0shjmcL2puQwN+6MQ
dlBn6sSarerQqvQgc42mZVwtWr5upQcymVWmi+mGcp7C0RveMTQHqsl95Ju+9wopVGOAF8TRnI+w
XrvPsiuByj+h0ZyXr1jIF8h+3DUlQ7/Ay305XSWESBCOECC+MMV2y5Nl1m7ZMNxgYz663P1QFj/K
6WJQ9utBp0swaQAgEdNEnkPLzrktz5AWwxSFY5BzjLbGgrRAvd7QxStK8oaKloVsnDFpucLkRI20
lWBPqQsM6Oo3XNYbKpoWsecuwd5gXI5SxnuFnkxqPFtGtxQIyy7dRawL7l/S2jsDxQXWx/tpA7Rb
qqdhcNN6meBhtPdzmgde9kTd14nCotf7CrvSqlj5DfkjBswcBnTO9z9g7VwhHEjpI2+N965JfuWV
hhoqgnfujH5d/ECg8TvgP+41DS3cbCkqI1YPGoVT+yiN29zx3WKjxrPKCGr8DrIAsDl6f0ea56hF
1gCzEdYPViIVIZ+Et9VssfamLAIAE47SOErk2mn1c0NUU+VVOKdOdewnWvtRYX+vSfMeiFpyw9Ks
UjOJCZQDVBBB7vYF98IZXS/jmA2J57O0Oj9umufeTnZlubX5ZPlwLVZzAR0CVYvuGEyIaoJPXIA2
pk5chYn3gs3cc3EW9IENJ1tsOOVr12TBjiFbgxSSp4+iNMSqaxoZZUibal9G3QX54cdM2R9/Xayv
yWjqYhTUQ0E2q8J2RqR0xPoPb9iYJ1le5psju+JEOzKLtyOQzkUVDir3TfWjb5rfOiugl3F0yiAC
XOTjyn/q24RUrAcTtHkFAeq9EPXj/jmteBfLLPi/JDSBZmPH5xSTsKGJAWQ/nZT0vW5Ge8I+S8cH
Njo7o6kfjIK+3qe75vEj54sZIROlFRepoVveABIfdx1zAbJRSfvo1UV9rFO799OoAw4+4VC9cLSO
42i5r4PNMIJcsyArhb3ngjlnlD5FQOoJoJX3P2ztzWEUm6HrG5OOaDbXvksOyeAhaxtazXR0PYZg
ZD5M9mM1b+XF1rq/sZsGGHiLWwcTvTyVq+sdTdUiIMBTMIV7nnhzmLOz3fA9G7yAdwFBKXVIvROQ
foL4g9e5h4gNu6lKPwx8DCz5TJ2tZqk1kQYwAcMECOABkE29/SI5AT0iTqsqLBu38bl04iBxIrVh
89ZUwDUV7eHIYbAqZUPmxrGV0J/SDawESJA8murD/dtcNa+wrxgitLERG5maW47sqrJScy4rJIN+
MGzgGNBmVqdLkXIgQDB6qM3TaD1gM2RQe+xMm/E3VDh68/gCeYZBk58j+Vd3XMeFoEUpK5QuL5N1
Kb60de1vvOG180RcxxCK2NjnpOc5pqEEynff4NZaY5fmx1lGu2TcCEO2iGiX5o4FoCMYGKnQ3gb/
i2P/nrUFrrdKBMkGmCLAdiIGub0tj0StnbMRRJIn5ASCRj6WaviNK0E/DJpAUW3CeWmaxxuKuYLL
U2Mgv618lj/WSny3XEwk5r/jLqBDijqYYbU5Cga3/LQCMHRd19ShkO1RlMa3yfrLLNIHPN77cr5i
vmEhHBvPClU07G+9JTQJkgJ3qauAktNFvlcbB6OLL5whtBDDzi3+uE9u5Z5uyC165EqqWRcVyIO1
Vcj7yY+qr2aGOlPV/LqewETuz0ITh2Ont89GY9GQJCKQa/QEl117jE+pm21Y8bX2Bsoxw7jcj4OJ
yYXXK14ikkCix7oOW4MfB8/5kMQvdZ8+Uoyvzm29q6qvaKUNSiH9NsL2mdIIsrzbeF0rihflNKDI
/kQRRYPH7UdgkKLM076tQ17V50rKS7kFvbsiIRjwQ04crZ2LNtKeFqoWfd6LvA5l6/pN9C5xjnFc
+naR+NG4ZdpW2EGyGm4F6mQ24/oACKNxyVk+1UiNmPa8g/Q3X9wkQch2Xw7XmEJV3cXdgcibnu7B
6aN5nizoC6/DaqDGKs90KMVBlY7pRzXm/PicOBtiucIcfHFUmMAdgLN1WP4Cdb9BAaQtdPN6n809
dqYI6zdG33F0Dq5qGY+09bCsM7GWxRu9GhMYHj92tZFd0sQzLk41thsvYOUQl1ui1jJMw1wdJ7eU
pEdSF/WSFP/BAdul7YvT9KlPZ2ofyjL1fFZ19kbSYO0QQRBZNIbiEPBUbwV+7LzeKKKyCfNIfjWS
pUXdi473pWNFS6HpHgPvyNRh8lGHQ0wjl8gxcZowaR85oDekh0UJGP/4dSrIkfGfDZboktKebuZG
oqyYkKEN9Fw2v6AkLI39/0ZDe7wiHq3WFpkM88oOjg3m/8xsow1j7ULQOYCoFt6SR/UMWKcmq+VD
KmEVxYnP8nshfmeIG1BNmAlDmxzuRA8y7c50ZW/XEpPM9BgzY2c28b7vo9P901pk5zYwAxNkyXI7
CC0AaHwrW2Ul2xlIngjSaRxK5ws1pS+xG1WlW4CbW5SWp3VlOzpR57DuSYXRi2cmPhcRZuzo+8z4
fJ+ht3cDhqAHcDUI1t7cTSsY7SZbwbp/Mye/2wrJt35eSzPUwHWKe3hEoZGxnct2ZUY33sgWBc3l
chqaxkkPBoZ9ix1F90/n7TNHqAK8e7hXMDpAy729BDQsTF1N8fkyOjKv9LvulScbOnKVBnK1yBrY
ECy9i5s0JRLDMcMNyCeevgK6mFgv99lYOyPokH9J6A62Jdu4GSmklk9+qV4BQHefwFthBQoVFO7y
LGAw9WeBtTnJlDtmFWbtKP2Ekj6UZo2qfF2LYDSGecNO/nQpbt/hLUHtddTjgLEkQNGEUgV8Otb1
rn1RzV7GB+OSlo+m2hCELQY1OY7L0hkJ6pUhrSI74E4TncfC+FwSNKbaspAbGnMR2rfsAQUCM9wM
Lv5yoVePv4iMpOztGewZ9rArO4xaOfADzEHuLfV3Y3e70awMP5qGDf321mAv54oGFwL3ysX4+C1h
Fc0psyNESWjbKepDUcY77ASI2iRIs6f7MrPG41I/WDDVMUClo51jdEz0pQUHy2MyLIB+x6pLhN0N
vDhYkfArzny65dS9fQiYLgSkEKwEjDbVV8RVWWXDySFtaNvfuwVie6OVeuX4bn5fO77SEmzIbPz+
MKZIPLyLfBG/r1I/4xuHtyKPMHQ4Nngg6BXToSAWiE7Pnq0WTv3fQ/4OsuBiJq/YTCStMrSQAbg2
/Bx990lRtC6bx6gNE+qeagZclE+9UQVzoy65u1EXXA5HE3qYcBCCo4BYSW9DryZEzxZJO9jW1K8A
a+MkiCY+35e6VSLYQ7LkPResF82lkpUxx9wBkRjnVYlX1R/y9vU+jRXJ5vyKhuZSGdh7X/Zx3gFQ
hgQ8F5cGza0j1kRMKdkn9Xd7yPyxs9KNiGVVuDmDywtfCy9LEz6pnIhOU9EBfeRjWT4Nw1bOeFXo
EM3a+Hlk8vTtSzmvMExXtV1Img/5GCFHM+6gkUbL2t8/wBVOUB9mKMsumUL7DSdlQ+xpGPswBYTD
3h4adW671NsyIov11gQOfTWIWVH5RgeUbrU6o0sir3f6cCrnIPfy1yrhj8o0D0PW+bQYPk598dGZ
y4ubHml2MfkrVV/uc/pWVNB2hfaeBY0WcZ+u6GEfUdmktgJ2SlTuE3QWHIRhIStsDZEvrSzfJzFK
81htcnbHqTjfp/72QkEdiUMXSy2QS9Jfd1fDLewarkIM3AXKm/2cHGHe/ZpuhGRv1cgtIc2emYqX
URwxFWbiVOaHoT4MGO2JHw26dafL+729U1TaYbhQbQRWMZz0WwPWppHkLVVD2A2iyQDinTcXYpd8
XwI4N0hnIFh6XhEF6D6Xfj3G5sEgbXW8f65vlQw+AtM0CHgRjaBuePsRqVlQ0UGCw2KOdmMMBAkx
+oZ0Nh78yvUhL4vuHjwUFA31BPQYReXkDoBj5MNefGjjZVQyTOpyg8xbGV1idwCAYmsEgh93+Ywr
Z6RF7SRnmQSqoNuQh9ru58fEwKyTrfKvHQMqN51Ie3Ly6RmN6PaGQ6IvRkSiFjCtmM4BxByawpnO
ZD2rmY8VM0MXwEWTg2VY86c6f8z/HsQue/Dmj5MlfKKCqD+42aX7iB86TtEn9aN0nrPoTGgabGGw
vT13vowxA2URc4nI/C8HdnUghVW6mChOrDAd23o/SSLZk1cK1QRu4lYYzKtR0dlQiSuDSgDXA5DP
MjCBq9bLw6q3ctXlM9YZMeXbGD0rPCyiZNwHqKnvNN6uytl+msVe0l9XxyjaYmcIRg+RCMOU3i2/
sSnyqs1NM7QLA1vwMuqGbdo1n+4/mpVTRTMQOrkQPgDbVM8VNblU6H+Pcaplap6JotLwK4zj+b2N
QHsAFMGGUnr7SmHD4A+iiWzBHtXzYI2YR86w6DbEdKUFyD4KLK1vuXRl8SjGKuUbkrwSs6D65f3E
C0OF/035r5Koa4iqNUNCd0UTOAzb3Pza3gE+HwvevHcFxnDGX9bwtzQ1V4SIyJUDr8yfYBj18KHf
VW4TAIP8/t2tqAigxEIq0YsHlBJu3UpI1iCoQKbPDFnhKBnMbmcWQV7JEnFLnjVVgH5d7A3hdTfv
4mTGCFphALrx/ke8NTLwvf8ZHgEGxBtcZywu48ZoKHyEYVpH5Jj4bgTm2cEUkp3dOT0MvZNuPMs1
mosPDlA25E9QjbtlHED58wh4PTMcJx5ONHmcUAH0K9uTWPVBwtgTG0yunTS6NVDwY2ifA8TdLcHc
sFunA5ZhWJbDX0mCYUWgTVoFWiwBO3kqRRYYVes3mdyQ3pXHAiuA5w/rijYYvV/XlIkl0xE6D12C
xp6PQ/e1sgov6ESrpg0jvqIJAOABI475H/TI6ujoXlHA0cQ2A2A8xR87hTH2rNn3FFhE8E3uy8xb
TxNWDfVTpF0wR/AGNDcbjFoqAMJhE4CTfG2oVAfLkGTj8NapIFGMpk68e70vL3ax/tmEBgrRV536
xVT3p6wetjrF164I0Tt+CGKBwuByrFdmaRi6asiZsEOeF3NI7P6Hk8Rd0KCTckOrrFNaRoXReovS
yPIqrijVeGmZyHI7jHL32zi4z5PbvTNU9P3+5aySgdWH8wEXHZhpt2RQjkb5NC9sNNpYAPAZY++4
ZEtOdUPmjSTcYsJu3UbsWQQOMLBcsEbsjXjPCXGNNqYWMOHzCxqjArv5o5EkKNQH2zCO+PPLrKEi
B61hYmqJOTprDWNW0qMRP+zHz+Wc+x6G26wt2Ji3YocqNCQOHZjIXTJ9pzRx8tQFQPj/Ie1KmxtF
kvYvIgIhQPC1qjh0Wxa2ZX8h7HYbxClAgODXvw/efbelMqPamZ2OiZiJjlCSVXlVHk/qAFFWMaJ+
6l4j/RILDNIoEXRcodAyrDIwOIOUH0vI8yUAEbWqZVYUOcp+rXEyjv+EEMDBoeQaqkn8SIxZx6c8
0wp9ANcsqJKliHuCPjt//t2bwfWjXopVJzDrmPu7FTq5L9UISz51LEStUtmqzFlTuE2HEIjUWTGJ
Hv8+OcidjFocKiN4WN+Sq89+CUy3cLZKZmVNmlmzV0PD1f8+VAf6bv4VfAzTolOOTF8XLUCoj7NV
KBWrgQpA2P52+sZErycya9jWg6YEHt7HTFI9T6RgtmrOxyc8WnxU+WafRWKIJvF+uoeBEFBrv5OU
MNq3R6ZGKP/6RjxDUfGtiiUvx4qjVLWPE1GCYIyQhno2PIOKbVP8htSyrWX/FALCWc9NGrRA6A0w
1i4D2Vl0Pfcp/Vj12aJFU65lXA9gsyzl/DY1TqytgYZpiHzrz4AFgcp/eMICyNvDC8+FiQcpKE39
9SQvN8BiOknVZhIUeKQKsqHjXMEoYNUe4Lr5t3hbQI37AuenRMeQZoES2uXp+JCnebbMjEqguCOG
CM1l6LNAlynafHjOagC316ncImoIUZkn0iR4nqHT+dd9fR2lMlTK0DuCCIyfuj7GiuZnSqEAmSg6
FSSbKqUzQfD3t10fYOK/27ZxfIgtORkvTpNzcEoBEH+eJQmLTIztJJI8pYU+uVj/gCOMgAB6BXMg
6LW/lYj8qEyytjojslOPDQVGcAP8j5khqGiMntv38meYBxjw4e+vQgbA7vaGETaAuohS8xETlpGt
Z6HB7vPyQ7qB3AujjQG2mYwEIt9hKbUA4gsAerSq04CUvvqIhXGsmsKdz9T9NK8ER8fj46GKMMgA
nDWaLTFhxbcBoHIfl0kzUbyYsPW6mRfkY+7NScHIibxuNEpdie0EPPKZgB9Eh7Tm1VFK08nJVHIQ
Dednxo6L8mvhLj/vHySnuj9ocNd1QXdKhGSM4rG3F0EwzPdN/vhtLqybnGfH2E/w2/b6Mt8G84gs
qOtbAjJ84ugHGU6FGknxKxON9t7zWiM52V7I3Pn1sCJ04+5dJjivbz99FUD+oMaFxGe/L8vZcClL
dpjYb+v2cTt//OVYkrM5U0B/UZEYfPvTexSHkPZKDDrkYeJiOEa2ntjlvGdvIZ3P5+TkWiQjjTWl
TxHZf5lzAat8HuMHq5zB6FW5i+VyIAyo5pceQt66Qu4GP/TX3P3QZF//f+6WwL0izPbIxZ1H7PHh
10tnUyq9frL7Ej9+g+jiHZbUIxuucyESWu7rvtQlxTuc2dquyPYxZI/OL2KdyIT6ZLFjz5ItoDnK
5RVNTpVr9Nf6fuQrXjaXe2fTrV4NsrFyVm0XtCX7vUz27vN9mnxr+L+u74omp9rHpL1MTWTaPBbO
0Z9Ke6J+Thb5J4TFDdhuJxr/GLdXVwQ5fffbGofem4rX0kAlCmOuTz8jQc5g+JEf8nJFhNP2KJi2
Q9VK8VQqP/iP/+uhceo9y/UswqNB8U4M0hj3VuNdPrpo5SaO+0TLp11CRSS5J+mPe+L0e9qm0vGM
0MDraJ4gs3/4RWm2ns137gJ9FfZOKI2c8/xBkNPr2KyR5DkGU4/pn+7X80SQNOCxXfjf57vZZn1X
qvIRgrdcS6SiOf44rwpbhMRlInH4nl+6Iw8/xg3iQNaaHtqM3Y50nZL1drv15o/6/PfDA6HW+zvI
LlrCPkWp0HG/80cS+U60UAqrqTQB5eXhwtYhtefzB7IyyGtAKf0USAkPjvjjUDkLMqnq6qLJuLRw
tWRvbxUNyIU86J5z7gh1d5/Bh/BoBUaLb6IoS0w+NLIOBpc2/GqzT1jlhAxlmMlXR9qlG+87ErDI
EToFgZLz3SmlkU8TtN0r3tl+Xq/Dh3Xs2nZA5o8qc1YzZ0UnVGEldT93922mQDP4YakACHl5nEIV
P7wjCYioQ1t4iZx1QTtCmWSD61mzC7Ptnjw6D8SyrMX+SxipjIdfV/LJ2ZWZkR6DrIXELN+qHRYT
PrCAuYIY4S+UAFEi8k8mJp85m98fo0k0ncRTcPRmJ6yHUM4f4EsXETnRnbvbTcn9K+KHvv6tCH8o
cg4AQ/KXSTdQXCbzt2auZhSBV7PuiLsTgSr8RajwhxZ3X+WxDi4TwIt6KXlmbxPm2Y+wLL8cQhPr
ab/bfQqO87tD9qc1+0OQuzNfnWRBoUcwzeyjftz2gBVnWHVPiwvpyRybe8iKXKz342Hh7oOQfIUk
2Q1PD7d/iAl8lOBhP+6a/nwO5ynM9qRO4gr8s9jtWpLO0z0T7X/6Czn9DxF+9vtcZH7anMFzHrun
F620ifu0cJ9r8r8x8y3KV3G0odSzc5+DGe0j9qhPa6IJQkt+DoSXzW95uiJxUktsX0/DqffMtnpk
tWyxYC1xm5YIBGU8Ngdwyb/1jkeVTJMs7E+YZPSmRMOfQ2vhjTVpGRP4HeHtqLevjybLzlF4AqGl
tA/3fm35xA32u6NMlgJSf+HK//DE2ZLTBTD3x2gQ/vUBC9NJR8FWTt5k6y19SpaBtzshWKY02bzS
fSSYnvlOTNxRPT4T09ZG6svVcVC9g/1mz71vW+YQYuHZ+gR/hz8ieRn3c3845uxLMwuqfjbQrOmz
vqhUtlkgXJEelp+uMFzhGmZ+yCZnWvKuLqL4BNlcLju6tiVi23OnIY6FB+QCD+X7ZlpgOfi9jm3R
Fl1kghoLfTLZnZ/dLxFHItGcDhxfaRsaWYA4Iw8cYfXAYj30hXunJQbwMlVkO4S0hljpmlaO+u9l
Mmj22taBwU1hf23JE72hRP6Uz993Z18/6d+3dOio7qzfPohHHl5eX1v2jge44JaEbHFRJTBEAEMX
D0I/QYhn4G1IjyyhTBBXfRcK7yjXlLMitRkmmfztSA7r0/ztQyJ44yOgIzPLIQZ5j8hTiIChIwgZ
BGZ/NKZDUl8DAsIw4cWxqGE6bTpV8ykeCJXV79hS8PuDD/zB2tXvc6zpWIKZAhcdgbmJFwhS+Wci
f3Zz0U2Nqu8VGc44qrDBvjaw8YxgeLbeWMPj+r7Ojj/crmhwoVVjHP0qNsFKSs42jMTaPpJmaRxZ
7EXr0Dmxi6AzR0iRM4CXOPCDLM2Gy1GcMzuYBDPcF4oXjStyL+OB4xV3nAE81ucZNuulU6+0Szbc
1GVVJuxp7+6+RFnV76Hce0LBBU5GH6StquIka9Bhdsj0lQX13YmYEggfX6VQVFntVR08RRiM8PZf
LQk+BEIhELzvSOTa8p2yWXtKQeJ5rdLiqSEJZqoNW2jNBz25c2TfpuqKjhIX2AIdgE7nLA+685Yu
pAvJNq5biA5tPHj6Iwl8j4tplGnua7id9TpCE6yFqKIlBVyuMO8nOjzOOCS+VADOFpQK68C2tn0h
j9nyV0IsRLh0+Zy79y9r3H1cccZZCWwkwpLREw5xSlJyQHpz/vg4ow9n8rB6dRNqUOG1DdnSe9fG
2Yy46C9nH70b3vFZl5wLtVx3Z3rpC9r5BC8/IXOcsciTIIgw2z8YC0S8MwLu5s6jOlRhLLqAxRB4
rW9ghXu8cRajyP1jJ+kgiBV0b8v11p6fSb+pflH3a7f7ByeJZgcUzNCfMpRR+XdQ45vo4VPPCGcG
mGN7RtRdWLBGWWCgwHi5Lyjfxb5b1m6JcfFMiyGCZhIX0OrlAekrJHbmjmPuUDPBPwIPOZKJviU2
yNCVaptSUwB0fCCGFCfpV9gfFbI5sTZVPZSEROQGkbvHG+fxi0otm74FOSxgP7OOKouCADWYzdYr
DOt42gVvGCrwzyKanKIHatbF0bGceujYSzMrx+x4K+/RrSu4t5/RzO1RcgoeZsc0uUzAGzvgZQSQ
l6NVdfYis/au20vCsPen/bolx2n3JJLMSVuDreVhLeske5dXULT7PP30Ybc0OLXOyuYYtJiC84qW
2YeQqg8ylkVRep/KiPu/JcMpc1decgPgI1NUJ5YyUICsPCAp7bZqTesJAg6RFA5Sdk8KuRBgZkRn
XapAj02369KLJdKvkQ8TWimB5PGvoK5Hi2ypfF9R+rt8EgnccCx32ODbpE4IMXq9wO3EHTlACKDA
iJx+HRqmWmn4OBPQE8g3//6RTFPpT8OprZ+P76HdPmQioy64lylnHZogrjCxCoa63WEZeWrLdMlO
nk9ILCwFkj0S3t7IHP/skbTjLO0N0HpeM4msiT9vKJ5Y+5aIUuYjxbdbUpxhmIXKWTd8HBw696Mz
qR9C0BFlg0byk7dUOHsQprl6zg1QeV4f6ue3zjJJf1rUrNSHh+Peojp5TQjZSK/L9VLarpeMFlvU
jVH5+V/9JY82oB9zwJtfBsE/6qR2fgP4CoGVK+7DEEkMZzliOTHqvoNjbilqgm00n1FgemU6YZQJ
xF9gC6ec0agnUVCdgwY5SrJkp4ag1/xXvBeZJoGSqYPVv/LHfQUAxLYdxFIja2Y4Jnl723rEcbA2
OiTPAsM7SN4dC6JyoUZW+mEMXMOpd7gElkbKFTNJABQNS9s14Vpc91AF9Lhoo1LyUgkBDoaSxDYs
FitUU2eUTR5MVosSeCMFght94Afr5EKp5GQ4STgV/w0hd07s7RxlnWB+nK/QGyT0liI/xkOyzmr/
HBQt2GMwx9s1SdftnApDX5GIcOYkqArDP/egUtN2kXYESa9zSoj0pDmwlCg0iMyyINLgm9qrrjOB
TQ4p6bfPxq5AqaoWpoJGHn6318WFGmWYn/22rYaA/sB6ZLwuzHfWcWjdF3nR4XEGo8dyxnNrDlYy
Jf0yE/y6yNT/GEs7haXcNOAifc51YiyOJ1oZcxWz1Lb5aop8mOBieATlrKo6IPp/n1nD5GfTVj5r
hShu5YoKziLR5kHoIiMBjNEUpNgawe2E2fK6sotXeDJRUnAk238jCTzSa92VR3TTg5SOnoGDDsRK
/NmiylWRebCQ92VmXZwC6vslfA6JjAbf4F5kejXtTvAnU5Q51rZioZ/riBdRup5ZplM3hCrkidb0
xLK1wBgL/Au/TkPJ4jpOB1eWnC21p55EE4Npveg1JLxJznxMfISkdQk63aBoIcPzK7GRs0SIJeBo
JNV2e5NcSDKp+i6dXk5TdOw8rzFCXT9qm/4NybYApTdhwm2kxHdLjjMhSoPJs2J4gKEpYn36MMgQ
zC2FVe7hq+84TX4EH9P/aSprINPS58NsazPFamsLxajestyzRu8brJFMxy1XXNxRKnkX68OT+Vmb
IL5f9iciOy0F+oiFCTNKIuK6M2aIyA6u/w6XPJBvkKgpMKOGw8SWpZNPqUxi9hXYouh43CADFw/z
n6gD8O3CcX6JyjbuEBzXFJsDpJ1aUVFQNc7LHxpcmNOYk7rDDsfBeC0vLxZSHORLVEf5i7TNHyJc
bFMYaXnpfRA5DF2gFZ2nFE1HG3QcLTLH/Yfvlz/kuLfSLG6BcdIhCliuD+t0TStG90gjCo5uMAY/
peAPlSGguwpHdT2b6j0WAHvPJ5kA/kpkIYZDuff7nDFqzooRT0r8fkye11M22WzwBnOFHVrjKvuH
Dc4QFXlz8S+XbwGo3k27X65t/IMm0/OnSbNNcSTtinYuvJlh06/oSaDC4376D3nOMHWz1FfLGuTt
rY0OaAsTwIJQYKQTebASf0hwcc0xK/RQ1QYOD3DQaETeeh6a3gLHQhM82koXXyb7EgjHuMEF0smA
m/G94O9WOqRYbQHy3ONJFJJoFW+SV/m3uq3nmYV9wP4+coX9iyMniSEWLFEZIOwAdsmxedFSM/Cb
XvY6v+qxl2savAbxGYvmo5OMGl9/VFa5YXbu0VSwjA6joBvESH9zygrleuyEwoC8NgxFYtM9p+no
E5tokqTI3qnaRUlAppll5C/3ZWbkpTS0kAASBUMUw37S26OdHf1OzqtC8S6xp090cgQO5X0K36M/
nO6BxDAY9K9hMY4NQ8OEgVKUCsL6mBySObL2b0FJtwlqjMFmO58sHyXqZO7qRSctOxFwqtj1qlpt
rKfG2QuEaZRhYBxjk9wAe8WD4ccActay+oTm4RApg2nBtEqE1TEWj2gy4GoAZYEtTgAGuT3UJMW8
c3AOEN2d6QG4pSExZ6Q9kbglSNQu0EN/iZi+8QUnPWJEAfw2YPdOpzPAoXMePDCUQK1LBWTVKckb
t7kAJU8YoQ8SwV0nYAQBFA3sJizR5duOMDOUBEVuwgJsi7fmxV9Ji8UX8P21B3ZfcMbU/oYS5xRi
rQ36UwhKpb2ckcgzrXjCYuYua2LQ0r5Pbew5gAkRzcSihGENCb/hPE8KFQECLFtMYrIuMqtRSB8g
MTJFl8xjQ1VMWlT9RlpfdNI4TyhxMYFojhVJ0LEiDzAVA/4Wf4FdcLmUqi8hZF4om4+Lez6So4sA
fSY76Zwe7YyyfiuCgRtpADFAFQteJgOWJsBfbqU10uRz38mp6k3LeWS6datTGeB+NHo8Oaa+qjta
zwA7QO6f99hDHGeN6S/IKmYT+Vk0uQUuxMyfmB4S41azVObFPCTKy05ky7/7jDiBHcZ8B3gpINpg
jv2Wv1SK9OxSTEGIdR1lxbs89BeUzwnZ6vMATZUSSd8b/Nd0PQnpCzYlF2y6kAnaSYFLN3kQ+dCx
SPvmgzjzEE3M7JxIiulVVrBZJ/ZxUdG3wJXIbJMkpNlEVh6SnagzcfjVe8fAWQe/DX0twJS6lxyJ
+RivoEh79/6djsTYV4wBJfr2pCc1gBMTYFN7XcOyEBjyy8tSnR81UTQ3Embd0OEk1qjNqpoEoLOM
5rXVmbRpbXOjksqjVpIxDPSTBdYa32du5N18Q5RzY9FZTYMaI/4eaPYWAHkameX++/mCPlLNu09L
ICI/wEizINbU4qQPMqss2vcpaysS2SnVdLJZTKmlH3ImTNPelxBd5uxt2CZS1Kc4VlbOJetCNxkN
BDZ9RBmxHAgD98DM0oA0z09RSlUlJXnrm96UTUnmYJfPhfVOT4MnaXueNy+aUz1FeHlqZKatgxgL
S+04pgEKdPP+8fSWkPJM4sQLNEeEQPGTe4CaylhaA+QjGcxzQiWfL0GK6Xzf6wumVxjGTee5amIj
C9qEk8SeicBsf8oT6GGbBNA7BmgpnXsrXDIZi0mK2PcOsuV5IUXl4iBy1vpwZbdKf0uEs306Wj7N
Uwkiz4ftb9teGnSJXJc9YZOGpG7urG22XGMMYTvHTGvghtuH18XCCjfvm81mukgf8BrfAf2cLBZH
my4We/ouSt58l/PufeJwL1dPv+DYB7qv4RMZOuw/PkxkzxuWo515XRDP2SzQNNUvFhPaWy5aBbBJ
ROSIBsX98QFAszCBY4AWQd7r9sdAU8rS91EN7G3sEtbc3m1fTx1J3HwrvYp6WEav5A85PuGRAmQs
7kvT91TjRCP9oBUCcIaR8BOXfkWBk+SgmAIdpgGF0s7mx4q8FUS2ikVBTRpugtcTuTyXVBHY/u/m
aP4YgW+CpdaALZNxmLf3eCxOxiXLM3WYis1JQVS6PRL7kTjoO1pBnJ7QMSMSnpFpGsQQiEUHQBJg
n3xXX6+Fp0r8qDq2qodHxYShoRTtOQXzt5v3luRWbc0Qy+3f7xvn75Itx+kNUU5zMcvuT9QziJYM
WlMRjCUdf/tsbq8Py0+TfX7mLmsbt8ihNouM0p2OtVEnsvv7bvCWeU65sc+5kc4FvkNFIsjOFwk7
7oKd/zAn3SGz9Bf1Q/Lusz5iI28453RVkQ2ti4pa9bIjeTtNiT4HCrMoCh7RxxsiXKASREqV5BqI
MHP7pv9+BGTOxUERbXefl5/Bys3p8b1WYZXNLqXSqJ7hhNvHh+lC+rxPQCSc/LRJdzzNfNkEhX4r
v52RCJoyTBTMHaKy1WXRHhJCn1qBNRuZoABbOjY9ADgM0Aj8xF7cpYC9TTqcHkbFMcMQWF619og0
DAsuH50ZdahG9/KyI8eMfO2mcwHTo8d6RZ/LtEnqBXuztcugHCkaEIcqjl1QD8HLeh7Th5dhxnrz
tA8XoYWsueBOR5Kjt9xzqokILTtG2EfuNYfju76AZl5cNFzCqFsPL6t8vgFQQyhqQxgzfTdnziki
3vr46+HMhwFUZm8115vrEubgHmeWhaaSxVf3MZx4wJiwijWqLVfnzanktKt0pDNAG+0YAUqBz8l+
TvqdZaUP7+oqQgqamv+kH+L2nDkdxebTZtZjrRueMHbGPBg/R0UL5utMJM8jb2JQQgoOi06RUQFM
1q1b0c1jlAXGBDcK9fmYLOdOQlYAIrBQjziyjoi6j0ZwPm4JDvmPK5eSH4PZedKD4JKt31AKhAw9
GuxRZw5aTJUhZqVIQAirPaOm9YrPIWy4Jot2BTT3gyz6S9Yne6LOk42y+px5y13yNgw9iQoiY4HX
zclymjrr03xmXkCxpktmx27hNO7lJafm4290DzlnVJren57KdYxTNuc7bTubG1ZiqRuBwR9XnyvW
OaVVzqE2CVN8SIyOl7XdzIE3jcEQ57haraaLE1nkDJ1F8n9Rhx0LlW7OgNPcAlvVJloM0oX1jH42
zFXkTtkh4JXdnXD+aiTivyHGqarqT5tLU8kDn9FDk3l1TrUZKWUr1rd6LHiujmTPbuWYU1FFmkr5
6TRQ62mTwQ7K+9dFhTbH3VAVZffNvuggeax1gOFKAXZkQ2vWeF4YpEGFDRM9wzwPEEMEZn6kDfyG
Nx6Iziix8XhawugZ62IBlBdCHEwTYZgNY8c0s45sJnBrIw0XtxQ5M5SHcXyMz6CooYD0Zjvx3BWc
4Kjj/KMFBmd3qv6cGkkLCidmay529G4sa7PAcweRjyjZOe4nr4hx1uY41cqpluG6GmYsKqJQ5n3H
Bw8GcyQncVNbYhIT7TgaD06uyHImJzTTSJnEIJuS5XqNYRLEQ/bcYIT8IquW4am3cAP70xUN44hM
jMGZmATro5IuB+HnwxIhiW1PYGHyJ8kizq+VhVflYi+xjCY0oiJZHe7tx2vhimfOxETnpGrVFqRz
Ej7odEIwsQBnskKbpPVu0T1SfTvjHzwBr00Nv3Aj7YwIuWwQlYeRKtytl9LHuePbzkZBV5VAdEUs
cqYmCuPEVGuYmuVSb2mJAvFQif4n4xE3SshvjThrpRGHANb3wtdwr3zqqKFKry1Z7kSC+t3+eOfS
eOjdizmRdDmeQl7ClbaNN5itXtfP5WrCPubDfgfy+Aj/uNooGMXf6ATh/MqaOa/A8T8OyB/xx/92
wnzaLAraSV8P+qpYE4LrJDF1VpjaDS318T6pkdak20Pm7NA50yb6pcYhQ0MlIr/b8wsh5Eghrk8X
BzOauy+Rivystt6S5KxRg36vRM40vFlOdrIFvqw8Rz+DSyVmsna5B+5OwMxXaVWJihDfnZL37pkz
SFEUaGVyBrPYPMmwKZ2eJfZoIzlZO4VP0N+LvuWhHoQuWejRki337p6+vr4gNOnp6wYtRvdPf6Rd
/PYoOEOFNXNleJLhBfR1YX1IeLnMJ05jUWRPavJ5n5goAuQrI4Z8qsKuwrnHX0A8tZBws4GFNT86
k5Qov16HccXZCskM5tJ35INhKO9/wHC6906fC4j0MK6zLlLhVD9+xaJVBiMFptuj5KxSNc2nbdDi
biOoLQE+m7V5t+4zIHgsYGPCbdR+6c/Hi9zD8mnB0i5IjLUaDyHFWImEsqFE2trBI+z8GBGrMF2Z
ZE8C1RlO6McJAv1Ql1FgB0Ll5Ja+7NfBMcLiE2+ZrbQP9RdQowQURsOSKwpc4FN20zN6AkAhDndK
umpq1klUk8jz/ZMcDyCv6HBmB4jSs3DaQxZlivqj5Ty8vEzo0HyJWFX0YB8XjStinMFJz9jnPDy3
vLNJytPW+GrSJ6x3JpfMqrxuWaOhVoQ+PijuvZviLI1pdE1WTXCOx69DhfUz0qIWLYoafytfscUZ
jzKMKn+SGqjkksMAgzXgVzw+PQ0gSYLrEskdF9TIl3OgVx0OcHnMWL9UWW8wJoxSRbLH2YdMiSNs
w5kN4eIBs0YXmSQfFwvwGEf21bomwIyehf2I4zRnyKhgFaBq8KgVcmTCFamhhpktlmxhCOGIvtol
HjHup7DgPyjPT6H4DzF+cKvUGilv40jDq4KtWYIFH8wgFNgVQkqjLhZ7BP7NFj/DVRjdRAmCo4bX
BQaRTJIfhDiO4y/OKxqcqehKrLDWFP87hfHWhATNE45CFgAnShyB/I00LcC4X9HizEXeY7Vt54OW
6a7ZFH1ZtjK/WOnrphaNik/HNffP0XHGAi0h2FGlSLCAuKShNPW2XdfWac4qanuPj4+OSU/Wylm9
1qsNUCwWX19ACBTOmYy/QK845gzIxfTDwC8hmKadDVPk/tyu58pS1EQ40uF3e7KcEYmPal1HfgAF
WDYMSNF4oA0oHdkS+SDUjhZ0n9HdjomAtsYjnyv+OJMyaZvEn3bg7/mwPszset3vNk+D+FDh62jM
eg1tPtiVLavAs+dutKmbYuq3ieZVC5RDcyw1QnpEej7O1QMCLQSbn0t2370Nv8grOjZ4YIWCgtyo
yiMbBHJxKst0qnmqnmOX2pFcRG08QzTDU8CaQ3QJov4GgHlOPLQs8POZPPBEThNSEvo++S3yYaPh
zjURTjaaOkwko8k1zKcT9la9xxuZHpbp1/qA9c5TpHpYt/ov4G/HzOQ1WU40VDXX/VM/kF2fWXgc
Bv8rTD373plUzAEYlHWmCwjl5/1LG82SXNPl/I+a173UdulgNGfg9xssCZiSK+sJuHaioGRMKK+J
ceGqnBvnc5meNK+vqVFsUn/Rv4eJYzIRIsWopv2h9CNoPVda42MZJ47zgF7o6Uu8WjRPQB8UcTSa
prsmxEWnTRprYT0QilEJAoKwjXw60H2dB0wxKLYmxjIafvCvlQB9fPj7qyR6pBpntR4uLCZAIkSX
N/36FKNQCA+Qcz5YAN4kFR6sIFOyg+HMUO6eoY3rtAwfg4gwJjrJ76HPe4xxFquPglqbYheZh1z9
Ya0hVX2QXLkgvcn0X5S5zwNWbbfAv84Ok7ZPTwurpy9ZgqZsCngb0feMuvrrm+WszXRaXJpuiu9B
1clOrdy5PDaWO22Fz4KxG8VOXOA2oQKEFSfcjZbAg6svaQtCUkbW5kEBnKwdoD6wFyn7WOB3TYm7
VLWRDDOqQanfI3yWEjojpt3A0qANFOZ0SGQTCJPAxIxp/TVV7mJNpUtnl+KieZFJupiljnxG6qx/
QL1nQMNSkP39FNVbht/khQl7Lgw0JmvAdec7nRqsSj+XnaZ5h8MEcEs5Gh7JhIS2ZrKTW5TMJ5aG
TOyO1m7qAy+0cwRMiz6Au1QsL0WYqKiah35M/x27hxWvceWQBum7KlP01+aYJOgKZ3oUUB51YNes
c5cclRdJuiRgPatY8YwKrfxq0tWqRuoZoQaZOS9URl9kuOtF29FHH7jXpLmbRkI20JMQpE+/FOtS
eqoy19HqXvvog2uZ8mq8miaV/WWMbvFkkWOmTHDqYwI+G7qKcekTLFfkeJfNDIz34QyJaIB6bdfP
+WOwCxPy9NS+hKhrft6nNwL4ZuJt9ocex3CaYp6jnoHeMjohPg8nVGcN8TEIeHpBOzPy3529Ai6z
udKAXJpbodNh9Mud/oPJNhMth4qqKljlOERht14haOVYA3jfzEswtySrJJztWltbnIfaSue2H7ud
2hM07oj0bES3b+hy4UNazkIf020zPMeBSw3QjEOBkVbvo4euPapz1fuVAfl30b8tzmtXmn/NhLNi
oi/gYooC2+O6TMEXBK72gjHkD8y07p4P6uKwrBafgd25gksfk/JhMmCGnXzY34SZnduz7k7A1UjR
Jua18cPRUxgKOt0ytYc0zq5aho72el/KvrE6OGN2Q5BjsUuyY5A0EqQMvd3YRBjS7YUdXbmxpKd0
/r7Y+5v9wiLh83d9CU0DaBk4A7A6xgyB4FMGp8d9iop1nZgZwmwm1oRwn1Jhg+XFbCvJMwI7vqRE
nXnGRyk55fFBw5zS5LRop695PyNa+5XmdlzvopYdzQs5yidyUt6L01qLShLBBCZAAnXjaNVihVy2
bQzaXOZSUlPF8EppE/ZWAdjf36moX3TsWX3Nwndd5CqA6k55dz5hG6c32Vdf0/NcMUNA/tbm2p9Y
p500L3za1N79cxsLE2+IcmFi1+uT1kgLyZNkViJ2sqNPaWJpyx7hjE2JsaWTtew9yehl2Ym6Mcee
1TfEOV+UhOksTExwnNVoNt7HicyCB3362J1YXmBtsPSoZIK090h3N1Tkj6DwkBHF1CjUi3GSPE2h
RWX7Bp0oWAv3u1l+ADJ4+rso5/Uvn/yaaaRXYROLaCJyBgJZVTnj3CcSJt8UnPlUoZFCfz9uh9Lk
ybpIFsZIsY/CFVzycI43ygGtwFySgYWh2GL/A9rMqA1ZksuL7wUGtdf55rRXrciezUiCeuHGoo2F
jh6abgVK+S2x9+hywlWejEgLFdCtJvPzS7nEIjmAyFd06iKRwry1jIJaYhOnsh0vY7YTOBHC5yic
7xPL1NG8mTkJnT7cP42fCejv08C0DQ4C4Ey8mdTk/KLrvuJ7xbN5JEYVk+YDxaePImWluZfkmugn
QezzU9I5mpx5Mpqzn4XqFI3Ws1/TpbnT6OJJBHn1s6R0S+RHRjMHdigm73wPSbLUhdObkcPyxJrQ
0h9iB8M2xsPMtzQsTgYskA0PjCLfF2AklP5vS/jwJWitx0ZpbTrB/9x6IrPomkTJdLA79VHw335s
B0DpqGKZjwmbRXgRSNrP7DtHkDtfudDKMG0037uU7vmMZuvms17P1r1VbjapB5NtH5EdVFwB3Z9x
1i1dftdG1pwyHyfue8v4a3mINzlJLSyLjd98+yU+Ds1y6DIYXi/mw26f7PY7gSyPavafg55xGmYk
eTKZVobv5RqRK3KWydmSdukDohoY7PvEfs6PDMxiXhV7XE0dS4i5DFQd1OZZVkPJW6qOv4sespVv
dSSy0NNE1QVgwtFniqUYgdNjHug1bYb6PGa59l/3v+NnnMN9BxdTYneukecTyQecgBMXWF5tKSsa
syM72l+RdS7I11K37tP8OUjL0eQk2gilCdYFB5LHsKCS2ZeVnfzy7GNMvPmatG/qlLzrtqssF93L
znUTa/b+3rH3J0S5osh2EGXeqGLjPdqLsX0P7wnOe5hBEVT/x9l3LbluJFF+ESLgzSsKlrbp2r0g
uu9twnuPr9+Dno0ZEsQSK0kaSTGKYKJMZqU5edLp4emgd+TVRRJwODd77z3e8SRcyWa7bRl1Fekl
QkneUlbVZ7AqyCpnVG2pq23Wqt1+yiQT0XNdQTk1PqWMLKF662gicOv25DJq0KHbnrKfHwIzLm2y
dAXUnIhdxrWj0eHerGRyW2H8ELQcfkq9gx3VOwy6QE3KQ4Ho73NhDxGbgjFDeC0lScS4Qwz1vJcV
01KcKiIumVCRHvx0yZqS0Qu1U87P5TwmOn8FoUMSo+04nOpEUOUHdZFLARwSVYuP9WcTIr0q7oXr
F6tFenOxkPKXFskEHrNI92KnoMEmlFKkPDHWM0PKDHvJB+omN0QDTvvSiKU5wzGO7UZAhr+xcEDu
9zLsWiUNUshqRmzHobEMzmov4ed5tBcqwDwY/aWf+Ld0j3oVYDXfUJt2XZMlfPHc03/3Idz9h6Ry
LtVpgg/JRZXfBcpKdHSWdPKhlv5UJK7VrF2Ya/CYPRz3+WbtE3UNs57uhhAiX9fbTsv+Gsbn53a9
XlsZ2OzKfQItFsm+/zmXuVpf9PjMjFmB/APPc7KcpJ3VIJTTeIHDTGR0Kt1vAMOkIQowAnWOXL3O
wF+1pt19VmGouVErphwRsdv5H0pH2sYsFWPhqo9G8kF/8YQgXQrQBPqPJ9IzhffquoURlVRnm6BH
ySduoLUGC07fv+k4E2SJ4nx2wTgCEV3ILMP9mpSboCoJqDBMawnTa5l9g62l02TJB3go7+LnBQVJ
DoSeGM0sTvc0c9yur2vvwso7gAxIHNhceMiod5EH+W1iUCTWRdABOO5rwn3Ia24g2OA+WwnsWgj0
QXEWvM1ZfUM/ucShsxyUBL8m52bRGFtfpD4wHZeBOniV3eUHvr103VuJ7F5G5JSw+SvbVypXvjes
FgyS3gzq8Bq0X5JEGvQoS26qcYOaRT9US3zFJ0NqtOJW4jRMiS/8aslfHD2H6cUYh4JjRDyPoaJT
KI0rZQ6GaDfuhTMkB7MQondegsNYJepQq3xKZE5PCjN3SY8QLX6J3AWX4tchnX4ACBUEzDpnQRAx
xRxKVRuXUS54lzhBDe9FBgO/Bj8usduvitfarwHM01r5OmRbJv+oMhBliGCWl77TlAC6EuSBJhgx
WAoMuSI1N+Y2eT2lvoZjfokVwrgqLR55RfX1ptdpQY8lA0NmGdPZKDJRjC60xbdsIMPOt2tHRQc6
o2jpyhMNBx3qfx0kIs7V1iEYORTEKkepta95Xy1mfzl/n6vorLlSOIWXAWkab/XEt/LK2hFoR/Qu
VEC8fa4G7yyRVx6JNAOM8AQKpOnAIybqy57XIivU9Oy4Co0v6cuSbEGrDMVq3cX0zswjKaFWBhaT
MWYDl8nEcMesx0tuz0PHhi2Tqf5AspdaolWhcK083zZbPyZUpKYnOdUSyhKcU9GpzbESSc0vadej
ScG3sJhCCDcYWfypG9yjypUMfeBfKnQmZ3bPaNEXTjj/EQKjDzs1C8+FS1hGo4TV6Ae1ahk0ao+S
guvrbGRQtiKQJNSZ5q2llrzDR2OEBDP+gC7Bb0E1+t7ExlmQh2kb+xfPpt49I3VeysCiryVC752T
qxmaqlM1pP4MP3H4GdBbJUCzAG2x/xgEreA7eFwhtFdjLBk38ZfTrhOLqi38S9S/KCeoj7CJLygz
1P2Bqn2w+BjFj4gM/KDRspmfpGbh3Z2JzEA0gwoLMz5zmIw22QifioeC8ajgkgNg0JByIKlE0p/S
eUt1ql+3ORhFNo1a1Du4q1Rx7FIjd/VWVtNvdx8KW4eC22eUwT44VgURFpIQo1N3b2/uv268YzcW
uui8cuDGr6vQruuRwMfDBBM8bJX06NBqU2nP9XomQJbwIqAiwGGS8sjsci8wL4a6rwYvvgTsJsM8
jC/a0etAy+l1unUcAybGP9OFxXCqd0kDMuSqu4RgeExwYtI2RoaDmIdGBYyZuoFOUgR0w4XJpTYT
TLt5cT4A8YJ11dq32o4utLvwrMwo6p28yRWIRQzZdgLIS+irgucOyMnnu/roz4wL4uG7w5MSMUD8
flO7OGEkV0mSC9grXQwEvrbf/x/daaNXNLkrd1Imd4Vx0FUpukVyaWS7PnRrzqjWygrJarewUo1f
U/WC7ox3YSqQU2QJQxCAaGGnSQXgPSqK47z04hTXyjO66rVJN893biZ0BJfojYxx0TcKkPrjbNwc
MjL7vWJVOliLZ8qk10WPqtRzWXOnxCO4grmWeEFSJvvnKLHLVk2VXuBL1L2ObFcC3vFSZ16pxU7C
ubO6lTVRs6zJg0gYyvQi/WkL2B2VXnveJgxeqWovvpc1KRsjSvXnC5zJs8LxhH8rovMfr9IvE8XN
ZgZ1ziWKL2UXDzPlBzgQ0nuY2A1lYOywx22aUotDnX7hrnk0qMhnV+HZrS3q4CobSvj0mUBlGTV3
LRlwrFYVAo2NSZRYkvReUa91aQ+lLpd24yPbsurhmaBFr4efGJC0PjlLudLH24ccJR6vUa3gTk/j
4SzhGs9v2/zi+ZogfKbJlq8XApFH6wsRyCEggyCyiLhHd/Rmv6KkdChHGfIL2L7VrjsVgBn4R7oV
rN5ODuLx+fE8lhwUGQRvnAh2KfgNyFzciwMajutpuswvSIY2tSoxpLG9wvTqnWiXWnFkjgIas5Uw
hL/5V8xNaknZRjt0r9D4AGizguwd/JUp7UUQxG3M+B3W2wFsB0o0F+l/IIdbtdk6JVFeaivjF16c
R06vcdU3QiepSalraaA3IXTbndnLt/EdnKJBi9YMGGdWFRo7DJ1IJkhOToJNgsZ6vulzR6yM0QT0
HnPHpkqflY3DMW2VX4RByxy17WQz7IAqVhQt+fIrIpQ0eS7xl4n5YZdFFosGAQgD3sD7Y44UrnLy
useMJo3rjBR1xSRhVIbV5Wv+WoOqKFcVPaGIQ2tRojO+Uadqy5PhCJyN6q97kSSovH3lAXK4bK/B
M4vQalRgaJBHiogMLilfup8kIx0gI7Wdgf3WJ/Ww7TyriC3xmy1JQ1l5pmeITRaZsx5nDyCQHEnn
sDAJJG3TS8R0rC8PjVBcPE6lq4hExVsQEzc3irAnXPvppybtvCqeEX70wrHjNb49cT8oMgkCSPtJ
ooDBzeBkXYmtAOWdEoDrwm4Ao2I1GqEoSmGSpXSaJ61rRksVA/+ngHz280P6bb6bHNLdKia3ksmj
TKQFsbigpd1XNAmAI2nLgZVr2JTX4RtoCZSAHDP5wSxw92OQ7SAwGMl0eiLJVhmQcFixtNlrvagF
ldUmpjK8RPSGp/Q0MwqHeEeB26cv0qd/5DLd597cFhMlUVjudXfP/6kcXUo3mJHovHXUujA5cSUq
BwlB3U8emEWsUf5rqJhluA8ZY6AsJzRYgRS7FDF3tuuDTA+bnPCeOpholPDwK96KEtRAJBzEb8pc
pwuDaUjfvnjftaflCotUDv56aYF99YSF7Xzs7ZxcivE9vLGkflVyYiHzxYVdBfaWet/XZpyrEXJp
Jq2BvNNTRbi26vCTYWQvolc9MQvTN5bK/8J4bNNjFdE0AO8SRCjMbzRw8x15Q3kgJpOLC7dvr9Kf
dJfvKtszGJBAuOd4YySYNbPvyWCEO1eVtoIZ7DBBFen5S6S+EbBdYiQRjRlk6DWkyStm+V4swWQN
fx8sRI8zKUiZuf3SSWDUFykXlpRUXGipJEl5Hdu1xVNyFEycamh4S/IevZ97eZP0cp51HFe42Blm
Xxgl6jXjxNoBtCCy5hmO7RjMjt9HmF1cL1jgmTLNneRpOZJLaDGGzcDdOISv7roRjsMHv21lUpaq
WH8MvQ2/I9WCcJUKuBrs6bmqszOv3u1OcxNVb0PRwfXHTisWS3yXdEg6Aw307kITVN9ATU7j7HSd
EOHDIeUq1dM1Z4/glOff8f+4myLIZNEMBmK+yQkIqIS2cTx+xzr/Eg8l6daJVgwGKyL6XENd6HHe
Y2RniVpf6bfspcu1HImWXfWXDojyR7LiOFaFVW6mjR6EqqNSparkhAKzUW2Mtybct2eKMdth45BK
i7Vm57Jq/R0cGhiRVag50sKaZtx3nK3EAVMANAUr/Zaib/SNaftIiSW/vPSt5nVwHq9iqhA5iaya
3dB0ToKc2hXSP46aIRU+FHIKsoLky+REZbqJBV9wcJd53YnU+rXrPFX69NZucxKXGF1nqk2jNAlp
ahlBs/Rr+27WmPMsIDlUUF48ZHfKH69iDbHaFukbgEF8Zg3BH6Hx1YozfUwsqEkSsQsexazq3nzA
JBcXeLXX0mlYXvjQjgAShdttV6Etl+tuwUrMpP3u1zqxSuKQFB4nY630akvtg/Ng0F97UAeJJLaq
sZUNGb9qbNsnbzWofGIbsZoakYRU+lem5sY1si1MTsBTRVxjKaqaiQjuDmKiQOgY5PqYHz8utJnM
igNeFbvjcy19JIzCSyYhvYiAAL0pD1oqJiLSnpX7e6OD8iMXzpFgCfs4BP+qdBH7dV6bVGZIYBKi
gJjY5hXytHrVfXTgRexN2t8//6CZjM34QRJiOnwOKjZjpu/2+slu1DciTl/CE157u85o4ffBa6ow
A5TaDBjhI9BEVgDiUSnnJSLC32iVLAE45+4gQkuwMorQOzAr338F0MpilgsV7iA4++vccLzXIf3j
lAAYON1CnDInC320kiSN44L5ae4yz8KwbUWvugCPXf2BI0Mhw41kIeoPyHwvbC874zHIIzIVIBUJ
Tu0kBvSksunSIa8uXLuWmXf5SoFzWJJA/qOGrskJJZFdPS/DFRsupFfm4kHmVvRErxkxizM/yapL
8Yf5DjmOcL3GCyStZJBH+aRUa15LT6JgdruS90kClEFarOWlQHumBAxE2M0WTJQ+TdoUQ43L6oLJ
wvY5OAkwcx+SeZKRLN5LGrugYrMG9VbeRI8bPnMzmoE8h15h2GDIbnPMmM0CVFwOVWvLNWFClWaI
1FjSWWkWrOms56Uw3Ii7/31AJieucIOTUlVdXeoYBZVsnfE6nxOn22aVoBdKQEoGbQC56ojnhbs2
/vLUO72VPDnwPqlFpkSL0SUoW7VO4BRLMYkH3aVRCfwJS22ovpL8T9yfynrNKrbbv8UV6T6ef8Yj
A8xYCoSHzMGm0DT36zDdWJSQ8TohkrABPZzgF7Cg8xqbkHzbB6pyyT6v8u4goIbjGwy5CHa8lvVA
r9XSEmx2SQXGFT/sCMpsPDLBI2vlqJ03n+KFfs3lKUx6E3722ybXkWaUx8xI32KY5vBFpeuQtyWP
+O/MXm61NLOeb8av9/fwBWAdRYJAxusuTc6EHceus2VcXpj3VBdeWiQEKzZSeVqn/TXiFECcShN4
4bIz+jW4RUwnQkk++KkQba2KAnUw/x0Dd7eeS4SOSL4J+GDTHp5/5ZxFRE7vvx850dDMyVklELBN
Rar2OfHxusbrPEOZ1iXwGp8Le2ytGu+HwmLyAajscSwT90pgYsw3LQs8gQQEWaJqD+gXQKCp9e/h
ubc9Ham/hXrVrGbciJzcg1pKQrBXleWlCpFNRODqObsk0AJpIRiYKSDer20MFm4uXFEHKWaP/65N
AdVItqnRFsdpyNrr6IuwwVy64UB0FukJKKWf7+vsIY6I3t+WdhBD3ouOkqiRsropL/KK2bduRIoB
UoJ6H0kLD+j4GD/c6RtJkwNkhjZTIg+SqgRE8m1CCYZb5m/PlzNTxhm38n/rmZyZywVMw4NM7YKU
2oX6Fq9BbiXAcHAbMVHp1Pa2pbOQTJzxAMFVzzOMyCgCi7kc91tYt77LS40AeurK0wPYxjD7ELiF
O/IbkE62707KxCTUTif7IMkqL+2qJ7xe/+QjF3am1VauV1r04q657w5JOYbQRkN8/J0jrd3otN2h
D7bbhaclhPzM1cGtAaHvWC2T0YN3v26lEJC5DajyErVvvoRR282hQVuqb3CIodum+zfbfCNucn9a
34vygXLKS5781CmGq8jfWegvqMPsWfJoCBqPU8Sclfs1wQMPhgqjeS+1QkLnGnPopgiXAMFzQhhZ
xstCM0jwC5OjzJiupvogqC+uo7s8JuZWIDtfaiubvTCA/aCdC+UXVp6+IVQh8hQ8xfpSaJHdaYzG
/3jgIB3QllqgTVKXbZ/EtrwPbYSM3hEs46A3JNwe0Aqdt1itUK/PdXMG+QOIP/L8NFINqPJO82BK
68hKnqb1hUnU3MwvzDdda66ukNKokOOSCJLSaDjmadB4aMJmjcYryeDJukFjWKfm62jpoZ+7wbcf
NDltKRyUOuGT+iIxR18kabSm2pUf+pocqC7vqoCjIZ1hxLLKcu1qeGdNEcM2XsV+wTTOPQAYYKSg
LQ4FEPEhkOmYrpCbpqgv6xiFdnCH2c1+sKRjv+/RDY3keqTHarPRshWzLRae8Rm7fCd7vK03j4/D
5XIT0jiVDkX1gdlWXbrwdo/3eWq6MDJpBLpheokkTWxyP/BlFg91feFiAM26bZWtndqKyhfeMRau
2GgEbkUpIw4HPYyocQDFh3+5X4zfMLJU8257cVutegecCZAsE8CKBOSPWzRy9hsXbDQyaTULhcXn
wh/yTqg/8OjbADIJKFJZmqJWhy7lhyzKm3Ma2O8DVKz6dvYg+2436cJrML24v5JEVAkxlAU5oOmU
zyaqnTQK2PpcRyrbxquspbdegEliXnUIehvI2YWNnV6S/wgEWeEIm0Hz3sRkiT7NBlUh12eKRT4Y
fYMNXy7Y91kRI24cpXdgcqagHIwSj5JQ8ZtzFKPSy3pofvmHxv13EWg+BPxIUFAIn4R4ouJRSewX
zZkZRINSXnIuVF03X1jHQ9lhFAMICY5m7HOkFe7+DtZizTTDKKbQRLPYyKa8klftq7xyLUZLNEqX
dB8zbXKbIYqZ2tmutj2LVVvYu4ULOX1oxi8BWo6neZTFwPo9WTAzyOUAZ6k5o9DiW4ioZNARqDGF
cUlrj7boDZva9Xe6LlH9+OeiZQV5GQyxQGIG3zHZBDoK5EIJu7OISoKv99sU0+GDXX0M+ZNQnvna
btityL4IiR7swLS3IH9qcrByGdgqpEc5POKYXTQRr2ReHqR5d/Z9j+QUcI/yBdWokrdLaSFy5cbz
vLc5oywOjR3AcQAfOjlvueWp1nVryJJoFU+rEhz4ZsujWEehpxn2HNUvqYm1ABGcKJkx75Gm+uuU
usgVal+8eeUqzF7bch2h151bh4yZJroTqFlFRGYFGO6JqVZiqjMh0I45v/T2PJrM+8+fnJRQOC1V
SNiqSrJZ9MAyKip+7jFUrlGoKpwaKST6/De3gwGolgeYAhd0cjF9j3dCz2u6cyhrVWmVOlevs3Wz
Ynk9e0uZUw+eJMVuwp3wUQMd+G+kY8oMgmt4IsrUcUWvfyXRQ9Wd6+LIdzUp0H/cOyrUWXUAe+QY
lc2sRC6Qh7GpQGdSkravjNwtfMe4sff3RkEvNJ5EWAl4m/zkjopAzCCw7OgznYUUyVg+hq/ZJwtG
YIw+7qQAwQGgNRj/afSJoAp5rwl5ylJ9h5bscySHKhdt+95o6Rcm0J9v6kOvLrQNclCD/5UDK34v
B9fICX3853O3V05poZarzi4JysFnZyNTauGqzSrebD5au197K59ZsO0PL+KveAkPL4BUY8r0Xnwj
NZisl0K8sHG7rd/qmf/RMCgnMiMgd1hY7UP58He1PLxY2FeBB4LzXlxfix2iEYhjsnPOWFJulYke
c5jDFKh+KZFqyCwPQ5TLONsGdf3l5+UX5l+RoDfzJTM/e8LATYoiLhIC+cnOc0OYpMz4LV0B8uIu
ModgW1AvIbe46nETp3cJ8EhOZNFnB/M+2eRByHkUTn3mLJQ63x+SM58QmTrGR3as73uIYYpec+t9
RzEqQExaGMYLLvvcMaMRCdgZFrkK0Anc77soO5nUZhFzjtrroJhVdGBriKTBPh+dhZxecHsespLj
OWNfZTSFYM6A+PCMpX0Sdo5Eg2gQfCjq6xoTbD73e/tsN6Cm3rzVGsDe6slDE6V1eH2uUnPneit7
stsxV7KK642a2+3q8rVY5wD9V4P5XMoDPu93ibIAWBucu7HGdL+ldRD7bSUlzHmLtYEdkjcR52C8
nWqkxATZv2mGYIi2z4wa6oMKNrsLp+Ovr7HrvlevixRCD4Hrfz4IPhRYfXDUU3RUIzlBlIsOfdYa
UCqn5Py5/Xx/34ZkILXRmrkW7QpzbZ1Ou90BbFtvz/fjofAwiocNw1RSRcbow4eu2RZg5C4smbNU
6uUlBl1DJBaEQ/49SHKMO+RUFh7koRk+YilZKS8L4ud0TAIiD48iyNoeOLjivnHhWhbMmUNKMwK8
u7AKLwJe6aA0n10bo1H50rGCXgkYVhhqXHvO43ES2vPPGG3GVNNH7lgW1o3jAQy4vxQS2pJCj++Y
MysaaaTnLaraX9krGxpNe/HhzDwX91uSn8oDFB9GDC2UqOZNbFhRC3KZhQxzFtNdyGAKqjl0Cl7j
HebDVy06AAbB4iKtcwzF0crsErzymHgnhmYnnrlYFd2NKJAOw4eCQacbgvlwcfENbFdkp912KBO1
j/VsafDfQ81ovCpwLnFYsEiI39n7Xeq7CsweBVQHvoL3Pqx9FMV4iwHD1ukKJsTnezRzMSRUAoFL
Hqf/PhCoAPcWRhRm0p65dyDTwUH98/z3Z4787vcnRzCIbp5wfgUO9b9Ifwjo1bWbtSyY1nMxD575
WEP93zKm/oiC0krQ9FjGJ2IQrdfqBf1d2KYpsCaWejfPKfw+ozmasmU+nn/+Q6EOZ373/ZMzr4S+
ocUGvz/yQ0r4X7vjV42tej5JF2TNPAB3oiaBhcK1mZQpEOVsv31d2AaH52tZ2qrRQb3J/GS+I3D9
+Pvs1TNQq1/ss1kSMP73GwF+H9a1MF6pUEU/mjpsZLQbafUGfffXkXdgmRVu4RL/UrbeSBwcL2mB
XeMxfqjElDdF3TMqIjCAQ/4AS6f3Rrezrksgqhmn5O6cxit/IxQtilwRx1gmhleIhPqy5OPf5yc1
9yjBxiC9hPQgIqZpjBlSYhl24/CsLb1NTgxJV41avwQYIrduF6peMwp6J2pyKwLf7yQ+6THK7SNc
Szrvq+x6iWh1ScbkYigNshUeBxl0Tkqiert6acPGB2ryoMiIrhAQoPMFMflEd7xIoisqYsarB0Qd
AWjABEVtry7JeYiexxayGzmT3cIkCJan8IyeXZSt+S/btTkzfAGEdrfE8jD+0rMVTfaMCjOnSHys
CGz8zkIoOnseN6uY+IAIkIQ0DPDbcakCG9tuFvNBS/s00RE+FYqsHOcpnTHX9QjoOG9w6CtIjkvK
OGMB7g5kVNYbZRQBay8GD4LW7tH4Dgmnt9qCczSj73cixk+4EeEK6FYIKHD7i6utu3a0Rm9teuGZ
nLH9tzKmAKsA7KhiACrEs3+szehV0ZbGcs4KgIsNqiH42NLUzZUCl3UArII7oTKaC+Dzc4u19POT
ABkzi7KUj/Hz5TV4Sc2hx2j05xLmvC9gz/63gslLLDsMWzkwAGPDfqriVh079WelmCcrWjjwpcVM
jInUp0nTIdN51gRkT2qSnheWMqsdGDCLyiP6QR6SNFEYe03NgM8eHK6p6qs/pcYuznWbeY3H5Pd/
hUyOpEr6vIlaCPG0TFf+cRpxNIQ3vz45DVrKhbyv8espImWWGKDbETCkaskLfijww/+6kzM5Czfw
m7BMwO+uYSrw4TWxBYOxmHaRDHnWjtysZ2LY24FrYbSwntF3iTER/pyZ2sKxz5rdGxkTk47zoFM/
wFpeX5GWB/ID/gpmeVeuym4Oh8MSVPUB2zfdu/Ge3xguRfQrp8PrfvYteysdyeWEGUnr9522uVyf
L23WRN6sbGLu0yErWj9U4FoeIoO3NwM43JaWs7R7E0vPe2EayBVWE9il6m9W18PzNcy5+ndXbWLn
e7QlY4wujme7dneJfT4fK/A9qAti5i+aAvIzUEOywOHfH8oQyklRCcI4mTRBd+QPGmMu6RLL3pwQ
RkBZDY88WOWm6LoGLCOBnHog1iWy2esMIiOwAKjFgh8xZyhvxUyVJkOHWV9jIoJs+hZiddNdAB7P
3atbARONcUpXoqoBAoCCueYX9v1PsOqX1HLOGt8KmaiJk7ZV39EQQkeYx1iq3CG1xT2zcrXSSv/F
O38ra6IoQQ6uI7GDLNZkNo6V2kvu/PyRoAYooRYG5MXE6oP3CKzOHeZ7DAr6SFXeDgb4RAuaMne9
QHwhIIOIDI7y2553Y1gqsQnCwuE4REDvnFa8JWtkY0hGkBOFFVtjLOrrv5GInIsM7DnS79N8/0C7
fZVirMLZV9Ot6q7SzuxWzY5YQB4eBO0vZdSk2y+d1sMMjNGCgqnnv2InV6NPncChApnDLApNoNXg
lKD1Dex22vUAfrfrFZ2H+LO0ZGBTBXCaLXm3v9nYaRRw+wGT+0JjJmojpfgA7PRg4Al8fa20cCvp
6svL8cjsTldP9/Sr9ff5frPj8/0gd4SooGt27DqZaHbSOG1MZ8H4HEIyeivjiwjO3AzUzKsd0Rkc
t3MOUK8DhlhdXPVcNPcLUvm/0idqLzSsH1QspL++QvraYELi2KLtmh8rtMmdwHnra4m5BHCb9TVu
xU5OG1MtmEosIdYBLZj8N1lhYOk4weX53s4qz83WTo608zOedgtIoUVtP7KQdirCSMZbcGJncwi3
q5m8l1JZ1VTUQE65Aidiqm7bY70VIg3YqsPfBRvKzz3Ot8Imr1pYhRUlRBDGb8dEWRupnOW8KMdv
MIx9tnrw5mhw18eO7w4rbtax+JIyIwdzRvwMQ5wqlXpJfkAB6mqn6+rydUGpYeHhFUZX8eFOo/6K
MjAKPII4MY2V04pCKLf/cfHe3yNbQpJKUmVz5APtrPEozrbNv/QMIOg0CWNd/fMnBFk5xgAXVqZX
gFuWWqDLuP4r6+91TGi5RkKumXm9/l20efPGB8l/QBoEIDqmIByOdaO0j5EEKnX2kG06DMM5p6Zn
eG+FbZRmqbq28ycxObLy9+BX1FINLdv288v6gMP+tYA3HzG5RUEXp+EQ4SO4fbTh0MwaneJteFG2
OaS5hrfOX5aoFUfb8nBOACmg5ohuN4RI9x5S3koFl+UDUrpZk5GRGIrAkcoW1HDW3eMYjoYPhnFU
oAO8F5O1coomvhyTo97R/GoPdssDnqEBXKUv3LxZR/xW1MSwsC3FibGU8mdA1AZbeEtsjzC5qXxe
pQAgTFYFzc5VNlxNXKA+mvOfbgVPbE0jg5CVGzL+XGx8HdpHRDQMLBm0RyAcJnDhkWIBTlNoYKEm
MVpRBj6wR9JwzspcFfq3oDr1gZnzgvnWRYAmM4XKJ0slq5mloV0I9W8A8PDPKXQ36fg+aKqGPq8V
QS9N5w9og9L9EkP3zEt0J2Vi1yK+yhoWcds5EK7uF1WTBlNeBiPq/vZ/K9BVSN5ilenx6YW2j70o
YC0WBFaaaFwYN5HEIRw9Zxg34kScoQyvpYdaO9rt3IRkTXEC2LrkiSNcPNZY0PfHBd9Lnyw4q/K6
yxumPdONNqD7Ia84w0l9NePtrOKJKFlFyK5BybQg9/EBgVxZAJUZBzZGmp84HG3U13Ivp4Al9UbU
rCipVId0AGoz0/lw5/XXQjECF/Rh3VoQMLNDkY6A8ppVSpzmb1UvvGczrgA+BySAY0cxcKy/b8mN
h8u7LiuFStGdpT8lfxiKQz5YKfXZXMUGtAsnvKG1tUQPOWMm7oVO9sDn4fcyPKBZFF3pMlPqRa02
3SaXMJwysPr+napAE2TLafudan2wbxnQElK+OiRfPb+tksvCmYwP4r0hvv+eiYWk86b1cfu785Br
fbKWQjyMqS4maPY8uMxLr7JBqi3ipH59y0exIKkBfQJSTNPWyyFq05xp2u5Mr1iXSPxRKjvTZQWz
zD4D+YOTjFyMd0EETv6Tgn7ELt1mpR0ONtdsuYjE+UvHtGrlnbneFPm97OcLrtW47mcfODmnxkNL
W0kDARi03HumUJ7p196aSthhQRsfGoGBjMU1/N9WTE5ACnuPAp1nd3aL19A5SeB7RhYUffhhZlDi
WULzYK9xgD1hC+JVkRPW2VLlMWAORXRiWIN2PxbuxJx1kgDjQ8MEiuFoWLt/NQV/yGTOZbqzEvly
pydxFhKXD/kvpZcHIxHynwrY8H0h5I5OM92aCoCSRBn7q43keCEJOdqim3NAmwN488eOChDJYdTd
L8rgVkm90iuLtKg2UWQIufXZh6ZjleiD4XX/H+aEf2WhXxG4GQCRACmerhuDJrveqepNSFNqxChE
SRQSG7zbL1yu8fJMFgX7B0gICEjHDM7kMXW6Ek0pDFtvqrp5deU+NhSF4haEKDNbB85bETuInRvb
ju+PsR7pBNy6HDaFkFINEbk+QtdB0vDfkRNllSYEVMLtOgz5i9YBeleOCufJihk2YiRtUydFG4tc
cPKg8gpGu+E16sS/XJUJme4Ikv8pCwFzTh2aAc1Qp1To2S9rfse1bVhrOcXkx7hI0N1aZanymnYe
d03/D2nn1Rs30rTtX0SAOZySExQoyZJt2esTwnJgzpm//rvaH/CuhjMYwvusd09WsIrdXV1d4a67
5rL+YXTq8gSQOP1UpGrznHWztM/CgOkmuqVVHwd1GjS318qs3FVLP74kc58/0ZMEo2NiOVK/H7Sx
/qEWZfqWz0H8KQmirHCNoiqfg3TRM69aDPNBq+Q62s8DJANe3cTR1yhVZWpsA5Vk2ujH+aAu7eAc
QcRlEKkOZRp/0ssiKoFTOvNDozeSfohiVboDl6O9mUEiw1lcdpoMH2ucPQ+5tBSPRSwxhGaR57Db
RyQVYSjIIRsO5Tj9ulhD+W20Wus2kev5K3YwhWIj6YvS04rG/l4kWVbv27wc4O0E+R/vM2Z1fQxr
dZBpTaXnbZcbSp14XVfwNGdR1+Zu3avmZ4gcp37fFkkJvpXGue9RXBrpTT/NdAsEPRS8g5zUOZyt
dVfunJaAd5/WiRO4sCmN/8RFWC63PXtnusYwMvdlnsJ8C7u5DhbFXaLLVczdZFg15IvCxry7t7Ga
RK06TqMPUXIxeco8lC2ZVnOMDvLijNkuwGi89E0JO1ieOfHHruysmA3RmIg79CVHodTOwOyOWcm/
B1UGdshKIZNUGZACJlOB3JFdMXRzp1amPewz2HZTrzLjHKBbanUPdmqROIpnaAa8QLMEjRGP0QOs
dvm+qZb6Rx8sTb1zlKX7JVVhke6KwY7hkh1hEhTI7Oie9kYMcpzn0o3SZ3l/oIm/mY6d04BQ1LJs
Klzwm9bL1I6yvJNmI4RAfVpmZoIbbbhULkR5Fg31TWPPG16/uLwrE0JjEdll0RsDrdzKhCTzUEWF
OY/+aFZeNx5NLToM9S8p2wIbr3MM4iShQCEhp0CfqGvrENWWKJT1cjj5dhIqL4tkTq7jtOYBciiZ
t6EGjNtPXeLWhU2QDS/Srg8s6VBac007owPHqV4nW80AFywoXAIGeW8Y+3DeVi7spE2p2en55Gtk
pz3NYoRfZpq/rz+EK3+VlROZsr20gNJ+BEvXqQ5Pfd+WfawvvmkZB0ahepHV3fWtSfZj/sWI3g2D
fUmc6KvAGzUdS11j2JfFHPRyCWW/BBn81Ac6I3MqlDdv5uFDmS+WpzGAfn99jed6xBMkyhREIjQf
rR+JzG6tsZ2kxY+rxNkbfZ/f8N72dzzn5a6kIWYjCBBv6KneCnkcGTEkgz2sld4O7VRyqJHsR0ls
eWGoVw/OIA1UYQdpI7BbRY9/jo8ODlnGRNMpI69cOGskQdeoiezLRjDfGmbxXe3s8TjFUC/owbI8
FqbSeZki1Yfre3rhyggadLpBeeFF9lwEYO+Mnywxp6xUtcWfptpzanUv28PN2DvPdIV7sw7f5fRp
6EC/ardx2TITbGH0VhVsgcHWmWWxA4J6l0oTVX/yvKvvwOdsnaErFB96ftkbStwr1xrNgXEZBRQI
TA6ElL8xPUwlBPFLTCYmGWiOjPuUvzKFbj4Ov+rY0r1e6Yr7vJelB1lels/d2NKAHeXNjmJEdls0
k3NT1FH1kYJ0587FHByKPKkf7bDsPl7f3PObz5oEBZTm4NTQfrja2ypWq1btZV+b5sdKrb90lab/
vZKaqKnDthGeUGg5lVHNccPomWXyl7DrHlQmSu3Q5/jNUnvn5vpyzu8DyC9yAQr4T7Iq6x6LXBvi
MtIq1S/TWncdo5tv2nzJPX3qpo37cEkUeTCSafBn8WKsd64wy2TCe/BJppij1wZHoMfXV3PucrJl
oppCR7BAW6/MMuPyIhHraH4jx/W92rW0aw6G+VKAfL/HIwDf25uQYU5m6DnLzNz46/LXMT0aLz6A
1jjxL0xGq2RY42SNoVG18pXpYKTj7AYO8x7SN0nXd868byG10Rf4X+TxMISlV8y3/+UDoGknqUly
kxHnp6pj57bm5KbYAT3f9VO4Z6Stl8n1naUvr4r8uVbq28LS/ESyn+SxdYe43bDoF44Z14vwDfmW
GBB++gV1j/x5UDB7ZT58bhS9vEuszNahugjI0l1f74UDF94BrXLiumh/0h3vLN2oWUmX6J3s57LW
lLjoC1O/Bl0/WGk7vo5SHOxbdUgPhUV9SVtILVyXf/580ZarafgRYmQOKPPTxdrRJAVokwznsOLc
G3M87NHyFp/WzL4VhfSXXbpCv9Q/hD4KJUob9oZTeYEiyUvtGLIfF4l5YylFcRcGdnawQ3X4kKVB
/igFI/mI0qq3EsxiKacvJ/vLPqs6iVjBGXoqWs0Ce7QHlpqpkReUzvOczK+loPrsR3qUnOeojD61
Cb3l+lbm7vwlFaJtm3BSPGjrlxQyjGiyYf/ya7kQTgH5uH/KxNfN1AXO7MXt8fqprrPNYptPBAod
f6dWWszMcr1HoFOPrlT/k9rpodXyJ+YouhCz3cVRfFfUUOqPlrIh+8L1gYnG5HzxxQgI1FPRS5pp
kSnVqm/mdr5T01ChSjTkaLWRbog6f8p03dJNuq9FmZ2sw6momUZWoPOF6h8YfbLhTK7TSmIL3//y
9RsWV/SzEfGr/lSWBOFuMfV3dmE+LEH2U47bx462RCmtb6s6fhmXaK++jePwJXFaWKKkfZDSCyQD
s05+qzVUsqP54foRX7i4Oq47XplwOnkCT9duz6ZVJVOn+oZG76xZenH9LSlGL4Xq6LokYfJX9+ZE
0kqX+iXMg2JEkhXtKwmqH8qQUXb/+bqUrfWsbiegL5OhgKPqp+mwk4eHzuwOgXFbOVszpS4KImeI
hackA8n86cbBjue0U9CoftE6j2PzLemqgz0adEVugMYvCeIBZbIHrCb0B67cBSOZJtqjbdXPkmxX
mN/LyrzRtHEvpdaGrl66B4SWxHJUbsF1r4yqE1hw7eih5htJV9yEVv4ZP2KLoPuCa8CoHdYDHQGM
ZMwFO904BcC9Emap4mttEHqj3Y+3baaEi9uYas9gdGPZm4xNumlsMWSF0cb7GTcU/lin++zo1rCx
veeLpqQlLDm1at7NtR/bRZI+RE0q+22rLu7QLu2RIlS6u66W59aM0cQMViC6gwoeYsXTRaepxevJ
Qfr5kNwuZvDQdf1taG54lufvAw4splJjeANZiTX7TTfnUipHi+KnKqxmjDuuK4Ms3nLPLLLvcIo9
a1sEoufKSdmMcXlQ3DNgAft5uq5cd0ZnIH/t60WxPCvQr+/SIjDvbLNffGk0t/h9LpwW1XkNx44a
KKtc3TqJhI9dLg1uXacW91FpMsvFjOiJvn5c52JMymLE4mKkDsiclTuTNBSQY3nS/TLXGW6kp+1x
LMO/v28Ax3DTgbpSWUUvTjcvk5p0iFqkRHoOnmkio1P2ub1xq89VDymCVxMbJWhNVvdtsfIimDpN
9+0pqH1CR7iBcFqf67bdAqudm3jUGGlioBbtNGuvrM2VJU6yxPClqkuORpXzYsmFfJNnqnakhDy/
RlK/9XpfWp/o3OOdJcsOYdbpLtJCHORF2Rl+3Oh0T0Z9kjDplgyz7uptGRp/rRq0wMPojM3HSBLc
nIori7mvlrE2/CWvDc8elv7Qt90WKcylRYlBKYSi5AvOGFucKh2Wmv4C3woLt1yenBSGk0TdsEqX
zovoHXINrpKqrlvtcx0GTLXLTT+2Y4YIDHp2a2baeGMHZXTjdBQDIDAK99fv1oWl0VggyDipKBl0
Aq82UDenwel1w0/NatjZUUSVOR0rd1acbkPUBf8VlISgm2R1gkJkdVjabKSNHjiGX9tWdizzWbqH
Cce8MZWm93urCW+LLOpvZsnUPH1Uk/t8mpVNzIa4YaeeD5NEZajCdBKZsJOtbmA8DaE8BIXpO3JB
VDDddXq414t/zAzmPMUtFRiWTSoXrpZ/tDaDhkv7zXsOaRIUBuQdxM/f+fBV48hhsMiGH6UWTbxt
NO30iKlk+N7Vxn5fFEWsTa0QgllilFNR4SRZUt/bpm+bNNffG1o7jR+SOc6YtC4Nk7ZRkzy30oxz
ISGuQ5tk6tYaC5NnWVTrDCLwpZJJzE1mtb+qKZA3ooPzRQkpeAcGtUJ8lpVH2S6mhHWVTV9t7Oa7
OjjaIdMod7lx2m5hIS6uCD9PhTsFE7omOi8tgH2ZBD+k00UjXKNaOzKAkXm0+sajcFEQpBYUc2Hy
goXh9KSU2jaKduCkeKyL1yyw8htGxVcblBJr5hKCH/G6CXKyP+gOewUDbBMKPqUZB74ROuVXp8od
F7Jx6akZm+GuHw35PpwW5a6YpHmfwDt/SBM5P7Z53r/USnarJ0nmyWnAWOWkDo62NOjfZOCPX5Jq
rp6saDR3Q9OlPy1Kixtm/sKpM0WTtlCOAuKz9TxEa2wI/eM28K08DLwyJJ1q5sZHI9uExJ/nE7ic
f+YJApckr7DyuntrogJrqIHf8XwxN0aOoq8mbzWUpIUU/6hLs/7E+NSa6TLmEDFpMh3L1yE1lK0l
r/GH4rRwUHGH0QhK4utiTpmp8Oclke0HdpLsqkSePjVS5HQ7O0wPdWIFNwPTt3dpjlvXwGy07+bg
Mc6d5mmMxvQhS+1XvUm0+wzDvxGmXjgO3Bf8MXp0Udj1xDVZ6Qen60Pbt3tz/mSGlCXLPKyeF5It
G1fj/FEkmmPKI9N7ITKiie/0anS9yHIVVfowOrln5j80eoaanl5XZij+7dArttyh8xiKIqj7QEeu
mSRnLWx7o7Tyh9J+NJ3GVRZ4rL797YMrSg5kB8miY6fWyWCWQnUthc58KajM5pPyU4dFzTNDclbX
JZ1FA7QDU5+kFYJ7A4/CylRqqVNoUVhmDwGP6VOWxiL1GlleFhjJHVdnOFyXJ57vk4dVAFEgWOLA
qA5iy06PKhKzunuq6w9FLusfZ9Isu0Hv6YaPxl9L0BmgU7plp0Sa86LKU7Eh/SzaQjqOO4lu7APV
idVq+zrotKYbyochDfWHpIAKqVKn6dhG3a9UiuKnMpIbL3JS5eP1ZZ9pqBCMoyuQQbwV69qd1uda
uORO+QB60FlcTQuZ4iUFQQiPOawj0yFfuuZXUk3z395CBGOgyDQT61H3WZmqmKEYQ6FE1UO/FOBM
8Cj3qFPs2tnYbby6566bkAWLKzBFLDCwo9OzTYwCUjcNjiejHoNd0VSO3024aUqpKB+WSI5+2wDu
74JuAp1mhbH6QXGm4ub6Tq9hgvgUfIWYxkARUUzaE0fxznka7TACylBVD4vSmB91CdiKbEwCvWAx
7VdlClcyzsVBhuTzY270xujGEI09z2WXuYuTmndA9a1DFzhvargUh8WBJsFsmAWWdtX36996ZiL/
fCoVBwovJNrW1ruKB8Op4qZ6SINE32cMpS7wso9VYWtv1yWdOQ9Iwg5TzQQ3SM19FR1T9kkVUwIH
tzhKvKvNAX5beco37LC4PqeXW9wu0bsHVFWUAU+3PrbboI7NWqMCGnTprh4KlexvY+bPXSsno2cW
nTHdXl/Z+R7CAAEflXBgRVpjZfuJxeeMW236tb6Ey8eiThk0U4Avqp+qqWSW19+K0ykLy2gW9/mc
9MvotXHp+sz207EHaGVRtbUfYIWWDTeWo7D9a7SGgJ9xo8SEPl6xda6r0pu2lmbb8kM1ZfZZINvJ
cCgg7ww3PPPzfYS0R7AswegiML2ry4vKLE1axLY/AfHzaLeIYheoWPpxDCJji1j6XB1Pha1eATJ4
kVFA7eT34HtcIio4TqfE/mtrT+gGiI+UEOgbwMGn6mi3ZbTkg2T5cT2oR21pGO2MFg1urAMYH0cm
O5hGRw9ro5npBsjo3ODjhpLxovKDs4BLfSq7DZK5GY3I8Rd72lVDcB9PMeiA9tMyKMda+nRdKy/s
J9xg0KNBuE6T7jpXGXZzOSZ4iH5fZ7PlzoacSV5nm6mz4S6caQnsV8Q40KgCwhQpo9Nl6XatEINU
pS+b6U1s8V6rvSLtHXWrbrYlaPVSm7WtBYVRMoDPHBh98bscn60q3ngrzraN1RAhygZ8k5QF/vTA
vHsqgmBuoziYSmBDXXJIyvJTIff5Rob3opA/cCsS5zQ2i5+/E9JEUiYFNqME+yEGyGiEffwoh0VR
bBjfi3Lgr/3/A+GZvX4qx3AyUkaOXfpTGAe3Y84oHurKW6zBa73mVUencWMAddGHsK7xRV1uC3oy
496cvYrGw75P3CDZN9Z8nMK/NO3IAqYH8ZoqONvB9p+uaDRny6iMwLjP5A92N3n1zuq63fWbc+Yu
/BFiioKfQwIEGMmpkDmbRabCMe/lxJTAsEbJ66JbxetASHRXz074tSNWvVvA6B1DbYk9W2v1L3Jv
hs/m1DCLT7ILt9HD9q6ossabcv1HWToac/MSPTQ3HIa1/yo+lq4LgvM/dPzrEJf4LkjspTDvw1er
2h+Mo7IfHoZ/rm/JurMOAAi1KTINTGSlIEF+9nRLKm2ZGzvP7HvAfbkX6EVJ/6UjedR8miMVwWlX
zA1zFqba3iV2nD6aLS0IUmcWISnBPrgrVbveB1YZPVptGzxYUlx+auSye8lyu9qN8ygdlyUKkl3T
hvKu6xSnd825FzyaFvhuN1JA9G5YrrVvwqJgMLSAloH5JG+6MiiAq/NlWkz7Xs9mAsOjora3Uv8t
Jb9xffu2BK38z0qewXW0ln0/LPdAG5i3qrl5/JQOr/9BDs8oGUKy2hQ1T09pUYuui3XkWMbsSou5
d4r4W6XX+2mxDtdFXbj0hIf/ilqZltnsSzmPbPu+c/oPQW6+WvWhmx86Q3ZVddywl1vCVgclWdCk
qTAJ3qcsK9w9SM3LTbfFlnHpkBweRMgGiBRIU51unpr1sTaA+oZleim8UcuL27Zs7Bt77h91a1Y2
zmptm4XyAf+w6JcXHZVrEnR50KJAKRE3Ns7kpmbR7xo1LjY0b90aRATBKCAcOMWiLw5qi5VKpOS8
EseqI39U44oZREYYMDMn6oYvbThYDLKxRvV7O7bCls5ZNHlTS/uMJ09qN3tp6fSfelsuol0TQuHt
klfXQs2dy1TXXC2cl7fBzLNns2BI9r5IdTXAfQo15YdcNczLkOe+Ge0dRR/C2VgN662q2JnxMxVK
YnT7YpIEMnR1sXJNnxYjMaR7IPz158FyzRsmkEkJ0582NvIskmUj8XAhShf9HxbpilP1qFozKWy7
D32oLLtD/Vi7xZtofs2fqq3350w1APNSuFRJlRF8n8GxlbmPA0uZQt9JwOQM9jOI/hu9YcyqXEhu
p3wbaqa7aAmVsfzLwv9KuO56P+xnaQu7eXbzTj/FWq06J12jlPEY+p10lzPPVO3rYwb77ci4L6k4
/qVN+SOMDinGxgNBW9drx66cjaibQz/OvsSatB/m30P0KWPqyDB9vS5q7UtympYsClcWpymaek5P
U+pSDTj6EvpKUu/U4G6iz2GONrhYziwKHalkPXheiH+FS3kqxDHKQZVLK/ab3H7og9dASY9jBIFw
vxFZnMGTWA6SWAutt9gue2UgB8cJgogROb6uSPeGVY57jTijq7Xy41jT1JdO5bTPFCM8mKGSfpgi
uz3MEXznY2QPR/px1Gd5BLZeKrjWNZ7LhwC3/qkvtJdyoHEUgPK4yTJ/YXsYto7/S9OWOAKRF3zn
BesBvSPxGCd+ROuNfquE/mTcUu/NPzh3Srozvrc/g2B3CJ6LX3zz9fMXv/t9WgKByCaCxv5yOOts
qlkEUatQmPB7hnYzP7j0l2foFZzkOI0M0rku7AwscyrtjLJ4joGw1xrS6uRnFNa3cTXv1EU/YmYO
lkMn0nw/QPRffMGWZtaysdaL4ikO0wkgJnCRjznd6Jr2n2aWjcRX8sHV6xJQWkD50hhcWpXcWp54
FowPhvFP2HzpW30XJSD0rm/BBTvivP+E1VUolTQ1UsNkv+fvYfJqzR3857uhkz1tC2l14U0QXFEg
MqjziTD/dLXRZOlwa7HaYL4Z699TALnp8C2ny1ENPxtpvxFjnWsxrEHsrKgA4Dn8ad16p8VjoXVZ
o/aRr8T+YJteY8O0AibcyN+ub+GFFwhJKuEP0C6g+uuwxA7iUE3woP3hYEAgVz9kbu1FJiPO2g2F
PbeOZM3ELAQgLbyt66ztKFWyXepaREZLFR0XTET5nG8JWdNJ4JogBSsscjEk6dYl2URpFyqIYeyP
+8kP7kzvxdT34U7aNbutue2XDum9qJWfkGQFvaEZourylyR54XPh3HfNRiR21qgiFgSgGBopFZ9L
W9eczGRu47JoY1891i/aV3lPN57bWIfn+i2bBF3L5+sacemY3stbeaxpPRtq0iOvVFovq3ZZROlp
3kpvnpvK01Wt7lNqzC0z7JASL/t4fwDjpOybZ+fX5pyVc7cHfD1hJhbZIoG7dsAlK9SswDRielG+
WFr+QQ7LY2lFL3aTHqrF8eKi9Rr9qxPCJWB3zdMyS79r+lCl/ub6vl4wmERQBIaE1sASWP6pCalx
oysrzxPfelKezFf7p7n7Ue7kGwZ48ue6sEuq+V6WOOR39mOZ5soRcCu/Le4qlYYm662pe3ectjii
LmkL9xkPgYCDYFfYzXeCsriO6sweE9+UEq9gpF1vwCyUbPg8Z+VncQlolSDhz1RWEXmcihFwgLBo
l8Sn4PycfDDvwITmL/kLIwF85vXuyhSu+Zt+w2Jd2kUx1YR2AtL+pDxPpUZ6KUWLrid+KPcu04Zc
2p1dcjSDvuFqXbRaAu8nJh/AgbN2Ui3ieAU1jf2vxsGc3eV+ZHh3tm9vCYA2/OGLevhe1urVrJZk
UjIJWSPEl477rXW/4CVASth548YDfenyvRe1cojbBuI0ssOx3+6N/X/65QCnqCiDwOH1Oj0dWRnU
KAzocWiTDharfHSFY7b7+4sEJvf/hKxWQHSomMvU4E4yCdusuqdKK93UeQ6bLXLui3tFFt9yCNPI
vK2UTYVwxHHSPvETK4dlRkqeZAk+ruvLufjcA77CqWBoFmn8lZSpLqumybivszpMxyZSeCadxdg1
AIQpT9g/ZkmTqZka2b4rJmcfjM7WwL5zrw0fGYgfVBFcZWKY03MjnJ9M6ofYwdiIdpJj3ze0oe8j
Wfs9t5Wxm3Rii+vLvmSlHKwHHcLw6IGkORUZLHozBam4yIlzJFmz3BD8pl4Cq+3GBl8wGXg3wBzA
89GLvS6Dm5Xc12MRpr5i/C7ZP1wCLW080Uj710s6EbQ6yDDq+0pPpMQ31GwPRv0uGA0fQoz9dTEX
3mkRa9L+AsuIaIE83bmQLv0hj9PUj0en3ldBEY7uvDhvZsJQSYqRjL+GEdrtCnsM6fIfNyFQF47u
5ANWR7dIcUNwU6Z+q8hfVUk+9rLxlM3STSCbozvZ+mNial/qsL6ZxcwySpzgJ5Ma/pkEStcpyxlr
CjJ5d31bLn0VOTbMDmVuendXX1WUYPFgd0j9qGHEwpTss+XFqoyNDOUlZaLcRtWZtB5JolUsWyda
1INhE2tvH+r6e6Q9KWp845Co+fvlMA+NVBTITAz26krG5KFi2clYjtbsFZ32YOutrf+6pAMh/3sp
a4Pda9YYtHnq93sTDERUfFbaXyU91p+vr0bo5GkYLobZMBPQAVsLfmq1mlEbnGRslsyXVKfwmqEq
CUnH/XUhlzTgvZDVYmajq/SwlDM/yiB2VQv3P9xvi3QdqTB6wHF/Ti9eHjbMczYqnoP2q5q9JupN
k/y+voRL6kUlihgTDlloFFbxi1LnAYQSNSLCxzx4mdLbPtiZ+e11KZdOAxAsjw2gAqb2rDaq7gOj
mQwsogY99S+a11rPMOhz3jC8l+IkgLH/ylm91E1bldKoRKlffc3wBqXIDRh4HAyBK4ed19TyMciz
u6yq3WX2Myt6LBR9475eel1PvmF1aGWb9ZUl8w0kwYqfVK3MX/Y/1X1j76JyHz1f39gL76iYICDa
mMHLk5871RCiwrg1xiT1S8mf4/xpyphc2d6MKVS01VZr1gV1J4FKqoDp3Dyia2R+38R6aCVKysjs
xe3M3yHDnTLL2LhUFzSSFh7Qs9T8yaApK40cpDoag2bmDO03memkUniAh4ZD3MKzXlwOyWC6w0Cs
nQ2+SkK7r9tJ5ZnuG1ctQ29Z7uZiC/N4QfVFEVV0P4k+Sm21nLEu4jaxLMyqbaKNoSe3zX/YMY6e
mjXYHR10/akSZGObhF1rpn7d/IiX52GAiQxWwLT5eF3ZLp0MjXm0TaNqOG6rp4ihGAyOMxyWgh+s
jRE8QaGnZUeoujYu8qWjwVAI7CYBH/QYpyui0MOg0D7MfIOBxL3+xYGpx0r+PrITpkLgeAXRyRrj
ng71EORDixAzdkN774RPSvRQZ1vokgvuE6UkgeQSxSQQtqvF0FUytTly2jRw4zjdN018m5o141f9
oQzvot6+oxHieP2wLoV4yKOzBbXgRT/rHsv7Zl5GhcfJV5/pGOhd+Vg82bCr7PqfQwokb+PQztOj
Aj/xr8CVelRyQoNVKgR+UvfZTvq87Iu9tvGSXBIi0Gmg4QiSaCs83czUWOQ8H+bMX5QP6cTgerUC
73f4qVdfNvZPeAgrD8LgVSR/CM6ffO/qViWQ9gNd1DKaVdx8bzMu58BUXut1+cWIu3mrZnHpbr2X
ttL4Qq5qibwpyjiEoMrf9BC+Sbn1tpOj4jddW5cwWO+yNUsZKpEh6exgf79Y2c30jaexGPed6ZWp
N6T3cXJoq11f36WH61sqTN01yeLWv5NcmZqWT45KV9NDFfnTvv3Z9q799r8JWd22IVyWOLQ4tqk9
fku+p/8s0JK+XJdxyTzRCE3ojPMPZGUtQ26i3pmz3G+75GdJ80270M1ktrv/Tczq6ZBaeYpmKc/9
qjVuiiK6XbL5m6UnW27TpeXgAv4BqxNlrA0hULdAK5Y090e6oN2e9ppDOoai0GBsZdMuvYa8H4Cc
BK8irvmpCoAaAQClFLnvaInpKQGNuiYzr6/v24W7BOSeiAwcKYmhtQcxhY3jjAs2gtyyFxkQCbSq
R2kUTNyGpD+h70ql6QTG6CkU7ynSrK6tZdd21ttT5if9Xd9GrtE9qtmXujz2FciLH/JwN8dvefid
0nOtGN7cbbkXF9cqSHxI5ggenZVnnQRNqU0j6l7KNxZBWxUfxiD2wi1n6Y9On62UmgruH8A1eiZP
Ty5q4Xbkv9yHe/Gge8vuLb9j6JOrkbcu9oaXUl65foyXN/edyJWyLGk4p/oY51Q9hoN8N+7lfexG
nftBuatvp2PhGRsSL1wEU7boHncIhsB8CO19Z6AUpTScQcY0Bll+LOEDozolRR+uL+uCFYSfRRfk
ceK81sxDvVnR99EFmc8AO1p3j0umeI323AWvUruRMr/wWOLWwtyh038Cz9PK4HYwM9dGym0rIL9x
hzxMoARM8mM+69Nt1RNP5vRgPsR0YP6HnRTTm0XPgUgorJ5pkjWqmvOPb+n+MPzq/WT4ewAJ7Wbg
1anxY0ogTjs9LG0IyioKo8jvu7cKGL5s0ArZ3+W0rjoUoq8f2gXNICMLcAT8m2gvW91zOMxaU1rm
2F+iyivquzbUGbi9EcxduMt4h7jQAHgJx9d5WUg+czU1dOph+nO+9DvZ+G061DT+Hj0i+rz+lbNS
i9iKcAx1ymGW8WIG1q6XviflC6DuDet4QdOx8dTdhGlEB1cOoa0YUwNtbexDebq3CRh2saFQmldw
PvP02zJUysYxXdzB/5MIZvhUJ/RW0Sr6DmK/sjJPJ/xXk5cCjlWTcUL/QSHeSVqbw6xKCqUIKCm2
AVCqUWaB5veptzaClIuK907OygY6fT0JysDYz2sqeFqyM3LCyC1iEHFXVsYdR4b0jA50kATd6i7R
vxakhl0AomiM6ego6c2gjVth6mUhIBNp1gGVuD6cdGwNeUzIZlGFXczwN4zaP68fygV7xzL+lbA6
lCEM0z5TkJDK7T7Tv8Pg6zWydSMpD/AW7AjtvOsCLy2JSJiq/J8Qf02Q0DsJLcAmAin1PhUwI8hz
83pdxLkCaOK1BcgkIBps3qlKw/kTTEqODZcq2yuj1O26t2mrNnK+cUII1HCCDRhs+krI0Frp0pMn
98sqOGSO8Zhon2NTv4+m6SnKO+harJvryzq/qUD7eSCo5WKMsKmny2oCSXfAcOc+TdruwEM0fQjt
T0Py1wbhVMzq+ui9k3VSX+Y+HQTwK1v941I9mlsoua3FrF6HuAq6qCkq3llzn2VG7MYtGca8ztzG
+XV9385tKgsShSWqdxZl4tWCVEfK7EQecxBBT0FcvXZw21RTy7LA0Ebm7rq0S3oB1QAJdDG+jMaE
01MK5F6iUIAnHSVU9mOSY9L0WuudVzfdb/qdtpMyZ+oubi8lM7xZ0aS4Zs+TQqub5KXqfT1Lml0L
RHMHU1d5o/XTFlfQBVH4DjA3gFvAgV+HCRbYqnKOlMFP44BRSVP2dWIy62GxjP54fRvPzARPOrAI
QfEhWpnk1UPYBKYq1fUw+JRUd5JV7aJsIy0ifsOJAT+VsMZG5EFmtk3FWritktv3cr9HYnNYirS7
AbyXeJLcqAfdaJ3dlE7K5+sLPE82Cfk88dRNAb4yreNUUSK7VAqc0MEffujqs+7dKhYjkQownjBn
eo3Xbqz3TDH/yCNhQsxFcWfd52TnpZnWNuudWq/8FYGGgoe+3y3SxjN/dt1WclbrGuogouVTRc50
CI3atdRP4a7RHtXNovxFbbT+XdHqqmm9nqiBw4rQ+PoVYtnb+JfDnKtmH3uff8u79LBxZltLEz9/
F+yEYRwxTAeBD8uPD9GOGYsbj+OZVRR7B/s3mU+qxjxhpwLw2MN2rNm75UcZe4tXqrv9dbXbkrAy
hmVFxjEXWtCa9xm0pkFrQG0KQ/KP63LOI9HVUlYGnu7tXq0NjesVvyTtLm4+6Lrb3fjB4FaZy2yI
LxOzxw1GH/6PgoVleXdIlVGHSxYi2HhSnYoxteMhqr0v40GTb4y7f5rvlbuxpxf18N2piZ+/k7h0
dapECqfWya+p9qCHr5m2QfuyJWKl6mUQy3Oc6Oym9mGY3kb7odS+bWzcWfZ2dWIr7Qa3uOS5UL40
ynfQfjmRp3+tWjfddS9OcQzUDUNxycTDiEhDOv4zMelqTbCkJxrcq4Mvx5MrBzzG2taUtEvb9l7E
akltRDt1Esajr07ueGvexxuP/dYShM19d/IMYyiQwRK65JvaPSXDy8aZbAlYPYORpkhtrUejH5B9
qG5pHKij/8fZd/XGDSzN/iICzOF1GDdpVxJXwS+EZNnMOfPX36L8XZ/dWZ4lfGA4AAbUnNTT011d
9SB89G53UB/Y3Tk8RnryeN/oyqTRFO9J4wM6q/j9PslKI+dKPQc+MVvTdlu0Ar4NEB3O2RZ1/v+L
qStCcA8kGZbGG3SeAAhQrfjSpfsOJFN/DVDbCyQ6fVI3cb/PvoDd0CPJrVO768wqtMW1UsSit8MT
DbogKop9IIe5Hk2QJR4PJqF+P3I/2JmG3EKGigQEEquqLv7AIq2Mbil6+Wtw7pGmDHbx0FTKbFAv
BJ0NdeWzAUtLD2kZZMhWtvnyVP7f6GDs5lpq416N8h6JzPG3Rsjw+2MFybmwG0CEhDcu+jEQHtMx
utoqPZrZsOeK6jGL3CQ4jJF7f1svDOLKBHUh5XlRKDHITvc8954nXziuZX6s0f9/4vKVYztvLSq0
vDI1n+qLvc23BbqOIfGyT5MaiY4PQX0foCDCrb1Bl+2g2ItS7LfGxbWd2bn1nYAzhC2g9aqeqUjk
QRlG1NZ2wELkgxH9xxLl6GYGDG5UcJiaPNJj6PWIGWPGgs54A5FXZm/B54E0WkVKBSKaGrA816Py
2ZEf1SLpgXFvSSZOpEf26/5eWJw4aPd8P6PBZ0g5H4kTpiYusKF7dpuWvgXKRCLKjjikzn1DS/OG
hDUqyuiCQV2e2glqOUi9mLQDmv5bEg6bpHhVs/c5v8a1/x7fIz2O8vysHzHjQK6nLcmjPgyFfABO
vnNrhmScWZQ68CbxP0OTQKR3aYkaFGTz/J4V62EPxQMwUQlRoLdVtvaQvkUFzWYANcBvVA4RGF8P
CHRPviKFUBBsBL3Ys6aX2yzjDDKZErvc5GvduUv+4dIcte16FRKnzIClCoR4J38xvG+E4yvvmxxn
A2X8j3QueO9dDY5arRF5SW2IMTipi4w0Z0kK1eZ/5D4ESA0FPdxKwAsDSIN2jusZjDRmyKJ6Glwg
u6AnKGXiRvXltcIFNXE3Vqi7L4uDJBQSaOpJb1Fvg0ql50Cz+ARRPaZ/u3+c6IYG2hbdPSdHlZAy
NWzFzJ5J39UUpGQ/5B98tg9RVWs6EsRO9JAPz/z4gJftWrWLRsv9sY9iLEis8HK/KV4GoVoK4Hwb
XPSHg1nOSDuTgGNO2kQHdP2q1sv98X7jkC5ukht71FHL5EwJsciDK9pJ8yxNRgchTQuKzRlqeZnd
O+MnfjuhNeJPZpPYhmze/4RvGcJ7n0D5ym7OOdUSZH1U9j1Rjw2afPKsM/PIqdGyGu0UNF70XHhs
48ao8ne5+RgB2puyDQqGuprv4uBXXpoyxAaHXVM0iE6epsyOa+lBZaB3qPZ6wZzqptw0MrftxV4f
V+oBy5sGiCUVWX/gD2hv7zWy3LaBMrhQl2B1z55/VRsIw+LvQB8qa+DtYGvcnzfK8/9ZOUDyvllq
UdKhvFcxauix5JnBHQBzE40iL1HQ8UcxJD2YnA1PGSdwvqFp/b7Z5R1zYZdyY0PpN7IYy4Nb83jd
d0aY9ZaE+ED0TijwxGJs9cwrV9h+d2i1Te+DAEwjIU/kXjIC+S2NgfqVej2EEme2y1e+jm7Y+TMr
Ciq5YMWU8eijwtZEhfjW1GEpKjEicviVFA/I7yUqqk4bcBQpPUOqrbdadKBZU//YnZl35lQiILvU
QzBhRDSh+lgNKeisSAb7C5hGZA8C7mpmeNpIfD+B7J3JeLsKOQPuUBQushYcOCCmNiTpJOwUiKXL
pzHfFmBWvr9oS9OCVxBAZ0irgimEDnk6uc9kr1BbtxoeUkgXFeET9uoghnrcZdAJdP2C9ON+TR59
YY+iRUsAHyDaWkAbRM+KUmZQSWM6d2Jfai63J9mu89IastQU+n97sMwrAFsgLgNPCUo7NFBA01K0
Oohq54rDsRAD0vUvMWPJPLLyO/TKiE8rU0plM/7Ym/GjgLOAd46mN+1EJpMmTujcMW7z52HwebOA
XbR4izqLNiFTSCBkE2Ixn3m/V7ZJBv3K+9+wcDGCpBcAIDBp4mFDi0IXYpLwVah17pMa8Mgwi4RF
EyXzlUyVnqx11X4XHCk/DQgwMEnwcSyoJKmrIpm0lslSuXdjecweJlFinhKlYaBeGPsyKFSafDu0
2PFCUY2G34BtOUPdPxu11gzHid8zkwqRRVkY9dEDyRbC48JqlUjV26Zsd22onqEbKRgKP8r6pIDx
u/OKTC81ODOI3DamAOnPiqsLm2kDzmJ66H6KYyOSFuzdlsiOSAXXrQB/IwnltOLilzYyfB6oQFAD
AaCX2shDwJZ+mMZIiyTZK/jXH0XmU+kfu/KhFs73F5XO239vLACGgThAfRFSY1TklqhND26WvHdF
z9TEDbRKNxoHva2gIEX/uwPpINBgr2Pd66nCAFW8VkanYUX/9wEIiyGvi2IgjbIsutafFKbs3VK0
vEG12zKwZgnYIjdAfrirpk0WblNU8mXxJ9s+5y0IjksZdDFvWeSf7s/G0haXwecMrUqoOuAZeB1h
StkkdaJU9C7j/Sjbn6N2jAtSyUTJH1YDdCrl8WfcKDyhFg7gNhDV17ZANpb2Qdb2Lt9En4BhkliR
EYOFR/lnxxQ6FIBbfgUNtLzYFzap29SvBr7I+a53BY/5Kah25Nl5gSvU3+ZJbQPeYowt2HS4gXjZ
ZPDNKlpunsCbU40+Fm0uNbNgkb4e9FQ0YLPkmt5NxZ0Ybcp2LyWHuD1Crbcxw0HP0aVTFTsuggud
jOwwrTExLa7wxQdQR6tq01Ic590mBIwpJSkZpMzyTiLIw1tQiymZuBLjr414/qCL5AmucDmKZCxz
NHIPA1dvylTbS+1a/nHxzsUB/juz1LOF6SGhpkWY2ZGpHS4uDRav8kLehMxAIGOHbM2s9xZYkURS
yb5/bP7LvvprnM6xegOv9KOIQTaJdZBlvTCRbVffzOn8XDsrQdfyCkIZEVf9LNlA7WHGq5Bkr2FL
Sd9L1mni5wz4zvFJ8F60FVPLkzoTDwqzNbw7rxcvDPyBD9mqd/vsVx8eZDBVe3i9Zwba15ALyz3r
d978/l8mE51Y4KueyfFvoqe8ydimwyFtcXepoNuxJDyXCmgt64xGOslR22bTNk7w677hb6rim8N5
YZi6CqBXpSa51ONwTmDgewJV5XliATcp4APhB4NZvziPCBtCzM6HTMam7w9Fozoagru+iXTIkm4i
0Q3KU8k+814L+mMbua4BSbWW70gsOmq38qKc/cW9T6aihLrsm6HNMVfgFko2KjJsfu80zFrP4tLU
IK0GlsuZUxPhHuW3gqHP2wliFW6kHSQrMLNWF+qCpC+eZMs+5K2NBLwAYB5OPuuzVrlMhsaHySO5
5p145oAXvJwfQGS2rYA9OQ2T3QvOgPf9/RVcOBrA77BoAgLHOl4j1FeiEzngCmaeDTudtoP3KAkb
iKAbo3gspTWGw2VjECYA3TBuS7oPwwunIWZSCecwAwGy4ws9lAmIHP9k0YOfddFK9Lmw0hjbf8xR
/g2QcQ5U7mLvaqTae7aljP/T5P01QAMookGSoDXO9m6R1HrJyuaYffhb35Ym9Lj1a8T088akNu7l
cL49z8W1UDJFL9YjhrOTSLcyVd+4lXs/nHKRYiE0cdbhh/PRswcgHK/UyLeIm8wvjUpsjLo5Mg1R
mo2Kk+INLIiaRCB5qmPlVVs+bA7xuJaiptOfc7iDAaPPDug89CLR7bjgX+Z99K9hb7L5SVO84iEY
k1lBvuEVXe3H+L3jpF8I7pWtFNVVRqQ2+0fg9Z9vQJ8kPgDoV2hBXbvzTixaLRCwZYvyMeCfUEuH
NLjs+7rIb+6fxKUbcSZ3+WuKijOicsi1SpBxOkrlWGZO81YiHzqG9Z5ltuHPSjKigwceFm9NBX5x
Y+Hl8J0dQHGL8ohC7HlVxTEw3OYqYbQeWsVD1KxtsYWwZn72/jUz///F/q2HrIhG1etddnTUcLS6
epfrQ1GR9t1v7ao9tjt1IqAmSkaQT2Yf3MoEfzev3ezxiw+g1rIpuKhKpADJ4M1gdS7kN0ISm61d
683pKFmC9YMhk3GIWDIaD13iNPpgNzpeEbnzuLLW81refIooottcnVMPNG2L741pi2oSEnLJwwCd
cmBQWJCJVkZSvUWRjfiP1OJT+dbUDREm3ZsetPap0Vvv/f6H0IScf/b3xYdQT4oyzvMpDXOkhY5d
Tt4w/9xTnTqNAnECO4WyaIIVeVIivcO7le/3U/zEVVYz6XXcGk1pgQEkPgboUM3+kU7qz5che48H
3pxopom8a4TAmhqGgyt0+VuolV9jswvSj/vjX1wH9GPNlPJgjKYfF6rQjBIXYR2ygWOQ1QV5sseG
hlxlZu41YLxcww8unrW5kAjcNC5c+qxlqHj0aRsNLsg+oq1QT/HHGETZSj/54lG7sEIdtUETvETh
Ssxd3Ip7iBb7u0IIAiuXGu35/gx+SwndbGWUVhDsaJA4pylS1JbNqrDBFCKe6qzGGre8zdtomj8z
VmAXb9gt1vDTiDbstjbH8Zjb/v413oyW9qO1/E1hthZn91b2O/iQFL1uN/izM59DK9HXAoKl4FzD
Q/3vt1IeAPysQBQU8AARH5B8JAOHrIB3gOZPzPNELR3Pf2oO/0sm7sos5dk98HGEcoOtzBSHkP2R
e8+dsFGzowQYWHoqOHiZ+4uyuP4X46RekHmscnGgJoOrdOG4zYehMvO2qzayGq51XS8lYzA4pLBm
dUacU2pwFVieUz+sBjc3+21j8XZ24gzmp/w8ry5o8feyldm1c3+Ai+f2wig1wI4Z5raEDP6T6b0d
FMFCvahycV/VgUSCXPAJAMDKSri3fENfWKUCyhRsemoWYKh8n5uDIzUToM3HyoGeWpUdwHzEe8jq
mky65jWW1/PvHNOPSq5FpOmhsu2yUnPk8W5AgUll+hVn+F+Ox3/M0JdBAqW4tilQ6NKQ5j/Fmqp3
7Db0CK98+e9dFhCFe2bWYs+l0gTS/vzMJYnWaYkGjKceH3MtaPTckHX8VNMV5EybEIq5oQFnvJGG
SW88C/Bku8p8AwgkQ+ROdfau1R+lsmE+fOY3P+zAuabL4tqTZal0dvVx1PbmKqbLYgFHKfVMP7Lr
9rGJXFU0xn6TojVAh3h5bkjxLmpV0oDiSPv3xO6VfWqnM6EGfWsGS19kvh6aab6PFbMpKl0p1ur/
i+8l3LsCJOrAwESLxjFC1nVihVvDE9/40ZHbd5kB2459/+j+l+X+jxkq3PRkP5tm8IQbMZYImgaU
QkT1uUmPaPUxSzQrIeThARVRjQR7TcKGUAFXyxF/pIrD5seBKUgS7ri40/mQWznja3NA3ZwhI5Yq
3zWDC444XYwDPfMsickf21UCxGXHeTHd1GU0eLnScWyLWyHOrSjcx9pDWUbvhXbSIifzi93EvgvT
U8puo8bx2tYA7+WWUfeltgZYXxo06ApwYcxSlDdqvqEaNIOUj3AvSjl8iGE32xEHYyhkbt+lqbQ2
y/OmpWOGS4MC9RRoNDEKSoAI/IdaPglsQ0CE24ZWmG9Tfq1csHRXoLTIgtR5ZkmkGUjUsRH4Ifdw
gj/8/LMONizowttSsfvP+zt7yRBq7Ej28BpagumuK4+RenVmMnOHsjSmAk6Mac9F1TtTHh5Vcc1b
L9T3gHJCUhPye7O+FOUZxhjvc69DaXTKFTtuz/2QQqSt09V2K2g7reC2Qvhby/6xq/U7Lr80S12C
PtcIsRQooxuCIaTehuVbvMb5sLQ9LkzQNfJJGsY8Y6DJ2NVvfXesqgF6e1aYiESN3Speu12X1g1Z
Uw4oBCAywAFwvRuZ0CsFJmdGtwmQxonx7FMe+dZR+9YJUCn8102CxntQv8H/odgNpb1rY75aDVEQ
QAVTBGClsjr+Q/iR80SJV+6N2zN9bYc+YmocJaEPO4y2bZQfk/JWoBf06f5gbl8z10YoV950CQQY
IyBjgHQodV702C2Tj6x138rCwx1mIJ42V3+QTaXT2xA7HNkOUHlXGjh9UD8R/Qw8OGnNiTH8GtIi
3SZ/48MvZnxJpZ0yfo3IIBQBY0hADZRi5ATNzyD8JQLaMG4ztXB4ccPnho+bpm97KE2sTMvt/r3+
XmrugRYPJaUH6izNT+P02Di10ckErSyyv4IaXrNELUAKoAraZWCpUjaBuoml0oz9V/Tl6WzEAq2x
gtlbwNZgZLggkA5Dfym6tK93LwbFBPGgYWRxchC6wKkLs+qeB2EgZd8+Z2ALUq2+ZkkfTwSgkkhk
dTTYktCzG3bTdjqXfUQZ+Ah7lJQ2/FqT+m2cLMPNo/4BDjAV5WHq8/oONKlDzY+og3CeqVblSOIC
/MJdHP1a2ZML52u+UhQg4cANfcNrJeScWgPmw7tihSt60Dn0euWmMj5r0hOkbory2MkBiZnnypfQ
BUmk/LFgHhvAjMLfkbSLguhnqn4p6HuDZnf7BhFKpvWtvFnZICufSeuE+FwBF+aJvNuJMW+BktZs
lDLcIuEan4KxWWsH+eY0uL7Zcf8B4DJTmc7FNuoJAQq2JI2BZXV3OUE6rSRHWf/8/BT1z9P+9fX1
/f394eFje0aKjfzuSaJ//fOywD7yOOjvm3l26FbQIpDlHjStkhvsgbMgsj1YkgVGpINvh3azE2zP
Ep5Se3LkDWfmR9lkbSUiyTY6r9J2397PswqZMvOvQ3bjpnU91HxVTqB55koAJhCrgeCUD3Ir5r12
1iCKC6lylDVxn4CBZIYK08ozXBApYdUqsstug3fNmhyQujxkpgyO8PsTzM3XO73AM90O6CXRs3KT
lhtZIRLGVpPdnBxHHczg+tvRJ79EUhqn/fs2ID15uW/yG7tyYxJtUuCQmeM3mpRMQWtEAS5y2TV2
h+rkHq0f1sFI9FHXQvJpbY5onSauReBWnuqT4zi6szVNm0QYvPG4W7lXFx6EmOqLr6Hin2BC2ZzN
C9lVSGjmnVGfAeQL3cjR9XI/bBNkk7Zr0KY1owJVVcaOhhDtgCnAg/NF/zF+lokpvAr76QGKZt1L
AyXpZ/95Zd7na+rOvNMATjaM8AQPSsy7cTB+HI7W8ZgZ1jHQGfKjJJ/zpFsp1OZIvqkeDMz7c0T0
D57kR+dROrXEWdkItK4MQs956kEMg1eKNnPjXd8+VZbI/jjUsusd2qeDVe2T0Nq/8pZm2uj70blf
j8B3/h63yho8cXHTXxievexF6QIqQEgP8zA8cQav5wftuersMsb732qEt/vTvpBlwihBEPXdFy2i
Jeja2AD6jjxkG5ywlEz7Tjv3E8g7ToN/8F6VUI+eAgiPrUztbQgMaDAknsAIhTYD6BBd2wQRMdOH
g6+6BVZUMs+FnTsrw7q9m69NzKHMxRxmIZSUe89TXNYWtwDcmpEVmozekddXVNMc0VmFYqxZpE4q
gAitkPiM4g5GZ/S67zAP1S4+c0+8kVvYoE528Fbc43dVgjozIHIF0FODxDA4F6gtKnPlyPtJjVGC
I7/bBbpmlvpnYICvXE8Iyv9WbmXkqbTLbWnXB6AhrHkOUtsnrPWUGKETGQM5SXZFIjN6BEs2icn8
9S3+VdihkRBGfwV8Ue930iY5MJtG9y1PDzYlePKfGUtdGdHizrgYELUb5bRKQ0apFNcoLP/xnB/X
+vi+CwTUlAGRroKeEQShsyLt9cZQUKZv0k5R3MYQdWHnnZinwooszJg5OfGPwJgcf1vb3GttVUTd
5VawC0hjN3aMRfSeeMwDyL0d76Ffv1cXXCBqNXi9AFu5QPcQqV2YqUmoulCZM1vzR7VRrGnPm8R3
k1D3Xu+fkYXUGLARF+aoMwJzaTJlkeq2JvrTAc23FBN5IKKZH7kRWpEdmIipiWLct0s3b86O9cou
dVJ8rw7ESsAwZVvdNpv8ISQD6UAj8FpuOrt78Mz7Bhf86TfaWoNoBVhJ6N7NqYIQd5QMquvZkSE4
zQ4La7FOueJz1sxQwagA0TBkTWEGYaAzbPxHzY6cQlfe749mATwBbRaAx///cKhnRwKJZ6Xse9V9
yzZowLHiRyBin/yDvJ/sFgoZCq5IJDXfuTXD8w+mjw6Y56CbjlYq8LVSA5QRyueJNKpusy+38oe8
TYzKFA3FHp/jn9Lp/jDnzUcbg/QCshciML8Kzb7DRl7J9V2guUJphiKBh0IRzUd7wJo+x1I0i+zz
fyxR8+k3QgAxvEhztcDsdSkArnVfC0bcPstmz+n8Skg3u7DbgclQtwC7ENz2vI0ubqYarSvNlGaa
m+2jZ/mZN9Ykz5Zn7q8ButoPIUFu9GYD8oFxgAx/8vesJa5s9uVZw0MDWlkSWALp9D1AKZrSyaXm
igf2o9zyX9VvEJmZ/BO/8qZctIQoYQbnoEkVSazrCWtTT2yVptdc0GeUT9FPBfJpFoqZYHeePpSV
bbfonC6tUTmOJpa7UPJaDem5GS6GJpn80X/kDtVOeWBjvfoB6Uk+JWsv/IWLbw6F/g6SuskjNDB7
PAez2hG8Bs/iF/erXWM/XnJQlzaoy1XLC4UL405DQBt0pP9AR9ix+p1bzQp5xkKtQcUdjt4fvEbR
eETDDrjQgwpTmnmuEdckOfXnDX8aDV3S6z1nbsNjcr7vKxYSRTAIABeHXAyajGkWyYTtMkZtYJDd
KqS0AzxJpV2L+zNAVRg884S3UmAABB2CpXq76z9XWVAW5/biC6i5hfawDzErfEFloKHrkShmYAmf
tS1vXh94A+Qe78k5stfEFW99CXAQc/EMmBIwN4nUQ21Uq5QDGZTnKuxkefymrLjt9Jtpeuv+BC/Z
gVo65hZMibNEwvURrOSyrtuiZlxWK7aIQ3+Wk684oHzrzIIf2JUAYf5pVx5SRHKBQxYDLwSwUdHN
Y6MQQ+ajiHk3YeCE477KjBzqDCYvtMJKvCnerBvS8KCsQzkK6lkzgvZ6ZHwAeMw4CZLLTA9cuWWL
nRptCo0o6ETzmFfP+wqhZBIdWMBM/OdpOEk5kfgzojRdEezhi/U/WkfxnotEn84cKtj4+1f1keeO
pj73lc6i58nfjQMUxzzL8422Nho0L8iQTgL/X0ra1zghTWfKJQLzFDWw8xDvBH8FoXNzJWCUuEIR
V87Chjd3jgh5ljSbX5RZoHpmWY8QOlWQRoxAnGAmYVQ6AV/4ZtmO3srOWbKsijPzPzRoQHY876yL
206UBrADMpXsygODvu4B/PK+wBebesAkh5KW2kodZ4+SNq4V+peWdu5QQmIWoRKKLdS90TNV6UNB
QQb8BjgJjjAeNDbirZSdBY4UhzSw2nwLonQ5Okz+NlKPmRbrJXdge53lnIDRJ5Alf2rjbpqsuiK+
fOJaoDGLH7zvxKopgKq5tpj8Jfkdloe08dDDabfJu5/qnUTaWFd3/Fu2lcRHVp2sMCJeb1XqXsC/
7h/O2zj+eweD1UxC6g/NhdRAZRGcpc2EdBykbE94P1XAHoNLsi0L3ynqZjSqLuGNuBK6TSnVj00i
g6trLJ99OW0NnvNUXdI8o0+z3+k8QujF5HojpEpIeCEVSAk+PNJlyrC5/923AJAZa6cBmYZ4FkOg
40kh4Ht58tXkLNRqsgHFX/rAM/ImSKBvEALA3g1QzBO8wdIKnDWExIUlpdG/ilvDXSmSBJliPAbn
TDLt3LocQPmomjy3iCDl0HD5Y4QjK1Y9AYUJKbGSsdycAuUl5Fa8z23yBaZVvNxBNQ5RDJaOBUVP
Fkq2Yv1zmtterwtOz1kda/eNEZ77Zgs4puT9Ele7rOYNce1gYRZjhmwO3sESLckix7nAxnXmn6NW
U02WQbmo91jPHPMusOuQgyhvV9fOFHjilg+YzkJfCWmjqTBUCLebWl82a+HkzdtCBKMKr0nQdoU+
CKJ+yk90DXjXo9o/V7GITFtU6zIbS/oslm1VQj5aLSCFRtyUqq357ARNtDqzmjCKNurIryEUbpME
+BqQzaOsDuEauA7qvvMjNixAseGfuWc10NP4MP5mQcw16WgojfDOEo2+N7PQFLwjJ5q1bwGak4sl
YdNjkv/k9zz6vwsnhd5WQiJUx77GzpaibS6ZCreTBEPTXpSzL+oKszaPc3hKLe2crERvDu5pEFvP
992Fv00liDPkaY8d9eLJJPDx3hX26WOrPJSiRurmLe9/jbtoslN5WvFD3xnaG9t4faJChT/BJHJt
exR6HtoGhX/m1Qc4D8/wn0YG0DgSFNtW1fnOicVTI1msZ/BG9ZE8sk/9i2iOgyFFO05XTJEnwkly
U9XoPaNjTA38+2tO5/bCx9JefCR9IbWlpARl7p9Bl6gdmdoeBFNQtv5BQt2wOXKmuIOu/JvgO8oj
A69fGZzOSivL9F0YoqYKzAg4hTOIdcZvXE+VgM7QvpVU/1z3sZk/juVLVpqDb3u5Lnu/GmbfFXbZ
vmdTRARxH4w/K9aQOVsBLmiQCJfZyDF0JvQRoaxN2MJMOkNk7GlEa8JDkpiRd4JQhliZTOy0GuES
U3oUvlAh9Z61pybaVKCSaJDcZX6J8mMACoKWO7TbqXlXNDJA5jXchM/xCDmWbNtIaxjOb9rze4On
8ggik3ZiCqGms3yoZQvNjqQenkL/oHV6vA2j17IkmZPGr2hpwqWN5vz37BTlTiwZU7D3G0uWXvnB
GL9kf+MzTyKQ4flWGY0WHlurj7KXEKF6grch2XBGG/o4d4/oYX9SZAt89soPT9wo3TmJN2V2BMow
mDXI97JiidMhK3YJcKUh6ZiNr+oFCsf5S1YZhWKWw66yQ+WxeEOTyv2bcOEGR6FJBkAfIRpyKxKV
EB+VuvFZRvbPTWzJpQ5sfOlvwITfGQBrJYQPbbXRx0PeoF3NRPtbrWfo59rKqi6PB3FN1GPpWrr6
nDmou3AiSQYxo772/PN4SEW0/Vp1bPQoogcsyYOXZtRF0RTZ2FD5NTqNhdN5ZZlyX23CD1MqMv6Z
yUiaJuA5KnStVogkW2BWqrKUoON8ZfZvn/yIjRH9w9nPHMKgp7oeLtq7BbGq/ODcsA8Mbp5oGg6B
r5K6AJ4im2kSzbgeCZiTthyC5k7FcQzGjaau0trdvLPwJcKfRqQ5v0a3XKdRwZdiKwTnXJV6kPSF
2oPU8oNddgqn92Od7WslUd2c609+wza7TPMHI09HkIIFHP+Wy62mj2wSG3zJ5V8F461BvW+f9vhC
CJNCZYAHCR7o967nCv1ISpjWQXhuPcGpwsjQlEoHlL1W7KK2grYza2aTRR2U5J4i5iWp9lplxQrg
yp/3z8xtkRLFbjBvISzEwqmKTDlyuRCFUU7z+CzbMSBN3KtijQc4q1jUeW/DS05F+Pf4CKqg833L
twCh2TLUfAXcsIAwSlSs0gGLwddakJzl8iHTrMoHJ4+TxyfFOwvyz0g5pDXx0G7BPjSyWau1kXns
W8G7AxgDgmyW0sgBNH3rWSCrE09Xi3ALU9ACbHRB+gpUcMUEKw/Am/QS9clz2HBxojkxERnEXfGZ
l1PhPMANWVFf10DxJJAQqaJMF4c8WLlrF3YzinCIRKCvgSQunZ1gMmB8Q7ZKzhUgEft6jdxm3mrU
NXL146lrJOT7Cjh1/HhufFDGl/5LEbbFQ6fqa4n975rQtSVkIdCvAzASct/IMV3PnlKlXi4EcXIe
k2nrRwdx3HKVcvDafXkuJ9Hs8/didDodsYXBiJ57f7/dJkCR3gHCBVwuEB3koMx+bT7lGbH1Ai84
V9xMgxX1JB7R8Wl1ySGrIpJWNrvWu3K7X65NUocrGcEVxXVacJ7FRGK+JYnAoQHrfZqkXwySTPdH
OA+Aml8kdxXUvEAWBEo96kANaT6AqVIJz0LQJ0bQTjVhc1ZneiXW71u6LepjLiELCWSfJsBr0JF9
Xtb+wClRdM6z3Sg/+t0E2h/0mvG/kNGRPsBXmmRmaXER6feyetQaazqAn4e0Ncn4XbxWwb0FuOB7
wBuJFDrYp2fhwuu1VZoiingmic4Nc+hnegleT5kn6dGzmIkU2SY9qihJjqQ+CWdNPlWD4xdI80FW
LluZmtu60vwpItIHgIvOBOnUeSrYIa1ycGWdK/GrKNyueqyZk5BCEiow/ZDIHpr6o7M0GAJqxeLW
g1wfwku+5aFMad5fpqXtNzsM4C9R+8Flcz0rcV4OPQcljnMrCAiHtDazKyFqgMvNJydSysRAkLD2
flkyCnImcPpgLXCzUEaluA64NAjjcxKoqiN2Nbvp23eu6XZAIU144kXayotpIQPyzZ+AlYfA+MwV
cT3OsfQgzjFiVifxpzhuRoWDJgPeG2JN0ucBwXgdmlxrqmuw4KUDJ4G3By347Jwdo8Isvm+LCI/w
6KzI3XTgwHASp+h1aappxXfN9wp9shUQUHFIsIDEj262EdqeHRU1iJHggPyREMJ5rVwyS86ZvzQx
L+vF1ebBN6PLP4rPQc0RTo1JOyFu/xIAXXhhs/dRINCUquN9NJBhpTS1tGMuTVPBkOwLGsKhMj6r
haSAmmVg9CjhAEkqFDx3lVwF7VSa2v9+NhS88NG7JAPxSEdgUxBwE6vV8bkZIzTMup5QGoHg69FQ
4Dyma1v09padxZFEBDwScEK4yanpzbs4mHKMEe2qnJX3Kg8V9aHcTtz0BNHzWclBiQ0fsarDtQWQ
YdH/I+27miM3mmx/ESLgzWsVTBuATdckhy8IckjCo+Ddr98DfntX3ei+jdBujBQaaUJMlMvKysxz
DqC6cthGZsNVoELQp9xK0GNvt7X6pcWjBGorLtpnk7gKaZ8d1MVmQ7kJiW7Au8Dgc/6pDYgximwS
sBzZvlWQdgVUj+jSXQ09uGkHaCpfO8kaX8/V/YcpAq86FMyQ+Vh4cJ4poySPSnI0stoElTd0z5+4
iWb5M3LdUmW3eKEP+r7mTWB++WAtCpqP6nLQwNDNtVEDpBpLtpmG98ViEov0yLMu8jimA0Ktp+l9
LIfHBDT2h3yCgpui+xkdi/7Pv96LyF+g7oYOTajL/8boJ2dPkYKkGIomPYKaCGjbvaSYfWnJOShZ
3m9buoSOYwuemlq4SjCrQgBKqtOj6AFzuX3TUrvxrdf2LaIgELBSGyDMXZFQDVJ/2SGGftcmOKir
1ejLmBYdvzqcGaQoZ0HrxZGHHK80JVGaHZGerk0mCmAcSyAx/e8vwDMzCwdd6izN4j7JjtkUA6W8
A9dUKO7BHjOs5TqvvKPORrQMbsUyCPlWhynpSXQmRrRX/Q/Ek3WowNDGQgossoeeoPb1tLKi4uXO
Ra8ymgARic1Kyot4Azz+cVdFRXZEu5mFhPvHeKy92P6ODzWxY1NHc0lv1vfqHuKv4x73x1rwdeVy
OvuA+QNPd++oRmhTzLNjxecGGVUjtYJkzO3b47ySTcEEn4xzEVcEMkPnfsGyY2Gq/n3bm6COE6HW
Cy5MmxM39bNY7dR8s2L1yt10ZnXhDFW9rqB4gsFph6/qb0ZQm0pM+W2gyARvKyrtqDV+Ptw2euWu
gE1QYYOaDg++30TLyYTygRiAw6DJjlyCFyWoUT9xaUDJou0SGnUR57S9OFA5Z2sNpVdSz/NzHD01
aCxDTnWp+44KToBCUZseU7DzHeJmKARcxYHc0qDgBDRjKeWkP825t5eAT8aGDCmrFLdgrGE0GpPs
JQzi7ivhjLr7wnuvHpGK7loOlByGXoWAj5Rgkq0EuahMPla1yQuUCTwiUVUXKooRvfGXg3SwYg8J
kxlSioZiCekQfkpDFERmO8RV4kHIe8gpy1XcCLLS5L15e/qvHuWZBAy3NC5AFJXON7TIOkUpizI9
IpPQcJ2p10QIQI/gP2gG7V0FBWudJhHYoHoKfC+Qrbc/QLxyGUGl7Z8PWBxpWebzGKJYeCjHm1bh
0ULaRpCmTnY11NglmoBx9i/YKQdbR3spSiN2WBNlz7VgWG5+Ku4tfMEsp81jE2DGI2JkT6Xqodry
v/hMtDqDHhXM88jgLJx4D+DrWMRTCvaw7+iD38QuF8og5a3sqDW73lYr0ukEjyRaBi2tlDfOv8vQ
id1Ro0rpgOA82fq+hTJlItIq2XbDtopw45NSI/yajsIltRduPhnlc/T4olsTL7PzVW2RIOemQUiP
bNyU6r4tE5KENvKDErDMsfTd9pHVILffxQLpkrcRDPT+LoICSwL4DwqY5VaXXoyRqj3QbK9j/Dii
vSEzq5Ij/VrR/ZoHwBsKD3m85+en2/m3cmEV9WNspEdU9TszaNXCLLPRJwam3EI5VSVpmrFNVXFr
7FhXnjRzpyB4k2ZADhRuzi1DW8kvE1XGLKl8sKkHqUajwTjdKVlZrFzO12IAFB4hPYLoG5xli5C4
0MpAqaYIDl0SZPBZt6MVG+wFZZ4dn5Rr5ZKr9weCWqh4o0cfvxaHikN8GbXgcTnyGWBOgmHHLWlA
i9U8q6ONekD0mkzmGK5dW7OzWASW0qnZxe3o62Hkx2WbHUuVqOW9pngtv9dtHFAu2ReDM1YrD5vL
Li5sdJD3IrOMoisayBZLOChlLYSQ7DuOHXIQ6CyCWtaniGb1mrTiK4oh+n2IaCi2uNHsaqrZPG5S
NPUb4LKefoRx58srn3TNn6FfBjS3GlpnUKE+31R8KXBRy3GIjUKj24GHFq0jjfIkcrXiQYQ63Aus
DCjPZRFt0bG78ry8lh6Q4KIMPLxQGgdX1rn5RPNDcJon+RGiRESN37QR1T15w2k7SXLyoXHS4KHS
aytak3q7Gm3DqCjPOhDIPS48pCxk6CLqYLlXyFA+1HxuGhAG8WMr6TJa8YzW6mvXuMDykyCzFbWG
a8RbsLAAs58EFPJCiHSCV+xuiF701OR9Cha+2278yjGETitCcKQGkbNaHkNubJRYyIT8CKVqyknb
oO7AieEZa/01V+pD6GDCi9uY05MqmkTOl6EsW1UvEik/pm71xG0zUlOIZ5HHR+Hxb0XENS7HaznB
M3uLXddPeddUIewx4oW2/DODNh6/p7v7xFXJawE982MNtcTV2/vKiT+zu7ho8lyo9SkW82P3F++A
RN7n4UeuOQorQJkBFadKJ77igaOLH55qbu/jcwozTawB0KF2zwqLpSudpFfO39kXzVvgJKDkJln1
8ezMjyiSzyiBwuz4DLt+IEL4XQ+rZCFX7aFVjQc/JUCdS3ahcUwjrS5gbxwAn9wg2Uq2zAmfBqw5
OuspT2jhzSgZqysp3fTE/Mr2fk1ebu/s306Jhe+dY5P/+Y7F8cs6QI5DAztgDxoSYhAJBWECOlfs
u+/2j1Obbo6W1oLsjk/958PDWvr1Wir4zP7iGq/zTiqFcp53gnZWcBBWLl4tLHaGHfMx/BCPwsh8
CD5vj/tapePU7pJ5KBpbsExEGHdLR4UAZI9HNk19yFs4prS9bezKA+nM1vJalfso1UOMUdf2HVhg
4+beH1+G4Hu1MeZaiujM1OIqzfREZqOEYUmHDPAaZGKADO72dY+nLanku/i9R4ui569ltK97rn/2
0bKwogQBgooQJ3oUNqwkLaO8x7/w0y75RmfOlJgcaFeYVT6J6kq+5qpzPrG88GHYPn2fTphdXnpQ
BbTSxfYA4bnV4Piqz5pT2SB5RePEkk2j6lVOVgP0dCrcfu55VOxMANgBDPhbDrrD2lzbSezqQ3zl
lZbyum3Ed8hPZigSGtUae/m8ZS6P7T8fs3BXeSuk4SBgnePC60JrwLuGo1BdAAw+Rd/OPjO5tbzY
9V38j8n5z0885PzoBbkM5llSXCG2G/Ciym/oKxZWqUSWhxMVIbD9n+hDLZa0GobeGKVmcMXqDi01
KsWjsrvjMw+POK6zuBWczNIJXdhbXEe9L6h9r0AgilkdQPXxgR2RuzB90hAB6MOQfGVm6Bmb225h
cQX8t1X0hIK/B8mE5ZGpBDTQ1U01uGO5j/wKRMHIhZV/qpJI/pee2nIbrsQxiyWcLWpAH4Ftfu4A
Rch9voRTWSVpm/fQ3TJLryAfuzXM47wwJ9vywsDiNqklteO4aBjcXvKYEpLK//dzdjaCxXUhIenM
yy1GoCaD1ScxbQsC9oFEkUgqargviqAwby/T4rm3HNPvZj3Z9wNoSJKWg0mhhBaf4uFhADGOlZVZ
Ou4LK4s7YgxS3yhkqIahC9CW3iS7+XSV3fjWWD6ykez19piW1/5/m8ODAyKdSOgvVS0bUB9nco8d
39PwHtJeW8haEpkoTm0rjmxGyJLWDsgV3btpgEQbByxqBnDx1+3PuHbQsZz/7zOM5bMjBuhLLyBm
7ibxthsDMkkqLQFX6FqVJLHJBy3RJirx6krYM+/Dy336j93lbKd8lQQdhp9ui+fe8v+0bvHIr+zV
5Z24mGSDX1zGIFiJp8yAmp5egyLfFFoi9tGs4P5etm9SxCweHZbM+JQThYxIA6Hg1SdrKYTr2/ef
oS6eFD6YekF4jqE+39M1EsGVbYS00blD8VlegeUaPzwQZcJBuxhkLKYaeg2GGnO0Rhw/aaafPZah
BZqjKbdraKmUJEWnMpS9W6crbdb5Wzkp6DQ5QC80xl0NzY3b++y630MWDQWkWZxqcVuiP70bGwNH
uOWdGm1sgF0bqC1avmD93wwtHGylxnoFojScYht6V9tdu1kTdvr/bKp/xrJwsdwAzZIkxJFpwNgQ
49QKtkYEM/zoQGn4YELzm94e0/VDilwJim/QxkP/yPki60LQyn7MD24koEUR6gtVU5G0+27RsKEB
Tu3fxY3dRmstC4u47j+n58TswtVPoMRQshBzOfBPRsBI+hrIPuGCtVN69YD8j52L1EdoqDpfybAj
GR966qT3XOeMR8AJ5x0c/umC99osOolMjYh/RnQNFXwlDEAOk0cAgGQUGr8WqRexUIIYOBl4iYgH
Zoez+uIHGhz2BEJ6Mepsbjhy/nZlTedTf+EAT4wuHGDa9g0aoGAUWs0POocuwRAYLbZDL4Oi7AOQ
7YkvspZueZzXMMeriK3EXMv2qP8sL9w7klca8A/LEroATapenAS4fiXLHal5bqXEavz6XShtme+s
Vhu3ZV8itWqGoK7LIYWTCE8dwFJiyLZJADWkd83w2tTfZcHK9bBMh1183LxnTu78voKiHHju4NdU
xVb8zGyMe791pMH0K6/HlDwK47aA4P3tZZlP0sWqzFxwcMqI1JaP0jxjmT/1s1k/oFPgNBJNs8Cr
OONjGhRL17l/mff7z0BPLC72gTSGYjW1sKg8cZtn/17YDTvxvjSNbbQSclx3XCemlrdhFqVhOcBU
nVmC/eybqqk4dxZEX530zl1jYrjutU7MLe69vIzyGG3Pg8sJ5jhRKHqqLvfDZWbxkNO1dM6yWfli
HhcXYagbSQS4/eAWubKdpnYTlOiwFYniqiC3CL1aFvBHLxLSmTkyAAHEEFHMmXAdVdL/Jl6d8Y8g
zTKgvL1YUhUKYqwIRHxK64idp4jPhbSybS73qQokHUR5dLyGAWRbuGZWF4MUMGF039AaYcEjrgUW
lz4RBlCpRw4Uv0G99fz8TWMtRWMBA1qQP3MVrUFCh3xGJFtlyaAc/UcsupVY9OqYZq0z+GCAw5Y4
GR9MjM2EOo4rvfXo34opZAvu27m94/YZ/8WXnR9yDOnE0GJ9RL6BZN4IQzjdIm0+kWKUNuOLZAok
2mnWYEXb2v6uLEiglQAimMZ9//m0ppF1fbRA5qHQh8vktxJ04uAACFAHpcIEiyoNaEXlPWeuNT1c
XuAYKJQhZywwft6St8HwyzpXU3V0M536UPzQS0uIzXqVcPjqWE7sLM5eAmm8qZKV0Y2feZXklcNl
pHqt+IdWZCux0LL6j3N+PqbFxcAJaVQ0vDa6g50Q3WpscPs4EMvd6XS8IxMopoz5F60ssKPQxCng
33Y52VV0ZrfxVyPwy+Dl/HsWkW2ZGCwRMh3fg6dSGtu+WkOhb2XU142AYhIBA0gWlr2j5dClUtDD
iCrbDcq844RVbFbc1hWHPQ/lHyuL2NlA61+hcrAix6+59tg7OYSFEQOl0nsfWIaWUWlQVkZ2+TAA
ehBiz6D8w1HAOTj3M3Koj9DigU0tsWPjbx87WnNXGNQAGPn2sb+ySVFem0mU52lEhefc0ihkslTU
5eD6CamefVAz7v1DtTPub5u5slSgWFNnWmi866EVf26mEfTRSOpkcouYx5y1h8Jwp6i0blu5Eh8h
aYXej/mOgZHlBdAWTTP0Uzy5Gjuwx8otMKqs2EgtQRvgAMJ4EJyn+LcVs5fLNTMLgIACm1BQL8rh
GgJGLckxOt3jyCHfNjZvMWvCI4izvltbCukI2o+1pNbl0p1bnf/8xFcC+TP1hQKrtaxQke1z9NQM
VJGegzimTbRZGeQcmJzfD+fmFjtFnmEhSgNzU2L7oSdX4J+pnrt+5z8mqdNqnCVLFjezLIeQM+w+
/2/mlzsoSFToJzbZ5DZ/9WOPjiOGKrANzaDKCWwQSkQIwNeqByvruiRXbUpgP1ieT24eFVTm30r1
dXzjkQvq+5/bw7tuCfKuQFyjd0Rf+Eu5blPcFhy2SfsUc0fefw+rH8n/ZmsMOFcSeljGWZMc/QXY
rL+ivie7Rje6NirGcHLjVjPLOLKSMiK4cDkkEuvOLhkt/BTQY3cUuIfivWvqFU5j4fL+nb8AslSi
MvcoLzvipxTNumOTTm64ZVYTmizcoFetsvyn8NHY+fQJvMYP4XfyenuKL2O32eyMeUHLP/gWFlMs
ZnzDGwH274huDhX9FI4wQQ+BNE1KS20nPt42d+XeOLc3L/nJRItZ22SVDl808h43PdUfjCJ/ChBz
pJNi2iJfsnJpXJ9YTCjY6dEHdMHbCoqIjGkFA4elDcICy6sOaDqcf21l4pOvGMXbYOV2vOqDTkwu
nILeSkMd9MXk8lTYgwhtp2w1spaJWLbFYK9gKv+xsmRjrbQg6cIJVlorP4j0eSIhnTaHx8+O/AmA
Tsc7naYOGPtMia6E31c364npxU2sAUvaJDxcQDOVNJJRg54qkIIcgH5d2S+XV+T5IMXFfjHURlAY
LMkg7BQDU80mU5nshH9m6RtolYpQAfW3I/IBLQphi5cCHett06442jkqvXDzJwOer4GTbVvVuV4P
BjaR4f+JjM9kWDkXVz3dyc+f7Z/8fH0CiikMy3kts+JR919S6SCWZiKvvX2vZHKATEGLOv4GizHe
neeW8krx67TCrhlsULq8TJuBFJtmk5qafciJtBMoHIENfhqAY15XrV+7Lk+tL+axD9q642JYV3eK
jeoBzSgkFbxqo1kRHSg+gPq0MmUvBqeovEeKnaykspZdNL/HBq1kcxyJR6tqLDwQ6McEFtSY6sau
Le6AnlMrsBWztoqtOCI3i3bIRiNIOYupDT1QRleTHdfcA/jqAKuDyA1K04tJQPlrrLuwm1z20rQ0
eaye83vxQ+vM/K5/FfdA+0J6DNqk+/6whtNWry7Aie3FRtOUVM9lvp3c0irJiB7galvdD1v/B0yf
D0i7yCb6iJyAfvwp6IuCV1BLv0D2aR2du+NRJxE16GNKPgL6x3muyRZUR4RD35P14QZ0sNy76k60
Fdo4T8d+rz6uxZTX/M7pzM3e4uSYtFOqiSzDzIFV3W32mQsxjhWHM+//5UlHuyj61cFniQfkIn4s
6jwd03qC7w5ST2FhBsqjWt9wPJ+i83DivKwH5lPK644yFQQbGiu3WdXGKA8Fkn37Y655HWDj8AJB
dxnQJYvLueE7YSwjcXKj8q8WHvJ0xbteeh0MEqyraJJA1yq/jDlSNPj5cqjobiNTNJG1bg7i8NtD
uFKtR+O/CIJGbHdkn5YBRiTWcqr1se/qx/KFB/sdWgRpag+Ut8XtaKoELHyp1b/eNnvFzcEsuP/Q
7y4IM2f7+U5RQlD/1WLlu3YRWtNrVpJt9yk/I6SCSK5TkHErv6LdH5QzoFLh7oeVl92Vyxn2VURW
OOBwM0v6bC4LpL4F+Ze7N1Kq7sQX7i55z78GIm6Nd8PrTfZc3jcggq03CpXu+bs12O6lkwETAaj4
ZZ1H17W0bFlDB5PvF6Lqu0EGQg5oIIz3CnePBBkSmr248sT8TVOen5pza4tTIzSFYDBF81GhZoQ7
RB8cmWl0RKe3FDt6BNujnTiqORCkBcnzo2oG5P7uFV2LdwLN7vvtYPGmaHcOj6aAyYIQjXl7P1ye
JGg9I3UGjDc6dtGweb4djHBKNJYEvhvmJZEBWF4TW1liLHCtnFtYbDgQE6Z+M3CGKzucrbzVDjsW
Vn3sXo1jdceecke4D9eyk1ei6XOji8vczwByBWG679aPzX4CL/Nk5TQhOV1rq7jiKZAOASUbCLAg
F7q8NPW+CLNBx/sHsvJQrbrLLCl5kIUEnv72Ql07uAYP/U4YwzqJv+H8iYv3WdM3UAPn3AysRF54
322lffrEvIIn8pbf+pvwbnSVo7wPDv4d564xZy4HioriDCwHhNYA7Q4AxOcbRcjUbigLiXM5pOiC
6CsvOpJCo7OSasrKlcFeM4YgAFk6jBWp7IUxnx9FlU1x4DX1Nr/H7bLJgonoOYC70wqVwtIdzOM6
NbXYKc1YVQCDJoEn+f4WqnbA6JecXdZI1AXQtIuRJeCDtSfK8nG5NLoIdIYxKEDNg/FVzwc9NiNP
3Sbwttiin7d3zUVQ9x9L8uzuUaNEh+75siEVKeWQWsJ+gJipK9LCTs3YrPZI6aYIWqCvalWE2dnB
uF8TAb04hEvb8yqf7Fi1buW4BRrANaA/1AbP6uT0/Sbwou1Q/AQTOCWjr9vDvTqvCN/RdY56DsDX
5xZHJvpazWFehcYRFbMceMK/xSwgmv84brXo34bMvyOE00TFGz4U18q5PZb0Yjol2DxTlD6lAzPL
LidCHSCttpWOYfYkRsfAn9HMJTvE6UOqFbQGY/tMogX8UfEtThG5PQUXccXim5YkMqkwVJDnwBwY
IUGC8eDvWi85jj28ROIyF4CIu3Y7C92S1QbEa2cJ3BMo1yFAmnOq59MRNn3ehkkBaji0U3rx3+LV
/1McWkejAaRXJsmuQ8K50nG0ue2aBsuSEgy3FyyfGF+svdCX7agXMF5CCSCzhn1zyD5UymjiRa4S
UgTn476z+Kc77r4DkmsN+L8MwWFfFtEJMNMMGIiPFyE4k+EeW0g5e0HuZO2hDh8G/14U1mBba2YW
B1rK+1EoW5ipf7rdRFe84TIc+B0EqG8Bz5/B2r+vpJMjyytClCNAguPVuz9+VG2DNllJ6P2mX05D
otmGpIDJFCUEsHct4VkhdE7wzu5CD1SUTmHru8nMdrWnbDzOUr9qjwHRuDPMySsewAF78JGl2WxQ
bkCRKvUM1PT//YE5+57FDZDmOvAq4HH16uql099RByQMFHngLPujl8exNrF5KsgGV1+1m7SkA9dq
dlSQ27n9HVcOz9lnLO4E3Yg0LhIxLSlodw20thvSg8yBVX8nJU6srFi7qN9iFRQUWKDWM6tE4dl/
flarLAQqjw2RFzKIRCVUeG1yMo4EHL5QD5gyNA0XlnwYLCQcfsY9b4YlYYBu0M3tYV8UYf7zIUjv
goIT6ZffuOdky/VaOkqh2keeMTyJCsmluz6AfG40kHCTHJD89JS1J8AvGmuxBRWEUGACn/vgkfM5
H7wwAEE2GGME4jFXs8sBIH670naxbEcPQ76RDFsugT2HiMhXYGck1F28h5i+sgYXyfV56KefMZ/G
k6Fz0GLrA3WKPCn46IWaFugX9etDdu+D7GzYt8WzWJgFdMIAy+aU19sTf+WuBPJz7qEGazhqbAt/
OVQhuCgCLfYS9VUHXa0P8ljBJ8k7g+JaBH2+vFhl0bmI69CXANcCSK6IDO0FXAjKRmWRpOXgZYQh
QQLOWloTlYpWd6/S6Q3/+f3z/s9ogkGYTuS1IokJLRnkTwr0MUyIVr5/FYkmOlE0FG9aYpg9HkbU
5BHc7wOzQKIMRFTQ5Lk9V8tkK57KOp7qqHsiMaWCJPt8oabCSNoWLbBeVzxHXECg76yEKwfhwvXO
NhDhz4h8sDgtEYRpGHaBz7rBa7WC9CBvTABbvT0MYQlT1OaBILfHG4CMShjHYtHbhutTIwxHb6Tv
3r4zN/StMqe/oJPYIOsp0s+BvEbkPcMMvskWOdi5CUZ+9PXSw/MBvKiEbN+ft3+homK+zgI0Tw8P
EjF3bkf//GRk19syUck9UkN4wKZ0MzfV3AkOfluZPx39+GmtBLJ/Ke3pj3qQAcmS8K9fna3g/6WV
/aSTgeok2abkDkk25YAUveNKzmtv/snJ0U2J1dLbc3JxDBYzsgjh9IpHJ+oYYEacqX5WOJP/O+TY
mjw4SrZGvpIPkOYJPvM85+aWdUmuY30razC39949npoJeWFk6329b51Hz/QO28rCX66123047nfl
vG3M2+P91R2+9QWLt1UWDXHWC/gC9b0xK1el2/eD/W3b95ZpweeTJ6sjjkocYm2sO5e+bFyLkHuy
I86HqdO1LXnNI5xsyKViqTrKcqBN+JqElNabRlepWVfWd8n13oVqFBs9DDQQt0C/Ai65n/ab+6u2
FlCYOTb9drLqvXxIowcgRHkzf4Oc+e05v4zJF6u+cPS1roMjvMRHsOKeR3Muep3FGUBHEKNDRzn8
4vw9A38DQKIBen9QOk5yYIPXgru1yV6EqHnn+0Eu4zPslxyH2ns7MMLTfUI8sLnQZ4LDR7EH3mz7
scH97zrW/c5xn14lSvfHB5zAr7Xlv7yJQakOKneUG5BYBm5cPPesftcZYxGBmDET0R+zretjzXKz
fI/yV7Cqszo2M94FIUg+er1P+Rrd9jXA/ARABCNekyJfyqPO7hEiljOfOjoPQW67OBsap8W9wk2p
98ZB1c1stsE+N7m79DCYuU4UiL9B8MAUnGqjbzFBjQNGWx/O0gTvtVnaP7HXHPO1tv8rcyTiVYE4
DZy7aDL+Tamehgkll9dCHtZelDM0MQNB7+EySky/8HnHEP3GEpWgdIRxaCww0jV/5Vw0tuAkzu4S
LU3NdMxDO9fFyMqNMXP6mnEer6mBNUX8Glrk8qbEt8pgyJ/Tq8hWLXb6IMqTxsS49gr2p5UgrJw9
xcMa4PvSic5GsFIzka2Kp8r5pik1Iyw7A0bUOWv7DKD9BFIanahrXGEgD5h/1rm7RH0Be0KV0Pg6
749zWwMTWSlV3PCMqAacJyla9CZIk0BdXW4D4SOQu/jvFA4pTyHrA0gqxzXf4whpWQfQJB96q2OW
u1UPvlQzgvjMe5WXwt04ctEPSxN11p7tDTyNJWAf0wLheG8w/zAh1fdS5X0Bjq5eAS1JV3Xoouwq
rgs2EooqTs+JweAI7ZQ/hyBMU2ishgOkJ/wUjTYKpBWdccJeIv7AOGGbKl36Wna9DhZsqRoAyO7l
5qscYv2lYmUobQtQz7YU1I0gKBa1dHrhy7quQQ5WZmwsXKWoQU5EQGjHxz+hpPkBMH66D0ErtJjW
/WQzWcnZNmqNbLSjRO9FQJ7bNv4cW05BMCdJVWPGSjchkohGkO2oQTONFRkTKQJ1TJHIIN5RQ7U0
0zqKlTuZ6Szb1kYOQJxQRGDJ86UWRFCqkk4+HacY3ZdJV0u81c2aYVQqEz1zxEltow0+Be03XMCa
rybA7kGXssxSiuouKNtTHi1xuoYfDPYXtXlluj/gUCtNpO7lngOfeQZKjS1QzsNjmSYVcPpMKdww
VZvO7AqhfhgyPnid4qz5rORM5CkDqa4nxonRoIsJlEmlJhqlE/M840g6yk1vCmOnmApLwOkUFHUM
Av1CT0A/2PbV9wCyL8FUNFalJvShSlxQ0hjH9hhJiY+3H69siyYTv0sIjnBOLucc6s85Bw4Tpg+T
nWvzcg9SqylET7MmBPUZ1wQORCCyZ1/jgUcSIyUANVMcVpzZAKw/IWOb9DJtjJzPrBnS4aX1zMzd
V0lxyPMwfVKalKUkAK48srOq8BsyjWn1wPxIiPcTpAgxpiJsnKgvfIEyjhfHjVYazb4f+HFWgBeC
70RlEbeVGNgmt1HViLXNgDyJych45StmlQbhkJ6lhiVyUiqRagDsuZLAl0HDTvGHTQu55JZUZc0L
piEn4V+W6e1fQ+oASIq5ugE2WxkAp2G53rxwtdCBM1CdsF5B0LQQNVfFCvQH+tRlVlqAINdU5c5A
plpOqmOSiBoPlRYDHPhcVkeSWRlqAIGvDhlCcGYJIx3HDhwhcciHPwpgkqAsqUbFKeJQEKjEaQwm
eTRC6RFWw2YCEA9mG+nolJcmoR13PdSeOU8DNlb3ag64NUvII4YMhjLJIkUlpvsY+sp4Hnxefegx
jQ8t3xhOmqOXmYIMfPjqQIwI3bQIKXIq8BNqcRFrpJdJjuJjxoFOPFDU0CfiYCCX1XYBxs98bDGi
Da36yme9hhWF7OE3sBE53kgVCB2DOMLRb3D7JURqgCVC935TQ3/JB6sXWEsKIyVanTJghoY+eRHa
pEkoctXV55APw1bgsjECeYkS7nMtNEqr0LvAoDNWbTMwAyxPmEXW4wvGBBuEz0TS6oX2xpVSXm2E
uE075GFjfzInPwstvqzmG54pnDfGApIPoFQtj0WhZK3b6WKK2UoiblbTEbOvtOlLUMa0LT40mtRU
p42SCRE4PSIR8rSMB51TA0W4Z3R2lCiI+AAPgGhTwVsNiHblS6n8HoQUfWhg0KqaoRnRr4SjBvji
aCIFoX5WWoO4b6oZREtCPkqe8ygbPoq+TEKgc2MN6iThvKipEaEmqcUFSK16kI7MmwwOwRCbasf5
QKGQJFfhsBoxVXJr0iZe2sTAaX62EHDSAPzyecWShDKIXDTA1iBAGn3UbvAe7EnPS4kArYARC9H1
Rq9aghCPCiSHjB7vZHlqCsqDUPFNFRomgxa9ZR0xqpE3rHwIRDAPRrX+0MY5Ysw4CdptrobxS5iV
GudobZ69GrnEVVvdqJkz8UNbOKBpYwLBmnCJnbLM0L0wNKL4AQovgWhydQYmaxRi+v3QBvGcHwKU
i1Spmnr1VDLVmQaueTKKhLtDSjhJn3ow/YAcjG+ZgE5BeRYhkgLA7OD131CQ7kciCVPzWbea0VhI
EUQfA9pSn0YW1xIRO115ADtqU1I916rnqUlRFZGKQVEoUMUS8EtaxneOjqBxslKjRUY5CoY228qy
X4N3Rw+K3OGiVO1IHJTsuUpQeN8IasupTq2M/mEQcNNQNekwaE7OtM+hzsvkMCll19AsBcbgiVcq
VCtkyS8Lb6gL3StUyBzBE2ksNCWWignt9bJpTbFXgnEP6bgQ8sG8AEmgepTy3MqDxkAx3cfXUwH7
s6AqOpgwjXGcgs1wgMQyIg3Ia0G3Vpn2WVhCjUCu/ouiM1myE4eC6BcRwYzYwpuqyuWa7PKwIdwe
GCWBAIH4+j616V442s0DDfdm5s2MBRbl4VKPZRCCIpdNZOYfCKGzV91uzQ96tq3jgg6wBE7ydjef
5q2a1lsvvf2lR6TZXabWpwYaklzD6hzOO/v+SjwGnlsbNuiNCNnjvUjuwnoZiU4KOz9/Z1Tk8ApR
k0NzSpRZbSG85fhZJz4voeJF48/mbfGvyI5eVCqm/0lCHGV4aRQ4blEFfrXfJZMhiQR6sG2p0FdX
vwHD5/1JrjO+ebbBi4hDQafDfe36Onuxbc4qGqWfLaUdfYvx2Ic6+8R5niBy8rNGMa3H4i6rfB7f
RZ36eKrPu4dEeqiX7hovY6zOfm3qf3vS7+NZdkn2hKDoAzmJsq0/DZs3LMWcbhMbtEUtdqoAQ83J
23S4EvSceT7BzBH/l+taT+gdQo+SZjemWe75Fv6Tl3auepiDVTY3EiW8+rpXuU2vNtDLl6wVqitt
Nc7+ZUplPz3Ubes9eFU9/lFdMry6xBLSszQDsoK0Htf2nNfLhhfYpOP5Lj/iWH7SnvtwR6gVrhDY
AAB96ii0wQW7dfsyxIut33TUT+ZJjHNTf0mWJfwqFy3wuIY7mx/SJXSW29xh9sSU3eS372rZfdDc
uIJmovLguFn2yW0k3VCllm45FoQdy7h+05iF/zvsMCpsY+Jwu6GCbeuCwj0PLtUyDdR61KAoeWRk
G7pkndrL2gct6TZYf551NomR0eNlS251iCPq66HysDmJcVL0aj2+Hm/VXgX1yXcVVu1+prdT7VdD
/Cmz2dGdjnkd6+vRGI0CFBPE/I6GhiY42Hurfnl1ntVvFXtIFp6HLOy0rWLzqbB66ieqBZFt7k33
2oafFU+lTzbbo28Lq+NnWKXBeKkO/rE1Sy1fdEuLWeTIeb9Hgbc3ZcRAzevs1cfvZPFFcybPTb5I
mMN7bQW9im2H/q2ukg7bz1X6r9EuIIE/Ll3KyiEUfwAUmp8QXc69yqoX9UXJeqJ8WE3SXPxGHWPZ
rEGDPf6o665slZ2aQlMxPJLEtf+OBytEsbXzlJPP1VaI7VLDNzRcYlFBCl/Mn4a1/NOQKDBdpF7N
Pzno6uuU2WA+TxyNQxm1iSCzWDCvB9tk6vZcySxqCntIaF6nLB5jJvLnsu2y+nOH2ojCxZ/CZ+6Q
dCh64dQP7Shzijm3NBWu3dhHe39gnS9r3nIhtrbJ6T8G6/4GS9a9BH11MOy3yN85p9pHKqLlYCQL
ETsTSo38W6iSlKrDS9XKaEHkHvN2buhd/OiQ57DjNhiXJn9Z90y+j3tQXXsVwuh4eXLtD198q3Hj
/mQ9ZV+IeKuqcogrwsIia4KfeeOD3DTr1PE5FhHjKZrE/Y10tYwPqte0uWa1Py3nZlp3dR+u/mjP
bUJIW7H7Bw4k8PxxfJrjxWyfeUXU360wwOoDLmywTdPo3dcJjfE52fvpvQpXQPBGUOYXx0AIQeE1
O/N08xKK/bzsfZ6de6Mb2rsJ7ymKkSpuT8mqfX2imTkUpfsBUQSgzhTXkDVjU3pdlk9/3ZbxzqO5
bvDJ7FrZXW2XzwvHFtfPI+2XNlfTJfIuqU3b3yLPxuEp9M04v2RoMyUbkztruMa1Z7sT8944vWRD
NJTKXzF8sTFQil9/VBphNFCj+TuJjyUB8ZkodCCI1eTuTL+vSiXfoqWj4RjjjcxeT3QT+pjFbp+9
1eSy2NK+T+AAkNqh97e7KZ0merDQ9XicE05qgp4NhDtBOokCft8IiijSMFof6oSJa5lIflUeb/pT
uLYyp7IKxP3UrjtKyRShbXEIbzyK3s93yMY2+16HLa5ds3Irwtvd4eqfxCp/2iMdj8Uw1SnE1Jr0
aRHPsicscvhw7IQZcb+rOht83GfzoTs1S2o10x6jetF97/3xxZqBseVWYoG4mEGVeNNhXmxZT7rM
2xavssTEL/OwLeIczyabi8mr97owMswevSZP2tLFECUFQ9vwI9PSUoluyNj/GagbfCBiGz9M/Blh
dzYZnpgxo22XUS//2nDrPwd9U6uzGA1bskuVaMuBqqkuh7aPMnzgs4QZik7xTEls3bPvN525+CEH
DSfKlH1h5TVvdmsEWJ3f1N4pyAe8nQcVmqd917U5DwcTydhS8QL4O/T2LOvY78711Le0UFaQrHOE
/VD66ai2Mt1W9XlNIRfqoMMUlcLtqGljd4tNuN18MjyZRfi2REP3iq1+Cs7UUg77uifLT34EhRBP
50/EO7EbCK2LA16WDMf+bydNQHB2UnMMNlbk7pynR/PbrfPxurRb7E5RBcTBf9J1D7xZg8dtkOrP
MqFp5a1n3psLh/hXoCPtn33TpcxZBn2UnkI0B3UREJb3zmm9y1Nfd/1yq7LGpSdBZ/dDDFXsk++W
yifZHnt6zr2h+eHoVoGF1mRJimmkHMLJdxBPDOYqHAkGx6kbGq/NX7dkjfQ1bvsG68U08dfztiYt
+XocwTcJk4qy3ughKMJY1D+COLbqnmZCB5SEK7hlKzzaVYSVB2EG1TDpc+aCOjjXUdrfxq1z2Rl7
r+b3NFj5rMGjm1s49dF0m+Q8jW9jXg9c1qs/63KzChHJMElZk1ulTHsRzbHEJ6F7ae+WQJrveCYL
bsY5wZxZyvEoP67QrIgPf6QNJgm4KWsZj8HtGPapv5IFvESXoKHeFS2+uKXGNObg8ogCEqa9IHhK
646Te1f+/GTCQFNc917IvictCjc77YXNJ20Csz4kZqVhZEQQfgSBbE6tD4B/Y+y4OfBJCdaPkzJk
SnZsYgyTm0VGY5GyBIHa967idYXxaE9zs8eiNC19wAls+J2/br8ybAPi1NTJ+u0QWu/lMhlNM+ZB
VT5Jz59BYBbgqCLfme64j5Jgb6moFiNOBGlkzHSxEsIyMHEdkF/BXEKRZR1ZBjXt88QJNYfqIe3C
yj9pfxs+R7nMx4LmiNPu8FUclVtUx10ZZTV6936udXau9NHjsSLVhD6T4JGAo6+NzlvQ9ceb2jS1
pPoYailcVHlTOQ8pHAIIO8S9oD356x/a+3FMyRJcUqrrhUuzjyOCkpluL1S6LvnT2NR5BdjfZ0+j
qbccmHAPFNVlz88gRQlHEm3qUNyGKJE/82A63kMvdEx8WG//F8pjp5eJ1gCz8hi3alG56jWfPFb8
Fvbcf1lUc42vKAq+eZ2w9BdJD/yVA1lN7GTlLqPgiKZ5Xz9OvYM5ywv99Ig4bIjn9HHF4AsvdDdk
BISELWfsSuS7OA+dR0JI47J1Lrdu90XZVfh/lM2eLj+iWWGT13S1iQvaa9CeZluPX2Jboz/KRSnw
jUrCNzu5GWOymdoIu9OYzayzRkdYy+ueOzSP5G/bp7kq048KH3DQSA7wuY4+5Bh6VeWyBEwDDPnA
Oba1NE+VdJ5H32UzJnzCXj9VmxPHWfj7WJ8IF4mip2Cv9qXsOQ7+DmOf+4WNff2ojYqABls9fwuD
ZMAu1j+WRyEm3Z6cBqcp2gZX18e879PmlmZ2Di6h26Lw0nkWPrjppWKTBVVkL3A9G14kyYf3Wx8a
vz55Noi6m+Vsf86TbvBOYZsCMAElZW05HYlunxLnde3DFnWqLuYgwEHFbKQbEV0l2rh007r8jpol
GE8J0Io45yGC0HIMZCvw1ozD/wSDrnybo58sBu0mDs9HVM+mtCbcvgmb2c+SuFpuAaz11zKsJ/PT
W72c6nVeE1y81UCgp2o6Yp22YEy/b8kHBLmjhLzTuae3u1H7zVSOLoj02VNrcstBc9xJMhYQFKqW
wS1baUDOeT7I9qqclKKA+sk5S2tPfJ4WjwCkqaGq0oXdORpO5AtGzIc6LmzPgc+stRleJ9kPQMab
TrNrt+DqWXYUVqKwTuwGuF9HDOgw+kRGSReLqgxk7QMuS5jVSz4ZkOGJvqwh7hG/Qtylvf6EmFOC
6ZkmfpjjKTO3uv5oLaZ+Z4tVXBGI3QE00ctl0ixlMO3ZdFpVuP/sWGWajPKhp+gdRQuulTfjabNh
d++tqfQQy3gRIAwvEdP2nhuQMiseH0iBAcrZAUs/Y6xOrnlO13YzZMbPRFTu/gb2LfWnpVl9HiFZ
ERRgIoE9z6Hb36IRnIG1898BdXp3CjDDpGBSDH1SykyaoEvGLRdi+6jaQIoW8S9oc0zYPW1n/xqO
GVdr55D6nzDx8NWNQkTqMmCN/rZ8LqoCFzfZNXPgwt/XyFS/qMhcUzbd3pLuOU5jON/0HhDlnk2+
9O67QE3b5bD8q4BJgoMT0TqFuPuATX343QhgIbe67IS6X5hLoub0rZ+C/n6rh5Qx4zGeEtIpmZF9
r+3ejy/eYOvAL7bDb8NCdDnZL3uPgHrad+egrNaK0F1QlRJ8JUoKf9D2OJm+wtI2AyL+7tqdCknr
bnsllrv6njRH8nuqukN97xVl5vPMFZJ8Cbm03d1R9UHzzFPuZIP5c8LVhk9d+OAnVVj93LQ5+GBq
Gj8F4yZtqfKh1iX7y2JuFmUTcT04hfwwDE6xGGIlvkybYFyg8q2kOPH3Sr25sd841qTEZZfSyNVi
K4dFS8wTxJxiZ1n5ItZPW7zP+q4OFx1gdKXTSb0Nzgv4FqNN26e+6zrvlFDm8qWNbl+HQbeosOiW
7J9BdYsAIIcsoM1H5CHTTyZSRAVVzeHLS1U1Xl5y7224i6w2qdf7pfOykANbNd7Jo1rd7rEHCb6C
ji+PU0YDd+2pIogrM7ZLHt2xmf/qQRjHQLiKl8/R4OOSEDVOgmDTLdJ651rA0vM3yTvZWzvdlnTf
h9M6Z7u9t7BVHNMf/hJUbsH6KGfjxvfZpUML8qBTxndB4Jn8nMf4NuyrL2+L1eiTi0TsS3VF2NsH
56mrBD5+mCU0JNQcfK7Vev4Pat20KzrR+zh9CJnABwXR8fFMJLCX2+hjsSL1xuOtMs0eAOzm+Uxl
mmCErtZ0LuLAoO7yQiCPsl9sOr4aeqTh3ArO0RPZPNV0wSK7rq7Mh0Rf44wqhdcmWu/ULoP72ZBo
Sg25jlVlzwcaMuJlNzt0d0s+x+phD8SanpqOtLxT2i+y/bYdHIl3XUV5U4HxuaAJCq6JJfkb+amP
qu4I0ruljpe0yHUkfjDlG3yX3jy6P+1SZ9VvkLo9e+F6jWhCnPpQJhpJkdQEBErFWmdwV+1AFatA
aijtG+82x7EG6DKNxt+0AtqCFUCs6HbAMRPnx42TyvjlkZMq8s9YfcgHL2nkdmnGTD0RZj4hi/OO
iCrNzAeOgo0Jh7KdRnW89tQh715HgVe6NB2+QKJD5eDYqp13n7e5Fd/GIcQJaTqoJQ6MsYY7d/B5
ylH4cjzVs6+zayo3nTzlW9DiJTL2839BG6Uoct029MVIkFd6E/gaP2Xb3KWFm5fgnHZkDVdhq8Lz
WFHynSMtj4dd+yYt6ipHHhmT7PgnbHo/e7R6Wn2wKIAwitR0T0sOnLnBA94a85rocIfn0NJnwLLr
KXbrXsZA0ruQIJyLaGhFQqYqrJLHXTiJ7kvzYXJ9HrwU+edqiduYVu1eLdV1e4ekAXhBcTemxThq
OqKm8sN3XqZ4psPYH/tlS3/anI9V6Lix16w9KlFkqZx/HEm+RIVMBkquZkqjmlWQTYj0x3YBIN1M
+hKAY0rwgjRj6mOaxF4AAjhSDbbU+9IDuXsFKs6K414RPoDxYk37nI+OvApYjNjwNJpplIw7ml00
he6ccVp/2dyofhngu+fOLtRhnm90GRNWedcOYE/n0dHplUG/8ExtPJiJ/EDr/1MyiJYiHqfg+9B4
+lcd9t5ajHaXrzEFVnxaabr38xwa87LhPkKeF3l539ZBUaqNQiXno3ETqY0fBSb8Rdq/N+lBUy7T
BqonDZvqvR/ICmjVB1C/0Hifd0QPLbXs1G2nZrftdrL9kObsh9i85XDQYFRL61ASAqSocm7G/Ltr
UFbeDRT/nw+GCN/q1sLhVcFEOlO1Wfc0eAYIOnCN/VVXGeV+0w4INwKQs/tZdX162QLV3VXzhj8w
A1IHHhVAmXxHGnnWqBfnNyighIKmk+mzAwN453KIfqPzgRkSsOFwbNURf/E6bnc6pnV8j3iReMFL
7vTCM5JQhkS14a90ncXneZhGGIxgmvrSE4vlEItC877kfvUSxPgviOXIvzhR9T7UjsWMOmgNQP+w
DiB2exuYF8baku7M6UhVIus6+baGW9Nepwzb9yZOfOJ44KE+7ZsigMvrHSG6e77Azui4s6ZMqQDv
9jyWGrPLfPlTZ3AgBeCn/JrWgQIIAzR8xQpCbWek/3Ne9tr52NoFzRyVyUARTQ9hK75046L7DMu3
rpj21v5ufMUcJZcyQG2QbNN2o4a0MSA9VHbJtLyENBvjvbuMc+U/T9XkZ8W2g3OVQu983zX2t+Vq
RuJ6SGFnJmjfQgmXbIf9a2+r7t825pMqa7VksEjdkn5RntIRFm2RfoftJ5M63+iBSzUPQl/51eHn
uonbo5i3Nr92ERUDHETF4LNs21czHeF8N/ULiyom60jTJOL6xiZ3+jZOHXHRRLT0b800H5KIzXxX
52TFJKr0Iyd+H13E4Nkqq+0VgUD/LHnMp7VONlbE/MFq0BQv37W36E8AA/UfZ5uZ1pGq7dcyRcej
7EMgHOHSexl8zK7YJU/eoqZJmNhQQ/pP7UeYn223puptj6DaWINuvFsXlpXx4/AbvcUHZG4zNGa2
VvphWpthBnALZ+ohP7xrBldl5zlKHEq0tG9+5cO+vJBMx09d6JbdBXxyr8p9i/ZfXqyUurjVjN9R
SVD1iDpp0xNlpYd3OHjA/RY6LDW3rcbjX/kt+Tm9dNt46Sh537ImOqYfSE5XEmxMomd5jTw0tKXM
vOni7bWZHtY5h2lOI/exyrrJHrd0C5v4Bl8RNtDlvpR362hJGtvTnSSPZvGO8NYNufzWsdVikFqT
RP+BxS7BV4ZqI/OD2rJGXbHh4gP/HTWX0Ot0UHJwBz8A4FV6Xfa59c+D3hZeoNlTjzaK/zVgfoa4
bF0DnBuQQC/Js48ugHKwrcbpPjmoZE8hjPCPVEGNnyrOKP+shj5GMgG9j5Sc7qO90ZdVWyn2rcov
x7HgzBT3wFPXvAuGifkyNwFSZJv+K3IIKJC3bnnPaMoEqz3lRVqEi33Jhlh+D0JIiTj8YJwpXzcv
uJ+o7c0lkisgeCG7SX1VNSTNb8EfZw9j63ttaUZSRs8ktokVOqKW0ekgPM5rCwf1kZ3MwV/4iTMt
zh/Gau4IAgM/5zypsufEpfG/dXJ+dV5EMAZF7drspyDuAizCX33YYJj4S5p03nbrGuZEkEPTkCJm
8rFAdnNsydU0iwYyIMvUm8/JtnPI7h7w5IXx5HQ+s+xABeCqY3R0h1MM1FuPjaqcJ58j3bft05xo
sNEU9AQlRIy65p66NcYgrNUVhq1tjIKo4sqV5ZDErSojEzoq10kkb36QH4RPjY5WMpmnHt5eZtNG
s5c3QGmR3w8XZDBMybsYyRGsZ6ag6lYRfO3D4IPnGPDYudvdVmWFFjYNOLfzZCmHJqf5WanoReFl
QKRbDsdbAseL/9jHO6KRcV1gJPdlrk+4lAj3NewNN76Q2+KdkU6N3b1p/Y6FeTTQYhYZRXq2KV1r
yYGarUxJ1S464Zve8oJcJ/Wpl2G0P9XbHMDwGvi54+yFc3ec11G65nk3dYqr0QwD9ZxECP8azlOb
rc8baNp2Uok+mns9Wtk/mdRv/KuNh3C7y80GXC/nzveekVTtza1Nhzyj3dzVo5h1vVCEe7ntvgLg
9ZZGZzT6NTKu9R2MTzy2X4Iq6fM7oTNIl3XwkoQ3DMz8rW7GYLqqQILR54e/fYloz9KiwWX/w3y3
mYfT7vLNXfNKZ+B3ncf0ufbG/Q9aMeAwAoQze0HmRwYeaGWkL31/iPlSOchWHbvtPxt563oJvErp
k9LC7aV3GII3tlgj0HM8FwQL3d2zbOxa3ywGrtxPaqv2B4R3C5ESAma2bBILHOEDQYFcyk3l5foR
vlhSf2zMIcmQOTm5HCCyYjHj+FrLBqSei3Y7zkGfMDcxtfmHsMjfUnftJ7H8oMupX7K9hg8Js3YO
yxkdwwTygf3WeemVfTTw/MdFelNdY6JAYfG9s9nChF47iurCR0YIpwbYX3LTxno5jduoc1QV4ZED
fahq+pR35C4XxENt3bndNYtJLtGOqMxMev8+IFUkOc6Es30/+JX6Za5Q5p3XREbNq11hz7/Xwutj
RGgVBt5JoAdq7n2Q9skwNvA4EdC0fAvCw474LaUTu81y+ZbV1GIeWwczVrZjjTdpXlQEw7VvUsLQ
lFXMeAEwMOQuoFZzVI9O6Ri6KMv6poDHSNUdWsk9vlczMtszgHW7X8Y1ZxbUjvkeXKhQRXoGxFGM
GPDJqzvX1ubJg8TSN8c4S/e25oBZ774Ym/BecfU0f1aVieUhcIwtF13mJ/vNbX36KdDZ0lzrapdH
qRoX4FKaIkR5rPaBGW1UlXhVrccBOtd44qDfhlRov3p+Fs0kNmQ6/7zknlh/xGPUsbriegvvD+oc
DF+r2JjS8GPl6Vi2DjoSwciKL9QQcGv1VSY+4a6U5dd1h1+8DcOS92ClKdVcuczsnytM8LwWkQzj
4IKNZefOU5RUOatsyRBkJHPc3CuxsSo3RFb7ddJ+qv4Gk3+06LUihG7LmOcSTmzWu/dVxL1Mzt3q
Vd0Vlcben7zEBuMTp/LwPMqAa1AH2bg9D/y8/KbMPlTvirhG++rj786jc11Vj/1WUd7u0ta/A4+5
7E9Bn3Eyp2DU3gPsITEFA3gvJg1jE3R/tj0NCX2YdWTO9a5j2FNw+OquawEGUGwcO4wUB/c+nI99
GwLyx0SyfPGgdJYP2ga+j3pToEkEpK6au5U8zN8gEZvyCkQ3kTsp46q0sHB4w90KEwCbnEsTXjyV
e9sl8RMs2F3Yifo+9fQSXhNSlr9kqmqPm+e6sLlaC/9dzCaufvdpjTxnZep8gCXh2tYFWAzALpIX
mg3645Uxq8wb1xPMOGp8zy4p10fOZY04zYQfUpI5W26eXj3zwDZHyCAOGff/qYF+rHDhFCTnLbdh
eortmgATBeGYYpu2q+4h1Zl9yKeOFtAtHrZMS3zEO1GIHWkvPvHs7cVzPYKRKNFxXIZzguKXW5Jr
1R8dbYGpqKWnHhb2qtEe74Wk6DGFb8XinaRSmF6vVdjAbAP6QGMg0GLCJof6PHdqSrsfvV78nyqe
7ATmYNDhobvITWG2LPsBQxyTXCV08EZ/hMeRm7qYo6+bp/YzpIncrruC6rnrVPSxlxd/Z+93ck+h
rdKda9rE6VROvTHkUx6+v9C4MQF+79VeyCI4EsDtMOm7oxjjj/7KrGHk0K2oQNwpBgDczTt0ByUr
awoyL06ijwpiphdl/DrJT6pCNkEbOAjsiNajJn5ynOd/UpNkV6ddl54l3MrLoVPQmnxVPmPAVXa8
c3IwaTTRh75EOWTodarm/evmNQz451rNrwD641MupraiBZrdW4uhx3ZtJ2WOy0Bzf6AmnKK/itWU
FMA8VDZtELkYyvRIIRfTLUBdlIvlX+LNLr7V6Rrw4/H86EGHXItvR5Z4vyBRlhbV3Zi+zg6mrVzz
zsiyUguKMlP79hGPDIv7ChVKcAtcnuNVuDhHZOa+NN/8Ng9/0J2Nn61E412sW+73pUVtHNwMtNsf
L4y7EeF4Kk3pk65dn+BdZ2YKs256xOS4ZrCq6RD5OIiDrxlCQH3LHBqh/wxw94o0MGPZoh+X7T0w
RTzhfCmtX6y7FqjKatb8Gc3YtlABhiy43kw+6MKc7n8zOxwEC5Ls6l2W2qKq2ImWP64oyfxPlt3T
n1SebJSwfAuYpySieDVzG14xAM2RBighw7OKwNZOK5Jd7pk4cu2t8rXRwA/9oq5Kt3j/sV2ZrM7S
pQPSEY1/d0TC497MosFi1yCSB9/P0SmakSAS7gIuLRQGe1Nf0rUTYWlDig422KzG8+KHyBH3FAKX
FutDP5iG685omka3BKuwBY7kjooFXllHw0Nt5O+3WXb2c4NSXAHFUUFghtXhhGGAlrczpXF38/I8
GB+h0PMvOfz/cM7i1UMnP8s0KVdvOKK7Djnqfg9zwG7wDmTVZ9lu1AJbNCl0rB2wUJm29URw4Jjt
X0VKf1SCcpJNu6UDHH4/56Y9m1TGQekf1oflk+v0ajriNIskE+rHliYjklpnq/QWroJnNvv8OVp6
8TfRnfeGJCd7tpVBazDOqP3ueRjwr70Lh6Ec082iNp8EXk60Ae73kk2J+r6b0R+LTLlwLvq0q5Nn
yIqowUhPejKEZqnjILwb4OhYdpDLASp8tMZn48/J8bURwLcFCFSLJfUS4XLax+M6XOb0SD4HfJ28
1Ilpp08fWppfQOJyKOUxtXMZKV2/Vp2hopesrHuIEtZ+lNBTXlQ7z28NIT2kvjjIxOuy1B5o5+xX
3znvD3GhBD2qk6xGoDkzs8PL7FC9/6iyyN2iY67R2rpFUWq3C/Ayv7z3vmfZYeg8+5ahGbtFcfVz
gQm6fYRIJAg1WMLumvhyRuNv+v3N8+LFlVYAefxUS2ToV8YJAz58bL0A931OYqCM3r3Iyik0Xqkh
fyIbmSu5REFo9nvJEfcFHkb8NgnqxrtBzOvPCQ1Fc5qSmN0Voi/ebq3JJCPS2ezsiyamiGipxs3N
tyzemu3Cu1Ucg0vkvdt5ytJzV3MOl9OwJPv9puvKZGg74ujTxjSHRYxlIkYc2yTLC1CEw16yvsrT
i217/QHL9PnPbAzEf2oN9xEVsIq+eNLM3+PJI92SECbXnVVara5c20O8zGPfcd9y0pjLkHaBxwB7
jccUAo4RelaJPqo+I8hs59NiBVZllB3J9AabkuKxpylEy2xLsZT3xxFEe3HS/7nGtnnu5iYiPity
QI3DQLv2OcwPYqXHut1Rw2zehLu4WkR4+pj0mEAwdvMebiqcSvQh1ZeNYKwRAWzb1lwJHGRnOmP5
ILNFcKnFNSg0dRUDGMDJwzflj8sf6ud+f9S9AbPJNruKs2dC3dy1fIW/SzL2/c/YZxwETIqT52TX
DbQiMoYrNB/JHj7NSd0s57SZ6/4XH7BBmk2Hup52RuBxv+U2lqc0ivtfI9fjk7/5+080uH1S/k/a
mTS3rSxZ+BchAlVAAagtZ0qiSA22bG0QHjHPM359f3RvbEotxnu9uXGncLFQU+bJc056s4K/VIle
Ncu5MZ1v3WhVatNyc0Ykhk5lfBLJWSVH6ZlXOi98PX230DAckxKu2fe6jkdj38CKNlfw9aLqNsZX
cH6aA0qZy8iJQRWo8oIHrxHRZOkeNNlvfhIG2eam9ZxR3iTjmJdHQ9Q199o4D9aitwbqI6quLQHT
QfiJddtOqvFXEAQ7B3+ctrcfVTna2HrEXAK7mXeB5hvBEMHFK2Ufbuu5GZJNaDdVulNNkLk3PU+0
sQcjpgBKV1jq8I6wW7HidQzNTSAV9fGAZAzMwwvax6jRZOumsqvPQ1g606J0PCq+As7Uk6PbSKx4
DFNMUyWydqgVIeXQNvMqLvfZKe/LiRbrhFO13W+gYAt+tT9Bi6cLxwjBbra4NCiG9/m2qo3CvmM7
usF6bMnjl4EACF9UKC3sLffg3C0z9LPGTpsCFl8LK4zPm5S0TjcH4xUTh+oprdu6e9BNatnrYjD9
704D4yRKVeqvhtwPfwaj7VuLoLWi6DC6kwEggyQrvJNYIn8H2dDf+8IlBU5GU3mPKdm+CdUERluy
TSiXQTGmUtg9+eifoGKEWUP4qdTIWZxd39w0UTuF+0FB/+WeMsNhZdZWNW3SofH8O9P0JS/X4Mny
RHuUkH7rdXPm78WO23ivtkGuwCZNp5ehaBOxFaKG8O75pRZ3vTNT/RnzebIOvg0BZiNcORNoCCF7
t1zniCyqDoZPCsENFCwfy3CrokmVEBoKUYIH2MrF3TGeJ0YyIBnnmbaNgxDAsgGnVyhkyBSiy+eM
kmO+yQAE5mXV+JK7QWfJz4j9Bp+S2qlL+iPabp0ZeWLwzp2bMMVmPFjf3MRqEANpa0C9Ro/3Bv+K
JpzBn4nFhqGvv5fUwX7pyc4REUqMDR+NccqDcFEaXgqMUU71cxK3piYIN6RR3LZmknBFpUH5UiN6
o3jUm8XXuRz759qcOutRjwGtoIqyy7/IOuvsZZ+1g7lQtIl1vtBZoIQ5GsHmXchwzNiA81ABJcYE
U3I5jGryNpaHEQZaHXcuNuPUjLfSrkl/oKnN4XEAqRKkzBEITYcLcfHDLmeA49YrWhqro96wsnUz
ePPnKdTeKUOsVBMvy9g9mMCVGc2e/Ta462UYe2tYXFFysM06Dx5GK5+tmvBJRxlMBsKrCQJlMXoP
ExTn/hOFcfG1MakQrfHwMNJ12MJ14ZoOXR5a8IVhEeQdviG5UOEzbnNJv+sFLGvKPOOYHS1fnvU2
aO4GEkB6Zaz91ODV8NMw/kFh3QTegzTQ6ZNTYxb3lHoYRi7Zibwv0Ku9r20TZ8+JS40HJU2WAcuS
v4pNk2iH3eSHrVxChG3vKP2SvTaFnd3Dfz5Lq8dGDgspJvW1ds05O1H/JHoaMVoOVq5osldwK4tX
jFok3J9OFSgnBMB778R0RVZz5KCZyM8EZzMSg3cHH4FSW9q5DewokrB0GSRRonmXS2r/vuK//gb+
DYK9A4pUbCIHqhJRB0R7brFWVCuEnyI7+PS9FOuIiBcSjJf2kCJT08qGY0DEGO0HN567rWnm9WtM
9Rrr1dmaevJ+0UcLNw6rX6MandfQrEquiVzEy7j3klPhD94XgRTk1TXiGiJigNp5JVyvUau8K5CH
1qJIXuuhM8RtpAQ6CajsUb+WgW72ydAq+hXDlVN3VjtE3Ze4Vp2/4Ai79PSgmFqvXCeC4dzZBuzf
Uls48sd5alELr0bvhbCaBqIOogRcnvwAXRqMf/iQ2p9GVsjt/PGs2ZjCBZ+eeKtPWlUtkX+3JkG6
ov9m2WRi+No1FvAgXe/HYOfZpY1mVJ+VdxSTCOiXBiWkEP3jhL5MQuJ+UHVvHUAr2g6MNW1/5KPn
ordRIKHATcho5l/ES+PnkWJbtwnKknB0E7jwZ/MFudSwkk6Y4vJGfkfybSdjt/Qin/YTTVXkcuWH
NTKL3A6zp0I7YQl1JHPqZdvHFbb9ojcK+Bp+/oBuk82mZW/eEKj73so0qvCJDge2cTvLTNSreOz8
6b5xwozYty61vdKA/AEhmMNdxaGA3FHXon2hlVbjLDuXip+PVU1Phc4bX/yoC4eXeZwBo2vpRB3U
rvM2HYLE/gVcwzrE6C/9nUmHU2JvjjWrNM6WXFI8VKyk3dNVxIaZtXIr28BrYzgDHP58DpWqwEKp
22iqmhDqI/N2ijTSdplF9nMVVBX9Gz0JEccJggY8LTCMjoZEXfdM4TeHk5OiQQD/j3x/5cp6uKU9
TAwsypc8kp0nR6f1kRSBRBXZUhXd0K1pnW32i645q6SVYVLSjZB72gvKmvIWbKR77RPRD4uxj6dD
RtIX8QD6/rjN+zNlkyq0+TCafJT7vqVisaes1peYBDb5D8jzJWm6Uvk9HzAeQengtlIGiax6I3RS
UGfobYHACFojGolirk+N0ZXpKkgLMn5D8yPWyq69b5bVITcACoWFntmyIxQPMJ+lc+eM5pvjkFWw
E87UzsHISB9NLzeR70ISXAJr6hfH1c733IwL/hlU+6VNTfOONDaalwVVp8+BT8i8tIe5QDrQ+clD
g4hNLDxYi6C8gHML6OTgKzxKcH5LYOYf3L5VsIFJj2SQJRmtzRj5o1goK50474HGCpxoqXMP0Wy2
pyAyplMoRW6uKFFn1dbJ9Pg7q1CkLGLVUj/0SFE/UccoPyFB4pnyrDRRO9HAwr+tqVz+yBIf1cKc
WL1ah06YPGKr2pPyV1Z3r0rK9Gc6AM/w2FTZkz3WqVzjkgZzMpjH+ManTxuKvNzE18UplUvyLyw/
z7mCo1IfuIMNyF++kh5cAmFE5asNHwkHHFQ+TfwtghEJYZEdkd0I26iGVa2URjgS0G/hwTTJw092
lXv1DXdX/xvXAbu6I9Hqwm2VqfxlpAuagt8VF81zXNqFsYny1LuPwCd5WyOThWUikOp6E2gEKwEL
KkIZ2xT0SFNb+1agiayQO6WjPayzHCTz85yp4DSMFPbugDrNx8T00vo21g6odmuVVnQ/uI2qb/3c
OhOzOy3CdToSvSNESuYfyIipH5HnENiQBlJ4plAcfPUaYif+D1/9tlxwXVY3LGiLyDCUdltIh7t6
Hjy9zFPpHzGXirp1P+rmYTDoorxXVIvFF7/2rWe7jZtvsy2GCp5SV4YLOy1JWSEs6NaFQJElRrjo
Ek0fQtf1nWlfm6k536KGKbwH9NXTk5UnECLGuEJ2fw7M2pumdMORZUyR+aH2oJo2prFnrOKyriBQ
RoPlr6WZ8VhApPJ3lAr6T63MrRegl5i+QV0bY6zeOJ63DMKgfp09z4Lk3ZuTuUD0EX2rZ91+1URy
HMDRRo4yQj79KYmQKCM24DhL6NFj/zIYSUcpr+NW3FD5sey7RozkxWiK2rsU8SsSOR1wHZHEJys9
FaO9CLwMynQPEFHwJsyUCDvLNlFN4I7pbGyTOP9BD4PWJxfVECw/dwgeDVDD/jg6g8acwSK1yUHd
DQi3CDp9bKmMHFJNhki1XZpVUVs72wphoiXkFO5qorCnl5UdNM95onr0cx0yISq/rr/ubcu091VT
lJRsQrf+WtZG02z7LEXLGnZduhJ15Djc3n5ewc6nnyDhlvm17GeTenReFgCusZXtBHjvWcZWZ2uQ
CdVwfsY5W/axJI/rbBnuhpTL4gY9vA+/PUqM4QvRTobtEsWu6D6BQNP+Io3LMdFIfcyBFmCkqcu7
Hk73JSqCz4NsIc/mLbHEwpJyqJ4mW9vw+WY4pfxcT6WfiUm7aI+3V/8zCREoLSAsVdwPpWt9Vbkx
3SfmxCYsoqJMNn3VlZ/GeMye3CidgSSGanrteKx/9tBUnLNQqjvlYWSUKzy6Jwm734TV63qjelL+
BIdQ1Z71kobl+SqYXD9bIrrLU9aDUA8eINzKRVS1OOm0NrSwleZ3uouJu+izwmsCxlUdBZ9bP0yi
Jws+F/V/7tX0qZJj+CnJvHGCq9h2J9DhumQrzohpusD0+h0FIYB4FbSZ2pgCue6iBID85U7EmavG
muP7dvJR6KI4a2C8II17TvGg8+HoSqxbaDU6IbKZovS1nUsPweVgQFflafxmcrzrFSTS/NUFf8d9
Ci1iv0LMgY9BPpjukhL18IJD3GSjRYzjI379muZ7nmmY25YQ8wA3InyBjQSjXpVzjL0q1h0vSLz6
eoNFcVBtfVhPAUTxJqm+zbzjxGBmYj2RZ3rhMrNyuP1m1NQPcE/G6AbeUsC/doYx3zuYyxR3c5p1
u2qua3YJJaWIvWs7EKEpDLzg3M8SuE3b3ydzYb/WEtLpwqX3MSa69QDUbWgEPRCKHFhTQMPNs02S
/gOlR9ZuM78Wv/HtqOR6pPcTXYGo0dM1sw/Oq9HJCIY9pmZzR4XPnBVikbKkwFuVsrCWblJO2Kcz
AePerefiMwAZpZ/AH/IXLt38fiQmMJfgtB7RUhN15zb3YfSDG6ATC0Rho76bcK2gYCxjfQNebKkd
VNgsebRxBeiZZgEaWHetR5iok+Hg2rCzuPJKXESjipBqESUpF06fqsb51OPLFn5DthKE29zp4zvo
U5YGX8TZiE0LN6MEsBx3gCtVtWvCDlsFFUOiXDoypqfWZJuuXM6lO6ANULn+eWZYHXqqCOZ2brxB
EbBXU317xpK/RRhWJFAUXOtToqQGOx+H0DsWYmiqR6pVaMwy72xtYESJqO9TK2+Tdefm6ksbBxOm
w0RnR5/KE7E8xKcvpZgQtfQynymaG9GU0+J4IkXWfdJTASiCNAc5OnM3QOHZCByFComj2dfE+241
ifu8mYMjzj3xXSccdNgLLrg6ecqQ7el7xx1yQZTWxii/l6ZtGsK8x4SFNGJTxJXyPai9nWq+zxn9
+OoV6C102UXm2e4wbuj32hvdA3R8UYmTN3Xoq7YilFGGpgc9YBY86gmHherWs2AGkymSb1nB2kFR
r1wEKqjDoz3d/DyDvs1KpAZxah1W35zSmU0yQFhPqyTqS4TpueP6m8infU6+KmopsSWNPaJvHKB6
M/9dNkEFM5Oq9TAcjELb+gmO+uytZTEMRF5mhI2CVbSuv+gsMf2y8G4pbmafgIMSg13mz0PkZ+VN
yE2oVh3dJ1415k3mqaGef1Zrc8l7P40+G4KTdCdN5caTicahcozSbp8YmTtvc2ug//PZTwTgZQiy
4Ns8OXW2n8ohtHYtmGdw0APmnze4/nFnymYOs9Vgxu741HKmaUScu46DNgNHhM9VJ+P5tvES5R9Q
GKG3kiSoqLioiUKGEJz+Vi4g5CHLWuScLkXcioRkDfJRG4+AJ0h3xoQC7o2Bxea4MPGA4fTMeBTg
Y5RCzglaPfHHUkrvF2Tewxnoq+iHOWQ5lDgtxAkT3wRmfTeKGSmxpkwA7yL+pPra+SYR0fBelIN+
FOWc09BYAnlOFBgRC6VZTGTDu5OTiGtfLRLXn062r+z+SIGKN4wTaX9qLI8WnAFn/L43+h7DA5Zb
3xiq1j/GsAq+J3yAeR1CDDcBGkB21l3tND+ycCB8HOwIINTNqCL51sCfGfnzgHLOlvPXcg4MfyeT
0qh3FPHGz33uDpvccWSzbRt/7O/zscZ6xYNV8NRrgD7IEyiBd6NfojrF/Wdgr7gJ7qc9O/B+Lnhh
b0MXAhDkSW4HDINif025u97N2dxW66Ktisdp+vPeWWL8VFmU4la1DKllIqDJnWXIuO4yHLQYQcpV
gtak6uxx5xdJ+ILpSETW0GX6DjkrjieDnRbr1BbKXcC3gKsaKcjoCwDcrthxvZfcWXaP+88chg+A
XaJekLYD1zUmGdgZuBLWukGJ+UQhnwK1VaXGcQpDgNs6yJCu+73ufg+D05KecoDKdQyrglQdvLgA
JESXdh8gEfUxfihEtx/BUG69uYU6PdKjnQaqePjI284qPcjWQQODwqRAW3GgsjFeh1bZMLXAb+c7
6QKGIk6v/X45NGDTuIuImYSkwX74lNbWGG29xgvPMq2qMu9kj7qAAoIBblfWYz+uzIyMa0n+a8Kg
mGIYWW7RICgJeowWqMvFi6CRVrGSSTD8gkBP7udDO8UkM3Q7e1s0boCQhPd6W2AtOq9xB1OPYYVn
wgrnjv7BHDwK3Z3vkzjB0mOfpbDePrV+ZVMy1k2zcm0QZwh0Zv2AAUwEnoVwob5zMRr7PBXD6N8X
dJ198cypXiVSdv3XyaLwDZo+6Zi4l6o955tqLXJZDEFhOda9XlDcMfMlNqEYvIgYKHIN8wSmq4XF
ALQLUjOBYrNWL+U57Vn5Cp9gfrFTZnttz/6n2nRRPVO+VU9uaU4rpOX9serrdDNDdw1g0zvtT0T8
MHjQh4DC49NHsjED/pprsnjziN2MPuuVqZYuQCATFOtIuMXaQOWEdQdsZJiEMCcQl5Yz5XaZ1elL
kg2pf+ulqTHC9E7NVRY72AVo4fH3ulS4nA1qmA8VSfuPArEBUnVjiB/DuVYSKR3imAU85M6iWgnD
eBML6vzsM93cFqbwJZ1PdJ0/lnYAjpKbefM7F335vQAa5hfUuUeSDmIwfe9VVrtrT1fjMQPaGhZR
7lv6l2MaFJIsKvTbQCSa9k2TaJ8wkXBKlONeRlbUlnkGX6Cybka7ppLS5CoM9oXTePNKU4gq114n
6avjwb2/FWejofVUhP2Ri7VP1pSb4KIJrgNje+7cZt2XWTcNt+gBkE0MOJCIfRWhENMk1bABzab5
7riuHu/QjWjnBH6tbdSxCDvcUWMo1RspRw6tYWjEOyfrkIJFtht+QzcQwwtu9NAew2B0moPVjWd2
Wi+ig42GIjwmXZbZB7P3R8omCFqiZAObwWPjDgnCQIEG+EcEBvxNo7w4wR6C801A0bvYBGkUj/y9
LA4uAgdjT9bSS9TBbZGuK2pRBY4QCGkAJSKYagufWMpYanqMJZs6JXHiZEXUBpdRbRly5aS+599w
y+HkqSzjTCXCXA83mn4euhO0fIzM2filh6VJMMP7a5cqsjvrGDTUDMIFeuJo4FELUWjUS8FlnT2C
Ac0oNGk9pjZDq4Nip1WCPJGSW2dtZrw57dtpoPR2RoIlm5fnd0VqOofLKBXtz6GrrFNm42udLnUH
ynOYaDSIFVXumD5XZjC11S1Um8z+IjCUoBSsDGN4AKIK689wJkME1S5cAnsVQ3qBEyMpEoIN4quS
f47c3vmRctHAAbGoUbhzb1P1GRzMHyG2uelqqCGjwwmn/LrJyqT19+ng9O4Wr5662eqBgIUHESaH
XppxnZQwnh2No+ZYx91NkWdoksO+tg7jGJiBBqUOhfV9zu36Tuag+19caF3i1EJANJf1PLXeY1y2
lX+nkUqCXpSGgU/6zDDbCtmt8UXYTV/Qz5c/7Sl1wft3uqop6aOBkZDwEIkndraSflA9tEaby30H
tuBhwSTlUyyjACt4UxJcV8kAv8c4CyJzihHmDTFvEO/HgBO7C1mVx7YWZJm6brEayFwvfCXBHJst
tpndqZdu1ayjwel6yMqtEexRFgfmsuyLCU0XUgRh3HqA95h2+Tr0H/yklD/i0giqfelVpQc/XZOF
IPB1XrlSWvyFWkp2uDkFXp8ANriWRwmtgRhTfSlmHsASFV0WJjdhGJvtq2cSb4MNoINfF9FUWfcK
d7pwV8TwETBGwz1qoQDyaBCcxkHyglHLEJyZusp8LKqmLI70AKbFRG3ZTXNqdAXpbWbJzD1qoYCY
XRrKqp7trnQoVHcNoEc/4Pi2yprQzk7A5uN4YzmQf4zectADuHbhI2breptIcVTDAdPp+aft9SqC
nNvG36+Y4L41uJZYGMIlUabk+ZUX5qpJnwkP/lN7gD3cRU8yzdYZTDwGhOJkLmYjeA7mdNMVYu/t
2uWSlbrivizecyf1JCQjk+YgdAm5+AmVk7vlqPkJdLWbsLsO1hiJrGCHHLI9DSuWweZqd4Gzge2l
fyjtktXZ0ttCsnhhiGowrT51g+4wpNW07ms6oNQQsagKD7QXRE0AtUJzqyVj1W0Mx/2aI1zbm30o
jwFCBf+KFfGb9hFCajil9Lt3TSxUL53MVYebTlgU3YHyx7qfdnH2SwdfsOm6sthvrYbP42D2zsfG
+8e7+NLzIDqJQqk7eA9j+1wsp3HvHpSxbpeueI7yQ72ygm2GHcOyoJvjMbvWmeWdlf5n/AtfYQCQ
UOKxgAL1Gxl12dLRVK0R9U0/1WHYQDDfUTkJxSbUVz6weHfmgJia7tiSuV/O3I1oxWe2Hf1XyuXc
3c+4ZpDsBOYWBwLNQ6lKdAW/STuBndflmXjc7ifrtxyMTVkkV7b82+8AAGea5+U+d5r+0wn+L+/g
ukXm2eNcdqC6cwyqDSW0Q1w9frza7w4iaN7A/nYdcbmpqNFaY4qM4SDs7AFG363VPcb2038xCKkq
ZQAiM3nZejzJA6t1bL8/YGb7WTviF9r1By+0rphkX86FY0EIgijQ1eCKyrs4r46hG9NTJV5K0Ust
HqX7yauuDHG5QxhCmFBMcBNWxIzioueaKHtNZ3EZH2Gjlu26RlTq7Op0B8fi4092edgvB7rYioTQ
qvWIyo5x+dAmj4n/W+rvdXf8eJR3vtg/07k4ahE9C+a0FvGxqb/L6Kenj/O1Jl3XvtiF4bMKk5Ra
JV8stZdNd7R4vKY1NHCnvnJvXJvLxeqXxuiHY2TFRzf65Kt73/5pF1f6PFxblPNP+OtEYsU22rrn
cw3+SQX3LIoZP07Nf3haLpf+or1L2FtIrUxGwUlwmQrMMrwvtvPw/1v587L9NZUItYANDTQ+WghQ
EuMXJoLIL69sr/Mn//sB/d+ZEFhawpScnIuZwA8ojdJ04uPZi2xB4ezGbJHjfjyTdxfFoxiveBQd
uG7/zoREDlYzDVGOYXn0cJSNsRwV0c96KK8M9OZ5OE9HKi4YywVIsayL0+L2uTDDKUmPUXsHuhE1
d16HnTMswrn8OilQO+pcuGRuZnn03S8JBt9W5i1HKjMhDEyNGdjHU780U7/8QRdna2xnezJ8flA4
y3WKCVqkJKXeYFUbJcI6mqm8fDzge9/67y9wccZogeE7DaDQsddb+S3HXzLzqGte/dLnNbvcOH+P
c3HQZrcCNK2C9JjgYprBXEZvBzsI0ze9xVRPI8BMxo2LAuLj+f3ZkZcDe5bLq2cJyN6XO7bzEmGi
DkmPOjeOyCfh1Z2w2EMPgH2f8ZQ8ut/JFPu77Ma5yzBtAga/1mfkvW/s2d65mwHBnu1cfOPYClU3
weA7lquwW4cGvVTQ96v82lTPL8ibqSrhSHQGis4+F994Ep4P9bBNj1X7COS7wDMtJUkTX/2F+2Bv
sNWC0Jcur3zgy54erqRzE+GMYxJgOdK5uBISKF41ANN0kth5mOSxDd4QNGiO+0dneBbFLcBgDGDT
uVtPfh+r9HReCwgwEyZh5Q7UY6P67MqvevNGXfyoi8uwjaJpxPhtOnXIL6fxOcIOQWMw1oFeiGLz
8Sd4cymeByO2trDX0ZLeGf/eVyUeoCrz+QJu8Ajys6jrX//5AA5//rk1FDZMl5kSkCUUI1VOp4Eq
nmVh1G18/XiEP2HOP3uHOfw9xMUcjH5UHqn5dCIeWjjeXWj/ZM73drIeMO+mLL7HCKSv9JV1+j/G
JRNzXUUApi/OBpgvDoh5P52S/L4vv2KKuDLO4j19NDzMkL6PHaaT17q7vTmQTJbP6NIhkEYnhLD/
LliDoKWipj+fDCyl2wyBBGcS5srBDq+cyfdGojW2INukRQaNQ/4dyat8vx6CyjzZAQbsGEv58R73
cIhSVzpYXxvo8jvqfEzsIDVPHR4D97j9GsCV+OdycNN9O2lv9fGGeXc8V4LP/0lmvIs3egJcICMe
zZNskkXaPmniJzzyq2z/8ThvHkTpnDECW0rgUVfKi6VSAdwkeC8mMnj32Kpk21bPQVVjrGRTnpGn
vjCfPh5Rvr07GNIltgGVIOm4vNAyFO6NPUzmyS1wV01t43vjO96nbKbUk+H6datsq7hpKNvd2M0s
foL2VTsbFHSFY2xzn8WUtGaBSnjhB3F2O7Zw3fFwUzf4iSy6tnxt0b0g0FbtrseeYtFS+lgag3Gf
eSre4+wZfkVoHl45ae99SAstDLZY7HipLnYiZJoCGYo0T2J4yr/GCffgcu5XbX1fXtmK75xpcluc
IsFZuA7FZSNWyjFG0ZSa44V3eFKKTek462i+sbxxWeKxM6LUGWbcneZp/fHavV268zVCT3OPS9Il
sPv3uBVNImnbMc4n1zE2eCDgAWJs+uwmhL/WWK8fD/anGeK/d+a/o118UsT+gpevn0/1D4jp7df5
p3gyb/Qm3vgrey/3fYAP4kJ/y+6C5+65vKk3H/+AP+1u3vwASfpN3qqU86fB3F8hv21g4AMZdT4N
N8Ej5YRbmkUa9+rRWc3b8vN9dMro7ar3zS4+wMi6MvibaEMye9vyaCmu+Is83xB/DZ5gjgRD2J1P
QYOFEwqr29BROzvOvoiM2i9uzzjEtd/pRbFFObZqrfnLf/MLNEAr+1pagAT//oJRKtjwuI+cmsbg
cNWfwW33/rgaYrVHrv6KWBouvuMli4649uPB39tpRDy03lbi7M16cS91UTDHDVX/k5U3z95N4y51
nj9l82+v3P6/RvqzC//6ziFVd+Qrzp89XSxslPPU42+yOd0bAzonL//88Xhvb/YzbESsDtCpeB4v
1jW3oD3pJDBPzPCmc/wNVtA4Q5SPXn9lpHcvCuBfVL88xjz+F0MBOoezbWbcScfKKRB+/IibZ/rC
xUjeDL9cVKm5rgr32v307gz/GvZi3+AwaGVJzbCG22zqfhu1NQKW8pDG/rPvSzjl6zBoDkFZ4xS9
wuurM4abSCfrEnS+vtZ+/ByVXx5iXhsQSldh0eZc7KRRFn2BS6t5yoc02up+/E27oWE3JtgEfLyy
7+1ZMiBlakEjI3W5kzKZK9iszNum/pbM2DTvIE6WwyeFhvnjof5AmZez+nusC7RrrseystPEPA2q
Q/VFZ5kl5eedbeSfIFXcD9IylrE93s1V/UBR6zab7acsne9iPK2W+EzH6yaDDK0w2V+4Gs+uXFhI
usxjgFl0OLcPQSRwMTTqeVWAIOJwQWHGFz9DT20l9MZlJf210w+QsmVz5eIXbwN+SrV4X3jalKCf
+mJybhVH0E9rghKp8DW22vsu6V5MNcfLLM3LJfzJ7xgi74vKfqU2eIi88CatC4mO2NrBy56vvO3v
/h6LFwCwlCbC+iIYI/QEAfc789QSSywGJeMl3Fr7yijvHFePAEHR/cYi3QOr/Pe+LTtNv63EEKdi
ga/rzbAthnV8hA8cVxus7z7eQW8P6b+DXSSzNUp+w7ICefJq9BOlvMvc+5kWazC3zd3HQ70/MRoH
ONSFLFPqiwvBwgrSKhH0nNCFDM4mXrmv4T12XAjmP43/1cSUpaU0CZ61eTExCNFz1IFIczLIR/FU
DPFPhWiAFOfjab29WPiChLDc5JqK12XEh7VQOjsTA81dg2uLrOZtS3erbVBYwZUo/d2hHJPCucY2
xZHn4POvN8oQU1Z2JECnmvr3byRj0TKIhvyHEzk/Pp7U2zuMSZ3TAah+Upve5VJhS610wEg5hAwo
G8u0v4FOkeGkVaRXSgPiHMD9e4kxmMarWTueIBG5uJqT1E4a2pZISBMllsCw7txPNJfa2e5z675m
kAii6DMqSAxXdwk6Tyu80p797cGmbO6QhXBde5QIL/ZKHqIgrAYahXgTVHZCnIxqe+b8FxuFLM61
CWUE3M2LUbA4E5SmB3kiqDdhxtjwCWW+lI8fL917J/rvYS5ee7tGkE/rZnkqUi7BGyN6wNUVLtjH
o4i3cSnf7BzCMCP2/WWNt2zm0vCxpDvF1q8JbqSRPLcYqubZLkl/QVha2Bnd1eF4P3w88Htn4O9x
L77iVIK/W+4kTwEFXDuzb91hJ8p28/EoQr6zJ/8e5uIrWk5pDXMm5CkvcDbwfGtV0Its3dSg/2dW
KB092n5PFlTfY+Yd3WBAmR0SN4nuJiwKrvya82AXB4SW9dq2eXt4FpyL02i3ObL/IXBPE8wdsAYy
X1x2FkHtWmssiLv1x5M/n7eL4bRLbq55fljZy+F8yihOYmMC2MevFq7iYGXLYHyQJTu2RdkTdLdh
1Vw5g28H1SaCe2V7DvAeaQY/6q+7DSlNj4wtcU9RJXZGvpifUus0TOIuiR8950Y7V8Z7Z4VxrLA1
oaBFIkvb1n8HtPx4hFM56JMU3brCAaSJHqpkj5E7lnT1ouqhnXSfbEssXTS/XB5XvvI7eS0kZQ9J
5vnmIy49b8G/ZqyR0HixPYUPWfdN6SOS1YUdbwWUuGRcdtB7RlwY+eR0OTCyB/iL83RwUU1hCFVh
HtY5GY0pf2pVrT5e/ve+jOuRlWiLRqLkvBd7v0A5DZVH+KcEyQ1UKrMhfryBmN5DjA/prAowhNj4
i7OJrrVrfsNWOT8EmIKLc6ZNPHXZrL2frRbmbRA8DJ38XNb7Mlm23QaAERf8g9uNa41Ba21gQqXn
bZEdVHQSxi6ImitH7p1HCQIHQTzJGSELSfi/q4P6BpGUSIIHNJMrS302Z1CV+qn4IeFuHCDwmkWw
xGtnNZRf3eDK8/sWRfp38IuHvsxV2+OdETwkubepJmzOMV3Q9uv/kPZdu7HjTLdPJEA53FKhc9tt
Ww77RnBUzllP/y95Dma62ULzzHxzY2CM7RLJYlWxwloAfTcLdP0JHov1d9b2yzuPzQbYvgT/xANx
nLoNIchMME4m+SdAOGHwMERXG+AkjTVAU1h1moWbPgcXuHboLJQ1uk4D/q5p1EbNP6kHgEvK4SYb
jlpvkESN7bx843TGRWPJo5YmR+BSAVWbfyrauRgFdJls34KoD9P8FqBEb1+e67SmhMYT9BohWYP3
NqLcS71BL5+oAgclOk3j0V8n8mb0D3L00+EA4+iplVFlBy5+4Yyqf0x6pJBNYfiMLGAzcabIrQxu
VwMU2QOOallwZtmvMCkYANE8iULWQ+PqzC8/VaLeM6BUBD5/3Ean/Dl4w4Hr9+V36Q52u0m26EZz
PbSqM7bnKtKiRFJWvgd5LNgL++hU928SKL3b79vbf+Upqb9P2VSAy2m16uHvyx1AR/TSxKBwGb53
7du/l6OLKrK8KvyjRIeselc12TiN0anpX+SqPuoFTFKqjqfQ7znGOV3F4liTLuO+IHCEX+apY8pK
pW+42MOatDRb8UOeAIK0xBt4KvJ1PbbdBnOfjCjr+q0moR0I0QbMAawxUvSXasyPeJgCQG46tCa4
TOx+Be3cYPYhZLatXV1PSEJyVZof1EjQ0GFxqmBQMex8/oCMtTVsuGNo6g6/Dhle7VozLsVQTm00
tCCNOLBdt9vBitdoXhVZ79tr5Z5FGChqoKtijp8u98wItZTn5JA/NBtkpy0ML5Ha+vTvzS0gp/Zf
/1YDL4TRlSHkK8GbN2Hb4nVgGaa4Fza3BVyr3aUA6qomc3w08r/n0tuBqe/RPsA4E/HaAl3KoK5r
yRuASOoD/qA9Yi4kxVAL5m8ehj2278W7C00PK+ut8B5J72P/aZw80m8wg+Jo+5Zxya487q8W/n12
unR5dg2of8u0j/hDbRuoKximsQ0tjbHe60cTJWXWoLOQr8d0TQ2gUWiI1dtArXN0S/4kIkEui7Ge
5Vv1z3oopwfgs7TtIqwH82e7yOJM7SSuOYslZtFOnOm8Tl0rQBhj2jjDCdY2unksJARhJ7L3bsVS
R4F1QpRFAi4GsIQ7SPJOxrq150uM+ZJT7BY74yhuJLN0xBdwfxmWxHBarJtARWMgsAeOmgjJohmY
xU6yffY+slZH2Y6p7OIS81z8YXIMJx3W0gfCbzPbyUQwAVdqqkfjHoCtRmv5zPUtqyUymgjI0MyK
qOVSLcsskkMlSGa1bG1vm1jiprTQR+KA+4lhVa4fF/MVOJNFmRVR9EBECMKGw3yIox2vtbVnZetg
Ldm5ldi3bdiifTkTRtmXTNGlaR6cOmwe1iwPOf/bi4iZWghlMSokrUoJrQCHDpoY2in0vrcG28S7
3Apfbq9j+ZqpqobuESQBUAm7PCHg4aQcl5U8esjjNRBb7GIX3xcHz4wYdoMpiTJRMgdE+kCCpPmC
1cSzgP+1zbaeybpVTEmUiRIAdsyX85p6u9vUJLQRD1ryvlrljAbXRVt4tnmUjSrATZP4YzHbqMGS
zdldatvmf9862kJl7ZjrChYEdMTNsImshgg/JgC9Hv5HbaAMEvBADCGSsKDKAY4DqYlxjE3BBLsU
QxtYO0dZpRak95kXY0UtvGKCoRHEgGZz4hkLWjR+/xwQXVjxCq6VVAPrGazZ+YobFPFNluVZsOLo
CkTALsDIoZZNnQ5a9VEexYAzhARmBCHjPv0P1/RCBnUwUySDgEz/VWngDFmkISTfcBuW113Yrwsx
1LEUBgiwMGgyHwuYe00ezg+cFIyzvy6/odHubMNUyiv4wEAIpxAM3iXB+L7Z7MEzakWw1SHgxzFM
kpg6S6R0bVMvRFLOASRdMuCmsDDpTj3NdpUzMyDJk9bire0Pyy4s+T2Ugw28bpDzQNcYtY8CsAGj
vNNmvzdsirdiN+AWae+hBdY+xtKus33zbv4ji+627sE9qhXNr6z02AG5+aGHNaqRjgCX2F589O4E
M/8SSbLld94D09jOZpvyVhfiqZ0FRV+F2chf8bNZTyy0j/7e5tIBN4MZ4J3HMFLzX7ySiGZHdGpi
f9EajN+fxbqioAoJIPqwuSHBfPmusGUymKB8N4FxzLDwi7qK1yr6QpFAVGSFcvRNjfR7U8fCIU0x
ZB2grK+eFDzBXqf+pPjbOj2J6FCSnkCRS3qMfGucylrvwgNzfjD//Qmzbp+tVwjKMAbWrAB3JpqJ
ZRyzDwxY92/eGnVVUz9ye8/MP3ieIfd3hJDe53O5lMOeBoUDJAbk1jZ3B2Txygot3Zz2/RF+dS8+
h2YKCG2Q11neXfMOTCqrZhXwFtwECmeGincvSqFX2RBgv2Dv0euJt7UCbl8reAofwofZyoJxyUn3
4G4D81jwkB0rElssQ7V4tc7E0+6DqxMk3EA9egj2yl1jHaq9vG324dpxhOMK5LzvYHX7maB62Yqh
40u3SjFUGSOeGG7AT+rMlT4X+bHGmZ9aW1nXhwA+31vPZkQk4o79TvjNyV2d9plEymTxajf6UtgI
B2DrgafY7k3tsV/NIU22rs3RxsMSCRugVu2GTb+aH7LeejINALp/glkxIaXDfh+JC6EwWl3+3gaF
8hQRF2K4eMI2GGvlTj+hun9qt5MDFhgEW6Cpzz7qT1DRrwoTvBZ40Jd4WDBOYiHSv/gEyr71XhgB
Gw2fMFiJBW4CKz949+JmMqN1dgAxtck9sQKKpafMhUzK6OC5Vqsc+LFxDEVB4rX0+9DGzLyFdpX+
0Vgz1jhv442zpzsNtEpSekmvhMMfaRcgLh+gZIVpWExBrPOkTEoDrvg04bEwCdcpP9YmZwIT1gQ4
Sm+BS3vDWBfjFinUQ6ACGIs3zevq7fld7yHISLcdlpfee7AX/n96hF6cHPUiwDtLq9JoPjlclvkZ
OuxrU3vI1qOF3nRWFM1UFCr0nPlhZM6Dcgb7zkqPIDT6Pb3eAhbRtmA5BNZ2UkZpaGbUeA0mooUj
6jYYUwMbm9VYwKqyxY239mAEuJOCELswNSgPOMKR62Ke6qJTODMKlKXSfcAYVCpOFYy8v3khoEyZ
3d1srGQL0NdmfT/bAcPimMk8afa1N24KHbqqYC4E9xPOVz952/IIU2iDafPovzQW2qSx63dI892h
5W1tgFeWdNvkWa2syQRXfUe0bWslx+QIAtf/mAM81z2VslSgSdcNpYMy5PZzbdfIcd6vlBNPWG5x
MbpF17AhqJj3QFhNKTmm7OOojXvhoB6mT+3XYoCt2AZHyJqZyF0K9s5lURpecW2v1kA/+U0DCo+D
06+6Ddh0Yf+ztX/fEG2VHGe3GOFCAzKG3DYhs0pfn/c/S6VUHtjhLZgOIL7dAgfTROIYTi9iNbSy
FklpdKRKXgiod9gpE5G7md2Fp9ksgsbg7j+9hM42lHapsPUC8OYhC1V35FW7J8/qZu+J4xOJ/N8e
e2izxMgCWmTRXEZpZSIlSDCNwl+3NdrrB8DGw17g8DYd7oPuBPbtI1uM2hAyqsBjkIFpqVJnlvaa
n2YgdjyAPPFnsMRnqdk8lZawKvfcaANuaV0ccic45HhociuFFbMuHSasE6AhNBHAfPQGtyNgkFLw
qR0M3AwdGoq+VxNYWRaidNbrZMlxn8uiNrdsdT5pgD11GFd4sR8Mc3hoSLb9/3gHzfeMvgjnkqiQ
BKCAQy1HWJV2B7D49+5JW0dwqPq++anes2PpyCgCeOb4cPswr9s25qG8s92kHj+wMwDN7bBCkIOe
8mOHmFTZeVb1o219U/rmSQOkEYbMxRNEH93cFQVaT9rIe54nxJXSivBzHOnu8q1v4xRXmJPmd//F
wBhnsqgTFAAhE5ZTA21Zz8XQ8LveoKGdEcQuecxzIdThdYpSCTEACX/v/Gw6EdavFAR4tzeOJYY6
K6Wq+5kRZt63GLn3bgs0eIIubsYFX/Q/58uZ45SzB3E1FiIK1p2Iwm53V5+knW/nyFR1K/klZMzL
s5ZERZCN2IvaBBLv3xoyqLVrC3zJ0HbWCTHXRPnUED5ORzlehE+d433fns3yYHpEOJQvt49pKT+O
Gat/9JvyqTG4MnPBx6IqC8M2x9AOUF4I1gje/keFoCxxnk1AWpqVG3D9+zknNdt9LIplBudTuDJO
Zwui/GeeC7U6M0rCS88+LV7L7+NxfqQCTNECsr415Svj63/bRY16m0qdJzR1AKFzyZVHYiY1py0Q
/EyPYY9+x8Co5QGqhZeQqtZBC0D3TGspEJATeRRRJuyP8RrNDHvJ+mzQBdBbmA1/d3HR7PLx0bdO
J9bWLgRAF7KpI6wBrJliMEI87F6Le9GOdxMBJrfZmRCsmECvtVMnWbH2drYUt1ZMHWijlVIhDljx
tEfZF3i5SN6DBmef3g9HFUGm9MQ4zIUc2/ky6UxPDWA7UUmwTI0cBMvfFc7d5t4ujvW9u/5i7OmC
TbmQRZn8aEL/sxxhca0Nzlg82OJ9RNq1wrh8S3HQhRzK6hvDEAKPF2t6BXj4G29yaAuYNptvNPqS
tzfRAdomyP2grqxWNXnh9ITfJh9VQ6c/3eZZh3EjGkOJzZTbY1pWbpzEK8aBLfhoUUD3koxpBUy7
yfM3nPmAEH0/gjTW85X/q+wSH4pdc5yr9MzmiuX1/COLcgJA+JYAszzLMn9TsAEB9PUc2c2pJ9Rk
LYNjPrKWFBK9qnOjtIF+P55aXxuOVdsKlXiI1BojkDbHv2npj6oxQSeWBIk8WmPRNSnNsGqXG9mm
bZwKkSwe5FWHlzyqmEiubR7QHWuLDnKNFg8Xzji8JaNyLpNanBLLYIBJIFO4807pQ/ucbXhbsp5A
mGRWdvacHNOn5ijZ/fq24KWDPJdLHSSeIjkHpiHxAJRREDY4tfJ9W8BSuIq5oH92k3LjYIzxNTmG
BA5YjDMesmZ5xY73QM2S21l3rLtVVXy0GbcplBe9tCpQALP6z5fsy/k3UO4dAJpC1mDC4MCb3jbe
fcS2b/OH2T8BvBNmtLdQxgDtJrpNWDd/qZfmYv2Uu+jEFqRynSQeQBhrx8duI+0FjDR3pCMJAYbw
aKmOZFcmzN0TY+tZSkX5DFkoRAwRzJ7q4/ABYFry9LBa3aMwMKwee8KqQi1VR85X+mt9zwxQmkOR
wC2Dp5epribroyR3fxJrA0wUOEcVnrma39O7nnz9r5v8+2lnooMGyNTCiE0GmRPqtByZNndPq/s5
C/IO/iQkb0+stAFDp34T9Wci5UrUBpRPZ3PbQ2TkAFgU2XbWC+Ia0Ak4pEDbmDEAMGok0UiHWsWF
4IlSZv0Bk0S075w75y4k39+VXdmganr3zR+G3sxukI41zkVSblJqgIMe+thN1GrRXpFvS6R5mm31
oK4Lk1nRWjRBZwukzC0I0Zo2KLHAIEBG2jk8+b9XQ3zlP5UtZxXW7dWxxM2/Pzs3Uea0MA0hTolz
MvFHOY8YEn69+a39o4yq0UVgnfD+nzbKpmyHdm7ivOYbkKwr8wc8RAyZi1cdU6wG6NZkDBdQFo5D
igW4Aap4yF598BJ2VvGCtttSskEhfHv/KEkYjUKDtKKIcxkfU5gKZc9EEaCwRiZmrgNQfFeARb0D
c9z6thA6UvtLyowyg5I2Bt/ohGrPJ4UQF3LmPqPtJroLUEMHQhkIEcwtcDUJCDzW/frR7ImQsd4W
VBx1JZraSoPTfD/RpMzdWU77HVgT2qUyZyJ6t8mAMm2aP8kh/+gL23fi2mScIw2AcSWd2l617fs4
a7Dw6rO2ixCjtClpn0zpGV0ZRmtXzqknp7lQs2ZJli9v/V+S0fWGAjcGwCWVuvWhxAWgiQ5TN5E+
wVY1AHteLQMSTSH6hHX9uQ6AJpkA3HgDQOtq5ghnQfH9DtWeXZzfT4CNA7KQKqLES6eZNDnpASZe
pe4APi99VYOsGqAFtmiPwEg3x+80dkZwyMSrSd4Yq/hQ3VUlKs2yo4LkfS98T6ktrutmF4XrTLm/
rZJUVPjXt2ECU9cV4M0YMqUWfeR3IE/kU9cQwBTO5bqIaaEMoqPCBNUgq6Yz24irrcBoOuJ4zOXz
NGTPWAlyqRpK6qbDCDqGJCNyBeYcXVjdXtYveCotCCYDVxqyMF5KxWfSGOdypzaZq6JE9QGGu5y7
x+gOsHT4Z+CslYT/rgtg4vegW9rGmypwuMqZ4A8+h2GFsR4tshLPnlIA62/9EIxR2/hF3MsPGPEF
Ib2HwumPn9pTbAX96fan03Njv0dy/unUkYBtJYbraDNXV61+SDHBA9ZMkvQHHuHUjos2WUnydX/H
SjL/AsFc7Zk2j+NKGNi4QqkJY7BC+RpsoKeaGjgCyFOM5s3OugcIngncrXHVgLqelF/hqnZnxh1w
YDZIDnwCFrveh/KmVRjHSPcF/LUXZ59E+Rx0/AVBN+CTGscabdkev52Ner/K4Es/ix95Dc+dOhhv
WmHi7OH2OUhLlgMTbX9vB6VCgdBoQSlMmRtt1FP8/ir/3IUP2k7dpPvQrHZ+tGrsHyQKzW36GDrK
5ogZ1zv0iOD/O6LFSlDSicPfrYD9MjBLjzHeK4AtnsvHZizT3JUBhFluQPcFwH7QQ6avXSfwz00I
uk5LAkQ6XvpimD22U8o/A2c+fc0lI/EZ/mTJbiBJpUiYdccbhI4TxwC/AwND7rZNMDl8nWcgpk8/
64ZXHruKZw2LzzpPqSbwmIHiI0tIZ2LMHr8/C2+MQQPtea3lLibK5Y0eCqJT8KVgaRy4m6QSHI9J
lcgM7aMfOfOWA3Udr2V0fMqAYacSOOIoxELRNrkrJpaqkCqycSWrfC09VGjSWQnjg2yVh0rdScJa
Q/9GheIIKyCnI+W/PgL1LRkwrpoEHKPLpUtjMIpK0eYut1aFgwh2YpmU+xJgjCPBrqOxcVPLdgYK
pdYBHGjxqW1uX4QlzYMRxTQScCNRUaTBuuTAF7VAKXP3A0/M0kz/5E8NZiXCD4acBZ2CnBlIVgbR
75VzKDJRmvgAK/XQJ4KF1tNTGYCZHtpUxuDCBWkGyOkEBUCvHGkr35wmW3mOATpTKv92tPF329GJ
JgDMYYY9ulo0qDoTX85w9pXT5Ft3+8hZW3kfEAQpX8+MTOGSzceEMEBqeIlXgdY326Iz/a66IBx8
ZczdmCAwQQiwq0B6kpnKERSyLdEyp+AIKzSiiop/LRHmBLDfgCDHuPSlUPAvcEILJlC354ve4spR
I2IryOsCfIGEy7ORaB1owJJAf+oN31tNHc8qwYkLFxuXC4eN0EPnr5D1O6GMPNx8fIPn8S9D6HNf
2SAZkpWBehE4CVUOrHkEUP0TeCZR0jVyvdaOXqwY4Cn1uji2YozmghpvSHzQnY9tG+0x2FbHFj/G
4ktWSPILqFIxD88HdY/5eC0U4DO0XNj7fcIbxBD74NkrROW5yuoOvYYaJ7tSlxWsIeIlX4Y5T/Bj
AosRY9J0q18CItTKM2a6WPQ1qjb43LQOoEgxAcONyZUf4hs+h9uKEsnv+xIkR4KpfvSvpaN6pi6Y
AEsjKt8w3j103+usBABLwPdgQB1hIA0QL4L4smoDwXdnDh4NfX+xiKZHVVsN4BDb+phI6UHGlgz2
JB1v3/ff19ulUce8pgJsejR9Atb51/KdKX3Z+rIeg1/atV7/jHa2QcdAs+HIn5z8wUaQuxqjYKWZ
o4ypb+DvCTEfrZ/TydxiiM/a72EGUTpLyJtprk/4bz2Sx8fMfCxMkKqjM2m73ZqPrPfEtY3ChZHQ
E4MeVXw77feACpmWkuF5T0L5Bu44UjebOLgPBobrub4Wl2Ko7EHg5YreAmD6CWk220+ONSBEACCE
id2dBCr32wdBD1FCBy6lUdbHz0s4nhjS/N4azWKjETTe/BT7w+HggIVi8/05GmTYDibZTz/xPauT
YuFmXMqnDJHQNVUPvCrvyVJX6PU+OB+1CeIhspHv7194pyAqAiqwHZnA/GfEMdcPkkvRVJCni7Gu
xbNo0BbKxY8Q38UgU729v9eB5KWM+bDP9ByUNn4Ks+I9BYlbtiUJG8ZNolMzfx2gIs1wOkiVAF3l
UgIHVrN+knLuKV1799+rYdttjwC0/EI1e6dYI0NfrnMlWI+CyBjiZk4Gas/4UvU7qWq5J0BnkaHZ
zNRrI0hEy49GfekVRmV+8YRgm2Y3pYEGQ7xcmydW8sSNHaQpmDqoV6n2LKEd/PYRLcQ4Bg+ILxhB
XG4eYe2llHFC/V/POO4pt2M7Xel7nWx/fHT9spK6SwYE+yKjzx0QFnhoXQpS0byn1YPHPQ1+6gzF
NqolUteHsvn3ITNWdCaI2jeplnNQw0KQkfV4u6GFQubBI6uRkP9Mkom1gUsW61wcZbHqupVrrzK4
px04JDGZIp7QLUrwvv4UTDuzza26YzyUl64VQlIA7yBeAsAYtZOVVErJJGOBidHZKsjyFLzbb6vF
gu4hABTm3CAqnMD1vjysIqkbsOimvpuo1UsVVnuw1rYkCFP7tpyFG4U6KshTsBw8OX7bf88shK5F
fdRNte9mdb4FcM6dp8SvRhZ+SOVIyrRzBJFnXKuFrJRxIZM6sEEegkDSc989OHfA2gfYAH4MyMBv
yGpD4GzN7do7JnjTPjKi3d9JJcrxX4imzJVQKWrd9BD9+sqbz6r93Jvge1wrxHKcjWHjEz6QLvcJ
8g0V+N92sqVigMtsVsgS1utdYVk/jMzsgvZefNGsCGcHoHGSESlN6bthaKzVCVzjCr8vB8FKq8as
a5Gx+YviYGTmVxVIpVRKryKh0D0x9X03BqmyaIetAkyuddzsijxlXMwl54r6siBLGFVG+vPX+Z8t
Teziuhlk3XfbbambtY8NlUimE4yX3jX3maV4Zu2RBiPbxMcsqEdk7wnwte99WZH8zasZ30O3ss++
6uJ7KO8Btl7Aa3Oi72JSXHg9RGiNcECb9xOha8j0GJ6RKmddCaNcLxh2lbgDrb1bT6vyodvzwu5d
QSJJOYz/FnjqL1kAG8UMF2oIyDpe6hA3NHxaxkng7lJymIgg2OPX1+45QW7qq19LLHjKpagNhYR/
5FE59cgLlI5Hn7rbR5uu2QHyMN4FnaOBcZknobdGfiCcgGWfWEkgWZK868I7gX9NjY3Y7NDJxJOC
22qZDYZsa8j2sacx4p7fByR9z8+/kMrajEEyeXwXBS5mpsFx6KDoAaRYgvDyy9+aR+GPOE84N/b3
092d87Dn0OFtPp6s18Nu/Sh/hHehlZlrz/7SrJ70ZM3qj1u+Gv/sIN3Bm0laMclBHLiisotE0rzU
IIDFHLlqRtoW2NT5dgTIsVhtRCs5jeqhfKoFMrw3D1xmjtqpCBjJ+IWEE+7G2QdRdgG5kTDsaxyp
AroD703gBFsx1pJXWH1juEru5ECNlZB74itgdm/rwgK/rvFd6Qcw1ZPEY1XFFl6H+CDAFIAwBFkJ
wO1f6jRAfIYSQJaBy5v6Vrbr1fQi3ocm/9pbqeV5GMTkGTd2yRWeS6Tc0piJRtoEeeBq1VotzbHG
1Hg2/kFqPmDlMJe3G4UICYQWM1ghdYNaZHg7ZcR2l7IjAX4hteTH6hhg3tGw+2NCMksL7moexYDV
BNpokmAO7um25182h4o688CB/A4h4eUOtzPzODhAceTNalIr9P9I28h/732zFJHfzaJNqscr0dPA
Fl+bCqskuRT4okoNIENAtklwRZTVUjoVFNUZ5I8rhZQ/IKiPCJijBdOMHYbfp5tmfi0kNhu5HpAN
AByQUu9uAjFumY2Bi1lbx6+fwRieeoHV8Scx3EXqzHdthuDzFN/KgvicxWumoj0zNnwppjv/CEql
p8KYgeqmwG21x1Y3DX0tYFphIHpujac4OI1jbQl5CGA3Z9yIeOKrlcjwgb+NG7RhRH8nKCtgvgHn
Rn1DXExCMjX4BpRCnTSxhIa8Ybj0mB1d102d2MLYAvmByTv9l8XPmWTgJ4POk54hH2pFb3xehcUz
U1sDxBSHQZdVZ9vvivmVfyiM1PGij0KQ87c86sTDWpPLQYG8dotm1uopu4/tZq+t84NqBe/VWjpO
W251BOsDWLO2AWk/MEtmso583k56u9FAAHQavFcVgONe3rHKr1oxTeoQHK6P4L0OT1plg9xN9Lea
cUzjvf/FbSUWk9ZilHsulfJ+YaAAN7CD1EAyndc/h+CzXdVmTZzZD77iZZ5tRlNDZ48a2vcqUckY
oph2dI/g9SIVcR/Hl13L0Lwl66pjvh18EFC8K2xBA8TGRqp5gRsWq6B5qtpdJr5pGAYdcsLa9dlS
07s+GxXk9jQBxBNUTA3qyWJKJB7pvd4Oib8dDyHRwVB7FIkGnrj/4jthWGa+WMxzAAn28pCNCg2o
UsyFbt76tiJ/+hqRRLsYgG1iOK16z+dmiAH3/KcBRuE+jSwQeJuqbKbVKjFYj+9ZGLV27C6Y8WQd
9cMrIDeUwcoy9MXINZqVmqwF/tR7q0hhBFgLzwgMjSMTAwEz0CilYYMUSRL4siO3a7acZDaSFdtj
cK9PX7fNxvx3qNWgXUWToTSIBBDfXm6tKLe63ihc4sZtYaHbGCizRG434aGS1qHoE3Q5Mx7eC/sn
oagoY5QMABB4ml1KDIVODeLBSGCn7prt6DDHjRaU80IAZYGrOhq9rIWA/DjtMkv8Lnbo/UC8h75i
46n/4JzbW7i8IGS6EUmhFYQG9SwzhACNDHnySLr6RdGO2bSNsvfbUhbKKUhMq5IK2w4chSuWLiFN
K7Euo9TFYGhekcbSSPTU7Ls9wFj3eFNP5KEjhX2fAVUmy+zmWUCa/HF9+yvm5zutLucfQV38AA1O
ftfiI8AYb8uYpsr9j9sSFnYTNUJ0D/KITSVYmEv16MVWE/q6RKPWAMc9bUIgovblyWdo4cJC4DRk
xCqAYQVhy/wZZ0/nKvOSYsyxkKpLnzW+0R2hqgr79lqWIrALKdRigMQkBzI4z93EuOu6rbT3wsQE
O08iHMb8VZpW9QAGRlYsdl38Q+XnbG2UT2wrUClPRZAiso+1R2X6qadTVB4z/0mo8R7aRD0jFlgw
IohwZRgRQFyiuYTKsFZ5aHRZHKdur5C2iUkUP4zDW9U4g4jGweDEeo9f6QgMIgQBlBhJY7xcqMPr
NBG8gmqeueEYASE3KVA2XoEmKTSTWGQoypUhpmRRRyjrVToIUZy5Qq1ZEYj5At5J0QIeguSo5T9v
K8yVVkIYgug5LQkYKizuUivzTBtrLUR/ELiSDL/76Kr667aE62ffLGJufMCcAHL9dKmymHF3BKFD
nyIaKwLUhLrXVwFQcYrj34u7HcdSxquYHHMPuF5osQAdHdhkqbOSChC1gMShQPkbBgtj3xwgyXzy
rWLqewLcB4Lh2yu8fvpTEqkTQx1eHWJOKtxdMew+wA+x6tAN/B05HQHZmXlqydfajD+tnHXbF05v
TvrBqQFVkEdHIHV6oRfGkR+WLl431h9jByghzyG+aL03KyOymE3kV9cOC0UzBRDi4UgVPDYu5flh
rure0JeuvMpR7LYDB1wcU0yK74GR1LyKLSlJs8s9s5ZRaiDNqEFSG34lqvXY8uRxHBk3jbWceXvP
hCgRJ2bdLCQl8mhm8lo1iKt7FuOhxBJDuzCVi8XKE0q3tOfG4wiJaMOOAyK8KU9h6NxWxuvuj3nn
gBWPIoMOg/Xr1c8WhThRAfmtWkL91T/6Hyf9Y9THdgMM1MeeJB1LBa9iH4iTUe/nMfQsg8GAWpza
BHVToO/SRd+rRnbhe5k7tWy9qBnBaKGaMmecrhMts8SZtlkUEUjCsFyeGu/JRQ1c68pFdW0kE157
4OwBoc6dhqwVhgzkJ4wY5pbmmV3y2HAPyffEiiivEy3UN1Ca04VgYqvBIOZimqKdgcOtIiVNYAKj
Y7sdFIaeznt4EQNR0qg9LjSt80pjqNzKAYb7jgVLumShL3aUsph8HehSrtaVW4Yb3GtiHRy9JHz9
NsTWWrrXnpgchnPIfWtFlMXEcFws5n5buZlxUNRV98qJ0J4oPZXe1qjRNktYqUCm2lAxSqQVStxI
UBspPwicNaVoP32R7SJ1os8CQzcY2QcIfyqiWxqNgUTgYlN6Q6uMwrwyV9ESjnOe0JsZFJEJVSif
2/QxOhC5tHYF/yEFQJSeEU3YTp7ZADaxP002q8Z+3TEPLwi25l/+JNz931zamU1ADD+2YezV7lC9
xmiHc5MXBSnJdG5Tj4460Q7ZDqRp01Z3JCSKblukhXgGJFGwR6Cfk4FPT90Vnu+kKDGM2i3a16g1
O0vtHtOC6DJDzoLLABXa3EqgIaLBkAdlF4I21YU8bdwoepikteb61QGK1JNgYKB1SPOFoNQXtDAC
6jIGqjPgPL0UhZxICXZAqXF5u0UO5gN9Rprjb0P36RBVmLB+34rIvgBdBmBjK/8uM0374bH63mGm
FtNzrAHFpfgDn4NcFJjgAJlC91BM5WgoXq82btKaAdg/nbS0s32404YfnOwagJWrydjFzUaZ1mJA
euTbOUs+6j/JaxUzHMJ1OhK6dv4x1NX2pzDq+kpv4FS7LwwSAvYPba4EQNIIw1DxICRGX1pga6QH
It2OlbqZtYk+GkWEDiDQBAsOTx2NUBdqxxVj61YqWJ88Q5rMtACh9W2dFhfcnopOR7yK505DBHiX
GlD1qeS1QFtzq6kiYAgSn5NqMxM5kjq1I8B2rgNAN2nEn2y5X5Vopq7B/x6R7l3vXwJ9F8m7tjXz
4O32d/1mvS+XL6ChGfP+8xMTPylXgcd81GqpOLiVQNQHD3zQq66ypU/AHK3B1jf5q0AmY2H25X4S
rT63BekuiUjKr7XM6uMdmsHb1ShYRf3lWaCTlg3wctre9BWLk3n7Wxf28PJbqT1MkziPBZ8f3Joc
oJVIMPxB1WDuHJjhAkL7KdsVR8V8TExEEl8M4ddB2aVwSk2RZQz1vJwGPFn/JOZhtJGzjEH58DEn
T58OBvnzEpK3d2UlmK55fHlnyL/uxJ5p12ZmBjyO5ucXlZTiDHnI9FIZEKaBZSC2p3WK9sO4sjIQ
CviWQnrM2HsmQ+y14bqUSt2OVDIaXVaMwW2G46ggPktqMGmuU4HVmSRd38NLSVSUJoKJUg5rrM9J
iXNn/RnNwWntCaNiDdovbHOPLPUHIBlJusL4NibGK2LyOxPWmrDy1NezKNRez9965v6MLB3UUvAG
N33O9tKLDBjxaf2QQFQAe1SaDRTO/zIiYp1QNgAqBsMz0dgpQFC73AzqVk4C2o6EFh/gl19Cs8sC
0sj7uJWJmL3FUTE3fgISnDBU/NpGQaqAvMxM/A1YYSpJwoU+4EAFDssmwqcTPN7/2XCfzSZyVFK8
v0saumG9O+8okWTF+2RGpWR8wLVHxgeAKBXpSLh9WKTLfVf80BAn3R9diB8TcsBM7lO89cnDt/y1
etgkjyvMCmLy+EM+fq1/AMXLKspfT27NG4/WJLANY7YErVeXX8BxSSR7aTq6z7vXu0O4+wD/zvEO
paqQPBS71Wp1tB9Hst2+15uju03sgKDp97R+vr0R8/HSRvn8K6jjF5JGzD0xwT4AAbF60eqYACGO
cdxLFw7HiROfsS3QF365VLQeFFpVF6MbTrZXa3YiGPbtZSwd57kE6kpXtZerQVWObp0Cck5JiCTh
4sYrX9AsJcZzc2SyJF/HjnP5/p9FUecnjNEAjOV8/D/SrmtJdmQ3fhEj6M1r0bT3w3EvjLH03vPr
lZwraburqWbo3vWxs3vAcigUkMi0M+N5t0OxICWb/vT6unv39MNTvnvCFW8knH7uyGogK2flkidh
s4r1BSGmaaccsT1QWgK+elxeArI2kz2aY+3fRP82Hk/OlGcVRnU2tGSiPZTOEIrMWKCNcdjaeBTj
PQXDe4au5lidWeZJO4BY4+0AuCz00W6XOXCGIYjHM5UhFz6mPlUEV6wMAEX1+3hEU7t2LKyjhQZA
Lwg+3lrKHCFrei3sbfxHLZEkNAzKfEsaZED/I0N3NDot5i4aD6kWvzn8pmJtgXt9bGJy1v4Zy512
c5uXkKoNeshQg/nZ3cZ4GHDhi5vN1epmJo0GGDe15Gq4TXu7Fjs8sBKcwwRypHnorR6PaOq4X62O
Rh1GqUp7pldgyGnxptJQ50+rf2NdoH+JEBeuc+wout0AtcqLKRsVvd2EtcFFAI+6eymYSdfSFNJ/
d+O1FeqSaBVo0OYJrCBVtI3Hx8nr7sCaB+uYLRty7jbnM3ijGvPtQ+TJB0sM9Gc8nsq/ehntn68/
gXKdwE40jlhgA2bG6yYligY3s7OswxlX1WLYH4VTQrYfEIS5LIGjiPQZ1zG1lH+NMwL6AoFvoI50
z6Nz8G//1x1A4mlC1PD98QinduW1hdGzXwVAZRbIbtBhgGUIzIJnyO5zxs0h9P6PlUQ3y3+Pg3YY
UswrZQQrfrCMyfMuHdEJh9VZQkbcPrfHL5G0iD0akDyAYEUf5xI9GDP+cWaof6HY1VCVNoCwq4qP
qEb/qP1IduRa///ZRBEPbz80UIJOgjoXXNPlteL2OBfo3i4TyXJydZVrc3jxiZc0ioXA9ICtCmkN
NArdrloUBqJQ880AvAt4r7EnuxWaz41VuCMm5M9cvVgrH5m+nGsum8hu3himq2sQc0tkSH4OtkAK
byF/+OGmfGePeUMcNMqJS+2Yfj6e0qnQAkEiFHdxfaKmR21QliuCSkjLwY4BYuoTUwQoIKjPeCe/
h8FM9macNvq0ww56+dGCyuKRfDutSQ+Vn7LlB1vtE1JHl5rLjEwg7CsTnDQhW8f5XM/O5GPv2iS1
kkGVpGlcCgMee5seHN+AC+nu8h3kVZZrk7jWE+Ae5jBDk68OZN3AZQsJVbRVj0fl6ii0fBIGaqMO
9hBaWmTlHUu6MDVi4cVnSMtu69pEt+rq8UpO1B84hAz/WB2v4iurbq11iZY7g91A5EEmSWMCRKyI
elP/croWH6GQCwqA+NXhl48tT67rlWHKjRZRk7N8BsO8dvTXHLRLwjc2ffOERbGO5xjQpgLT61FS
myhVHEnRktGYe2ohCS/9ZOki6k5z2BKaO/zvehyRfSy8gIIYkrrnQzTWurEgDfZuV+obC1mkZfOU
24y5QBej7lusYXP6V2+ZH6cYLqJeZovfwKw3p5lLanLA4CYW0cOMg/r30rpaVi53BL/VtMFGpl5Q
rWopeDo0oOcqK5OLeGWGntcyrUWth5kk2zWHPictHEEChjdVe64gYPJ4y0ymoGTQPgMZhIAabAC3
m7WsOcgaZx5rc2S1Ysyzaz4dPt8lNI0ePler8wrkKpbLzOKS7298BWA2lMyQo0MZldZPy+s6qeuK
aWx24G1GynRJmPNywv1FONpAWylYFRAostTGSQvXy4s6aG1ENLiJZV375Da4iUlyWP0ky68XiJoD
P7cuK3JZ2g7xlh/rJYhzFMN9mZnl++j79lOoWQbCIFMiN2ztZ4EIB5B/EM7CAw4QongxCtWxq8XL
G3rk9uXhcsrncKr3OCYcxeuZoPygyoD3tw9hXrVf+1/0/usHjlijccR38vbrRTyA23K/r/SeeO+/
qNY/Hv/0av+zEpRHHEKxlMMKK5H1L3F1yJWZWvnELr4dIOX5qraNFFfEADMD/OzWqyXqw9h9Vbnk
aCYo82zX+nL5rZqz0hzjJrq9S28tU8dVrdlWKdKoRWBZgnqKxYvU0Fwj1kI9ApGLUi61aOFxh0I6
Rskmzma7jec+gLpZh0plhzbE3ArkNdy/oxjjGU/CcrUiorEwWWudrS/wiHNR5kRsdjNwOgZUvKEL
udHupkFoBp6vyHr6OQcvIMRf6565ZI5LNMs+3kcTyf1bo9RTKWaUIOZTGG11qSYgnnvffTaXp/D0
lK5Xq4VkvkRIXieEtd4QHJKaG0vwLZnlh5u4lG4/hHow9VKbpP6fb8nN8Ti35vt79aSRZkzQ7GT9
KTDOi2RD4u32LZXMPXw4uYxtNyD9nbn15073XzxydTHxWp2naYLNzyyfX8F3kSO2knVrBR5nUOmf
fxRzayro8ucJZ69PmnGaOd2zHzAe/6sPqLumj2MPqzKSAYKJDNEd7g9Mgk9A7LjIlkdG0V9Mc40Z
iHYnbzHzgr6/mW8Xg3Jvfa9KccPAvof2QqfdqJnNgdrESfQgn3lH3nPO3brSv97xq7EGqlZ32uhK
czNGSW8nmocVVFyOJrfe6zwuEmNu089OL+XchDLL6jqDSaASJIszVt7FJc0YF+BdeQbcabuNDTju
NTr6X75Pwrd8nuvrn0gj304x5eaU0GEguTuedpAabEagAtAK7LrYYqFHcutuE+qKfnx5gTQFKCRM
oScmdAIT4hwyAog6ln65nFl2muAbkeHtR1GuL0zi3C2a8aOgVHRArhF3O9Kf58UXgePzj/D54Pb+
FlaPvdDfs+GBz//bI1d7YNA8Jg5HuyERdzExqu3OUtBr6xjnc3feEuaErQCUHd6lM0dtZqf/OeUr
yw6YdZyQhWUhz1fIV1l9lm78ytWDcLDShjcfj3QCNnEzwzTcrSjK1Isz2CuM1/xjJ2wRD5JFa6FE
d8QQL65lzCzqxJvt1iQdtWkez4QRTGaGs3MWkuWvnaV4cDb9nN+ciQ//ttfVZEbx/9xgY6/Wbtds
h5QcDgkIf13ibBdHpNwSmYBP+YJtNKtgMbeUlNOqtK5MtfFEyfGiKhcOOu5jSDEOKyaczaOMp/PR
hqXir1B1sqzQYKtfGIFPXnFF5cRC+QkDXZ2Piv6lXt5S+DHD/j2B3mAzs22FyQ9QQEgEIZtR3ZNa
VLWPyiBIECWJIMSvkdrMdesc7s7qk9/qEKBahaeVZ1Ub4YyqRYqj41t6chovq6U6jJi9WSDnBGQE
++zqk6hLK3d9tagCfFJ/EkMQoezgyslKGYAfdawvskeK7qLjLTAzFZPLfmWWWna0BsZ5LGApQE9l
yHqmvsV+pjv5Iub0x4f3D0V1t+pXpqhVTxVJixoN9wb4jk/N1/g4ZhH88/pngi5QLD3+5DZPBXbB
Cqd6v+cNFH9TVADRpWsVz9sXATBeFmRBDfkpKnLmVy+19RbspbUJkiDjhDYBMHZv5X5uksa5f/Tl
1I3HRx7fiWLc2rXD7+uQtRlOmKvPT9TExw0ANC8gTOxYI72NWnInyX1NHcMmZKSUMWJBNsrB6VfM
YQ9EGro6TPSwLBMUzzbu5zKfbR+73wsqy7OarAjIoY4Nq7dfMOR82SgVCpY1GxlBVa1qhyl01on3
vKqQhFUi4/GW4MYx3U7sjUW60JQnDdcGXtLbBsOT8CcIoIYtbk6Mgc04Y+reu96aoqa3B09VOHgY
XKuzC+mw2aj6ZgcuLMQsnpHPnKr79zWMoUgKDzPmv2iEHdekVdF0GJfj6X5O0O9qzJymCfTkaEJG
HQirBRpDKuftl+j26wcUYkGvMTbdv7+7S9ASDOSlP6g12eunIbEez+GEjwJyHiRiYMZHfyHaLW83
iIaaXRdU7oA5hLIoAGOfh/OwlI3SAs43XRHdDsyW/Aaz6sgTtzDQ9CIaI0AThLYFuo/ZCfGiYGqp
t4N63bdmpsigJtqXFSBd4H1Vqi8QNpAkm0sq3t8Tt2bHn19dyQ3Pe7yfwywypyZ+dQZB5jZwdWYm
hLvnUpBuDVFHL8gLpfHQrW4/I8mWGAfkQ8LNE3jy0POnbUr9s1wcfIgBcsg2jtrMh9XW5DeQH7RB
N7ywU0teNov1ullA1OhS6fhjnVoXlrCkR+/tHJBlanuD4gjpsrHLGOQjt9MiV8EQZZI32Fx/STZ5
bmu+FbbezBafeGhgUq7MjG75avY5scy1osV249f1KRfRxfEVkYVp7sdC1e8lMvVlZS0vy4/QiBaP
t/qUK0Q+EK5YVFHuUamdzudZnMVCMtiu4+qVdnAE4NGCDSPEaIdUZ4xNPBxGgWCNB0czSuKKRL3e
NSdAFTJFXSDZMpsMJHnYAgweD2dF/0SN7kXFKkKUcofsSbGYw0KNW4v2wdfGqcXknbIo6ggJXjda
ys+ZjGBHQZaX/y3htoocAUg1Szwx5fevbVIr22ie1rgxBsxtO7TwZktF0X0G/MeFQHpUQ19y5fR4
Qac8CBqQZMj5AaWBpwgV6HBtEjVCxDW28gKXD0rj1MpFQ9R2je3EK9zpj+1NzOqNOSrYqQuoc7kd
29jiOjDQEwfOTS7WmfLoegunmmHVmNitN8bGn18dFDEapCoqMTZRVxirT4y8eM0PlTtTp5ucQ0QG
I5IXJVs0Jt/a0ZpKhkpA1dodG0VHWQp3apvmxHN6yazzglm1QcwREQzWce1pC0ns56TIuHFnULsV
BwU8/uBXGxG11DUOhCpkpgWtsf3OYIOFlI1Mlsw6fuHP6Wf+KbQk/ny8kvJE5HBjkhp17Mtc1jgw
KbKLrHirPxnuU/T1zN+wCeFyww+Jz6287o3FMneGlO3y5JSBxzZZdNoucp7j/lABTimB8/Yn1KB1
mqxVyIL2u9Q5i/i/tciUEZVg8aRT/w7qArmzvMGIU72EiIW6iJJFDaX4y7AWUJWsvgOw5q4TVs+r
Fy/6kqWvpD3LtS60K6ks9djZypnZKSt/nQcNOE4qHcSucj+nTzNxCWBa4KzQ1ITePonyG01Xo0ZS
oGQiZpvhUnI6Y9XiIezHlqrUW9cdiJxNQQU3+zFBC/ZLN4dFm7icbz6AciJIPPSRkPhIe7SG2JP4
t/d+UaKOm0Utz+z8if4C8CpADHRsDkHQ9bdHrk6YwGYVX+EysvnckkgGmeYM4m1WcGiswkoW0Wqj
erpnDZvYdqwhQlpR0B0rxhP2orz/KWODB4OZuTemYsCbr6KcTJR1DBRk8FWgt3yVHLIDbHaEzzLm
KwOivtLf1N5Cz+wZXzrhbsCpw6oy6Mol6F1QwUosZzLohKPOTgYZW5TVEwicJ0gp52jbC14fH7+J
Ay9wCrphUZQbyQKoEAwFWDVK27yzlYrxnxu8Tokod87Mbp4oH6gCp4KjD4SXYBGhe1UkLfV4RwVM
X4FgDXQMrMgxtM4zQNWUNaRQ7AHlVVTpHUS4seELAEW0etQquthf5GJdluCuK5hl5pmcYD2egXv+
T3C7KdDBBeoPFxhALrduN1Bdrg8HpbMDdEF1VhFvRSkjp9z74cGFgWIlGIXxli4Nh9HzfOGy5PEH
TDxNbz+APupx4MMhAzoeP4Phy3pvzVfD/QzJ6XeJysoSvK65q/NvDUvifoN/M5eDmzjpYAEYAdOj
FC96vm8ngM8bPLYKPKcKYNeRLXJaA/Ka1mEg7EE+tFv/WK6C9XJm1BNX+I1VaudV7QA+Jx7ApU1l
RUBMkHCfEwFKRk/nePFTkW1rbb8UHbDWdrXudrY+8wFTr+ObD6DOGeYC4ak4vo5xD3AWKH0ao/vg
XUC0LsbjwU7NMArfIkgD0E4PUszbGe5TlpHdnkUEiv4zCYWK7jkZnoZ42WsrRZ07bBM3qoBeOwCJ
oYSBPU15bhmhQlJ23GB7sS681h8hYBRIvh2JbHy9vOwbE+2xoE78uRQhRjo3rXPWx59f+XLFY3K1
VWC9ynfg4ITfFND4QzRnIL2g5whlQOwSLhVP55+8fD8nbD2BxwEzEzDUkKxRQBFLQxyiMJTDrOoB
rVKsfOdxRHV/AQTYeHjJRs7WlQ5Ds3QhS8ia/+9FvjFMD7xoFfA1dXhPBUueW7sy4dWtIjYk5XUv
nXm9TYQH6KSB1ghAqehM16i7ScuzmlELPCsqYdt8itpv0T1pysyIpImrSOTHtICqSKAMod9pOV6I
XKXhdhDIcw9ZR+k1+JZ/uy1nge1el6ycvA9WY7D6sFUX7QcHpa4FoA2Dnn3gls63jbl9Q5vD2lxs
t+ZHv+JMEbJNq5dB376t179zOqwTx0wUFZDx8yB3gCujHKmSNGwbpHxvR9kJdJVabmghOm0qCM4g
aH682hNlIUiJXBmjTlmBplZW8WFsszvIH5EBunWbKOdq+bVYmOiKBoEkA851/qWdddgTrvPGNLXT
Gk2oAcHkeptf5AiLfPJpbb6fdyW6yKJnbbH+YFbSjAeb8pY3NqkN15ZZ4lQSbMYkf1bIa7Dacfvs
OZhxH1OPdREIbEUG9QhSBPTGjsSqZIYG05oiAZYYqS7jzQFKaXaFB2yJ+MuxKlN9jY38wKyU47f0
BNqLpzk5n4lSGFb36jOoO7FxAqf3WnwGCOM58PjuK0wuvx5eTfHA2M0nei07NO+B83V14dBPKM1s
r3H3UA8xQNDxu4wWC9ANUEssOmWKWcDJ69OfMtiX6vnx9v0D094bwOOCR3f2PQJ1CAYUU7uyswHn
eIcCpTFsxWd1Dey+DDhBBNV6d1GY4SovDGVhX1Aa0YzfUSQA5GrMsUEDYwX1IGhVkrlTPD30f76M
upfxBM7ZuKs621fYchO6krqX1OjyePzj/D0Y/h+2++qWqlqtErisgBGHf+N5t37OE0SX6FpKdo8t
TQ4H7W6AuoOG/S636vZoXKhzTLQXeJdcRa+9MHfhz5kY/eLVYASplJrAqTv7ue71GAIQWNJDZv1h
grbxCu2HsqC/rS+oUT8e2+Rpla4GR68V3zED92f5lV/vrFFQNF2c/QUCdyM3zDce+2P5q60iVFXm
MmuTS/iPbTpdLieC2uR109mNLC1b9pnVPll5MB+PcOqevRqgQkVubMV04CfCZnTTn8oxlO6F863A
i41/wwxaTkZqEXQQ0vTHXQkCn0boOjvLXF2tPl3BarJLiaf3YztTjx3EC/8YorZKPITgUeH7zla5
0owTdGtLTkGwg1KSoHHbA3A49JFMC/hfIVD0DMx7TYPylCOJVq50K5cXn7UuntnBo9W703j1VdQ2
EiSA4TUWSzmgiPnEl2poeVEBoGQF/Inn5eGpb8TPglGFGSjhVIAjSah6oIcQfZvSeLKuTk4MaRBH
YtAVXWbVqeV9M89P/fAsJfyG1eYy7hOweFR30GrA4wWM9lA6Ed0lDF79OfKyTgmwjG/IBUk0IMZJ
CRG94Vus0Nq3jl4qMLmArqP7lWN9EMB8OJPPnLzLkW5BL8CfoiJ9ciSp0SBcAxRw/hu7rw4nGpFg
ps0uED4U0Qo6iOhAVWfQXmc235jWp5d5JDEbi2qqiPrd7Wx7Ht9A5NllAfZg9RRp4h2zz0h8dF68
mRzKVC4VNJbIm8mQOAAGgQpXkr5r3ISPB9vgXjiQmnwuahS7E1K+1DM+cCIYww0KIR4UCSXEyZQl
IZSHwklQywhWVa13RgkEHDSco/PcywbE0ffzB/Q0Ol4lsDCISLTfzl8dlmIVZgj6NSiW7LRucGSz
rJAMtkBvzKkkyive0/PBETsr4hXmM+9E57VPu4ZZsGrSycQdH4Yk9HAk9FTwJNDINjKT/nSCV4VP
dQJhQ/RIqKJLWBfgdx0y4GFyVmS3BOioyJGH8KM0i7ZqpfiyKWeilpppjOztN9TrHdaCmhyjIsGq
pr6uihLbG4XYsMmh82JplBxDx7I5tpQmVlIDyUp4CAszpgZRCIG4Yd/7Rte6gbxqh1Y7CXETCYdU
SbtoI/Yp7+4Kzy8YQ/YYRyDQ7s7YxZCijrIBsQIfHOKkkopXJVWa9NgEfqGtugpoyUVRRkKGq132
gREd2ki0tC4SuE2a9X2x5mPZGWsIvCPveI7N0ZzSOgJnJVHpPsEHet0l7v2o3HmS5Cl6Ac5vqNlJ
OQhn08IP8MrTRJCea7LoV8cwbrPAGoAYqxdxqqmFIQ5Zj9aMPob6ne8wIZh4+IitTcnhBW/JFWrn
g9YpZ0M7FaMm+ZKkGEh24g3Ikn3GfMZDyyx0Usbboz4gZic5bjVxqXQg5j8pee2hp6wvBIbwFZ+n
ZlQqUY+pLzp/0NU2TuP3BIxVsukjYVB+VSrvFl9iWccu2KuGkkmWdSpq7dplGCl4BqONF5geumCj
pzQM+DAnRYlOOigaxIG8bxpF8m3IL7hoY0MNCE30WthlqPcUjYakvOvWCnS9Sznhzm7a1oMR4Z/z
iuRSjb9mWpLYoQYNX7PN3MbdlAUSI7+Ry/lRuy6bSPL2TF3L0ht+mQzwiFhpm/dKqKoK8nWJ9hQN
Ud+TDmKGvJnXcZQaTg5CZpPHTOOLtEDp9lXBQDO67gNeXrhp5Afbmtc86ITxohNKWyRoGH/jFA6b
7JgICbEFHIiKXxQd5hthEGuGxE2TdmbvpwkE4VOnzGO9LFIp1NUc/cCgvyqTvnhyoW4oBFBO0drk
kmWZMmwTJYfgSMR3EaOLDNqjlkIS8pBbVjBJHMmQrGgNfEvlriroqyZg604SzqyZQog3ecommDyv
rSSopSKq4dD6VoVqR9AsqTGkKds4X8Vxy+VHMBBECuC9fd73S8dnSvYiqR0gM4MmF+q72ypK8Dmk
RSYt3J6RSxQ+ZL8xGyfSep3n/cazONkNBSyV0In7QQZLEs5Gna85r5dBWpFBoH4RlUWUgLEl57Qv
JokhiMC6tSsZA/TefjSkeDwLKpaud/CKzGP2XJFwoRnFbl6ZjOp3qcX5PJsVpGGZaDBcNKOov22S
MCboWoaXDtQ+LlSP2u5n5pKZuNJBl4yKL7jS0AtCcz+JQxPiFk4H26+gsR1omyawWXal+DZqlEST
dl3y3qhPefgJPA7JPf+36zJDc378GDyv2u/M50zcef9ivhLA4IaCN3U9FPGQAGgylrpdi6kIROu4
BdLJKuEkQ80Xj62Nvxh1waKqjuQfakYYPd0knWicw4B3lbUTWY0tgVGfJdW3ErYOjIDtY+uxtYln
B648yFghagGjh0TFxkIxBuANmhj7QMqNpPJdE7iZt8dGpkqSoNNC+QCAGFC1/IENr0I0oarVgPXQ
vhgxaDDHc7zO9lyN6auQnJeepAGNGBXBw6syIxeUGlphpKpqyLP9qdRFj3QSGPiu9NSp0Dms01YT
cuipCxyJB12W8Eb2eYP9qr/9OWQMtZB3tqiAmJWLouATld8hFg+25zYDsvrxvFIhN22BjgHL0h1E
2cdoMgQteKYB3PytamBrJNkc9m5m4ug3lOS7kaR4Cr+Td36MoG+AeEpPBFfvl8i2Px4WHfj9a1xj
0RQZQGQsaQYUAUqRZSoFwi4OHKvxtkJhgDrXcoYUvvdb8/cqWxkCWPBm7I65xaujd2d3jN2utqlc
tokWq7CLYsKwlVGjhwiFj9YUFb9zu/LQvswBfem+5X/ZBDwNRTWQoN3ViCW2jTIu9IRd25vxspUJ
1G01vfzClQXuAG6nvc2ZnFxKEeITeCqBD46m8iuBpBLrIBR2yK2qEWFFI5GI/90/BXYXzC3l6D/u
phSvQrC9Iujl77h6/VKNaoiQ7upfEAcumyWzF/bdc/gUWoCjPV6/yYH9ry3wqN0uX9vUg9RqCaZS
IoAIcE8yAtIn9zs11M/Hlqj76V+LdmWJ8pqMC6UYpYUlVdWlxgL542+WI2yY25DUY+HODn87olAs
ZD4c7TCE3fnvajCKk4C1s9HDY78s7PJTWbUKke3Hw5ubSCoHXxasow5CLOyaWA/8xMyFnxjSpCAM
8LZMgDjn5T+zR73gPYBZMifCMMHYjkwGm1lKQcJjcC7WzPE/M0UdcdbXorwLsB+ZS3gGr5PpgAn+
qWfJHM/x3ByOt8OVL3GYhuXcKv0bk/rMvYDm2PfRZ8K5OifMbPz7ewDaBKDC/lN9QLREbXyvHcII
ZMvarqtU9JWwJIoyk88OEYC1DNTq3XxuY957StD0IgkANoLxZf6XnbgaXZgHmQoIr7OTPEgPF5WZ
O+oq4cCP2NdGgnMHAE9YNIQJQkgYH2to2fSMOEcfdX88br+COh4ZE9RuOsTOTuF/+nCRJuhTnYnG
5kxQR4HhQb7D9JGzq0XeCqIV3lmtONerNWkE+SsQfyMWAxPB7V7hNK1HfNk4u9ItSZMdq3xbazMI
gfv9CDAafgPTpYgEBO0cRalnILkzeHs1XEuv3CETTDb4LrVDhI6ZsphJBlJhJRzXrTXKQfYpRO4A
E/L2ruBqeh0nHGFKsdAfH2Ya3QMzKurjMgQKQKiPVNjdxvfiIFP8YF8NySpOL76I8rCeRgTPKiPI
nvEMJ9DRMLWBFMOqFQDEUzICpvVD0GRmIDem088xyI2LdXvj3X4TNfScz5gqRAJkH4jaOk8uQqut
3OjUJHO7n66S/40eiqMgNwBrNpA/1LaJ6pE8Do3Ee9WvjFx5yRJIRSPIdD1DO7HE2/M+6X40acaF
0pw5o10I0QKaAIo+IOvv3gyDD3mXtI72NZg6UawwUTJNjMByF67JGYxZGqoBQBcpFjEqtwDLLmQo
OlWWzX2rM2lQGnV29y2UCxi0oAJfSBPtI5403hH9YH6FhmKhIUm9abhPLkz05FuQFoGq6CoUCfqK
MNESIECeea2gNP/ux4ZabxjGbHMiBS9Rcok9gwsC4h6K3AjyQy+R6F0oViHSB+yLNqsce39WoDGA
CBBymBBGv2tTCIaw5/NCjvZ5lH6DDRiBUXd5fFDuHcytCWpPehnIVqpIifYu8Jhps+pkA1mzxzam
tuPNOKilEJXGBTUnjKB5BEpPQ0XYwOySpbAbTE3S64rwmdnPBX1zQ6MctND4Us/3sAoRx5DdlL7J
8zPPLDrXPm4yyDiNPMUACyBpS7kZtnVdySnLdM8UuVUqR664iGGttwCmJr0RSSsNDMptGS68esb0
faB5a5laOKftamFIq3Qfq5d3IS1MNdLH7dvOKbJNvLluLVGrV2q8nGRune6z0FI4w1XNPAD6gbTq
otr1pPVmQojJkUH7VVXRojO6kts7LxPiONCqFCMT35gKKSYF+c/sDTlC4vNzAdKETwaZxj/GKE/J
dmLsc3GGwdWNHgQHof5Q0kUB3raZMzDOEuX8YQiIXwg3oXRBu2QlyIcirLFeXpvrJbeSvTWCdgXt
AUyw45xLJx8B2PLGQzjjCacXUEWShYe6LNAzVGpDG5KaS5k83TvDqvAYA3I6LClSdKraCnssnG0X
zFwEdC1sPBdANoBTGtVVCM3QeTFwgmat6snZ3v8YrOT4yejtUYR8oanC7/MbvV5GtjKvIHIf7t6a
HbfWVfDJlr6K5LCS7fv6Q/yJG0CznAjxhVkyaAheyq3pfPHBQlR37aEPNbtR9a57U6CRLbvm4wWn
i+d3U0DNetW5SOjLQrZnlqwuWIEV2jw4tbsN1DIivQqgqTLoIKoxC9BJtKRHUQZKomb6Is7qCt9H
eLfTMv78alqGPgM8McNqBKsBjLFAgSDHpSdLNIS+art8Gyx/0RnJHFWTWz2ehckFQfF1ZPBGPztL
TULA5yqrJEm2T7NU7yW8TntXDzsr4JEcgpAlqAX+DYPyqKoHQgF0A1EG275yPaSNs30pvYJYX2fb
XeC4BuobZQqo0Ry6d8J9gPMabx2ooCMtTffw58rAOH3NZ/u49/ahkywYJycp3sa1NhfRjlcJ5UAk
EQ5xlFlAjuauwVRgY84v/HykhXGMcIHkDLHdAz8DaJmK4a7t0JGzKwseNwSw01jRU/U0gOWfI8GB
MXOjgdw4YyKY26E6YDhWp3/0xL14prqMAeSHQuVFW82pa0wEQfgeDcqokqAqwC/cbl5WTgI4rzjf
F1mgp2mgt+XM1E5ZwMMHwkNwkcKdMhyf1UEnCUm+L/2Y23SK6pmBgrLr451JN4D+OQRgOUdNtlHJ
idaW0dKs4Yq8yvfZitdHMHS4ZE3RlDYd2bq6vBzM6JzpdjsisiJ9Lrc3Pch/rFMXXaoxqPrzNayr
ZQFsSMYdec/vZ7zeX/2F3qXXg6RWS5TauKgLDJJfJ0/Mq7/E844lgQHieXGrWj4UdN9m3q+TI+N5
zK+CHQKk/+0GKZIGAqYosu7DAYxR8QZVyxmnQlcp/rV0VyaokERypVytwi7fa0t+HXyByM15k43C
LLec6WxkKLPONU5N3qDgdPzfUVHrNZSc6KclRuWtpC/hFRP6HBjFZ7LxV6hNa+vgrFqeOSoyPt6m
U9EC0r+AcCD/K4/Z59vp9N3ALz0N519KUiKUOpJFjsFCgWuRuDsOrwQ1yGcO4P9hEzzTEjpWVY4O
+aQEmj0h0s/7CnLovGkdI1CqrudorqbnVEaUjvFpGipot0OLOvTkC32bgyReXoTLyGJMREKeo5db
AfIm9Ub4Hhn7f4M5QfqpF5AEt/0/lv8m4OoGLkDZFnMDLEuHzihApCSdgXo4DPqHZtQbZWYNx+14
cwhFsBpCxRi6PIjAkP+7HaeUpXVWglBnj96gVC8Ur17KEPM2C7zEjMfbhWZrg4LtrS3qwvUcTgsS
N8z3cfcUB98//bsHbW6DqTa95hJVPJQolWQnB1QsFZGqQ/COv/efRbdubHdV9lbk8nPbaW781Dq3
Re1yuYpvkoVXkBBzysrjLoz3lg+eznokXDXhIgAzIHpK+8XQ6go34+vv34U3s4Lk3e0KCJrQKbyA
L6jaX2fpOL8xFNnywyC0RjlYUO5Oh2cun6O0H9f1Zt3HrAvKougwRSgClDxlNWMrv5Hreg9siJnJ
p4Zb80qiR1Awrtzvxwt/N8dQR1NwLfNwEtBjoEkf/4u079qNXFmC/CICtFXka9G0kyip5fVCSBoN
vS36r9+gsLi3m81t4s5izpljBlCyXFZWZmRESJWmLAmp3DJN3orYd7IC+hdN83LdzOTmZkNCWR3k
HtDyxWNwXu/Peq3TEoi/u3zw7Vx5DNG02uUoia21XCyN59TQzN/GHFObNjAErNBTlBemnhq3o5qv
TNvCeNDQMSXHJm4LSDKfLxFVeQEIUIjxFG4B8VI9eKaFkxtrJeaFrYCNgDgDQS7Sx3MvLoUq+Ja7
oXKHFzVhqlndl6rdGM711VmYtDMrs8NfkK7Vc3WsXCpmJo/uQ3tEzvi6jcuzpGFPg84U6UQRgvBz
DSTw+hRAJ0TclYiAtt+2VMD1KVWthXeNlUcaMWPuxWbRxqVpyH7Jei7EdlvHa1XgpTklOGDol5l+
IzO3IqZt1RWaUroibVmiqRsx/I7VzPRoiF74tSTupWfFuHFlgNcIzU4AIM62SpRFnZzofuWOxfvo
f+eljBq3pcgotKEGrXT5Vijukzx47gvH+Ohqf1ODOk5yA3Grya2JWgShDbCeoFy6M3rQElxflzl7
HnIZ0/chPQnmYBSZ5ls5ruI2Ezu9dJvK2NZZZpLvQJlkND6kfcTN+KmgLFC2grhP4tDRlV3R3/KA
bnTPHtTbCkqwycv1T1IvnQU6KpAqBfEFyKl0+fxwNc0Y171OEeMO5WtphGYdqyvB5sKOpzJAWaiV
KAaU0WZ7AN1UQZ91Ze0W0mjJ4b5HI1hMVpzEwkZDr7QO8gyIKU1n+HwcYcNpOca8dvN4L41/S8Ow
osgw5WBkVElWsrMLHunM2OwMJ7kvkYxUtatVuik3d0Hx3RY/Ifm4vjbTj5k5cqwJriVFRX0HN9T5
mFBh6dsqyBuX1F8C0Gy6gdYbH8Jy8q0sPmsoxVy3d/ncwmMAHCRIIyqoSGBDnBtUOr9QVNI1bqBv
lDpC/cFPLY2/1bXMFMPlO+DFQmoP3/mTeIh3+RNICox4j53qkgNXt9c/53LfqEi+IfCEyokEbOy0
dU8CwCRNBiFRw8ZNs/ua/OjpTUTzlRO5ZAPpRehwoXcQtbzZ9g/UPBHAu9K4FTCdIYT6cuSZ2v81
74whTPkOLOLUzT9vwCwykfCoKRp3dGq8D0AeCK5G8JGuPZcv98u5nWmwJxOGdnMNeGjY0Qdkz0Rb
jzZRumlHKMSsHOlLrzFZwpnG2xwwlN+NdGIpUDq1QLGocRuFBGYt9Xcy+GBX1mZhOEhlSyLCZTCU
gaH7fDi89P0RjQOtm1lObCLVzNSVNO+0n88PGMQ2TizMVr8hpREBxNy6gLiAkg+SczvdeVjLl8/b
2eH1odE8sQmI8iQUOHeAITXyqlGi1k3U9LZ7Ih0i+HpnVGhVDJ/T4GFsijexT3cD9/YJxD/B+9ir
DieqCcV7/ykAPBj9/8ltnplK+ZiH+Q0ZEwc9TYJ3vH7kFtYVX0oRoMrQ/Llob9WHRsLjpGxdT+fC
rk7a0G758HPdyLzl5v/Ox3+tzBa2qKq+Kgbeuul42/iQXTaTAPez+hncq2lvand+h+5UI7/vxeyl
+EsCJxptX05W/MvCYH8VlCDhAZSA9Eu2fLKJ25x4hZ7xwQU0mhltAwr/6wOdkzxMA4UF+FRElKAT
m+O12kzpxCJtByQk0OeuvMXH6Kl56W/qe9CmbIiVgEY0vNcDKxhtvpPZH2Jf/4LpxM82uCYiaAbs
F2Eg2pzOj5AQxF0scHlwOfQlSBqYUn5IeG1dt3J5HWKYaMtU0TGEq/c3KjuZSJLkaT723uBKWb8l
II3QwFORZa/yWkLuEqKACZUxlgnWAfFndVrSE0tdnRGx5tXoDuZo9TvlUDz6YB/uzc7K7OGADuN7
3/wbbcbH6yNcmsdTu9Ofn9gN07DJRKEc3Tfrfu3lPe32+Rqd/uxpdk9+tipHtYxOktE1mLr5ag81
uO008yF21lCnC9Hx+ezNYqShogLoGGBpML/STWTlt/pO3WXbccPfuPXJt8NGcIiLrDS0JyvLs/OV
E7dwIBCWo8EW1Qa0fcHBnI911EealV0uu/3QxSbw/cwTXiMxZOqPJtqQQUHx0qQeaLKPufxScSev
AifOurvQA5c8kpQFGbdtfjMOtrymq3Z53QCDNekEojqBZ+bvm+pkHaoAxEuyLwH+D3i+mY9oAhtl
EmyTvgAhi5oSRyBigzK8QjbXd9eyZcTIYC8AHds8B0H1HBlaJC/dChiTDtiLTE+Z2G/8Xc7fQihQ
Xzd36fcAcFEgUAesD2L/uVfSqRgJYxSpbliRW00oHBDdrEQ8C5EkWDZEpNMQkOuapsy2mjTQFDVF
Q3XrwC7uIw9V292oM32T/iRuelO4ssBimXU3VWopqlNDPFC6l5zQksx2NZN46Z/OP2a26yIP+p+x
p6vu8CCClIAcJFBfIQoLzbDf8WarQy75aXyBXNtQb2XHaHbXJ/wyiQoRJ8CqUIUSp96Aebo918tu
AKeE6paqAMCnqUgP6Lmh2XMRyYw0+yS4lZt9rO81idFRN/XEibQvcEt1X9e/5LJS9fsluHqh44J0
9TxrLGglLcmIBkr6rSdAfTO1Psb+nWCG91p4l4KLRNik5W15kPfBXnWjB3JX7ZPj+CN5tszkV4lu
Ab0ytopuggZoXLlILuMxMC5pOorgBi5lUH+eu4e44nJeRPi6of5uQH9ZGw+p8vevCv3oUsCz/PX6
bFzWKDAbp/Zm7x0BzHEdSWGvbzd03924BmQCnj/dxz8rA1Omi/bcycMS+IQw54DgX6C8/DSZxJhi
zVXuIParo0Pjvh8d/4hWN81B12uy6XTW9Ufg+6qc+YfyxZAc+bZ9Hz9oeys4o2rLtTPSB41sM6E3
C8hKl46wCdU1QY3Lq+78S2chQx1XdUtJqgEk0zJSQhN+3GvqGtjh8tKDFWRDAO2Gm0Dr6/lKy4HU
+5R3musNZlyNzFDxijiG6Cbrg4qpAVNVtLDEsbMWEV22CExrjhgX/F7S1HI8s2ygsXtIhVZzw/Jb
OwiTeKiVcasF0eawrcO7AaDwRjyO4cqQF+f1xO4sdNEGT2o0XmvwfC9V+JRhxYt/Wjt96smh+hR0
zhIGVd0JQ5yPmtuEtTvSeNvq9UbR+pXX3+S8LzbziZlZ/I5iYUCMvtdcLdE2WpcQkw7Fd4WkbGK0
qR0mTbFyZS3ckNNFhZw51k5GYvt8u0hp6UHNVtTcpHiPKzD+OzzWjmhVZ50QboNesK97hqURQp0J
LZsTJyvki8/t5SSmyugTze36jKn+qyZ3m8h7zNA22VfpyuCW7uMJcIsUHIJniMSeG0tD9KaCrlVz
wTNJmDCCtSjPMrrighaiP4Baf8m+US7E6252JQeNoKGdWVZdAnKxTAeLc3xMkxdVQ0+OahNslN42
IBBnd+D9p+Cm+oozpzSmHm60zBnKewSwVQ3OySa1VxMKiwED0SXwzeGRjG6a2SRoTTg2ckxUN4uS
fV3qDKLNloD1RYNGQGSGrmNTA9+c53m5OX5CvAB9pxNpvKI8+ca20F4NqHo/QsK7bW6ScC01dlmk
h9tA4+tEVT71982RCNUw1kqn4woH/yHTFFOGxm/Ft54FpsxPzwI0utGO4T2UbK1BfOZrXVyLG/LE
/Gx6ehUJO2x3BKc9mjLrAJzUYVSWFvfRQIbZBDbCGJSVU7C0MYE8h+gcBXgGuOjzjQkOStrRAZeW
J3O+QYIrAu8ldARXztr07XN3Am0s3Pt4RQJWP3MntFDQENwpiBWfEOHbtsqOhnlz9JnzYTDnexOy
W9GErrNDXcEybftm/2r/sM+bz+fH5gCu6T8BWOofwaj1vt0+bLdvT38fHsEbaB0s33077D3z8LAG
mVpajtNPnl2Shd61NR+wW+uxNvvomQ6HjpZOK91JgGtcn5/FKOXU2OzG8lJ/5Pqgqq4CiH1R7QF4
lOmzmjnSl1A6qmqnz8pev4mKgwci9uvGl26tU9uzW2vSu+ZRhrVRkncVycuustDFft3Gr7bntQ0w
8+6+JxZF3VPVPYBrsXcmxh4QqIGGSQbRKZ30nOzY7pluQWHHR1//nt/geQzJcWvtibwUgOoUHGYA
4yMjPD/lsdooShLjnvGHj7zfttM97bN6vAv5QdScKktX5nfpiKEmAl4reH8ERLO9X9Z6KUycCW7p
iUxDC1WwUkP4fVvMJxdJWvguCS8MvEHODzEQBRlgXAlxHegbmrunkf0QS2Xf1Kbmj2f93IdmaRFm
R0BxPG7pLnl7SRkUM45/1hrhls756ZfMfJg+9Ko8ttNYtcPgekqHF9gHgBAr2+l3ka6NeHbRgZ8h
GDKKEads2IO/882AbsAXZwarbt6+nKedbv38atxYhnn/3b1BpIkVDAlmsOI5nxONV+w8HHJIaL40
5hpt3NKBAuGlBPERkEkj0Xq+HGMZ6FlYNOCOAGNHM+xbZZun7cquWpzpEyOzGRC0uoKMECduD1+h
A2EJKpQGjKL55/WTu7h7T+zMLghOkS2uawym8XuIb1GORpEyHlbio+UpQ6/7dBGhY2D6ipPEjFjp
mTG2PXHBI4SHwk07bCXwe1wfylKEaWBJgLumyIuo8rkREIO0fpBlxB10QCZf0JNQPNMenaJITuRf
120tLs+JrZlDl0VwR1VRSlzfOIzfYmQVZWVKfC1oXnJmIGz9LTnj9v7VgDiZN6ltuooEJXELkHlH
yo5z0RyC0ur7BwRTPYqJhnG8PrKFexHrhOctrnED+IPZ7tbByuwXiUJcQxuGgy4FpV2H0mYsyC1H
lghMPOGKxYUtCLFY6GOroESY8MTn62YMKgQ5BDgVpQKvUYQMT8ufrg9qYbnOTMyyBDTMZRBGwJ9I
scoUwHpVpE1GJ03XNGMWNjpFvwEeAeL0tzHb6MkY+nUswVBZ/gEyJEC3/NCv9BKu2Zj+/GRTjLVI
fVrBRh1/YCwN3Ur9Chx6cb6QzFQ1JDo0BG/nJgwytEk9YHv3CcnA7zE8EYInviqA4ytGG8f11Vna
cmj2AnBPAx8Gng7n1mQ/SyEb3hFXkPPAboMcnNWjHjOPB2idSsNg0+TBygH+1T+fXTFIE1MK2jj0
SmK5zo02hRc0UipiiCCIvqXgan6JNi+V1UH6sYSQRmne+QzCk5vj/f37vW4d2QDNuBsJmnFmx2Qw
AHZsLXZZnIiTb5pNRCoAVAiuB+weo36qw143Y72BNAMKMRBUZq1WqOz61C/tpdNZkM9nIarAgoJu
OAK1qEelOkbyLglXKrSLJuBOQAWEc4E1PjfRZX0KRiGJuOp41/mPI9qoOn3lfC+5EADM/mNj5rQM
H0TqYa3CT47ddy/V30LO7eszRaapuNgwJzZmZ6JWxKpBJh8tFfth/8JtvKnNGnsHr2n8iln1Bn2o
Zv+msMpBEPz0k5vCtLFA5crQvJCbx5/dEcdnR9AQFJrQpoHcpBewHv86kZKCqgoxzGtrQhpJZFvN
eviX7UUUJERAPwEwyvxUt1wd+iGnWGzNVx3ZT0AnleZvxUB2ciOndwQ9U9bKrC1MGnKmEH8C8A8k
aLNJQ5weSx1NqKvR5yHZ4QWUQ7FLzuP/PcBAuz+d1NXR1w+S8/NNlg7N0FVSSBHGoIVBzJTcSlpU
3zuudytHZumQ/tcUiqXnppJMq0pNE7CfefUYqe2L2suvNJRqBjp0zQygJetcn8S5qhGK0FMLCJA0
QHj95jzPTfqJDpthSt23GoLBFR5UL0jnWIkZ4Z2Fbi8zueMMfFpObel2Z77JNrSxSbVFMeD6lyyd
ZQRX0FlH1veysSnTtLJP1Iq6hrAXyIMo/hiIfa7bWJxfwFIIWrgRyc2lIgQaa0Pr59QtgzEyUQO7
h548UjMacsrK/RhtrptbHBJUflDznrSp5vzaAC6NcujV1AUdHNPQj5brn/X4fN2IvHShomqKPDka
YQAgnHl2OgSqEA4NdSuo+gTdoQNrFu7t4W9f34sJa3XH0NEcKd6XBBk6dQPGvsQ7ZCNn2TYUjn0b
M9Q5WC/4bPC6Wz8AeRJEvZp7cQ16fNmVMG02HCLATgH4Q9fY+Wbr+rriVT1Q1wtSQMUVJ6gPHR56
/k6uLU0yCdozTC4b/7AOFIugTr1eqDfOXHjVKTpYOxTqSh0UqCmtHwQwtG08JBtXKpu/lYm5Jz81
Ne3AkwCq6tAnIEQw1Zit0+OXhmL5AD5/pCvQogQU2THb9ZCBNhAJ3CEM6Fls+iB+H9G7mLB7f/Pj
2+wmxCywwDCD/cNDYxr/EOVRwD6A6AT2SJxfm0igZ1oCBhE3HMkTgqAnUtHS9HpZXDlvv+HVxXQg
2IcsC9CjkAg8n44AwmygcjTgo3FTJbuYtZbkDDZndyhjbSXrLmQ/LftO2E2+K0DyBpIIVH0lG76O
YeDXT8rv++La18xeVtJEWV34+JqEDExtLANcn3+EbqPVGy87kNSNAm4qBDk7A/05EFYC/B7yK3w3
5LbayWCZ7R2QLEFlCbBs4WAoO+CWrYIcBr5VooMe4Tkdm3UdgyD4TQr2aR+yJr7jjcMFUAPj9WsS
nYluCFUzNeVWRyD24O+0YjBJuzZYzOy1sU5hzclGFCIwgo89hVdo0WwIol60bl6fziW/g1Ix6tXT
mw752XMLPI4LnHFfd2l/X4/g7AyfdAUMiM3KFbWUsUHTFkjdJ/AQABizM4WihR8GGZatwrnJ2Rs4
mSyK2Ag1OYZbCbQYBnr/iInNdIRghf3zrbPvb5WRX0WF2jbF7yn8GZhuP8QWMhHMisy1AspChgBa
MFDRmNR6iEJmL822lGuqBJHuKv6nOHxmPQej2WeZfRpaaat6unJbXpJxwJWe2ptFJVHZl0pdwB7V
v0T/1lOcEoJ5vHNpgFu7KJlYmmnH1MQyDmHUmUbveNkuQFBIhodajsFD05uJZCuDgg0IUXig7pE1
TR95aSXS+yCZI7QGU4EV5TFpX/T2MfaYNsbbWFjrrFi8FqZ5m5o4gAmZQzn7psv9Ukt1N9np/bsH
Tr0Axaadum0hnq66/UqtdSllTk/tzb0SjYkRlLDXgip1zNNXzXgVm8Akd1pu+sZDocNTgxxhDG0S
P4C+0NPGlUhvLpjwG3edfsPcFwUgKpi6EdzeuxMD08seQTPOQujMSJZhbND9IasPiGBMhTpjCqLT
3qbipxhWxyqArpPHpNWu3WnLzF0G6ragRkK5CEDk2TVZi4FYhTG2VIf1d5USGaD8uyhMQvaJvy2j
Ff+x0IYy1dlRQkX0DhlEebaFS0hkCLlf6C7UIBRua/casGeu37+XZp1yNoL/I99d91lLhcRTm/Ma
OLLshUf8HNMOBDQofJzA7LeCDfIedq+z1wx+AnRoFgQuXTRiW+lKbfyybRHH9mTM83zEQEoe8Mm+
1js1J4e26IG8bKGWZxG+CQZu1vwORLlpdlBli+drjaGTr7xc4//M+S8S5eRaaHo/qrUO9kuj2CvC
m66YVNyJCvong2Bljy/uJ0S+kAhDfRDVhfMLIlIDbdC9Csd6kBjYo0yDWwki0ogeBHIvK6UZrxWL
ll3Jic3ZtQfiatCsArjrKoqtbjoKvWpMLgrBQD4wUr8Wz5L39/qeWoryUXvH8xCMQuiLmA1T16IS
zLGd7oaaaNXZmwg0Th4/XTeyuG7I1YKrGOyVADmcz+VQNZKaVzp1oyg1Q3nrdYlFPbtWuSmsCWv+
vpwvNgn2CBjTkaHDq/fcGBFa4NU5HAG6v61oF+1EyKLjQDKfqagS+ezJwD0cgAUKVbjREtgXqmBb
cnOf33TW+4SR8li6u3nu2J/EzBDKgRwFVRTZef5zfVYWdxjeckg8YGIu3suBQGSedXDkWpC5uocd
PMSHuLHwCnHiof+IqxIU7m/XjS7d9JAlAcoYcFAgMmbhiCjlDerhMKpzhWUxopGbdNMYoF7LEZNI
K8+7xd11Ym22FmVdxVGpYUMTuMRC/lLlPwNea9eHtPiGRDyB9kaomWIfz/bwYKRxJgsBXL/wkjac
JeSr5bume/L9t6TeJjVrAOwTQ9xGt1HmptK21yjIP3JgQb4i43aYiAIa0FANhV0pxWvt15sq3BT6
pui217914SQgQgDrD9jGwYHym3w98WCxqoxBB3p41+cDmPPfVe+IzkEWd/dVtEZ4tdCLADge4OQA
56G0ZMxfSrFBh9xIJheGQB9xSbkNgs1It0OlsghSrxllYx1bMZJ0LetH/E8ZlMBPWrdy/Bf92oQN
BGeZhCTbXC/Yl8a6LIRWdyXfDjQ7zzfpsalMDYmFANBo6cjXruelbX5qcRYN0FT1oyiY3FqIt7o/
Cu9+Ftu5V6PH67uKu7cOIcn1pV0zOTtZjZc3UTLA5BDH9qgirq+f+uQuR5eyn3S2KmgrnXprBqc/
P9lLKYY38rafDO69fcrDm9j7U/pHiDVYWdhurw9vyVtNEolwrLgTLyqVWiMrvEIGx00hVCJUB0nf
dgIjQDGCQFd/a4SVAGsxt4cO7IlFbWra+42DT4bXVV0G9ARwajIgMvq+x6vJ3xb3igPmQPah2iUj
+6kmIbGnGORJLXvi5kjx9LWzZGVpp90yu1J0pKgMDBv9rSBsOZ9pyW8HCI4jP4yNbFP/Sy74tqY6
y7s1bqYl/3BqabamiVAk4NqApcT7qMWKTW8hSW+sJEZ2TFhZ0sVhqdBpRfceLv/5DPtt4EPVOKAu
ik+IoCJHlSHTQnJTEtdyw79Ap4sp/G3RAP4EJc3ppjhZzbhoR78sQzqhT8Joh0aAke5I/j1arfAe
93YcFFb8DEWG+muQbkI+mOCBABym2Sn900A2crxWkVzyStBTBPQNuSQ45Tk2q4yNKhNSJI/TDlq7
43MlHVXdDshHIaQ7mt8rfv6iKK/Xj9HiAp8Ynb3eYtQWSJ/BaAufK/Q/QC5adf7ToE8E9cuVm3GK
qy4mHRciCq648ZE5Pp90UVBIFkJZwxXDVDaTBAhCISnXOD8Wt9GJldnpaMYwEduxQEJO2g8pKnGo
BrXogu+g5T2sASaW3l3ghcG9NslvAuk5u+w7BWSAuLqRBnurRetrhIq3B9Kd6EY/+i/JCsJocWiY
OpwRvPChCXA+gaNURkkWcaT1o3e9hhNXvzh/lYU1UMvSQhFEZADOTL3QFwEyDROlTQfq9vpTOLp6
vRJqLu26CWH7Gw9DcX42joq2Xo3uCOqCi5lp5XsPEggjeykh/dNpn9d3+OSi5psOfTbTdKEV56Il
vlS6KIrQ5oaOUHuUK5bLj8mIGswDR/p6zTMvpdcAHf2PNTIrOqEeksjAT1M34/pOyW/FHMxS0Xsl
7KTsMwCplmdWGjxbkByiJLCKSgLHz7jvk8qGIDsb49eeQy+e7/TghfYp84w7r3sIcgiomALY7nsk
ucNDDLUUcTe1AY98D96JHbjO9RYH94gWYbCDsExA50h2AxLrZmBCeqR+yOTBuj6zC1fw2VhnOUtQ
P3shyC+oy+Xg2NUbnQgmIPHopDqg5afb1dJayWlpX0KaE32eSF3Cj8xmt0P0CMkrrGVKIzPKxFtd
KHbXB7V0xCDcgIY5nGokUqZBn1wMhtc0A2gqqRvnqsraRDZMqoAIQEyRUSp8n65cesrkIC72p4HC
K5QGQPQ5R0NRMYjTpvaoe/umMQtYF0AxX6YM/9vH7VdkfUGVm73hd5+hJG1OeX0VvzYkMdvn60Nf
aPlEgI6eKTzGUHgGr/f52IOgQ7e5jE9Re1tpWEqtlBziYEuanTju2j42O7fmYPreiwC7jQHeLQ5i
d7Ak1mv0HUsg8LPHwuxbDD1UfEkvdVcot6QOt0JpEzxOhmMOdldjg3xHFv31FLPC++oHZCLDWqV6
Kbt09gWze6SUegh1DXiuBMlHTh3Om10bgi9Oc6jG2u5h6v0Yf4okZmm+69fQGEuvSHTi6+iPRPoQ
G3IWoehN0gp5W+sgw0Y/cyU7TTo+qsDd1MljpNzJ3i0U4v3ou07/aspT1O2G7xEs7BqqjdG7GA5m
XzBJ4aySIRWLwFCS/9Tv6WO/ptO89KxD7Qslb5SmRAKw5fmuaVQBelol113PeMM71k89q0WroZ5V
t9qQmroaMyM6pLUZ3CtGZhbedhgt9M9Y0tqcLbgHAxwDFDVihE8oHJx/SetLaVh0Eh7eI6hIsn2y
pvewdNvDAn4yyBAMMADPdmXgK3lBOERha33TQJV2K9QPknY78cmUDwVRWckP4RoDxLTSMw9xZnS2
Ebsm5KWXqbprZE+a8TUVumrFWTn7C27ImJJhILKCmhJQmedzh13SFnouIBMgRgApp2CeV1O1BDoh
f87gnsw26COnB+gYNd8+2oKmsboVo0Z/IFQgTCqMf8iuwhkBvosFpeDAmL09uFxmqVRjNWvhVio3
3r2gHRKk8NPj9aEvBAjIAwLSSJENAJ3RbHp5XUZqGWN6YySFRMT9cnxo+BYlCx/RXLCWfVhazVNz
s2ENUj54HOpVIL+/reXPIrzVQMf9/zek2ZE0hLhoxgFDihpk/yH4VThSpTC5tOlN9A/xNhrMsUyS
MvEsibOdo8t1Ejdqbrgp2olj6UlpUCAU3hp5bUMs9ROeWZq5RBX0VnmcZWDHkYvXBD1AA5RMK3XD
PYd2/JAbjJafvMFTzqrXQMuLbg7KQxTuGJkcYOTOD4iUK9xowtJw5Y06buL4PoF4gNeYinwXSwYq
ezutOdbGvlCeBDD6Rs8KGq3X9D4n/zJ3BZODQ95aFkEmOltYdVCVkGvccFv09Ncg9Bg1lMkr3+T6
SjZnIUQH0ABgTw1RMxh9Z5ayXA7raBQMNCRllubfDGnD6mgnhQ9693J9ty6diP+aumAjzKCE0But
77mpuOceCArQMg5gwHUjC8EN/JqMrCP6NdEbPgfV5V4YDUKEzRMmj6VmZYmpNW8Sx4MgvPW7XQIk
Qrjr0g8qALJT2gZ4EZsN8G+1sKUrkJHLVUSKQ0KUhX/gIpknOhIA7eqW4MQkhfieS+UbQC5Qo6Gd
kyh87dG9kFdAhzf6f5HsnHSGfxNbJxGtWEpAXHYSVlLSTLBLFdWUdNUQouthYQ6JIzK1sK/P9uWS
wiZabfCChL6x/IvRPLHZxcj193XkuTUiQ792GkjDdivwoOWBnRiZXfe8lgcx1APP5cnfKDoaTpYx
EGYSyBl/C4poZePau/jyqoCWAlRtwByBooU+n0o00g+ihxKKGyiA4HrveUjcylc3bfAnyW6AS/nf
Z3FaNdA/AU54QcHSqkUA0ofIcEX0aQ7jvtyJZbRWRJ3eTOcuBWM6MTJzqlwBC0KlBIarao0tKTc5
VBqogdYveZNFD73xSrw/g1CsnPmFSApmcV8QKCQjmTkvkmS4j3k84gx0mZvL0d6DqBs0MVi1ayaY
EHW6oN1UfmitYpAXnhbnpmcXlpHmtaELleFWKGP28fNDD726bW9BEcqLNpml/zFqEAe0Ds1tQXu6
vqb/j4EjjQxgAMY990NUhQhAEkzzLWUNy7qfCIimW0XeZiNusxHJTlPx/Wc+qiu7aYEYAVkqCZBQ
FcyAuKlnWReiFXUVZrg8IB9zfAJBEbDO39QkUL0RzB4VSYjc2T77GBn+EynsTXW0hoNhAWsFtURA
3J3rU7F0mk6/Z3Z+ozJVoJON7yHPWgf6T9+Uid0i+SnJ7+oqH840uvk+V8FYDY56ADIQ557f334I
+BnRaxwmHToLIR5EobYpxbfOM5yqCiBb7HgqnJWkm5WHehR0eZVb2o943mnchDi02PwRK4cmyB2B
7pJv6BptwbTvLr8QlMjoy4UohThdGydOU5eU2CfBaLhQwr4PhADSxpV/vD7nl9c69oAC7wuufkCD
5wqVuZTUvBtwGRigluZg+oj6I88hRYu37SrR8eICo7I41WjQDUlnIRMa/nMdCjQ4aFwxY2mHF6EP
QK2u54zLGYvQz60Id2K8CYWeCXJv6mSTFyNapmKb65Sp+pMP0eXrM7Bw+aLrTDFAi4RmUMBYz2dZ
TapApaGH6xAwN+3gIbEmQfmC1yvHbc3O7FnRyBUfSxEBlNCotzzMtmgT3Kt4ukUrfRtrhmYPirAK
QD9bwdDQ25rB6nQTBOYa1mZxb57M2iwcDKU8LQyOu5a08acexMD4QJ/l+sosXugnS6PN0nsqniwg
ycdIRs/0gLJTNz72zfM3jSy/uR+oc93eAk0DDoOOJgT8AyHhHD+k0UhMpCH13JgJjyKAj8FTb03g
jCdQoNfIstENAUPYDd27LYhqrltfOolgrJu6mlSwo/yCq05Oe6L26oTT81yqBSxD7IeuUSV7FTmw
yu1Km9hSOHZqa+Zp0T8vCW2aIRzrNlT9KNOHUlsxsXTWJ/47ingPeII5cD7kXuKhEuK5kKynoAKO
JNb0B0/ZScqerK3ctNvmnhLNKrCEygvEume7kZQZmqFGDlhZKt4gODHRuWIJgfBDkAivdPlG7r6r
buVFtGJ0ThFbQ9K7IEPhuc2QAbWMtKhxqES8/MCOXY8JOqApMOZysBZ0LtqF8CHyw6AzRz/QucPy
cCTyuKo8AIjUfV3ggLNxMD3J4ntt7X25uFFObM0uyUbNijQSMbF+9reIn3T1Tyn8S8CJ+u5/xjNz
wKnHfUGNMB6NANa7l3eVDe2lfviI4luQT+a+tuLxF/IGePadWJy5YkWpQQsqwyLx+ru2vlWBbRF1
H9WUWz8/Fsgpg2KXSDd9lzqVHGyvH/SFRPJkHgxg4AGf4Caz3ZqnpBiHFOZ1VKKYROwh/SqkT8V/
MIpHKd0atcJEhSXxPh4UK/uHG//E+q/TPfEz4zihQIraAxpJYiVARlpPt7SzUmgAk5U7b+mWANs+
/gJZBeKs2VaNKjWLJR/PPpS2oGAQbK7P5OJJQA88OgghMQ/M0vlJGOAItEaDGwsRzZm05lYfatTM
W2/Ttnb/VucmZJ5WjC4kfrB8049GiwemZB4w8K409CKVsHvC2szBJQp8lLDtRyuBaJRavtW6UwRm
6H+E6Cxzotwsy9dGWpUMXZzbk8+YbWIRNeaYdPiMuFGg4cQa8jgWtm8PjrbpLTDdecCegOqvxKwI
K3toyblTdLYhWaHqUyR3PvFcD/0+D+Hch2hbx+/QtgLGmBVJxbhk5toaU8fiiflVIaJTLIyc37m9
KKBglxex0IBumD1Jn1t1Vxqm6hEzz27qOjRFsPRWYmwXqMWIINZs/uE6m5rcZbRfgnR5Dm3OiiES
hRHOHk2TphQ5RrFBa4pXWrJ8oxcrN8uS1z01NouTdbltOk2ajI3PUwdXdQuZsH9xgqdG5PM51ZNx
8FMBrh3hhldV/4ez79qNG1i2/aIGmMMrwyRpOMqy9ELYlszUzZy//qzWvffcmR5iiL0fbBgWoGKn
6uqqVWt5mfJJVZBxy+9JyFx5iHYMDcZON8ybMvfyka6dI75o4qWNzYP5lCDLAu7Nyw8IO7WhMTPD
IEXukmouADgeeiCAWkLCjd21/aajf6zymCeQMUo2Jnn7z73HmX3x/gaXKDolqRFCDNOnDR6bI32q
3EnalHr/LOHxn6z2YiydWcAbcHSA1QJmW1jYSUpT0is2zs1gbFkW6MrfuX6vwzupoNtQG+C6TA9y
e3L7p4pSH9ScR8NezVxzK+LEI8ZF6ABqCmQAhAtXaaW2BOc1gdtEJ8j0HHd7qwLpGEgHoxbUkmPv
mOALqNQ0KAr5+fasL/Rm8JoACHEgtgiiH0O4ExRrqBr4dBKk91xtcdyASxvpFiwA9DCCbGvtE58w
Xxk2uVvt1t4tS28KC6EGEthoR8C7V1iCuBuaOlM0wre9QTMvTjZMe+r97GSjgc4PlYeV8S7k02AQ
5LLoBrQhvCf4yjE0Gc2oQoLGlNy2Ij4gLt0ERfrGscKtWf6T7MFVV0/XwiJfmBVegTKTtRKrR4KC
Po/yg9KB1Ni0gIx0wHKxAY0l4tbGq+M15vjlCQZwDfhhGTwkYjJbjpNYncsOdz4YdeXEQZ8Um/3W
Anrcae86Dayrayx+fMMKGxoSQhBdATyJS48IrizBURutGiYnAu5yaGPF0PWI9DuwT+xvr+bCxWch
ZgMZAsjkDbC1X/qstugGIyW4dPvC2lvIUljJHWPWzjISV1bfTTCJ3ja4eFw4NQ64SdAwoIpVzzId
m2rSFLhpgjIICkugn0OD0mjsE4uhjewReusuxBp8uQAPngkKZ+DaNGRwEFV7qfIrj56V6FVdiwCW
YmiQeHJCXSDbOYHc5UzEkZ4oap6SoKdQqiK+nuPPfarCceHNJ+dOM3XbqNkqbPCrYg0Owg+NuOLn
1oV10OUo6pouJoEZzsxpGsCL9MAonarXQZS2BsVcXHUwSGiolwCtLlb5E1orEI4pYQ1SoHGKbc26
3aQmCDPQoUBL6CLJq3n4hbsCLWwgDkBlgSfMhKdX3nakw3oS4D2goKconZef7HZThKc8LB20SYDK
FnmzGAyqxZ1SnXJ2V4wrV+TiwA1OjmmgAQSKVpeLrGYD7UiSk2A0tlbVbswq8UyUjHGaa/ULYl0r
u30h8AERB2QtQcUJkR5NCAkaA/zfIzI+0G42JM8uUcBJiJx7vVmsEags+ikZkwuxcpxjpJkux9aO
UhhlUQNbyFW42Ms7Ekvjvgf8yrNocYxs9OxntNAPQxFPbiwbaxfx4uyi1oGnCwq4KJBdfgGZYjp1
sUSCEDvXpsgaxChZ3XVgjEnbj5i+r7iSpZsI1mQoDaG7FWXPS3uzPUxjyLCaDbsL08xr/mmGq7f6
CYoPpp45eH5La9XGpYN6blNY0Qz0UZ0qwyarHWMundLv0MtB/4Tu7cEtzSWkojmBNQrGmji2oe77
lug2CWoj/MirYlNSUGaC+oh+onlDa6OVku2SPRTDUXnH2xOXnfD0LDJZ6ViGtetMN22TLTk1W7lT
XKl6Gdnu9tiWPMG5LWGfZEkihQXfJ8M4O0kHxP2aO126QM8tCOe8ylszb8uJBG9xq/iG2yTEJwCL
3h4HX2vRaQMsgdsCCU5k6oQTZ9RGKzMboZdRGcfR2kXjixXuywr883KFC8SPH28bXBwWUGic/x0F
th+o5VmqQ9eKtOGghSCfIUlFbLcNIQSjSltpTf5nyXGhoI7WC6Q5VCigXR6tqpNLJWcI8kr9bTDu
c/NXvNYJuXjjntsQjlJFsRtrJG6DEPzVod+8zdbOzFxMYe6YXqJ+29/WWkluZVymsM1Hq6Xh3MOm
rfyj3T/LPpX9x+1FWnTEZ+MS3aChEiRSDGxvFT5IoncyCJDVQAp3yBfX39H7XK8xqy4dKLTMAjgM
PBl6SoWQ3K6GNuksKTqZdJC8WdUnZ87zNUaMpboy4l9g2nUkDKAVK9zgLAmVqC5LgHO8yoldVBhB
T2b6pf/xWoLnUtqtWVza7+cG+c/P9nvVhGUoq4C0VLkNfma/t//0tQx2d3vlYC0ODXwvwAUj6w5M
kDCDVhm3lpUYKNXanZehyyqZf1cHdD3kA0D05SGrj7G9mXHJTDIy8OG9kX6w+Wll5yxdLudfIZw6
vYjtmcQmIFjsuwNNw6H9VduveH4A8z46oEOXoBvijUUwJm6o3ONLSHc/Z2uI16Vp5ySIUPkxFAAU
hYNJJfCKD8oYBmARcsoMMND0WM2202ftigddSoQhCfW/psRrx4hmi1FrBsQF+qIWqMiASzjkRrpD
G+tpsHuko56yHEzilnzUtae6W8HYLJ0cCERwrh+u2yQ+Zpu0bPQ8x/unkY4TiUElseINFpYUB5Oj
zDjGDBfs5RbuDbMwrTmPTo0NurEkgkPAnZd9xhWedM1qELiwdDaecWh2BQc8AnvBHC3lJupUGp/Y
P+2AZusTSDIOzM+O4xOaKcLnCIS1KTqDN7d3Lt8RFzchJE65zgaAQxKossQKQDTRVK16Mz6BDn5U
PY460BrogTh6cl+am2pYiVZW7P244HPHMM350BawJyc5pCw/Y4U6ZDrZzRsUEL06P9Tpw+0RXq0j
F3FFcg/js3XA1YWj2cltVAyhFp36hvpVru3qYUuzx8rWXkPi3bZ1tYjcFnBDQEVxNjCxO4lV5f+1
BRQWoDLbCrRjrUm2q5iRNUOCQ7dG1kVpZkWnLnyoBhU8l1AqZopTrRESLBrCcwsbkuOQReJoCxmq
Gi+G6DT2qpeiR8jSHtLZ3hfKn9tTd+1Q+NzhCGi4nyDzp/MDf7YzaCqBeneI4xMImuoBspPp5CHJ
4WmsOIxqckcpsG3gIkArD/aIVHyujnVpb55/gTCpnAWg6MYsPgF/MYbZnvSHxoAYoMa8rIH2IGWe
HH3fHvbS/HLVSRlPTFQvxMKRqZYNVW0WnyQ8LsEqoQ0gjwr3q7XNZTsmyPUB2MNZ4D8/m92+QdO1
PpbxSaM7KfrmxCsgr4j/Y+pfLCKe5/9rRvBiaYVWWaOFmT6a/DKBml4GZrSscZsKPCxrm/M6YOPm
ONwYUAWkssXzVlbQhMYrDObayZXhwz7SZHDCOIis3tdfJ/IrS+WVM34Nk+NGoaKHtwOesFcI0nya
qpZO8NRgC9uS3fCY3sf7uAnUrbFWWuO+SfTOlmEhRc+FQZAhv1y1qmz7MZaHGGzDaFK5j3AQjmHy
SpRtvLYRbf7mubLF9wY4TjgkV1i6iOhWP7V9fLr79Wk6jX86yc7Jdr42m9N+g96v0+bkPPlPkGBw
np5Sb/P9AqJDF+Gk9/LtP7x8PgTv36AkdO7BqHMI3I/Af5jdIPa//j2+2fvHu8ndmU7nHMB/+7F7
fvwCy/yj+/zo+oeVBVpy+DyP8v8GIjh8WqDxz+QDiQLtoXXqnebMawkTPvG3Jou7krPjlKlzovbF
CBtRitjH6AwEetFaUPATRF2bwdWMuB0AcbGFFxSJRp2BjvQk66ljFL97LXHiDOi76S/UoWctcRU2
bvvSR16uGnbtXLtgEHWl7KU2nnII8AykQEOY6gHztb3tuLgzvPVpwtZECwzwVqSG4zpAOun3ChRj
cX7B3YnnsgbPKKb7DDLSJJXn+JSBsC+j6O5fidiXDKBtFaKyPMDDjX25gN2Qaf1Q2DhZVIdrr+Cq
4qmuvNuTtOB1ueQnIgGI7iBGFR6tRpEB3h5aCOqenAfdVVaC8KX9cfH7xXxMmCCf1/Lfj67TOWag
+Zd9sz2hYOCYu+/SfLFkz0jeCKOg+nZGzSsnJyv3kvwvphRRw38BFUXF7HzIyuXE9m2nV9aEie17
pp2sUpf3ajisdJsvOX7UIFCJwPjAEWALVuI+7xMUuXBVZzGah0ARuIN4bKo+QiA7c/DqWuumv4Yo
83GdWRRSRoOpmlQOYXH+Cziy82J5L39OD5mbuY37i6AHFs88pz2833/4o+t/We7B+b1Tx5VTd917
KXyGcOxAZNJmsRrGJzW7lyxoVaAFc0Yik9ebKmoAG37UptSjZueYnXUnq/F2hJSFfEesr1YuXH36
UyofcfQyjGjU3Pap1+mg6ooTF14CHmgl+F64wC5mTThmKRuGPjIINmgF7kHJSwEl7MDWYdP3glbo
IS/82yduwflfGBTinIxFjcQ0zA9KfA+xHXqNdGeHsUeKlS24ECzCEPTIUXECM4bIaqcOjZLEXQap
OOmj6gHJzD1VBp9c4zEVUmj6hz7/uj20n3ql4HJ5xIHOHDx50fokeBPNqPO0LmhyUutfsgXPLrfQ
w46VrUJAFB7ae9CT+TYZ90byqhHidu3DrAAYNKxxMy04T7R5yWj04kUhAI8uz3iT1FJTRBj7aMox
aCQnUEay8j9meOFb/cyKsHfaXJryFtJWpz791Lapvu3itzb3QZl9e16XVhJUErCGPhbQ1gjxQtLh
TdJ2U3pqZ3R5BUV0CPscxJn9n5zFjo1+Uxfvnts2l87FuU0hfgiNMCGMwKaN+BFNr77mR92xiHUX
ogz/uSkgbNGbB0FAtELzE3MWqhjVlOCFWKQnuXV7rjnuA6lZaQ9heySraaFFN6kryGOARQtVWUMY
WN/3MogKWlhjkk8g4dinvDY4vJByG0byMemhvQolXeORxJsKGIsanVF28jKmmPJhCKr+eyDqX/ZH
u28atx5/Q+G3St47FBpHBD9ps4+NnQnem3afKp+ptka/s+Q/ABLEfCHqxtNB8B+JMXczSav0lMzt
FoUwANkMds9kcFWuVfCXThEodWRsOfTRA3l0uTBhm2SU2DQ9KckXEszpWpp+aV8bKNkCIfiTJhN+
f1Mlk25nWAobgSnp5306Hyt6D+0hB5jEoYUERfsfa0/iFCGdhGZ71KcR8Aj3cmo2YPeCvNMpN9Ay
pPZOmh6QGF05PYszd2ZFuIs1vIhQExowc0ZqO6y1vpCpXxP7W5y+MyOCk8Ok5YZsd+lJKv6N7Kjb
npy/SdYuNjLHKj7Ste7rpVgR1Mc/cA7A/n/eZ2fnVB7UCeEcpk6OvDi7p1LqmBqYj/I1TtqlLX5u
SBhYO+oNhCZhSDGfJb3xZRP3/ykxm02uebd9z6IplKEQN/EUqohVRJfwmJC5wWlqa0/pn+wOhV7i
2vVbSr5vm1p6loMPDOA9lWuKI/19eZwkkPhBsRNvJSXSH9iU76xacrgWUJhNfhbOnqqD2Ni1yGuS
rOG4F9YOtk280RATcIrQS9sa1QZKFNju1aey3OUQGoBLX1MIX5jNCyuCbzKikdjI5MenzpILpwTy
1EjvVQhWj7PxlGn7lQnlHy2EGyCyAaoftWw0p4kiZZOSaBSZ9eTUpYp0F2a08iRqguS+zDs/kij1
9WGYt6NcgUy3NMM7s0nSY2yY4QatVTnKnEXxNg14ebZml6zsrIXTCZEkJP/ho/n7SnA0kHeTQ4TC
CL/saNuA6AJp9a9WY87I0Aquhp7ctJ+QU/99e1KW5uSHqgmXN4eRi0tAoGeujbhMh7F8yTL2nIMQ
TlXXotil9w2I0DnjHId2qWKaXFeaqE3NjJ5AzjNtQa1fOd2cQnM0CghABEobIeArHKgedYg8yzXl
24VhQvYQZ+j/UG2Jt2CvKiqrWE9PNbjus9E1PmYIVt+eyusqssG1Ff+/EeF+ymbTJK3d0dMwOdUE
mneNOOAcrZz0d+GBO2wT+7ctLpwfGESHLXotQc8oZlNSKU/CEP0wp7q2Mh+bRTo2lmwDMpfHv0y5
qR4ija1xi4pGkZ4E+pBTbQN8gstRcEuxIYUsAe3FaVB64Hi3ZhToAKFVhrlN1ZWsyVUOnRtD+woI
m9BMz6Gll35IJbExtyqMRdJH2YH7WiaOUkLRHuw21sk2vV7+6CBQxSQnNGU3M1aKcuK+4fZ1KH8Y
IAXSFCRvLu2PRmiPeR3SkxpSB9nsETCRTP9vjHD2FSwjyORF8AZD8cPOgBg/1XrjGPr7WLcOWRVc
XRzKmRXhloxmyFlIWcJOE+o3A+av4NwdIO6+vSevHnV8yvAH0HP++MDyCVOmDU06tDI9ZZm8aSyI
Dcb5KxqctHAnH0x5K+n5XmbWRiMtlEIaMN5BinrtKIrPkZ+PAOshcIWcQVREg8tyTfrOwpQCwWh5
beiBZcttXaDfHXJ4/vr6x04DkB23h750MriSAsJTTjkhVpBRVo2YRbFZijZ+AtMcEp3Yn+FGpn4h
rSF+Fo8GV8/BuxnJe1xnl/NsZkosqTUf4gyljtLrEV4h6ceL5BRJiSYb94k9OhXeJDMkFsr4HwPP
8X8xYgXPZs5cAqiW8A0QYwmrGpo4Jwl3iGsNuFYjhEf+ZKL3OCyb0KHFmOxuG73qEsLiQk0DDz9k
9dFZLBZJwAQxh4MFqzrYWEj4Wcw7ZSw+qOLaA7g9wPo/eGD0VO0/ks48Z2qhmoESt6qvZEyu1puX
0QF+4pKQFt5Y/OdnAa7UFSGNgVV9tFQi+VIouQYUQ915miMkqHQQYRas2d4ePD+l5zEMyJwRkgG9
itsaqZqfPtszm0SPyZipdvJYtFPsNbEiA1evzCsXy/Xm4mbAvYf7UgXthwjj0WpOyKXBDIhb2uG7
LStXneRN3iYbowRNwfBetXdx0oMdM0iqoKXtik+8ygT/DPTsC0TPC0SbPrRW8mhQMNVQj0x3fXav
a+UHqmFdLzsoL9KRQW/o74imBvT1HroSZGeG0ypHEu7QXqOufRN/hl1M/k/aATct4jMT6Gxhu5cz
COZZhwUfmFzskyIdthmV5YMaokG7imrVmdNGBqhVbsHrrRvHrCxar20SZSNBGfVBiy3eq9u2w2Fu
5dmxs5C6pIQopoTL2ytZ+xbr2h/SQR2+spPUj2Mkw25vIDGy5wQ1+H7UF+E0dEVcWYjBVnQyaHvs
5LDzc00yvB430DYdU8hGQEN2f9ve1Wn9MQhAGNwwWpGwby5PiT7HMSFt1R5jlK9y9mS1Twqio75+
6uvRMfvPepD3JB+24XuzH+K7Tv8D9zXH5srF9JMXOl89/iHgAQEZh4xaGnzH5YdEdp9bQ9G0R0h7
7CP50A7vkP2B8ncVu1GU+FoFSr/wzu6hzU2gr9I/RLEfPtDuT6T3mzI65pqxK+oP9B7G+I8IfTx9
c5reDCJvhzXCz6uG+Z+vhfYnPgYvFXAJXX7tmCBn19KxPSKlcxgLx+40UCebzkQhsti+RFkHbd1v
A00nSA8f1Hz2m1b3oL3BjP1QHljNSdaDuNHdHKyyuv2sTyPnNF2Bv/y8eMVZRa/CD0ALgb2ogSPV
dQvGV9odqcnK2akHvXzMZS7Kq8xxBwxVJCWaR2uD2k4XmfGdMtEkdKoRou5Sgkq3hZZZ0BZqtZK8
VCVg1I7RadYhrcIx9ztWy0GadejxrMI0ByqKWOzvnEaAr5dRl/6tKn2IwJNdl8cRD4rPOKslJG+V
Oh09LW+teZOrmQqEwMzWyNjEGIOvkIZ8F2579OSgh/JyhTQtAe2UjqxjA/bSMkw8vf+Xy59tPIFM
5N5a65QQb5sfc+BS0dCjib7cH5d95vnleeqMyIQ5wLXCCjvV2zhY69un9WpM4DjHRYj2PKB64SiE
INGQR1BRxwU5Rkl4ZDTE7qsPpj7fZeSoZS3eTqH8ftvklUOCSVQUZUSfoIWAUNblNMZzpNao6JKj
kR5Q690P7XHEEzHRXm/bEW9O3NUqFoSPzATSQRTTk7uo7zPsnCBzHWvFt1yPAfkg9IQhHoNTxQv+
cgzdaFemMeElRObaoVa9q6sDdKH8vpxWgh8xiufX8rkloUDKyiGvG2pEwWzNrkJmySFD+0Vaa6XO
dbXbBDuC+6FN1UeoFMGO1t0j0PTKPLrTI4ZW4PQvrdfKB/zmvPAicHAIIjnZH6I7sFVdTuBUapkZ
lZjA8h7BzHEMPXCr6K94G/Ty5vY+uN7il6b4z8/OUa8Wahd3MBXT8DA8qZUfdseMfSLCQ/SwsrnX
jAkRA5ELU0PZEtOYJwcLYiPgwndKpqOpGliwZnZAYnp7eAsLdz6TYobSiLoZZGywqLHnJEOFxAq9
GfQHaL6No3+3bS1s+wtbwmbsjY5oWWlHgQRgRjK4Wn+f46UxGSsPq4VNf2FH2Ixj0pi9RmFnLj6A
DgDztbKRy5V9cZW+wdG6sCI4IsTSIzgVYGUg74lhvfche8tD5U55oY+V5pEoeVJy9MDpcwcFxJW+
9GvvdGlccLxzUdpqLYfYlearPXxP7D98q/wMjgN/0dqHyPWHsvFs1xtFGA5sJlFAbVA3jLKePHeG
MriRXJebviqLoOrGtSzy0rqBVACoBsAtwVsquMWekXkakjYOBioNTgpk+4GZU44rWVozteRAkD7h
wR0yKKh2XZ5qw6gTPAqaOGi1KiU+uCkQzRYNA+4Xj6kH2rCoBr9kVYzbaq46P5Sifo1DcOE48NcS
BJzR+Kah9f7yGxiFa4mmJAuiYUh+qYkNvH4XDr48tsSdyrpZKYReJVWxqJDntQHfQ9cPag/CoAuT
2vNot1kw9pDdU0JwPyK1CX3EqB78bM62aRi6nZEECkjXbh/9ZdsA1aHLA5ECUEeXg62aSdNnXc4C
8BvTt9QupO2kVlB/s9XMHYH+BleETPzKJr9aeRi8qiqilbtwwbkijEc2EllzKJmItbnWLFOFjGoW
FHZfsc04z/pz09fAAVl2XFSb2NAk6qp5lSdemGTxWgfPkn1ck9AQwWegs1JY79YMc2LkcxpIkwrN
trSiW71r+ldJidCEgvf5nRSTdmsaTFlrs1nYamh+QU2XR9wg1BJOVjVLk5x1HQNHvBydCjC4be22
Dr28sDZ9XWnb26u9ZA6vXhwucBuAgFzYaFPaKY1ZV3kQzTnYyPCcLVjnVnDF6C9a02e9yiBiW6OH
ElqkWB/eTsnn/cxX5b1k1UM8F4HSWp4Zdc5AjX2YJLtMObJodkErNBDL6WTDZTI5aag1N0y968y1
K2FhgSGdge4iLnGCN5Iwy1kTt7FmVGVQIcNUmiAViIutnVmHsh47N027J4Uk/u2pvir7YfQ/LBZg
f+EU72IWMeWZgUbpqqAurF0f/SbVY8XezfBkQ9YXiAE9bXfJ9Bwpayz8C94aeHgT+W4FKw0W1Mtp
t6YCbedyXgWylv9rzchP9QGdpSlduWiX7ABJwSsWYGoC4ObSzpCFWR9adhlkGTykRpnhGG8h1Y0V
O/z3CDElsg2cEwRHREVr7qWdFAVnaM0WVTA1ic9qdJIjL6cPyUajL6q+Ei8v3N8WMhzodYamMAAD
/ASd7dko6UKCfmqkwiJWPMokz7cRGDBXAqGlISH9Z/OTj45I8Q1TAOUemnZSB6XqgoF5Z03ytkqj
Y9+8DtIaQnDhHGIHcpltXKf8GhfGhI1K7MGGbB502LvGIWiLP0wd3oDtSd8y3yg/w/k+h/QrMz9T
e207Xo8Vr0GQIKDExI+C2D4hSUMxGWpaBrRHD3X0KakRcpB7XAaenajO7VN3vXyXxoTbrMsKMmVl
VgZ5C+WXGhD/NeKhq74+NCRxLlTcmCDhxQoKJkidtMzsrSyAPNymOMh34Fn61neNWwByCeR570B5
u1qr1vE1ujwE3CrqERo66PD2FTx3ZhkDBC1gVZaoP4JCKkPTV9qE98wsH2/P4fW5vjQlxM8dRC25
EmEG8rwmTTzLfMroGpppzYYQJpM6JTUoRSmaIXP01PdlQsHpzyzPKNr27fZ4FjbgxdQJC4ZSzsBK
yc4CFlXOXOwrig1o3Ulq4c7WCgfWmi3hqCHdrueJiWWSHgtjo49v7R+I7bqUrTVULrxyLleJf8mZ
o9IBrShTBkvobCxmdwSfi02RX5zU+DmOa68kzyy9H1DEjgBRG+S1oGlxpLhVATEF2FJVhRW027CL
UXzAhhxyN4/q97QZNtIUOzTCo794vb2G188CpLNwm2HfIb2AJtHL0bbmNBujlNGAVtD/PHblVsu8
Vt+R7Bg2j5r0ddvc4uye2xPe+yZVionpsAeaU0fyc+/09Ld0Zp+BcWnFFH9ciyf7zJQmBCfK3FC7
ztBE1ka+VNyx+N/YQs51ckFyjd5otHS2jo30cDn2K6aXlhBJQuDi+AKiu+1yUrN6stRZBQK/HomX
OJEWWBZynvnfbK33f9FpnpsSzkWcVaZWFzA1zu8zOgJkqPEq/SYsoA2/K7Jpq5peNA9gNC7BzFO5
SbgxmtFpoNZ8e7qvVAy5+z7/EuHcxKE2d7pRwPPsq2Dwew8Uj603+N1TfgJE6yM6Dg+tD15xyPll
pePmowsU/+2PWNzNZxMv7GbI+1QRFHxpoEW/cH/Mv8DwBrqp7oX9lfKVhMSaLWEnhxTR2WCVNDCj
bR6XaCYBnGVTVQ77Ases3q+xmVzXifgE87YgID3QGyayh3FqlVA2OxrMZDNvGvQfkD8MWEE27+T5
iXRf6qGfj4kBnV/mzbU/dRtjLQ258KqFR8JbEmAonSelhYxWAyH5KTUww6wCb812vGO/0ITKUK/4
mkcnWsvpL9uDe4LyFLwUTtPlUaoJyZjZUgZ5ilqVHTz2x8jJU8hIuFHayzzRZFYtqmRd8Y+h6gEF
LkkCireqzeq/uO7QeYKwkT+prxoqm3QcW6nCBte1ZiOxnYIzPdE7VpxGOq5s5KVr/NyWcJgqKUUp
A94uQLEoal4peSD2SmGKnwXRPSLXAHQAjzqwpJczm6lG2XUNPLGdDR60x5F+8GILVGlgZhs/rHQt
AbVkD2SpmD9Q8IHGUgi0jFbS5ryvaBDOx4jLbn4bxj7q7ybjc7B3t/3A4jUDuQ8T1OoqoOniwzSJ
E6uYJAJjzduUOgxa3qAvS/sRtNayIwF2FhkuqXRfmf9Oa6nKpZGCZFFFzQ983kiLX85sodZ5EvcZ
C4gE8nMWH0m0YSbkJLvMJZYPJe3bo12yxx+LgDwgbNBFLE8dqWoyyiOaqBPpoJM7YHvcMHyKNM/M
wTvTgbXntsEl1wf2IX4OMLXQH7kcoEZ7qeqYxnCJl0bqtOHj9xTj329R8xKpaxiapeFZXJgDewfv
R7EldjS7GXwpNoPfC50IhD1GBJqP3NUTZDry5yIOV56qV9AKrB3yn9CeB0clWjHFJj6TRsBHNSQP
5hnwCiQou0INpupV7e5a9aW3h0dqhcdBdUpd9dGz4ir3EYrhQBeWc4/GZ92bk78kOXTvt+f9B7Ik
nFn0c6D/CAhYzuEgnFk7KucwCmkRWHm6T3r9rm6rP6pdfukAP4NUcsCG09HLrjXStiKKW+MhGjtR
jPBV1opNWBuuVM8PJN0ix73ybQtBj2YCa4VEEDiwcNAvN4Vq1INqjKQITON7DKfTrKSOBX2KYvYi
8pSDjqV+NObM6/rYGcOdZnUuQfaZ9Ps5hOAH8t+3P4jbE+cKykqomupAYmK+Lr8nZbUWkiFiQWiF
rq6hNVYz82MypIpXRs+3bS2O/cyW4K7rPpeMcNZ4LOCRbotCqFth4hvqMXON13ptXMLhY1FCLaQz
cTWosa+iEVh5JlK7yYeV1+rS1Yvtj4Y3wAORRBUbe1LkjKzChhurB8jvZFoJIEUBvUvw6mSS22WS
F1N1M6PVzmRrff4L9x9sQwEUAEmUC8RKAdgTppT1CQuirnaLxNxnU/1qr7KCXcG4+Em3JFSlkb+x
waEluGo564nZhA0LVADZ62b0pWS476LnzvxDI9trDWc2NG8Ik13UDL817ZWuSgvyMyvuUzDHSRz7
jbZkU3gsVF2tznOYw70ZGnUVq4DioW18396gSxciCsecQRrYHgNwlMvTAKBMFus1Bprk/ywa7VnM
fH00vqZ8POjAupqJ6epRfq8P+tGSvKYbvdtfsLRtcSHiUgQcULuiolXKXtcqWjF028FaC6wOBJYi
9Aw10bTiv5c2D/Ys6Bp4szBKTZdjVXIVizW0HNwjyY7V2QQcy7biy+G0lopfNPVzS0A/GukjMRxG
d4qBplBuKvfHCOqzU9PcJ0garLjXZUN8BSEpDJZZYUx4yVZtYg5YP1UDU/JrMgCbnK3Uy5aMoGkH
gE004IMKU3gxq+jeY4WNQIKAc9TvTeVrqAvJMVpjDb21tOlRTVaQ5gYGGuj1yyUKWVFKZYgIoiYD
kkWPRTKuTNhCjKLzU41GfAlaaKKUsd73lj1WRR7Uc1+EBza2qMOEKN5sSzK14T4mKt7KJJzs1COo
IG5xUUnMv73pFyYUmWiUKyB0xYuAwqkDi/VUx22fA6H1pFnIanaODani20aWogIQQaJsLQO7ZyN1
dDmZrKCxZaB8GCTMe7f93vkGibb7ELy+++j9d946B1QSK7frUu773KiYXbFLi2kpg9GsqT3w4UOD
ZIQ+0lQ0fp3uW9sde3CR+aG2K7O3OjkQEBbfHvdCXAhKFgWvUMCLFUmc3L6g6GRSszwAos3YmEkc
+jVadUD6jE4sSy03tQHptlkt1xLvS7cGAFJo4uQNQYBZC4eRJWOhxPgrwM1V/q6kdtgbxai50EUY
9klr8R0lp9tySka0SVeGO9hAEiRyyh7RYUhcqubN5j+fDNRZTewyeD582OUeGKHaSEsoiwQVyay7
urBlv0FcdFDKSjpElR359VBOnq7F0tNty0t7HE1DKlcuQp1Z4T8/y5dK8dSDhTovA6LPm7Dsd3nq
TpW0vW1lIcJC1YhjrjDheD0Krkmy43ls56IIutCvqt9Kv3sf9H+r6dAlM+gUAIoQjhZJFmFlUbUd
m0KqMY1lhlWkKULHUdoPs3oq+ln3kIRYa3pfcFSoISHK4c8buArh9M4sHlmeFSX0kNSDnKONGsRe
1DwWquzpdNdvJWj63J7MpcN7blNEZual2oJoCHXbdni2omMiffbWU0elPUNWjqonDSLSjfIwA5jK
8pc6KrblWp594QbgpTPeNwT+dFwBl9vGlkNSo2+4xLtqdsn42RRr8auC3yAEVhAJAaEACtSIN8Q7
RgKkJsurAcXpbCenvgRUfolHo9/3bwN9k6fOiegLzfw1LdCFSAfQccQCyFrB94tdlP1kjGGo4vXY
UaXxmdb+ViGT4mZmIjmstErv9mIu7R+w2vCWM2SaEfVcTqREsqJj01QgsOrmyjESqXQicPY+yj3q
P729rzIDukZ9WkEQmUgrsdaCE0bQirgOOHgwhYv9ZwUS22aaEBQhbYDDm9iFblJGN7W6G0jOXfFK
i8HCtkEnM+IgdJRAb1TEdajhlPVqWaMO2b3LXeuka8paCwNCdlXmXfpo7gAQ7HI6UwowSg+0WZCq
Wr2LJhCsF/o4PTQqzQK7UICaIkoERvLIXClxLThSnqmCEKKFSuT/cHZeO3IjS7d+IgL05pZkmTas
ltdIN4Tc0HvPpz8fewPn72IRRWiAwZ7ZEKCoTGZGhlmx1s0cwKCMQ2PWc3mBKo96ldU+9910juf/
0MrF1zCFCV4FzNl6wAE0fScNU0Lbfx6dMNDtQDncP5Jb2QYwCeCqtJSW7vTqNYJMIytkC4hGkAuP
Jk6mn1unMlzTr+2gLz6ERgNrj9G7Q2Xafpse22xPqH7roMhkdyiBSyCP1nO7k64GSGQD1vCTiDba
p6b7c3+RewZWOX/fmDMzWGl1afKnUfw6Fv6el16O2sqBAfheID7sI0HOKjnVSiFUMp8PlafHHAHa
B8htVLdozvKRsS2pss29/snG82cQShFOUQADObWymIdVFkdTUF2yhaw6FD0Dtnb1UCgQ2e4ELFvb
x9jUMqTFQSHruL5n2VyKZlk01aUwaulQNLPoBGm006PZWg+xiQSoQCW9Xx8CXUzkoinV6qKWtdPN
sisiVKE3sQ1B1Xsy4p2cY8Pzk8IDP1dlA7jbGuUOh+VoTn1RIwJN8ysYH41OPSl4aDvcWdiWr2Dv
SJyWMvNNG4aiskhWk9SXJDarg2pVL0PSFec82jnkWxu4qI0tqJ1lNGh5Y98EdzMiAWPTqTXBXXoc
hPAilSdmF2nzlx92icw3jgSqR6QwIKwAFkirG6WXdZjEetogjVd8ma3RyeNqp+mxZYIoC8gOnErU
ylfBVpIN00CPEOxY00NXYvjxoe/SvVbHxjkwCWtYBYUlIo+V+7N8/F8qAaySa/OpN2JbmKFo0jO3
j073ndCGJYJV0DKM2702O66/j0C/NVWYobtAieKq0e+2+CJCT7hLJnq7b2DRFiUQoGKUqdZQMVnI
ylztAUHrs2i+jJo5fA8qypv3V3MbymCF9iZ4HIpy+IXr1YiRHA9SQCiTh/2zOuQ5DCJoSypBaz34
MQwI42iWqAQ3wsFsJ+tw3/rtXuJqiUkBKOMwAGVfW2eovCx4MYtLM5RIyKSx9l71jdT1i5Ea2WiE
O6vdADIuvp3yKkgPKprrQHGUIUcP1bK8KEMAHHgWWum5EWPTTiXBeB6bPH6ZG0IBs86AKeuNr/+j
9yUSTjkzZMf7i7+96HxcPD6/iIPEZ7hefKRnQ6j7ZHGRNH2BP/FZEb+h1dQ1lWMYe255I4HGGkxF
EAzTxSBMvrbWNkk4oGuzIBzlInObpqy+4WG0wVb7VH4/FgW1bSGvoODJhUj9B5orVX4emJ8OnSGp
YbhUeqFCLWw2yp1Xd+sULBPLwFpx4ZSfr39aY/WZEVVieYH0Zwret/H7OnLqYSfW29puxM+AnYHP
JptdbXdcB1rcZz6xXtPo5yko/JPmR9IhTWLNFfzoI4xU8o7NzZVRD+UKA70310lfP4l5rMaEE20d
HkVByBa1xEejikun0psf98/TbRi9FF/p2BN/Eagrqy8sZa1W5DLGmmKyl36IBUEjUrGTn9hdYh2o
eO88vlvOg3Ad9hQyLxzv6sMVhM/EADjdJvkoi99L6RAaj0oAQ2Oj/o71PR9/+wKzwDfmVl9w6BpL
hPkKqEvcvkMq6Tzq30AV7UmabR0USKcWaluTqYl1LVuNg7IycvId/vg0pMGxGSdv7MkP5BRYfbxz
+jfN8d4vVMdMN65rat0oRF05cfrNRDpFIVjy2er+zIr5U5x+hfCK3D8lmy6QdAsvALKFWvkq4FwI
B2tVlcpL/Zwk/3aufKxNN/nVdKhaOdLnz/fNbX0zmrpLm4WmLgDr67udJJ3Q9I1agvVksLoBHQ+x
hjXtkfhuXTQI2KDU4hXj063Ofhj4lWV0E6kHypJ5I5bupAXfxln9KKj6l/tL2kAFMVzMwDojDozV
MNpzvSapMfxQSGSMUYdFFescDsVxlB0GHyPFmTVSvPIoT18M66OYqEiVEbwNL6LhTdHx/k/ZOjt4
FUayF4HJm2J33o6FklZmdammg6xfmuipqT8ZwVkTdwxtPh9vLa1OTaKlfuGHRkXl19YNpzsUdvpL
i2zGnx8K2MCRz2zceY9FbaMhylZDZ0Gtk7wMFYXrrY7aOSkJH6rLjBKsRNEXRseHtB4eRF+zU0ui
Fzp+jsv081zuVSU2cH4L9zjB5NLAo/qxcjd1BjddGs/VpQfgR3LBxE5deW39LTNUu4i9VPqgyT9E
Bsxb/ykpIHnNhHcofO3kHRvfeJlWIz6j8E2wsPoZcpRW9IjY+YwZRumYOfLATVXcndBo46LixEES
LIyCCwbjeqfR4ZjT0BeqSycblxbAYCQ/odf66f6BXb7XdX6Nk3tjZeUOpqKa5Yixt0ucpo+67sAY
alN7ObT5zoHdXA5lCDaMljYBz/VyhqCINC2q6ovZdwfRTCHikB9aZfx9fz2bZgxd1Bm7h6N1nXYI
XVCN/sx6UkGxGNWVAbNXaXsKqS3sOO6Nx3bJA/6/qeWcvMkLBRGdWuhg60vYcwAST4sDJ4yFj1EL
SW1lxXZSwZ/k7zX1tldId9KACooa2Wojo97wa0WL64tFkJqeo1/+HqB280yAN6SDAhkowIfrhWl+
QdhdhUvCG9tMWBwKol81tg5JsXOVtizRx0Uzjgwep7ms9c0WdlXTTFNc15cAZEWU6q6SPDIEfaza
P/ePxZbfQrSA/ILBGGRK1iGt1SDFPQZDfZEKqXufFFN9lMpp/plrcnuqywKRGUl96iNjPs6i/NhG
xZ6CwpbbWOCbrwAH4EHLXrxZawzHas2MY32B4M7VM3SWx0+BcIwE9Vh1/+GyvbW1Opq6kPld1vZc
tlOv/zFfjP7n/f3c+nD0u5DeI0tlvnD1vAsFzId+MteXPPkcpCi9fAeb6Uuf71tZnM/aOb0+Moxt
EkCvh8CCVCuHRpHqC6y0RXlSlG/3//6NAJ3ZWBBbMpQzMEuvPLluNYLeJgQpUMhlLyHr/JYJxaMY
8/8qMzIPaZuKNuqpfz+rTouS9gj4AuboWNv1WQj6Rhj1gUGwtDuU1jctfG82O02JLe/01sTqatV9
2uWhJhIfpHQ9critRLqx+fRBtdqDKL5LxYNcne7v59YRX0px5HIGRfx18aprqLjzZ9WFG9Rrvdur
3yvLnvvOUetgh8Jg80bDw00QS7oDHGR1n8Q+iKTe1OtLXco/hEiUjr1hBk6tapXLRJN0lBSYDYos
yN0mAPDWpYP14+/Xi+YxAA7yZBrPq59gZX0AIRKVwbZ5LCPrmQTmYxBFJymQXlp9p2y3fLD1ZWDy
knonOkEcndWVi2mW1H0UtYj7pghkabBZpb6086Zt3eu3RlauP2hygLNy2F5axNeH+DRb74TBLuf/
4PcRnqf1SXcJhMrKjMBkZ+h3JQG7NYqeLGVONhmPTWypblgosXv/M20tygI5qy8aPQjdr7yh3+ZM
fSDjfOEYVFCTwFvfSvXgplp19vW23TG38aHoei59uVe8y7qqL8YGvezUby5123L2dLNyaAUlIOjC
PeWtrSyAJr3FDDSHAuXtdeaj+IkV1l17McKyZPDi3zwG2B0FquJO42xdWiabjuYsqOe0E5VjI2f5
yxAa+THMQhMcbNnvfNmNxdNogOBm4c8BFb1yO1VkTo0xxg2vHLCzwLSVvnN1ZcfRbF1+GjRMfy+V
FTKRVaHDkseqC+uwu+gnq3r0zUNUPbVGQ2PtoSiKo2xE3PyHvz5G2ISjmjydzGvNwNkYRsygcNpd
IB4z6TFf0uLH3x8d6ooiaSyijqRZK4eS+9mIm2n615Cy0z6UkmLHnej8/ULeWlndhyYNKqWe6/4y
zHY5felat5DeDXTK75vZOAoa8eMCLSUr5ytdP3LyGPtpm0fDRS9+D+FjKDlK++u+iY2b/UqnC/U+
iD1z7RPhQilEegvDJZu9OPpcAqv2E/lgQdV839DrRVp5X8rhoG8ozS8J2SrqbiZxhH69GS5dDPx+
CsvnuvpKYRx+RWXImI5k6IYytWKdi0z6UBtQXHzrA6eTEST6OejfZ/2lyGO74oPWKnWKd2n+ovef
9Uh3ogGUWJuc9bh6f/9Xb20PsD/aSIgAIp6x+tFRBiPG7EvDxYhiN7dcJGrsRvsc6dHOud02xKGF
uXmp5K4CqWlKy1Q3uuHSlNkJNpy+Uj4EUfFuCtJkx9Ryam4+BOkwtJNUcGHqvj5V4yyOY5Iow2U6
BfHDoGsnqqixPtj17rz3bXiIJh/3UIOdhIbmOpyJ+nQcxRgOAr0HJ8N70T7FbhT+qqR/S+Hf+59K
vVkWBBKILyyfis7zOtRVUFif6f2Qh2ujPeLDxz3ygdvriA4u+CqT0iZl1PVhqOdKD5psqUantexS
RLMHFflSSf1bsUvOGhN6yEvB5Ai8Yv3cxs2sE/zF1EdSvbXFsAF+bJ7ECF7EJHPmVLwML32S7sSD
GxtIVUhbmhbMBhIXXp8LfzTSZp5IWiW18mAS/C5Z+Y4T2KjUAudY5FGVZRdvuFxGsTH1JCLk7KCR
cdNZMpzCyF70Nkxdq4JBFqWy2k1qOlVyaDbuOGeOD2XGzhXYWuoroJYxGJ5Aa3WtuzItzUKklIIK
+iER8oPq/7x/Gpe/4fqS0bdlJo4iOGcfFOD1ZtI48fuwocRVlqWdRUpGv6Kn0FX7XqlKrRuY6r++
DKZTrHbeptvrTShPY2xZGMWNtciO0GsadT6jvkRBetYorOihFyzgtSR4VtSP95d567bA3sHZAuco
7U4KKtfLlFUQ0YzK9pcJcONDqaAEIZth7IZtOz0YSiHufLiNxbGdQBzBOBK6aKtoDamEQsr6AntF
ewYz9rX0If0RUBay1al/VBP1eH+Btx6MBb4xuDopdTJlQSlX/SW3jLPMzFZYuQboqpkTmvjyiWmy
032Lqy3lsQcDR0JLQg2FxU2WIqmBMoxmU3hVLMFDqo/5gzakpqNK8fyUttpew3rl1V7tUQlmPkbi
+Weu4/oTIhNpar5YlJ7BhJ9K8zSiwF8Z3++vag3mejUDeyezm0vJF6zftRlDbcyUxiFmYmZTkGHU
HmHGhe09LktnNgblVzulyYd+gJtSmibjyZfU0ZXzYXicIj/bSQVX52j5NYCFQFUiNkTUsy4NWyX9
ykiWG09Qp+YozdHn3Ig/6RrkK1aQqQ+CD7XX/R3Y2GeeW1ABdMTY53XFIs+aAPFHpfEUTjDDx0II
NW44EObM4c4RWmP5X5fHC0iVGAEB3pHVZqtFpsDSLKPUFEqJcUTPxwd72zHAaiWRQJAf6Qncpk1d
fw2LpDcPgoQ4h10oQvDLR3r1n67phfdJN9WmnXVzDVksktYKzOdpUR9quL+Y0s5zMbSZMC536i7r
ZtTrr0c7S1nUYHlvb2LSgXfDqMzGq6W0HOwkiKtzYMyZWxQGaoRNPwj0J4L82HR6cUqEUfwB5LGV
7bCrhKNQxVDfiUL3GEfIQ6s+dNV96dc7n3OdQL3+yqWPsrCiUbFZf88kmcMpzI3GM+D1gPgirt83
QgA4bExnJzDT6ig0XepoemjR5tGR+kNkcedDv96aN88MP2JJkqlnvE7Rklpd36pi8mHzpBjmzX6C
ZGMm+1rgyuO8DAj7xkieVUTNF+633x1DwIbdsQYb2tr5NAY/h95XAJgNbUVkJvXVi5lNmlNrWvwI
KUse0C8xp5IcdIQG2AxDPf8ZTWPfOjmE9OQJfaB8gkeXUEtU/Hk+pGPnN/CFjeKnv706ErghOPgU
KpgLPPl6lXU0T3oyTK1XyFJxyOtGYiyZ1KHXrN0y9xJor3eUd4X4GA9M92O1o121JKmiiC1YyF0/
SGUUDZoYJUDLN90i8P3Po1EAoRTC6VwrHRdBnr+hxRzvHLDF0PqH4C0gcFkIxKGhul50UNRRKWic
r8IYLSRzok++nibnfIgo9cRox8bN3z2ur4eJgjSzros0MrrI1xaNRtXqRJ1bT59LmLANwq52VmH1
hxH5wDkbTkDh2of733YVKP3PKDhHkgMdJoh1HSLqA1Q/Y6n1UOas39M2jKA1ygvXqLrpQDTYnDop
VE/hNIWOP+v5fzFPuM09XuZT18gIEQqlrOv43HqJCrOqZcM3xBYkJDPU30nWZA+6KjRO0teyQ212
D22ybsguq6edQqzGi7ig0VdpnybS7jZ9ofd0sYk+pnqDJJIqwldrjvopglHxoIzRdBi7onMCovdj
01aCQ5jzQQH447SVXLlFPgRfjb7d686tQp/X30amDgoVyJ5Mffb6OIjdyGiWNJReEFB5MFumOHrV
cMhOJLuicPfepJH2rkwtZSeCvX0peSMpCDNWy9zbDXMdvaSypzVYez3ifqNdBw3Dnpagd+LJV7n4
O0fgNuBiHghiSQphFLX5FNfrnI0uHGLmSLwCAMT7VGXmS9WbyTG1kumOpNSir/eP/PIXrm42YxZ4
xld5DQhFrw1GQRzGc2TVniDH81FYDh61771u2eayluIRtRbqtuvhZ5o2AzC0oPG60dczp5V6pU4c
ylal8C7y05lIT/CVYd7JIjfM0gyHrn0hnoJNZrWbejSDAVwWJ0/fJQ0YGuDvTIDHJ2h3UqyN80kY
pS2nE7jhjUiyUUpWTTbZeBUicW2qOYbeHnREbDvwWqVRnJp8jw1gI4olKKHCQBOGITWKJ9efrhzq
POm7rvfwTNbXQEu/jnpaHMo009xQQzDOGpXU6Qlb7QQdM4d6GI3RSNWQoez9PerFjYOEHgpDyqTS
+Ov19OQYF6XfQEPtMc6rfgjHYD6mfbNXjd/w0JQG4eZEMRmE5Hrou6TBUEWR3HuJmr10ln9MDNGd
BNiJ5oeihlLMUD4NargToW+cI6pGTCqD8GS31455lOY8N4a69+qg6+0QQI7UZt/FJjxX6vn+fdwI
lxmNWHjL0IXirV1zIGYFWXjja70nSm30UfGFTj9nQtxbTtz68Ysed/mHxDdLyw4V/LQrlg240bau
st9KoCbHQSwMO+EZewnKaHxH8ftblTTSmRi3eagTQXrXK0i03v/VWxuERiclVcR5lvGE66MYgA/r
xjIYvJapmEGzelAn/Q9lrEqnrNPTfWMbd41K56KPQUy+lPOujZX6oGR1vrxTY907Uz0bdpqmv9tA
/h72rduUgDLVdi/u27IKRRTjqMyRaGT811bjTu+MrowGr9a1j032PFe/+vSU+MQh7UFD1OL+IjcO
Oj5rKbm9Tvytk0JziEthbIvBa3r9PAYG1KJfcnhZy+RgKfkp/+2jOHff5Lr9tDyyNCpe3zuasJT9
rpdoTkz8JGI6eMZswn2TTeZDn+rInkCWe2pVsT9BRlucg2hK3Ewz/yHObA8StU47s8KTNpl7c+Ab
x2p5BHFzyz836HkJ7YsgzprBQ/opfoIftT1NVKZPMo7hQUjnvQmeLXsQugLq4P7xJi5n4A2oY+5G
Seh45j1Jnd0ClLzNzfsRKMU/xKLt398Z0I1EM5TkFuDZ6kBlrdXqyCGOXhfE3ypKONb8b6lNnwO9
2oFJvxJRrR55am9gUmlCkfGvCRhjHqFYtKLOm3R5+gSf5ueuib+JVV+6YjzPT4GcWm5YK8Yn5lQK
Jx2a+gVRr+RgiFGEfHSkxZk9lfkfvdOnipkFq/zYsLCjTwXXDmNftuMiGU+wp8jHgarDzo1f92s4
mbxxNOmWyQKykHX80BSCYdZNMnixasQwDghd+kDqYH4MAuWY9H18DrK2fp9GZnAODQiaJRnU+aDn
ZLpRZhzLUBmhu9QVt6Vrcqqr2Dp2ltaeiz6f0E+TWrTpdN8WU/NDmMWCG1odeQ6TbE6GF3KTMn2M
+h70ad/u8WBsfB00yOm1mERf4C3WGN6ReS6rztrBqxI03QAWRR/jvgk+RfTcDsPQ15kdNspnRosn
p52V4Zgb03iQpzp2+26YD90EPHRs+vYRCm3/0cRBOTUNrpOlBfopnzTfzsUIQTqlEg9xV6g7B/n2
5ef3L8TdC8kGPmsJod/cmlqUk87XtMHz59JnfFUoYWlCUvS+d7q9m1ghgOTRxy3Cgn9txWSmXExy
fIHaCq2bJ9L8HMjFcEwNsXeNsZN3VnXr7ynHA3BZaoSEM+v5IElvlGaew9HTs152EtMYniGwmm01
VPqDkRSh27ZmgcyBtkfDuGUZtimqKMDIwZet4rqkhyPZL/FCzVj6p0gOPsczlK1Dr8EALcrTc9sq
p7IZ9+rZt08ODRdlGRCmdiMz8H29w3rW6YI51LPXtyciMBeGoPG9pjePknCaSqfZY0FbigbXXmmx
Bz/JayFSM5c/f3NuDJpKUx5HszeUw0mOIluRkOwL3leS6sz5Hr3H5urogCCjRIjCK3dtbeqWDde6
2YPdoXNrqwLHYQkKN12zbGkyLgIASneqlqqTrs87p2nj9FJIZxBpya4pI67WOlKbAYzI3g7ycRof
4tDr6+/mfzJClsWoNwRTaxhfWyppkU8wZtZS+72RMjdKvw/6nxB1s/t3cePLsRoLCjII8sE1rAIF
BtcMaRCb2WPcJ6xfxPiidZ/FZHJgCLtvaSPJWXCeLIbdX/C58vVnC0df0MXUmrygJndRwBsfotCN
E6ehCKE67de2Te1aBhipuTuml3u2Op+L7DeQcE7NMid4bdr3i76Vg3n26LT2DmW6dnB4g8wjp0V7
ssawsgUtojinhZk7GRAkhVUf7aQe6y7l8vTBj0QpTGcPiK1Xfi9Vu3psDH5FLrvKV/8TlQ9Xt2XX
tB0QyveXvPVd39paRdZB04VmpWKri2ZXTe2Zqo70qKWhwxuz82U3vBxpMmUiapvchzXF4yyN8jgW
quhRd3mmAWAOxHUa/1Yg/Wv/kct6J6K+reRQV8G3LRBvtnQNrqL2PhZJNUlepKUPAlnDJ4SnI7vM
hT2w5u02YgmJGURagWvw6a4Pjl6GZdMMvuQ1UNnK783qd68/ii3drCnY2cWtReGsqRkS1dHKWUWs
cq3UhpVGsofOYfuU12aI+I2gHLuyFb7dPxy3zzxqM/97Cmkz3Ogyt5VUG4E2KV7c5+WBbk/njLO5
t6BbRwnOjNo6Ad9y6ddTIaOR55k4iLLX9epHGe0NsbbsCM37Ot1TOFk+w/X9xhQuhTktsizgwNef
icxC16fIkD1Y1N4poiuJz4isHINJPEG0cKqp2jDtvlOSuv1gC2SR1I6iIqhac/UMwfs0JFbbK1DY
+1Ca0swQkKfo4cHcORkb2RyWFjZcHgJC4TW0Jq/nII0zllfqreRpffu9bxnm63K9PGZF8E5SUXWt
BMibegPlpESqZhv3E9rzXL1UUfuXBGk4MpoYwG/ocRLZUAm83m5Kff2g+KLilUlu19kfxf9y/4Bu
FLBf2yRLDM0W38iomFpQm3MjKagzinFsS53SwGriwxquTvgvsZHrL1EVDblLnkFeo2h1CpIYBF3r
NJHQjYeha0fBCWWtCJ1UDOF9sro227lIG906qG3JZxbdKsZ11nMSVjWGZTzqimeUjWqnSWqcuqTu
n4rAqtyJQQ5Hmzn1iuIj+FmZPzuhm3aO4cY1g2SMI0h7aWnprFzUoCVGN9Sd6sXmD6Vb6LTOuZUd
M1/e8boblww+JDRNudSQB6zLWZOPPFbcNSo8/BPQlh4F1dQQdLsu0+KkiWV8KKsxPQppG576Udll
9771WmQLlGXhoVnirjXLViCUcS31o+oxsPSkFpEdi/G7qW3Ooxg9BQkEBsqDGv2IpIg+AgzcmoQm
77sevbf7h3Pj3gM7IywjnGHUZw1OMXxt7Kg8qB7umgkRKbMRdXlikPzTfTtbH3bRIVuShwWvuYqX
LDFp61guNc+CANtq5tOECMjQB3DU71jaXNEbSyv3KUe1WQRmoXlJXQOm+xpl0WMj/ri/nNunlHyS
gWs6MPRgiGyvnUZdljSR21HzYChHbXUYBwel0M8Q7cAp0DHhNkld/R8+FRQuwJ41wME3SFc19xve
EVPzxoHy7jAZQD/MVD2WbbWni7Txtei90GkksWUIc91yS0NFb/gf1QvK8p1ugacLxWet/l3BrX1/
I2/DLXWJESAIoTy/DAxfb+RURqFVoJzrIbr0KBiPpRK5oQirvPRTqf/k8vG+uY2iBvYoOsEBSZ8U
09f2gNz1ZddOmpdps9i5PZGDzJGXppPUzWPtjFVoPQWQ8f5jZjlE5i1NyZMh5IzuT2oFI9AgTdql
kqxItHsdFVcn1ZRF0IlxQFi4tDb8rcpZCA7fSIfCFoJZfJ4Mo9RtJTain/dXs5GFsBoicJZEDE7x
ebUaX9LRAJc1D8UluYpsw5/sVEhOJUPQpujEEiIq4ksHSH4aRpuV73y9jSxg8dXUC7HOf6yLhapC
9LUUdjwjiB218D8MKTNuzVcljC/tV0N8zLrBbttjGsp7GL6t54qKKN+RmBkPvm7+j1UC4A5mKE8e
f0Sz5oAb/J407yDmpVXI1LkSO7o8loyfn+5v+8bbQVZFARjAOfH0Gg2WJcvsgVbpnt8DtfHHoD+E
WSuc895CIEIWi4NZmxKyK+UIfzrdrsN9+xseTqdkSmi4AK6Btlx/9QoWY+KrnlgURmM3GIvU1QAQ
O1WkNDuZ1+taVsEobwN0kFBMMEy2LhD44awpU0i0Fs/xAdpaN7a+VZH/kgDZ9BVnChvmNZHFC/qj
Xn8K1IVm/Dzl51K7lMGfdDpZYWRL0I43FFFgT6WYcjRaOCqUh/ubsnUclioGdUpg1DA2LS77TdnG
N6geKXqqeKr0za8it2qs33QiXVN+XmoOXdkf61E5N8keIegGFmvpML4OHCMJwFatLM+FYMYETkS0
wVlWgpPvn/lq/5jl6PgpsLBnsUrPaqKdDKV1/e4cRu3Zz8djrYXnNNQ/3N+J27dp+TlEmrzq/KjX
cPTNRkRMp2ZhOunMKhwG0xUuF3n6WuxJIWxa4S5R/6DZdVtdNZJZC6GD9VBmLpxyhoQ/iWv1QPJK
rgLql0qI+ddP+8KYDAhzkZzDh6+SlEmJzdL3Ixg7m3k4+Y1furEsZ3bWT/H5/ibe3vGFt4pYXYQ2
jRR2FUXUYqnrdavqRBGWU6YK3DSNM2TFZR6Voxl05H060UX77r7Z24cXswoDAUv0yw1fXe0y1EKQ
bLruCfmnqX4Xjr/SgHrr3qu7ubo3Zlbvhizk6SQGpu4pcXGkzv9HAq+i5N1LPDA2QiQKWaE7CDtT
W3uLW91QLm6edYQAHu9qch4Nz3g091riG8eSDYTNnpiVMYd1S6kPu7oydEhdq3op3IR68BSOZfWQ
pnnmmkLZHswS7sz7X+3WIS9f7f+Mrr5aG866ESbQVPZMI7q0iSjH98U/QeW3h/uWNrwcphjdIG+m
BnhTLs5bf9KGhHOZWz8ipEcM64xncuRUPOfyU1I/9uE5LPfOy+YC31iVrz1cVfYaIHas4swBDRPr
9nawh4pZ3OT1U7MsbZlX5svhw1e7WEq6EAaZptPZcKX5vCtZtb2I//v7V4deL1UQSz1/Pymenbaf
AumL7u/R+uwZWZ1xOa2bXOiWmzVKbm3oth9rz6X616kAWwUejx6tBAR+XckLrFiHkM7C+VpBcGio
Hjpdlv+m+tcf7x+4zY9CtEGAybEjZb3+8kFfjpUshIYXawArdSmunBKwxn+wArfi0m2k+MAQ/rUV
sxLrZGES8oZcKh7MQaIBbBK/3V/Lba4BlS0NeyL/BcaorA5Yos8Ajf3W9HIxgzs9q0QntVITdS+r
eYRqZ7aHovqZQnezEyZvGQYyShd1eZCtdVUDZZJpEsTR9PxhRrtMz/QjM4UZgsLRfBhjIz1Lrdyc
tCQvDveXvNaKo7q1TJdBRUZIQGi0Ji1SlAEEujCYnlZ+msUvqAgfs2g4zxmcjNH3EURuIp1VTTj0
2mO/1HVokDLubsfqZFtNcWbA6NGEECsSo0ejWUCNu33m5dVe3Xs0bF5DNmqrMONdf/wgS+PSiATu
fZvGf6BwKT91gugTuPnViyqohWNWSuJSRlFPpT5TDEUoBDLO0IGyUHDNUOmOlTRoL/RBRaeOVfNz
bA06WFC9cjtJ+Dlmc/IhEoVh59RuvKLMhMCfSfJDGrQW/S67UjXTCa9ozJITT5or5m7Rfw3Fh7n4
1VbvJO3b/a+5cRmJSAiBaNYxnLHGAU/RZJWTn8MopQndQUqN734LqO6+kQ1QA7k4V33RmuaerCmF
jaovYIv1dS+dKq+wDpnxRCG/RcfETmY7sMLjPP3U/T95HNpZ+BIwaOS3T4F+UWi7SflwjMzhqSEd
qu1kONTmp848V/Jz0TAcekhCGqq9Xu/ETa9CWKtDxKaAIgF6yFTgmuRcUGlt+HhFT5ylgrOd1v5H
Sa+tT1Grt5kzJop4kjujzxBgU7ngqhxaAdjgfPq3UyMmLyv6fPMRurIIWENYFd/82ooC25B9Eapv
I81BOQ/QQYVGIreunEGZFGpZ+2uctRmRsyGJFFdKZvVXDIAjdGUlykWnIQ5v4CL1ewb2irZLD4IG
M6pbhnGXgTONF2mffLK+a1VjmLYmZJW36FEnAHp9WATkVIO7oy3lOaUhPDWPxIz+B6QQpX/UMPEp
QTQy9YtCS6QOX+YLht2lUhI70KJap9Qc1K/BrNSDbY1a/bkNMzG2677Jv6bowrR20BQBSYtmdRBh
BmXigt0E0OHLQuAIVsTj2GRT07nTAB/eo94b5Jd1TZH2oHWFHp1gdNLLh6Ztuu9iL0jyQYDRRj3p
2lR9L6iFf9ODPsuPbJEfOEaXz8MZKVlDsdNZ1soDfKr5R7GjVbTjb19nZt+eBgZ2qcrRBgalTztj
jVKji6YIAo4FWdB4bm09CerU9hvQyo4sx9JoJx2VVAUKpdEWBFq0amil7wwBdWI7nK3pqaiY9xVn
Uz4qPZA3W+ql4bdVp8GXLCuanV7qOmZlcAMRGBgWeNGXGcFVYBI1htXOjUBhLxLLUyHBwSqVY+xa
Re8/RYPcHvxQ/NtA+X9GAcZSPEIB2lglOGItRWLRR7o3Jefui1mo7lwcpObYRn9brlgsQWnM485T
xBzQanm1GDJRp5TkNJZi+6H+xaq6B+pCf5ld0A3HNZI3MTu7zFOvYogsKtVSzETKQQIXVnNlH56x
4aQoeyMgN0WvxRIuhueEXJRJ4FU0nOalP/d9q3lT/Htsmhclrk5D/xzlmd322stoKicxf98m1o9k
2GOpXL852AZyBsh0OSusdGVbq6xZmH0iP39a6MbiI51WO8+1RyOu/x9p57Ubt5as4SciwBxuSXZS
6JYsyVv2DWFv28w58+nPRx0cjJrdaMJzZgazDQzG1WtxhVpVf7AlKJ4SQn3tSuI0f6Hz7XQedLFW
FPBacQJR8FEJfgTJm4D1Xfi3b6h5YKx+phXtUP6wiJFYeh0DBtQf2zKygyZyKzglPiYzK7fbMtsg
DjJPwEkpg1BDWAI32jbwJLmSzEcpz8xdUpsQxUGPO9DSpK3cNrLrJ7rvIP1RA4cxp/dar4ut2Vnv
sSG392PaS4+jR6aUVEgDj1qjPAo61oxCE0cHtUNd39MyfetJwZqK8dIsERYmOlh0hFG3Q2eBtXee
KIUT5ohqHXmPYeLbSjxldiCkb50vbkXvwTN3pXpvVYYjzgolnvDQj9UmK0ZAdq1TpK4mvBi9v6l8
ya7AhETm2u+7qEZT/qVMiC4jPw3Mkrz4fU0V+yL1dO9Rkn4HfMSo3Er1c7xRS9/NxAlfHIphCneb
VD/k1dqXXSZHc3TAfhgBzYUbbQnBlxsMf5Q68R5TKG92HgqiHXj6SgZ2dYyIbtI7mPfghVOAIAVG
gaQweUZf/lEMAAeRvPd+C56jCI+hV79qfr/VfGmL6DC+uWto7+XzkkFiP6JgTUZlCjHyxRMmyGWa
P6Syj6aa2b6YbkWI5DWcldu7ZC3M4shWdC/wzW4UHuVwtBttJxS/JGzrbge5qGXMg5m5C7gg8Jol
6Txfz3WCc0TsWcJjZcY7ue9sxHb1HviB9q3qEAZPas8xi8ZJxmTlxr1gM8yhZyclHoLQAuBcn4dO
o0aAgBL5R09Cl89wBdXYE13TnzypQTq5sidF+5ko3YvQNk84sP7bo2/cqKRow52c6RSwn8LEMccv
t+fkIvn++GHAuijgMzn0iM9/WECJPNbL1D929Qb5Edw7HAURoDLfJtrBgOsOTcjPvqSYjOMT0KD/
KOdfZhMhXNhcKd1LoHLb6C3KN5b1pa22cpRtimEfRR116MoJizuzVlfM7C7vJJ4LPDK5FZnLCwUT
4GiR4skFv1nYjuC5iUTrqw2RdIwMxxSZusKESAVR+vZsXd5Lc+BZLoe0gvb1crKCSNVgcPtHK5SP
vdHbI2ISmDJu4jQ4/G2ojz4vImwyJX6At+ffJZEMX0qwGj6Wnmm6jRFta1WaNn72HaLH9q9jMSIg
vhAu50rwokeZULmQUnVKsMYClkB/b+9n3h29vpl7ubLgLr8dKiqfYi1K6oacFCWkJqzOx2RmsHu9
m4+jayFFsM0C8z0S1GkbiHF48MWo3v8XA7VI1sAT055ZJr6lx3KicpEchehB9Ld6/pBUoWu1a12s
KxkbiN65WCZB2gDVtzjPqGZXqZVG6ZG3mdP66PhWb4X6h8LDZqLTm3R2H+zKTHC13FhJSy+vJQ3P
iA+6zPymXup8K+aQeFaDOS6/rHlB1Fe6T7VYeb49k8sKEw8eVPR588CUQTR4yQIqkdowjQEHWa3z
wruBDp0DvLYAUDTIIYMTlbeUOiJO9lXlrSzXa7FnvWT2H/4/dCQXWwN1rGwQMDz1EAvssf9Sy9gJ
BHRqkKyKZeW5UIr3vx8uYGLKWqyd2UDqPGQptbJgtQqmtbgrhxNrVtkZ0TvzvI3rBiry19vxLl9o
YFbouELgYf8jsn8ez5THPFMGLT1mHcR3yh594AtukQ999lQNeSTvrNicqj1oo9j8dTv2tQU0y11h
JcvqpYJ4HrsZ86Ss6wnX2hQe4TQ2dE8VNXP/PsoMQoVixIEAZeI8ioy3GZgkEaPxJks520TpZBXS
uFKOvJI+gV0BWAtXEdA5d8V5GD/txTRuvPRIZ9E2tMBpeqhT3V6EQxAEw1bQ/E2j20Fqvghe+5iY
a5nNlSQa7g/gXpLUWXd4uVpFgxaDpY3Yu0LTsEU9aralkR5FI/0ha623RXQpsOPc4DgaGs/J1OmH
UTb7qBLHrYeFxC5rklfEwVIn5jFmzxhFx2/kdmMoqboNab3+/c0DOoYSPA910N5LDmM54XEfI7Fz
bCxhizDUaeCGr6unalWR+dpdgMA92xhKG9DMxRooRSu2SnWemmqrS3f1zt+E/V0Eq2+DN+3t9Taf
uOdPSg2GhTnzg9GXAcdwvhDgUsmtKHbpUW69+CvOwZ6Ly+jw1CeWysrT5JWVd20H81pmDyMdJKOu
eB7PaBUr01N2kZj8tqzYBvuTcpn3d5m/5lT84QB6MTbguzzXeMte6CXoKF+CVheYR+z6nuMOARvZ
l8S95lvpQwBf3+0a6GxiKlQbKxU4pVHRdcGbRbtIr/KtoqTWA5l+5AA4VhyjDzs38SvhOfV9yPZS
be5HqzHcug60e18r4x3t25NfFsJGjbJi10eKfycqPXD8pux+q2Yw8jzNEwe/zRKZVaU6jHLNQzc3
zC1VPQ/qZNys3O3XbgVKcLDbOU9IZRcfuEvAs1JSxJtRmH6T/L8GomdLUrxlDzlq7TujCKb3v1hU
tH5nHg2Kncv6eCqYnlwNVXZEKeC+kkaMfh7UIHs0mm+3A12uJk4wzmPempBTWb/nqylumlDAGgiL
bZImLOFTKXEbDo94Mk5pN73ejna5L7nUkXqFI0TJB9Wf82jexJvS0ovsqOj/dsZ+ZgillV31f1Q/
uQer/gW39NsRPzDm50uYkOiHAX4AI4uNzXlIf2jCXpQwQ9EC3M+ALI9NbsdCaP1qEEOa7Bx6LQ81
xapyh5oDHIIeJ7aTEgz5P2Kca28y4kSjbXTF1NpGriutXYixcpiaTP6Wt17xYgVa+cMHRdK5Ypr6
0CC1Qvte4+i5VQFwrgzo2geDGgDq5gOvsrzeOj8rwcX12VFo4HAVok09HJza+BqbvaO10Zoq6bVP
xiuOXh9TyL8Wx80Q+HXM0ysHTKEfRrjZj342bhP8ZQNP3FtKDM1zzWv2csdxaIILRYoNzwj23Pk3
GzsdL/HRz446kmGFtc3076WZ3wFLqINgY/GYvr1IrmTVBJxZ53BXZvDmIqs2Uzk0QGhjyS4KDb0I
9AHeUwD6d35feG/wXczOSZXYfAlAm+vkaAnl0KHLkYcLtAHM8+3fc3X8iHmwQaB+QS84H/80JRZ1
/jLjSoljR43oEgZZh6FiF2e0EK382VdR98IO11qJPJ9ly91CTZbXCpaOcx58HrmlSyKKMRvUHFS3
0wUnjndKIP71M5tpJtGnEcXUca+cR/GkAYdAb8yOvbRHTcFOoi8drZ4+nxxD7OGFxBvKGiuA/Mvs
cw6KcgZyR0ChlgUn2Yq7RBwnzp4enRL1xOt4JfO8NnlIFc78R5jt1DbPh1VmvuX51mwfj0hETu4X
Pyarrf9r+1+Z0doADIAGLp/UgeFJCjlbdvTxQI7hWJTCl8F78UAi+dOX2+vwMrWZFRLQLJpJFDzh
Fzlu4w+lMg4KU6Ykm6lTSXBbR8mmjdzVa4qB8zdfrjzwYKhw8Xyc9+Fi8sKxaoLZkD4W8nvPfxGL
N1G1VR8fF1KbH6P5vbbWVN2uLQnQaSxCOIDYaixiQjuuQUNiEE4n09vWhja5EeIg29uzeKU6SGEQ
MUS2FLIH5OznQxs76IWKXOdHKShwV6Fr/BRkpeONr9keM3i3MDU7Xssgri1GeJ1sYcgnXLeLI61T
mtiYZPjTqnFfpK+JdleJa9WIa+fU5xiLu4E6TtYFHQbydTQiXHuYCsjwaIojH6dAaFxZjddW/udo
86/5hAZFJrcylMrH1kxLNm0sO5lR2ErxNaqbvaasWa1cWxvAawALoRLP3bDYzGLfRpHQ8b7TNMAi
UUOehzz7Wgfuyg6DH4d4sEWSApxuMaZkkMpmyuLi6OtZtqknQymBvrfybhzScJ8hT7UyiVeGxZh4
HUMwhLuypORNVpQUWdIWRyxJgq1P39tG7ecv7aLp79CPAj48vxtMUAyLjTWYZhiNJn4q6iB7p65F
qsksBMNd2VhXVsTMpYfEjzIOkRZhBEDtMU4Fs6sKVdn+tRiCh1h8VaueB27xlNB5bpTxMP8TDa6N
grpJgH0NDhR2nnZbSvmuF6grZbIPINnZSUaVkWoO9T5+FFT4xTfl3dlpNWM+dkY7fEvGOIycIoLp
7Pajmu+bUglFp6UtELlKGAtuF2n6TlWg0LlSm5aajRW88SMGG/GjGT2cQfyykW1WYVU7YzSqz8iJ
VXAUKivYeNgNGRu1CfrBKStYzCSfZQNBAtHgX0Irq/5WgEyuOzQ++99Raw7DNtG9vv2SZ3rT76ui
ihW7RL+oto3eksONb3Rz5TLzYv7ojzp4igLR3ZUvNx95F3NEiY1yN4v+wqxLjq2it4pAJ4stlYOe
FgdPTKl61714yEA1OsbUGKMdBkEt23WFBklnibOxYB8+mJgKrOi3XCaA3NozGwnIDcA6yibnZwvu
TbxFQd0c+UyNnSfKIU8bV7F2UqIgX+vfIV69nSB7+XH0PPXeSkJ0cVh/hKfYxfMSROxS6DjMEsls
jUQ/9rW/zUpd4p0SOoGXhyuZ7sWJPQeiajD7edJ5W+oKlGXURt1U6MfczADDoDmTVLwgUrtqIN03
D723skdXAhqLLWqVlgLMK9ePMD3sFj1PC03gunAlTbWN+LdgfV1ZWXNOslhZXOggsIGcc9ku206h
aQRNL7L7AIZ3G06q/F4J1T9TC68DMgHmjWE+qa91CWOhy5R8W/S9vhNm55/bv+TaNwW1zUflLCTO
Yklht612+GYBJqskt7V2qrShWLfyPa8HAfrCRyWpXaYWJGipjqikfmwANtZ0OOmJc+6vbNe1KItX
QWpRsvG9jCj1XUNR08h2qraSAF4uFJY+hXAahdQ7+OP5DkTgFW2HXFWOHpRRuICytPfiA9pmjpJ8
lUJzZV1+dGTO1wk7DXoJXZR5NywLH4GIY0+lReqRFCp1wAFPKFOPmrhJw2c5fhrVb6L8VaRELaqZ
01C3qrpxi5P1o69CH0rWbsxrw//0c5ZPokb3B8Wv+TmK8qB6yHzqD431tZG3Q3TfZys9lsuMFJgS
SQcwgtnugtk+n2zWfhwZmmBgAS7qD0OcGbZfAIf0yOa2oE2ro5z63AVcKc+dVoxOiev59vb+uMhE
+A14MKFxQhcQQbtFYUZWghhkqGEcE+5HOl1unL7/fQQ6ANzBYNGQAJvn/FPCaM5SVtZUm8dCFFQn
ZrO7YlKsucNc+XKUKICXUo9Bo2l5pNZ53eaY3XKktv1WUH4DAH4Qwkf1gPGlyzP9r48VKiJ0UABu
AHVTlpo+XYhxayfETJsp3mkyJfQMv1Y119ccaS83PV0+Hi78N8hZMLTns4cRcyHJmBrgGNzdZ3UT
0p8PnyXPWtmJFykw2P/PcZYbX65pVIjEifvJNlFCicOvgJE3xZp/9pVLfo4E5ITmA3/6aOl8Wg8h
S9zsZiGijENha7a1You+n9gtWGTXSzzh0DWTt0eUGGUzbxC2bZtpHD+Zubm9MC90FHhOq9jo8b7Q
lDkJX9yKIkKTguF7GN6Ogt1ju5amXwN5k6XqqwfdtNwZk1sWwynSspdiGF7pD86A1yQuV37JRXVv
ZoZxWc6pB4fgkhSh+yWI2Fq2jrxR6CdLWX0oE6Pfj0oWb0i8O8innrQtG984eKMsHW5PxLXwEMFR
/uWLKJQZztdYoJdFZGWEF3oLSVW/dguDNDCLDLzkrcOE2Lie4V2rrQz74uHwgaviCKSwOSPQFudf
XeWiFqFacmx/lLENAsW7H1Q7Xak4XR0dc/p/URbXZsjmD/05ivgsOt1T+9ZFDn2S3+Van2beiou7
DJjYfwLNR+2nhY3QT6OmE4GU3KZU+DX5ffszXU4XzQGewRQwgNgi7XP+90dczNA9tPaojicvfNco
SobTbzM7eNrK4+lyylTqc0jbAH1DjGkJvPNGIUZBrBqOk4WcrtDiozI4gvcPJdayV6l9Cg7a2Svp
zeUJRNAZuYXfHSbwS1LL2CtBr/nycJS0L+DFyD5Q+X/K9HElWbsyjbyF51h4FqHROP/vnz5T3YrY
YgXGcCxhX6L2Y7dmBk0faL70IoXlSkL1cYicrwqV2haFTgqe9KeX7Xbks7yYVsV47FxO029maQ8m
Z7hTqnar2rHuoEtj7769vbT/VDvhLvkOCr/ZhdtgsIvfw+/iubjLnLWX3+VS5UexkJBFoc53UVYp
fLGtvT4ajxCUHnoQHYWAMVW2JrV+baqpXcLnUemUXLznBjOqBFqT47GuYa/3T0EAdj+zG7S3/146
YH7vfw62uMFaEwIGxi3j0ZgClqcj5pVrif6jkqR/MvVHVT90QvGQF/tQWFlR12aTpGPW0Jjhf0sa
sSiIaufFzXgM9ENoCIcstnUQSH+9+8FS/CfIYvdPWQ6HWCzHI9XbnaGGdtKP9+2DH2wmYe27XdmK
oK/5D/Wwmfe9SNkGeI2WEVfTUYkAvYbflFp2RPGnoawkHVcyYHQzyALwHAGtBUzkfC9WBvsu09vp
KFTQI4yd+S428NncnBwfefFNlqzkbZeAEQS1P0dc3HVxL8dohBDRaKetqeZf2qcJMTaHehTeyUP+
MJjFPhtsuVuJ/PEIXBwEs7o+WH+kdy8fiXBx2lCU++n4/v4Y2tvH5/vc/n4K7ZNlp3Zph/bj4JLi
24FTOv7mEG/i+Q92sP35s7RrW7LhSm2evvzz8Jq/O6bdbb559ltgj7ZsVzse0LtgQ13bDl3Zft6z
3VzDfdnYX3YPD3d/nu8D+8+vP7dX5Ae/8daIFjdrZZmDUfeMSLNz+7S9v++28mbcACB2rC32KPfA
XE7WxnvQXet7/YDapuaEp+bZ2ff2HdB3e6/YK5f99e/7aZYXl3AUV4Ou+/NvOnlZuqmKXUopa0tt
X49/VM/A8urpy1qKMf+li4nA2UidSa3oCFzkb6jO92MpYREXRdTEQ2ETF/HKlfyx55YxUKOAxwws
D5rIYmDQTMXY03LxKNm58xNTIf6Nr5+T2P+8/Qhs0T6qX1a+75VjAGbgf0LO596nmzIN1W7qLUKq
yjfdifeJKziNnTqv7/OC/Y4Oh11v03eFKT46f8yjcgCvZ+ubFtlGcYs+h57b3C3y9lu/pql6JUM5
+2mLw14aozg0JH6amCgbTSh49uH6HlZNTZ4SbuoxPCo1uimquHIMX50TYMk4PSnQPpboKYmuvzQq
lXg0uvapy/dZeqjNn7Hafrs9+ZcD/DBxhAs6H4/4AJzPPbDLaqwiXzqi+ls3D1bR2WmB47c7yp2T
ScrGqH/djnjlMIbLrChYwnBGQq9abOd0UpNGinXpiDqbOqV2VEuOHP3pEzS8snu9vYu7/oDM9NNK
3Hko5yt75lDD0aEKPUtkLla2orUm72ZNOmYPgrmfVImCPPYr47+o68OAbbKXUs82krG5HfcyOZnD
kv8AGKM5t2zNRUnLWd2a0jGqeXnE97HwvcFjOTyFwkoF5LI2cR5pkXF2hdxI0WDwLZvIbn+I/qss
fs3K2A3uPJQ5bw/r+mcEC0c2BGoJBtv5yhE7o0HHnHHV42Y6WWQKaMZ4GlajkYQKqIcU1i+fa/Z2
2GtjZL5oUNM6VnlWn0cNLbTXNDWTj6YBp9PaBs2TgXWu57ThD0FcmdBrY2SJ0nufHUHQyFmcTJUY
xlNk5vIxhYHZ925Y2yqkytLcpNyk5aPQxXaCjdbtMV7u/ZnvP6sWURhVuMLPx1g0gT5OUSIfS/ER
nGkb15tsfPXbfiWfvDKXxJmHR0ZE13hxuJVeooSlXsnHoagdM/8R4EkYhQXoOw58S7vDduX2wC4s
zaiAnEVcfL0kG7pJM2q+Xh7bcYL1R25n3TvAGkFxyqHcdYKr1hb+oIZNpc8WAguuiJvzx2b4t9bK
e8/aNandl/g2sczq0Nhlvr5LZMPRFEguwfb2L766AkB5clzMwpKsuvNvkUep3OptKR8LYRt5VA+i
ys22ANKlEmXT0vYMaP5rWr5XaleowJCqUiPhqAQadR41GKUCVEvHugu0X/iUOYMVbkTFLXgji794
vOIhUNmtgUR9au1vD3n+uxfHJFcCq532GASHJR9V0qp+aqtWJik3NSSE6nw7eUm8MrFX7h0s30hQ
0UBD78Za3Dt9VU5mGnishCh78YbpWE6Kk4etK+gZ0ggin1OhGl6vHMbXZnZWoKYkBwSSz7n4nnpQ
9ZVApfyYd/8iTdoTYRTwurcVsmLTDjNb+V0Lsnt7Tq+GnfWmPrYZiCF58UG7Ui7qSqD/AEd7rLa1
MLqDntrmcNCl9yIu3nRhK4cPyE2uZKrXPufnyIvbNodCERuxrx3zoazg//dkLg0uZLcHeO1zcg2g
FILLG964i2lVklDJIi/QjpFHBz6GuN/8GcuDgDmC33Wb/rmMjN3tkNe2JnCXWT3QIkcD1XM+p+Kk
0SVmyx792hY3zfgioztbRrs+fxMTY9tPsS2t5BCXk8njkWRuLsfPerOLyRxRQRDwcpmOiRwpm7YN
9UMtGNXh9siuRQGLQmo0iz1e7MAxUCclD4rpKE/k92OINRyi8X9rMEU+wjVKyYTmAvyOZeZXedg/
xGU5HXVhSrdmiFiXOSjhymlyeZedR1ks/Dy1dMAuvJM6/MIfDPzRNli+kt3LpnCwPLVfmbsr8bg3
KTmBEoEruQTMDtYkJ14cS0cvUvTvuWaNW6kzSQ80L6hsUEXRytaeU4Dz45I89kPZ9H8z2sVBNluA
VjzLSLqAyUCy8JoAwiU6jkJeNt3KNpu30XkwFPtNLKehVLPNlu2gIBtAiuJdeaxS0TZGXu0D7/Lo
i+b/nsx7JVrZYpeTeR5usauHUuhTC2w4EMfI0ZLRYcM5tfZW/T0g4zzQfLx8egHKdJ7UxhcN4Gv5
v0mRPARhNNmtbMtGYAvGvSBos3R0e1K9bz0mbLf325x1XMzq3A9ByoKn1lLIxzAL3YrJc48p/Plf
o3/QvxXJ7xjRyNtxLvc1lbWZ/AX9Gi7Wcm0mdRiUAl6ux6nyf6bwY7jovHTlhrtcjwSB6gkWgtc7
FejzqZRwFB3MPDWPVpKGDsBexkSvGWpQ0/834/kUapHN6Wlm6gVCVLSPzcw21CLbhANa1P/FrH2K
sliEvT9FXT4yINNLt00zYXu7JhN3bQF8nrPF8kPmv846nw+TGm4mFJmTggRojVdTT9Blit5uD+ja
rvoUbdkOnOWAct1j2iQtqbdW67WuPzUvo+U/xNU4rayHK40BFgQ9a3QqKAteyM2qU12FnVKax3HM
XBl9RK+pH2tL2oiR6U7dndW0OzxQD6rcOuJdPCZ22Eo7KW+/W5H3XnyJO+O3FXu2Mu0UiccPrcIg
lk6potuj5xpInrEKdiNknFy1u7gjJf1ye8IuP8+8jmXKUSQW3IiLO2SqQvTmQdOhYTlMYGe522W3
GVzVO2SquXbGXintmQZ3Ij1K8lIe7ItlrQ5JYWmQPki+/4msPQz0NMeeS7CDCnHcsB0db2j+KMJT
kMp2mwp/LQgBq3gWByapIdWgoXO+g2thhpwLhXLsUJt16ZErthqJa9iwK+kTjAuTWOQOs3r+Ipfx
S0GAoxfqx1Ip7KzG9HjDm8/4ig9t9dqfsqBaOWYv1z19MNTkTFRMkFP/oJ99OuStHMaX71VApDqs
IQSz/KdIKTqJ8TehtLqVtPdSSglYPk8LVCfovDOLi2NDbWMEtUIdzGEsb8psorMvZzuAX7xvLfkn
4MkIy3MTkaUuOaQe+6Jp4p1GL8wLD4pcKAilJNWdKnXj3VhpP28v6SuAJFgDmOGQeYGeJZ88/8hm
K0Gq8wLj6JvSfS/oD1XjvaCgYOfWV5lnEJ7srl63e69OtugUp+qDptzVkrmRupO8hh7/yFvPb8D5
18xEYRDwM0ro/Nf0wtBbngfMRP46kFiYSCF8sxBPd6Caau3P8F+pd6wno93fnoWLjY10IrAs5pvb
FYmYxbnb6rFcoyVmHacu24zBO9b2jpA/GdMr8te3Q10u9/NYy1O3BMZJO4ZYCuJ6X70/1WnI3doN
5F1p2msUo3lxnc3nHAzaFu1+kCegPs7nExKFmmZRQzBF39T5Cy4YtoDpekJvJX9fK6BfbKxFtMWV
r0idX3B6W8dM/9OMtQ3DE0WEb7ML8O1JvMgtCITBKZTembfPuj0fllTpo5BYgXdM9NEuuYbl4LvV
rqmgXRvOXPUiAjNHmPMoeu9HeE+E3tGQ3dhygeKnwb1ZrCQvVxcE6FhQVR8a2EvIf8Xw+sQgzATa
4HnaN5Xtp05ES6tLHP/l72eOih4AKxDioCoWK12MWjUqhMjjWVIhr+NK2U8lXTlT5tlfLDpI6owH
jPVM6Vq8h2X4H7pY+MJR09Pa7bVcsJVeTg+3R/KhUXARZgaHyIglgeNZfJ4mStS4DRLh6L1VT9Kr
KtH0ctrfk2+P4/ZO/6J1GwjB6NqvxJ1//iIuCF+qfh9oZgRGFsvC0CohU0ThKFYPER3+UdPsOv6O
/XXXZLbquXIBAE9aWfKXRxRvSJODmgc2RIqlOju+dkKoFYp/guVud9Mvq6ntrv1pSO9Yla3Eujw1
6L9Q8+XAYHJZK+cjLKMuioVsCk599nsIpVezfRTj1gWNh5yj6vZr3sgfwM/zKSUW1TD+3wDhYQCe
B2yroK4mTLtOKudTWv9onVg84bkGCQthlemh0f7tEaVs2y+wpTClhT0iNPdoje3CuU30ju2SUSBj
brFhKrooawI9VyYf2CMFnjkb4727WGrTOOmeFfbhyfQe4sKnQKZthfp34b1jWLpyHlwozpJxUeFl
XcHsZ/ss6W+dRovZw8bjlHUvUfbN69+m8WFEMNrT600vsaJ/lYId8v6AkJ79m1UnGTlO9Z+uUJCa
mkRbwYSmmfkV/hoi+3Jnkw2y7mcpXm4MdbEwxAbG1Zgq0UkKgUvXGZXzZPCslR124ZnADLDEsbmh
0wHEfFnrnkaPQi8iKCdNZjM3jZuI8WF+RRaI8/nCU5OXh7YQXeMfb8htKilyAAIFnG3q07pL/oEP
7Qi8L8ZiM0bb5gPMPaCnpLlpuLYv5wNzsXRBjs/WHSgjoDm1yJ9AbXpGMIrxqQ2cOntR82pbzn4O
+s9W7vdeit3TysF3ZTGCv+UhSuOJfuyS2xBkspRMhhmfKusuqF6l9in075r6AVD+yjlw+QKh7zP/
C7AiJrYkEuf7EjXxEpFnLzsFebcFNm2H8WhXjLSXNbvwqxNFBJah58bjV8nLHsuh++vBMreIH9CC
ArUNi+T8F7RhbBS9V2pHQbCccARsUSNnRtdDTnbmCmLlcmKR7Z37XfCo5nfB4lP6+hhXshlyb2Va
sw1TAbDJoMkPXi7B5FJr9aS2qwYh14OiukkGAJLiwpo6CaY0NGPhGBYSdiBq0JtOZvnSZkpA/otj
XTsNdKavty+xyxMeEBy1VqAVbOeLHSbleicV8iBQATKrycmKUNMdnu9mxQmf155dj55F9zQUa3ED
3itdc+G9srQQM4XzRBERFDCGQucflvpUqkr9xC/w/CC3hwQFGIC/wUNGa8DpMjZql6SZKyDna2dp
jG6sXu1JZeWd1qCGdns+LhNKEwAm1gngFWlDLh9pfRBmmWGKySkQB2mTCfLgEBNIQNGu5Q9XQlE0
hR4L6ICa95LzlfVUuKvAik/1oChuPGNLhwqqWzmMawKBl1o9jAlVK4DW+AFwqM6L79NLNxcAmYZt
lJ4K/CMbOGVmWaMgWzndvU6uwrkhD2/s4wcOkW50s8rYN0m6K+qtoeV2VQ3bMS1/1rCG5ZW9dvnS
mz1xyC1QvSP1vZhxSemSIGjS9CR6FmbYXPXSrhtT1yvgwXyXqtYxtK2Cc2Gza4z7JBX++oujemfO
dFQcoDhfFpud01Vt5NxIT554p2Yqey5x07XW0MXmhmCCWCoaNubscv6R+n+af19t2QOYX5HXqHeB
Kjtt/WwhS9NqJzrQ29tr+PIhsYi2GJKmCm3rj35+mszuYJa9LXqHYnDfIvROEbDRjrKylileJuFz
TASh5gcSH9FYxCQdqztrqPJTjVqNHUhdvonk7Bme6Y9KHestl1V4H3UhCvNtOrrKWEd3CECgyCxa
uVt4kfAjyIS1vvW1eaeKjgoX+nfIlizuLb9TxmbsxvxE54xVFBqQxJvOgPMQfQ/6pNxM6rokpsxm
OssEmAqeI4ioUjAjSV8ErcxIr/taz09Zj0GTVqvywVfhipd96lPKqv296fvcXoIguHqceve42H/L
JaM89GVj/llZDHNKevFrKKPMoC0kXZePV9HsewiPcn7SXoy9ch8VlJXszh7+KGi52+Ehb2y4l2tA
2sv+8jwJDF6nnEdr8qMa9mnFFyJC8Uap5qdhyvelpNv+czUWbt3VtoUVY6zftRZmZi6GdbcHfPWT
z+8j9GJEHLcW94kVjgibTH5xEtvmrW7HaOOVqGDI2qTuokw0EEadsp+3Y14c5QwW9UV2OIVQ84I/
qwlg5oRpyk8hlWFIWBEWo0UrOBUMsM3tUBeZ9xyKBjMwPHI/HiHnJ7k+jTW5llScDO+7Ir/p1tvt
v/8iIVj8/Yt9LAmBpmeRWpxkw/W+Rg0+FnZVOlmyY6HcDjXvg8XKhB03E4B4ZdJuW3ypBLf0yEuM
4hT/KQ7FUxzbplu2TvsaqP/PSPP3+7QYewl/sMRSipNmnQzzkHduEztD/WV8ETRXalbO3ysr8Gxc
8478FC2UJ71P5nGpyYsWbiTtOfjhp6+rBYgrn2om/pEhcaPP/zyPU2IkF2vmyKfC1h7N3f5PScYk
+i9IkTrxULq3P9eVlXcWbh72p2GZljCSBBJuwlE2em3XoAzXlgOoPWA0yBaQhCnnf78lmGYWUvo/
JXJlC/WrPt7F3h+vPEilo+MP3aHFcntEl7kHZQ2e87wwKe8hmb4IiVJj1/gxix3q8lQ8hljyoKv0
QLH5l/eKlEhuHiIUCNYIP9dmEvckFDcp9aGHuQgrU7SEcMgCMbP7QPA3KmZ2t0e2FmH+3z99qzoQ
EYwziQCjUNiksY/m2EgR/3aUawvwf4WAQG2QvS3OCrIlYC0KUdCalF4T9aDUcAT30bhr25U9Na/l
5VlBK1xHsJ38iZLU+YD0KBmtOMzLk69vAyTnk2c5zezBWAE5X5u3z2EWX6ZD9S6v6zkMC6HJ7gJ5
f3vKrgWAegWzBA0lfKznKf30YYZGHwsePOXJNGtHSh+z9Vx/norFVLGDQGOYvCJBGy2OhQSzVY06
VXUy2jusUOBa6YfejUnxFWMrhk+SvO9GZ9gMe6t+CwN1I9tRbPdO1bqatKWtkq6Rrq58vLNftDw5
sqhM68GgwSE0ezEW57VoZ8GfTvzrfgB1MmQXGD7aEvA6F+veF3ISPcmoT8M2Mt+S/qFY6xleOdzP
IiyukihtG2xMiKD0oyN2f3TzPiSflSIf65rn24tl/rsWXxJyKs9yWpRoIy4tpwZRT8oiLZpTi8GK
Q60x4N0QJfskAkPx96FYlLA4ERuiHbpIK3q9I3MM6uY09ZKjyo9SROFh3N0OcmUdIEUxZ+J0/dnE
i8VP3NGcjKY5pYhjxylqOHH8w8jHu7IvVrLAy7LCXDG1ZhsjqlXUURdnU9TXHLG4UJww6rqX6t1o
sPj/h7Mr7ZFTB7a/yBL78hXodZamZ8n2BSWTBAwGjAGz/Pp3mCe9202jRnn3RoqUkabwVi5XnTrH
eNXtVxuth7mRbjPQgEfE2NfE2iVsjcv5dqzgF0B2Hk2AAHWC4/L6oBugpoaYSFWf8CHA4/5h2ltE
gh6C9ffn9HaP4N0MZO4nJSu2/Gw/QoWDplB8rk8qgRRFUYKQW9uRci0DeOvqgczDgJD9m5TW52S/
DZQatEKOzakwUq9T38r0YI3+oEMfYijQ0nm4P6oFc8iAoW0UeHr8N6/D9o2uN12mNwiorS+k3QKk
J2tfad+EP1bKWin29kyDl+8/azeV2B5w3yRVm1P1Nz6D1N9Otu+SsbVoY1ry6+N8bWa2JVUQUEMz
ZGhOVvExpOiKtR9E9V2F2GUUUIpQIzK8Jv19fyYX9qEOmQ3ksvAXzsQ09osLpyvr3iW50ZyMHZiE
XtrHNfDQbdiGUV0YmB1qMHa6bZbCAEjDfMtXPSvQd2VAt/fHsbDPr8xMn3ExjihjIhdQRT5RiOQa
8mHKRUV85TAtbIQJg42XMghZ0AU+G4vKcs6HMmpOjIM+A2QzHRKgUQF0/zmy+Yp3X1iZSWQFmpPA
oCD9MzPWSOR5Hdq1pyEtfo/gW0oBihOjGpjd2pt4IdAFGdonrBYIoik7cT17zaBYnRFr7Sk5xM/8
ID+UIzSmd80xe2z+Rt/kyjwuZKCu7c28kpJHpE8VtT012+aAyOPNOPAN+tUO4Lf9531xNbJpli/2
hdopKW90BZaMdzeufo1u9qOP/x2PguwRcF7IkSPBhVztzExrWqxEGNOeuvQpSk+mHr8Kc0PI0RJ/
rQ7UPTFKjq66T8ccpPLlSxHv74/zs7Nn5j2Qup0ooHF/Qo9t9gWjEoEDuy3bk+swEAF7naJ7Sfyg
ldvIDMcxGFnhC9sbEpBghw1ycNx9XMOlTlvy3jfMnImmldEw9rLFLYBUbfPY6uzRaep9LSp0x4zf
R2VNX2bh2IOJwUIyDagcXAQzn1m2Wt0Brd2etGGfDH8Knni83K5M7YJjvjIye1zIAvz5Tta3J9Y9
SBsIS9XvTZDBKC96v2PxQVhf6et9m9Nq3cwkQLfYUwCE3QTppZbmVg4eWmxb6utQ54S4X/E1MtfK
K4t2QC4MHklkIwH1vT4eo+UmObP09kRT92cHCUUnIb/y9OtgrDFILfoYiGb8n6mZj2lHm3VATbcn
vkVY0ASN43GxLctt23kJC9AeJJqg/74mfbIQ6eFoWvrUsgOgKhRdZkOUqToqHEN00/KRZk9NW2wq
EHaglBMAT7PpRpTD8Q2qjEC21r8rRX26v5jTyG4W8+ILZvuH1L2wKMRTT0yKMNWadzNZW8fFc3Bh
YraObeq4XQFI1QlaC5taTTxXPhrWyjg+A/B7A5ktYd5WAxghYUXf0x81GO5//0pUj240EM1XXg4g
0oPcM6SPkUX9hpJ8ved/yl9F71von4DGJWrAvZ/+WcWhrE3w7DrRo4SWcYutNWhFINWN3a3N7/Lu
BW0mWtwA6IVuw/UuUsEPaEMUDsLtmmdkaDHvk0AcPrR+20ov/ZkdtJf7m2bxZF4YnH5+cXFRHWxH
1JrGdGSHfqv4nb7yprut+k2X1oWJmbtuO6pAE9mdrgzjjVVPNAbliw/BQd4ckbo/mMw6FtQ30BeF
XqnnzDEfYyv2zL4+KBx1fUN6Bhk8E8KPTreSaVkIG6++bRb9sArxXOdg+NWGNxXSE2frrGbv6J/0
eischLbyolh0E0D7IuViA7CiKrO9ndRZW+sklqe2eVEGAGNc+hTRCaGlPY39S4HE/YgcYK7UO2Eq
+z7ha6QfSyuO+AGwVvR1IGiZPQktcL8NljZ2J9IJT493tdZ5uvgw1pRZlnzFJNUKeRg0HJlzHGFR
gwIoc9UOUQrSLEit/xqrYSXsWooEIOYI5hcwJU08fte7V4eOitDstD9VY7VJlUdb2/RN2PdRwPvN
mpDy0l5BWzDaTvFIQ0lt5l9ztyWRZuX9iWTS75J0Z6I/Fx69aooHmdpeBZZ4ZQjun8+lt8Cl0ZnH
FQRleJZnPV5rf5Jsa9vAVH2zygMebvcNfdY5Zl4XQSVEyiY0IaCfs53ZSTDqlxYs2WXsC1r7hSP2
rdK8oX0+iLJfRvG9aLyK1ieK1leocu8s9TunP0sif1jU2Y0gcbNEselV5nM92lYQ2G1fmwrCOkq+
FtkvbGJgxJEMABLHtm9eEqqZJND0wVrkyr4tA+sbJCLjfuMOzM/Zr2aTf1D0wP8BZ10ffSSVJ1cS
O9NkzCfr0v7MT4MDu68BOsNeSLVDZZNXpy/XQu1p897YAN+IAveJAtU8g2oLqjKzqvrTiEsACqU/
HP3ZMpunvDwlo+PV6Pcq27+Ay2/s0Vyb4Gkzz42DFH4qWAOujWzc9clirdkaetQNJ9a6na85w16B
gio6yfXojVD5S9FBXhU3ZEcrrdokCvSwWzsN+lHtVuZh4YybIHUCXBxZd+T5ZzeUJHj1NHmKLzGU
71X5R3HbEMrEfkfQ+fZDcdcaJBb8FtCOqNKjNoK0z/z1DQJk0+gaOaD0yH017vcG30i78/uEeWMC
YtT4CGjfwH/mxldRuSfxs42jI0vXmMtuWyEwZMC9IW8wVSVvNEeconZYXI/DqSlOKbjg2sTT9Adb
7hx7MzRbabs7Dg4qMJAfpp5ehW4VcNOqfwozXtntS7cWmkeBG0ENHcpVysz1SUez41YZhlNdPrQc
sRUPXOmNAF4+a3JjP43ONzteY9xZ2oKo26B6gHgekIHZGYvIOIAUMh9PHLKsPZSDkxZaOVB6GlEq
ALjSQYJR87J49DjE4CPbXUvILawAGjAmnjaItGIF5nl8i5a9sE19PFXpV/CaPtY/MUUPVepWftWB
KSriPlF8PnholxFkH7egiYp/y6L4nWS/7rvnW4cD1kHkj8F6inVAy+z1eXT0AQrnmjKe2h5wWqsa
D2AWWasI3nrVayOzSE3NCjOB/MN4Ys2xBHMTR4Vrs0qGvWQFWHUQR4BrBpf27EpLZGfqohHKyUxj
v7Q1DwQ3f5l8+/cJQ6sz1g0YYdzXk1u5CGydFPqhJqmUkzUMD51mU0/PnfN9GwsJJrS949bEexN9
W+78XBABCCV6IpVT0h6jfg+RNUqemvSZRTUquXqgu7GfGGttwUt7AXp6qFADSDflw6+HpvEUQj0R
rEIGc/DASZltbADFV+L2pWUCSSzILtAtNvE1XltJMttk8EzKqcTvF1m0A3zvFYLeP3lCN/fncXFA
F6ZmAxrdgikNM5WTaowbOTxBzmBlMGsWpp9f7gboH+tVZcCCMgBaWJWeq7OV2P724kAO5RMoj8oV
9twssE5SqtnCzJUJE5NBzE+pnkp1XBnIAqJpsvK/bczohpxHBbSUecttnJ5CgqrOxZuo9fSjFhTH
5qn4wVfM3c4bUlIGUhrgpALiZ47zsZNaqhiUdoqhy9CIHYMq8f21v501/GrEGchoAm0BGOr1yrg1
IXVaM/2kjMDqMbHp0OGXA59138ztbkYkhQfXVPDGDTYvQPQCKdqyGY3TwMGwoxwadDeN5pFma3ja
BUPwBeg3mvgj8CyZ+VCb5JrsMtU4FU21TS0a8sj5q9foJWnyr/fHtLA4eMRBEA4UsWhUmVdL8X4r
csim2CfclF6i/OBwpPctLOw2ANiAiUb5ELVfiAlcr04zGGYxNqVzsoHTyx+bajjXkQqv3blenbYF
mkDIT5N2QFz0Ty70g1Y+4HY2gU6BB0K7y+SL5hU4ijbIfjSoe0rqp7ZVoO7xZAmk8OgK/nfFzrz2
1g8yrhOZuCeSpH5EU08C66u5B8l+3Z/R22h2GhC0PzGbKKfPo8t+UDQxyMw9cfdp0I5IFHgRCHfb
4qcaqwc0pL/ct3fb7zttj+kBjiYN9IjZsxUsLbPIQLBDTmbSgO9W29fqUSm7UDgKmrSlDyIc8IWh
Z/zJHc8jS7ya/OadjkAG7DGA0NJ/D+uuP2haigtX7DqNZjPFISftXDGPfDMb7xA1fvxWHOWTeCLb
+xOwMOFAc4GBB1V4SGLMJ1wHv/hUHE9CuyTBSH5mrb4XpNrQCMIqHSB4q1Dum70EQ+hoREiA0BH6
q1Me4WKAjtnFkRZXk9jHqztAQIXESDlLm/ztoJx+f3TLtiafhqcRNpR2basRrcgTp7OeW8ccjrSu
350aaoGiEvY2NXW2MpmT87p6FU6ULmgSAFYecTFeA9fmBIcmbiNMsOHLgLeQFLB2UshXw4q+WDJb
s3aTcJl6haeeEJQmAWdVZq405txoarDUPLf2N8v+Kqv4wRReY1egRkfqynB8o12b0NsRwiZiK5xQ
1NewjtcjZCIqkY4B5YWQI3hwqyZEbLkTMkLimQ2mb7poMru/hrdHdBonDsXUYIba0tyPd1mh8jZr
nOdKgAIaNvelbdW7MlbUPbAdD3obpY9JRppdVhbfS6QcfNDQcc9MRuu1dCvIQtYh0EjRKbJGFlRy
lR7s5pI2UOrDXTatO3gN55AZuyMuBfuO85ySBt3AoCSL2xw0BfnrylToNxsMhsBCjsgW7gp0EtfT
nxNVQgQ1BhP/E8b7ZWx24KuWUNRt3tES49FX/e9wQE7RaNYyHjeXKYY48a7hgYtOYTAyXFuuhWsk
suUg4U9Zt1UFGhfR9eesxIi3DQowg6c0wkO8GzCds3DHdGMeCWa4z7YirB9D3OKuURPD/WZrY/2r
anI46aGL3W8jGCoqr41oFnsEvoZv+6EDM0lLE5vtk7GUu1w43ZqOx9I0QEAHct7QCkE6cPr5pfOK
ayVvJ2knMcbjI7SvSi/Rhm63ss4LZizcgOhLAGgYhY7ZNFgleChqLUKTud3whxHBv+upIgOuBlqy
njVa5S6zB2djZJ35rOqAShcWj/2my9sNcVJ7w1uNQWw5W+N+vPE5AHZORNhTdnHia5t5uLrqeaak
WX7KNY2dDZqouzhizTmK1dpPKHod0RkEDk+nGtCXBWaM+xNzc9A+zUPtdNKZBPx4Pv0JOKpbnqAN
yc7doJAK3WRjRJHUrP4ZDmnB2ziIHE0UfzVIw1yv9FBRBiowJwkhDtP9ZjkCfElVsR9qpqB9Jml/
3h/a7WMZBqfJndoGpmfr7EWeWYXZMhrT0Ko/jP6tg8YyCDa39J1rEGxLqm1EfGKs8ZDd3JCQPIbL
wiZDNwY87GynxQmE3KrMoWGhG2KvVVq8FWNjbDKr5h4dijUVipt4Y2ZvdiN3UJTjeLZjlPZD1b1A
lzRDE4iJHK2fQ1Tt/px+PvWvLmRYQ1QD0DN6O8BuMPdaTZOwGpnosPMhDrd3NyyQAQh8AydgAXhC
QWJO/G2Houh37SMPW9U3C79bg0VPVmZfMVFjKghn0ZULEfjrrURUiE+2aJAOcxNJuQLyvKkETYph
/gKX6q8siZ2VOGRhURHS2VNnz9RIOD8mWmsYpGoZC3X6qI6Q7B7D96FeIxxa2rFXZmbOQK1qA0pD
OYNwQrxDV5hdxA9qTHdltinjyGeofre6s+eqs/LsvvFCCOcuxzeLQqAMxno7I1moQFze7B9Sdqp6
MOmFqEF5IOW3Ur65v5OWlvDS4mwjdSRrDBxOForhmbgigJho/ET4VkBr/r6lhbVDRhtK8kjp23i8
zibVJlCB1KiWh4ZAQl3SXU6/6Hn3PGp1cN/SwvrhkgG16EQkhBhrTlLhiNRtRi0rw6G0wV1m+phH
2vuQ+ErzFApHfoFuIjNFU9yK4WnDXx8IoJiB00LNAs1ucD/XB6ITJdU6ewRlT938qHp/GL0aaXt3
qyWbJj+orPKEslMp21urbHq383tte7aSLmvABqaosN2/JqAJZMU+b2N/+Loyxhu4Ejp+8ICdNqqJ
iuGc57pIy8ZJs6oMiRrWJkhq63jXR4+p+4CMMXKiYEoITfJx3+rnQ/x2Zv+zOp2ci/hkGGhvF2VZ
hhIOLnsXr+av7Jye5IMRgKXWL3dAVT+WW+UBrbun4ZE/pxu2G0PlRXsZds3WPKwd1Vt/fzUNn3vw
4oPyKXXQtHUZqg0JCHh5zN7wc3FQFQitjMKHyuj3+3Nw6xyuLc5uNJH0aayMmHhZn2MFbn58Kupt
RQPaPUOfEK0Wu/sGb4ISRGnAouAQTQl70IBcz3mT80IiYilDcAP5UiVB7Gj7vFhR6lmygssD/+NO
QyZwehpcTKRbV45blSMP9chDlEV+rOJ3brNZU7iJ/QqRSKSzAGG8NhHFfYHnelKFJAJ7EooQMugg
qOrpeq1vmgr/VveZEpQ9pFeZ3udf0e+T+3Vs88P9GV04o6hogsQCvd6fj6rrDymGiCJqMXlIjQ7v
tUnt9IheElDErxFWLMwqsgOoH4M4G3VyZ7Z2JUehFmk5Hpbt4BVKHwrg0FI0jtwf0DRzs2OJtxOQ
wriPkfKY94i4Rp6Zo8yr0CmY3FaJAqLqdlzTEF/Y+Wg4RVEWvHXICc6t1MlYZYIOVYiy9daMuiOo
Ks7pA6HDd5U4Pwc27qp45bTd1j4RZFwanT7qYl8mXTy0pVNX4UDKQ5Z+qQSyYuKYE+kVovdsswUQ
/NBzvyDkPRY0vD+zSwuIJltsWdQUgHGfHQup2X2SS7UKo8bctn3jS9luGlKu3JWLZqYcC1LjKFrN
b6xoRE7L5UYVJgQF3Qo4O9I424Fbv+8PZ8FdArn8n53Z7eQk1OyAd6hC0z5olUAz/JtagLL9sWQn
9OWvwLum3zbfls5ENTc1p6LfbbZ2cdvmWWIKEfZ10ZyNMrW+tGXm+qgaQo6q1PgmVdM1krslNwPQ
BB4cU6fgLX2UzZBqrYxchGaa7JUGh7vyTPUDudVMfwE7F95X7VjsCFvjrlyYXPB9o6wKgBIqn+Zs
clVAFBwOVqRwNEvoKDpvsnLKoC+ys4mGVto4tu8SVELvL+nt2Z+KAxqM4h2CHMq0tS4OSAYQQs5I
XYeDLYCYUFnypbas9HzfykIwN8mkIqAzkZ1AKnfmyYoqVwjNDQwuH7J9nQzW0axcGujEjEHFo9Qv
ZdX1X1LSon/bask2w/t3v/IR0916vaHwEcgPQbgOGgCojF2P1cqcJmOqW4e6qDQP2ufIuQn3pwo6
4cM4ANloy4k/JDJzv2RtuWGxcJGNTf+5gXNKISE7idc0ajOAbF1/R1mDqh5JkzpskYnYADzS7Mc0
r1Yu/qWVvbQyizSkI1C0okgugoK22+DNAtK1oW429yf19pBOY8HFO2megahhZiVCN3dNc8yp2lYP
ehOloHKyPlIt2cVxbPqJ1a5AfG59HQyCEAMmgdjGebmePK2iuU5cGDSVAdrmifqhqVGJlnVhr3jV
23seD2ILbwANwKUJjXBtCRlOGy2Moglr8Vv2X3QIbebvIlrxqQsTeGVleo1cHMACmd9er8omROoO
CiVgKPQSSBWD5RBEvIWRoS2ksNcIa+Z7A+EIisIoLeE+BqP8PIM3CHT8ua0pQuBmOp/zSiBBnhgr
D+EbXzo3Mxub1vBi7CsHgHanBhcUyJCgi939iSAiqtVnO/kzDPUBnS7lP+6Rud3ZtTt2vGdIFYvQ
tb506a4Z3vv0y/19P/mKS1/yaWKaQ0SiKDXMHVpsoDLM6rgO7eyHVkN8HnBSaLFv0M4CLm901xim
B93mFW/9qSg9NwvPAbDKxHGAlPf1bqnGXHAeDXDXxjY90Xftu/VGn+Qxeiz+2n58LJExgiq9Xx9Y
fEz7FZcy36saGjPgtlAhR7JoKutcWx+gNhhFEcoqlHnmR9Elh9Sxgko1A8twV0KnG+T53NjMW3OW
aEkeq03oMiSRtgqYAiDlVwxoO5MQ2/JGkg3Hvod32htFb1sbohV14jetAEeoaZsR3UWqK6fuda6x
fVTVtuOzjKI7zqIQ7A64rJVxr1kMOB+dWzXzq1GOf+/vk7kTwSgAAMVKAdWIqsicNQvvythq2ChD
fZDpjqD8s8uG5AFNSOk+GkSxdsctLNF0sHHVIpkHBMPsyFFednrOWBeiM1B7onlD3ushtw8W7ZJN
RGQN98JHJBaVWvp6xknAuQ4eXyuVPp53ml+O2j7lHLlGQrRDCmMIvfLVjpt5AgLzMhEyWuiyR5QF
V369lWIyGD2oi7swbSPXs7TywXRF/Z2Nqnhkeqp7PdKEm8oq6QFNO+pRQKBkBRh5e4Qn9NdUXgf8
C7fszL8XXaHzstS6kHZGd0Ta55mASuGbIXizoaQvTy2N3u1Yf1a5XONj/yxFXh/kqYQEz49sOl61
c/A70waGOrreh2msVSfBon5ravqA8lEy+ohRlG2moyWwVYl8dEeI7Vq5TPaAefNNHvPuZ8rS4jlr
dM1POwJ6TmZ2SGBA8U3va9vLOsg3sqSCn+XCPkIkrwJrk8yeQX/Y+Y1rRB4eRCCZLSPTt5ThxaKj
u5WKjPdEWq+irKSPhs8NQXzodXkDFaqiKFeenQvXA6qxoO8FdfMU488BeEWcCZYotA8T91dbakE8
QIw1+QIZrb2TaWEfAY2lbREIvuIL7x/LhWNyZXp2Q6BIDD2aAaq6hWY+m1n0Kiz1W+9mz7U8ZgQp
9/vmbuLfabuj9D71vaMiDm766+1ec3Df9QrrQzVNoUpmBClIfYGQ9ZmmeyVpfL0pD4QDthIb2xXb
t5f9te3ZPjcK2drCLvpQ2gPUxSo05oxaINmuJT/zyPY1NwqGAvwdRp3tOrq1FccHZFpna9DHpUn/
fN2AjRadJfPQzU2VUVa9wHqnrYcuVAVxgERP31D/BeJiJfhYGjWuKHwsMgAoSs9m3B7cWq/liAOW
EtQeI1Pdm8IV/76PQPM45Wh0vJ/QK3O9ro6e5K6TOn1o5eZZJlDeNdAg+NtwQf3yvrKOC9OHIpwB
UCf8FXzn9POLSLG04wZFJGsIaVPtaWJ6wvlSDQcDjTlDRzzVHY9m7Z4KaAgmqDtjrIObeKW9r+2P
AsDvQrDd/U+ax+Lw3XioIumAIhYSc/M5HnoRmbyiYxhHBl6nbV+DNRfwYzrgIr5v6nY5J7wk+ikw
eFze89exCzlPvRjzMYSOa+dRBP+bqNSL4L6VhaADVxHcEbhvAJRHEmA2x9IsSEyFGmaxbDaM0ebA
FaP0uGN0u24g2nlA4R6k0HG8jSvdDtATbwdg13UCU45yp7LIfszcstjGSV49NSVTd7bS2X4iWqhH
Jmqrn10Q+a4EvAtxIRIlcC0mUr3osphza0jOBkc6qR4OcR4gY2FskqB1/xqtZ/GtCfq1wU89aAyC
BoMGIFgsvo3TuRMeX0smLri660+ZVvJim6IubhMzx6dYR8svtkkQip9Ql91Wa6HOFMpcX6HQ+kAc
DVDGpHk/p0fR3S7rVL3QQ1x/Xr6pjmqQbj/0Y/RQ+Nnr/Y2xsNNhCy8+uFJQ3c7bGca2VGJLha0G
8X3Bv0BQVbhr8KXbWPFTvGSC1GL7ARx0PXOgSJVJneZ6KLJ38Pdt06HesA6Cksna1E1u6WbqEM6Z
0A6figIzS1TXK6exSj1k3y2ytzfVbkh3hdgip0aOY+l3e1P18jWy6YUzjDyohoYkYMKmdOj1+NKO
YpPS0QyFaR2HajB808zczT+vFPzwpP45oXScOeO5rnXU6DPhhI0qRWBnDfMGIR7Hhq6Jyi/sCey7
T0UbUB4hkr0ejqFJpvWx5oSpSWhg2rQJjNbIA7cErc39QS3MHDpOFQD2QfWGdrLZZabodZMnqe2E
pDIsSJloDtQ6+zVltMUBTb4cFJRA0M2t2KTWG94TJ8xrXRwkolCKW6RNvzaQNDnfH9GNLcS9kzYL
8AZIo6C8cT15Nok545S5Ya0p5TmL4lLfEg2a6J5Ac94qleitOYBlUNPVQV88bYpZDETR/uZw2yaI
9ZnnQi7HjX7Yegdp313X5p6ejeFQbQ30aVui8mIR7fBPG0lQloxX0Mo3a4n9j3OH+xIdQUARz9ZS
7VyT1pLF56EE7QWErP5mY7wmMrBgBKzjICXGCxD9BvO0nFNBVZ24TnI+bVZ8x9pvnu16hbgqrn38
ZkQc/to1duMBJxjMxWdPfuvi7rCbtszR15icB/oVnuRgGifyLQN/dg1OOTZudeNgZm88eS7iwdfE
U6wpD73lC8ddCZqXPgStBtgueJkAfTzbnoqa13UKZ3xujHSfUIYmGtFwtMbahZfRtS77BWvIw+EP
HoIox8+bqkikEgZmhvRcydHDwQSoUAZKAtr2zf1Tt2gIUi2IwnGBAKN2Pb/wuTxrRZSeHYc8jGO3
d/PxV+pkvh2vsiFMU3R1x+ifYjeoK+hAUeCle23LzJnhoMk2PdM0CXv+PR93inxt2U72v0wEiorl
pSpkn9DKMSJnBrQoSgSegCp8+sciLLw/8htyBngbJGCwlrjFUQx3Z0Mv8lYdakVm5wHB347WaaF7
rttxj3fJ0U3d4qXvoTKuuchap2qJ3mMzSw6dNLsHTGXix2a92gh9cw3j2lCBV57aEyfu38lrXW53
l0MUuTeyc9SxN8h6njKn3QyK9LS3Uui+Xu4KlJURPUpHScC1Pnps7Zl0G65NLHpIUCmoOaH0q84i
XogSsKSBKti5tB7whH1Os3OV7RLjUNqHWsM2JMC5KJl3fzkW/DHegMhQoT8ZuczPuu3FyMHEFTvI
qmRnxM8enZQC+N82WcNFLfgq3NAIN1AHQTAwH5tMYkWYgEqeqer0flUoeHZKhwT3x3IDAcfWsifK
clDbQv0Z0OfrZeSpbUSm07FzpOVQ+d4KE+n7pDkU5k4nBciGBp9JMGaUvac2NBDOg2S/gbYMBABh
BnnKo2zlnN/UvT8/CZx3iO2mrKMxW1UrMbkZNQDBsoS9upFzkKX4MLutWbgfFZf+EEUeGfaD/geC
nU02bO9PydLEI4ydiKynkvS884yQrrBkmeTnogcOWO0homTG4OC9b2XBm4GfYoKHQdUQScTZkU5T
o+jUvMnPOcSt9IoehvFtzNNXkv+/xgPsCZrYAYBF5u56hSVqlzIxLExnUULm+tDE/comWjoQyEGC
bgPFNIxldq1Sdex0jdL8LNA54Ned9RH1LXjHSbHWs7d04gG+RI8bJg83wTxuzRjgR23Fi/OwU0Dk
0lnbbNj31jmiL60WkuGtUv79tIMODyAWDA9opDlZMcCvY54DHn/OpGZCbFISzyX6QdHe72+Im4wu
Tjkks3FlQ4ZE1eYbgrtlPJRGWpwN/a0Bk7CvIKHovjdgLBQvQqtWhrVww12ZmwWVkUjtkQ1FcVbM
Euwegy6Dljd/6ABSfCZdcdSdmPz7nodNJEFQg4EWrjGzaclajdQRNlP1z9iyrWlw3xzP9J+h0FN0
DmU8nCsEC5CQmju1KMqJweriHFO/Sd2tOmz6d7SbFcgiKHgE31+5T26kWbQAc/gD5Rq8553Z2zAq
nBRyNXl5TtkYP+rUoJuoyWSo1UUfKKNT77pY6YMmRhVRcM3YVkLTfJtYUBqJs35rIHntlybk0gTR
6y2kq3Q02huu36fcOlR9r0wqEUmgdZbppUlaPih5re7dqAPlXQy9r8Jq2q2Av9pStx82nA/ZQaQ8
fawranoS3QPvTB1tP8KkAP/ZwYnHSfGSVSrbiRw647JFsZFUTRATLTkitc2PGtLbp3oUEGSx23Z3
f8omFz6fMR1Fdwi/KEgXuJMPvrhChYbbBj8sz4OR5zs9UostYv7eN22kmPucqVspbPHusnZt398m
7rE3DAUlLQTIiKfm0XEyunqdG3i3taBtMFRfqtrOGQ8dPffmLhNpUCnTdce3aHc+3B/1gs/HjYLm
FtBe4il3c9cSZ3SqJi3PneOgfeqLpPxsTz555ZwtuZJLO7MLVDNbrYS6enmOqq2evRcnxSCeHX1z
Jspw+atZYw1f8iWX9mb7v0F/ewzwTXkW9IcjXzoQ1bvHjCHziN1zfwoXrhqkfgCmnEQTJsjm9cYp
7SwGmsgtzpVGjYN0KCovDpSUO9b8uW9pcRLBGIscE6i0b9TnIpmXrMgxKEM+lr3pOyiUW2kCer0P
pLm/AjVWr2VCtaXRIR2PDijEfKBJny0ccSUCT0ngIJNA5YeYJp4jflLjrdNaz2TpJs73jpltndIv
oyToEHCnnrnHq9TLyDFufUTZGg0a93FQ2NGS0HozAS9x3u5PzQ0X5+RfkWZB+I+1QCVw5sibxHGT
1IXD48HUrOsDQFoKH4F2vFEO9Tf0t0D5LREeGn1f75teWpVLy9r1+tvt6NDIzMpz0Tg+H61tzbNg
RO2HON2WR9VGqZIvaINbOVFLOxwtaRNzLIoY6He9NutUuZroKS/PDtoiapn7SfGXuh8We0vdl/sj
XHKNF6bm4WfLy0IIDXNrCl3gagA/ncq6J8cC0FMfNbEBOwY0wlm+xiS7MsZ52qVHzakgdQmf3Bev
o9V6g/rIKx709BvLft8f5OIy6nD806ttEv+6ns9ML9rRkqI8JxH1eHUq0QGenRQn3Wgufe7YkyLW
0jNLJi2sHRB8ADhDu/LaJF5aGrfajJ9H8OODOq3aF2aee6peGT5L+uHBlWbsoVJPdkk/9vsmScpt
5UIFo9NHsJNa9PfYuW1QV0azd1TJ9kXE5V7DFR+pSR7cn6ClqwIUTCjjAKSAe1K//lrpKhESiril
ot6VaMLL84PD0BcclyQGNaNYAzgveZ7puQWOHzRgog12Zs8ZORtJzs/99tD7/9p5P/mLy98+O7Uj
Y71OI/x23am3avea5d+ZeYgiEPGAb3LXlj+lEwfcQafK+f48fjZkzSMNCJxAzg7Ie0hpz95ZLS/c
AYeIn5uRb6LsAWRNr43u+gZ1NpXWvrbZb9DlWP2xFy8Vaz03HNnDYDIfT2VE+91DouxIBjW47ghK
dFBuH+PUy8ka583NqUdFGXCsKekPRMhND4IyplaZpISfLXsAXX/l99GTIx9rRdlXZfqG5HqxcpMu
PbMxBqTbUUdBMWXOT5AYfe26So+ZkbHcJaLHo5+hNQmyZaOfCo0dE9x7Xq/11b4xzeFZS4d8R/XW
DVAO1Nb2yLTDbhYKzgA9U1N2fQ6qMdpKbTPC+dng8aZS93XlRfGhsI8F8ccX3R6ggPicfaxsj2n5
b6yiLUNDBRKEJvpsZyJDNjSjU/CzQtUtgPUlSCri3yzhnhObfwTvc7/q/4ezK1tuHEe2X8QIcCdf
wUWSJbtM23K56oVRSxf3BVzA5evvoe/caQniFaM75mE6oiKcAphIJDJPnmN9z0o/K0cqWdHjMAzO
UM+4/aWPCLRsGov2tfSnVSHftEkesxa0MIwOzAVeuyBlE35eDWUtg4x9HQz18B2Zqu1ILegjNKvo
DkoNKhQ1swAP45LmSX3VblRCPvMNcXfwJdC7AfHXwv19HRU6qy8lq2Q1mElnUIaysUDNMbWi/puN
985pYEa4TLPMUKfEedpzzkCWZnO1PXRpqtR0MqP6SLQ2+lqXPdr8cCh+GhWtHpbuGfjDCzX7dv+L
rub3nyB0BE+Ma4g8CkZKIlZrBH6kTA+VPh4MFtK0RNo7RF7xqhrHOHTmRnNAX7WRJaxVJ/C4ACsX
MkDQzYvUXzJY86psVLBfH9kxpxb+p6J3vVWS+H/W+Lcd4frssjEzUxt2jOKPGT7G1qLk8ZLX3+bG
coBf8GyDylb7ZG9l+rfXBE7JQsO+UONge4VoyvKWlWaB45IAjgjOHTP+XWxOMWwZEe4ia8xt1K9x
WyhBNFeUv7XhYzRYlDe1m6b7Ij+r30z9lCHfBJDMrZCEShvZwpIMXDs+XoeA+QAfg/mXmw/JdBZq
3TTgOtRyXy34GydbpF0rzoKXIHQPUAMEBgCH+/pwgUic8LEpWCBPsZNh7iWvNIpRkkNSnOIIBH/m
5DDyXoUba7vN867tLv9+8fYmcTYAXwm7hnGcm4dR3mn2LjUddQs4tvYdURVcQKQqBlJFiFxRqZZU
RiULWt3G2ynuQ0fSVYZ52GgTrX0bx7EoXPMIhyj5QE7velHNKPWgyG1YUELENem0xxqy8OYyzRfh
umL1vk6loxKCvtYunzcizpKLic4Cyk6QHIEfcUExXdtm4TyxEcNhgQ24LJgFkGiYJDaAPUypjZnM
kU2V2xog6k3bNvfKMWkcaxraQ9U2YCeGiPfG1X6TTOAug9qtoaE9AlSNWOIIEe30aSAsUEvlFejY
F4OX2H/zV6VPh1Ir9+a4FfmWi0jcg6WiB6Pg8cXhud4DXeHgqhgqFvA29cwYIhBGfZiGAGV0hU3u
gNQajRgnA6NvOUEKNJw31rzmbBghW8q0y8yaJvwAtce8CLpPcDajR2aZG+DcN5A5QBhwa623uTlo
JC5MLT/l4gClXVHNmQxNFF7N38cxRarwJxryP1EtP8xm4zTqcEoM2yHaRMesOLZcc6LYRP5CdpO+
H+st5Nfa2tEoktELQ+flhpaxz5jNMjNnAahTKMkJRSeW11sJ49qywQm7VG+h0o03yfWyMy2HRARq
PYER8l1bK7Ql9l+1Vu/BVuBtHKmV44waHSBsywfVMJR7bUtjRE3G3m4CK5Q8RmqHcCvIu4aOBapz
M5feqkoCUTTLHo3Yv298JfYDe24THB/M6AAxdW0bXYfKBDFkA6zbW2X8msyNDGVlH1HjwSCXAjAg
rtDl3y/cp1ZIOZK5bwJMUEsKEB3zo5I/RluApRWnuDIjRMRY6/tal2Gm+VBd7bl/u79Lq38eGHgg
GVCKQ3/6ehVNO6n93M9NkGMIh+TeBGpyCHz9CyNIPVHNR4cZvIbXRlpiJnkN1G0wa43DYkgEoQU/
/NORtmUIBvCa/1oRnI31kSVPPaw0rkY3wtLqx/77b4tdHZLwDhoH+AppwX0zlxyi/mHKDyv+N051
YUfMmSKSsHyAnbk7WCGIm6KG2umuzrbi7AoWYdktoPwgX4BYL5bupbJPh7RScDRzoB9AnqNy9A8K
mkiAIFEbTM3g1S13yD7jM+fW7r5HrO/n39YFt8uTMhsYBFID6PA4qooSowESZA5mABBR3ze1fHbh
SsOIBe51jAyhZCQ+fspRS8KqzVs4n0F8lUn5TlI4WLkBN8kHuQYXpEIW3fri0QCgzbtvfe18qeBi
AgIF1ylEua5dH3ivSq4wFBRMzQtmbfycp3Seqg0rK0WAZcwSkK5PWSUgAq/NSHLZ9opRtwFLZIw/
Mu5XquJDt+uoK71vR9KpLvagSDrYRu+ms+rrurS/v9LPl/3NRoPrEwqPGJRG/+z6Nygm6Kxkq2kD
8Id/q61HHbh+IhFvsnMKeckeBZe6lFx9UKhitiVlMjtJs7qPm8jn+pscbxVjVvceDxykrCAKA/Dm
+gfFoWFVIzi1A4yKzXpCOQao43mj4LGs6mbVF0aEnY+qCbOgMm8DSZp3k8GoNT2pzQ8repEJeFo2
PvTWkpYc9uLSseJUkXJg9gKpqzGe2Wd0MoJCqbYOzdr5XN6G/7d1YhqWEylFLt4GXUi18s22Ztop
H+VmGFpur9vdw2grpLHAEivm+5zUWtxj9DrAKwnqRooXxQdQPtFW1rxJ39i89UX9bUxw0KSo9EKP
YKw0/tj2t8g6o2utonh8/yCsBZylWQ1+DmBlDdHtRlYhaRinLmB4H5HyF9c/OKCCw7gj2ZsSHbPq
477B29O/ACzxzgTWBoVmS3zOJyqfFR2iscjamZMMpdvqjDIMXgBgb5N9dkp7ttOzhOpA2vzTYWgw
By+AlGXaD+gxRRxRtqYoSrIKta3cPiOhS5uOtlz5p3uKuiqI6zFmh3QSRJfCp4u6SSezYaBg0b+M
h+jQG74Z7mTpqObcjbeQqzenTLAmZBJ5JvXZRPQaOL1ADntn0BLKlC1A9W37bTGDF8gyM4GvZwvx
ySztMA1tqw6YhDqMORjMyU32MEZEoniDac+DmmKIAg/NfWGV1U6RFMmz8l71m6k74rZkFCWewY2X
bvt9l1rdAaDJllc/8HhixmaDEDSLeVgHsaNlv5v5zdhinrs5+cviLywIezzlKVTeUlhoE7wn69JX
ES9znUJn9lGNNpZzW2m7tibmbz3To6ZvYS2vMYIK+m4t7RyIkTlZZT2SitMG1cUujSmiAzPl/f3d
vHmKCNaFDy11w5x3s1kHuhSCDtOYQycx6y24wHIGrmIprAC6heYPQo8OYi3hbkCSY/EQa7SK3Vzv
U33PJUxOHgq0/syN87i6objmIQBlIO24GQJX6ynt7TFjgQ4aDQye/zabVzbIXp1B/9NtTNlrp6Fb
em4eyCuC+/t5W3NblgqZIdwaYL4FDON6qeUEYrGiwYbGGjRNqj+YeXArrXuL9SoYU+mRm9oDeHde
jHmL3vPmDvm0vMw5YWYYhUUhn5urqpD1LGJBx8iuA22W9KNp7R0I6Q7317h2AgGqkaGwBSk3UL5e
LzGNG7ARNSiEkByK5hGzVCe2GsAk0E3cOB237omzhWEYMN0tYiVid4L3E9esSmZBPuezM5rMQFbR
bWkhb1kRUpeqlHTeJQYLRsUNJcqYe3/DVlwS5clPCkI8AdGnFPxfynMD95vJgvit7VNajRYd8h2o
36dYdYzQH5lvFU+59H7f7o3aIHpOkL9Ezr2wgoGrQ4hkY6eZqdwmeMs0CrAyMdJefUTClJBa2oHs
RUE32kgx9p8N7gD6EszaQg0JgxHIDnh+BnAXlIxRU7+oWjx6TUneZtBT7yeopDoDGQq/kJjPQoKs
SCMvlRbFj9lkqiBZygcwxWjcTxoLVJ2m1Gw4xvLLryPKsjIccDRcwakmzjHNM+OWmscooaiNlzax
h+EWvwIV+TPqfz2UranSc+/+dt5GsUubhjhkCckoaHDNURNIX4tz9t1+72mBN8NG/FpzRjTkbQOE
rmicim8VHUMOmVXUKHtAL9HhBGwE3UzYxtvghl11cQ2wuGPCCHgTvIuWn3GRrktlU4HYqGoCRT9G
cf51nFoHaOyFGh/Fo11Xp64h2aBTG1wCPegomp/iGUOSkKaykl+qUcBXMARXOTWqvVn+pR7ARIBG
ds0+7u/6bVhbfijGW6E4gVxcvB8ztajR2i+aoMhe5/EYnUPM5ckbw/a3Vz6MICNZmGZBpikOoAOu
MM62hYqcEj6zbj6lCXf6WHtAxdm14w1mhdv4CWMLCyCoc2QDwh3XW1+GNnhfsgblORPApoztSRoi
tdrSl1g1gzYhxq+X5o/YHIk7HFClJU3QgebInSsrQcNHJXtwK2xRO69uH96x6K0Da4mC3fWKGhVE
UaMmN0GrPCQ2AS3XPsYkWR59jbqNzVs7+Oj4gDUEw+toxAihNEkYi1KwcQV9Iv0uFh0HvJwHShpA
O2RUykn9lbAtMOmqUTR/MIQE5DQmxq7XV81VhBEH1ITMfheG4KzlCQW5W+WoyGEKc5f1v+87/e3E
Mo4nbtb/WDTEdxOZSaVIpQGH3MmHXHK/qo7mT37mchq6lTM6EAvwmp36ajnhRphb+5iXpgX3DAej
q4tZwseUQulVt9mPWO7cumEFNYuhBMGGam00uFZNQsYCVSKEIqSK1/vbmCwq06U+w7KD5uUI4Z2M
mYxdVGyOOt7U/bGx4BgFpTOobxZnvTYFvRUZbUMURabxe4Jk20k1X8kMV9YPsaX7jLzYzZZuzg0z
/hJsobuwcJsiviCluTZaRy0qnkncBrrsVt/ZuTpP5/RLeJAc0wOD7ociueYWO+baPQLwJF6/SLyh
ySLYtGKlU+WKtQFQFwDbdK78T8laP1eFkAmGGpTOMSB1vaqiiapSk8cWqe5LWn4f232O2Qg79jAJ
7sVR6WjxVpFp7QoGhSNQTLCKzGZxpItby5KyVJsaFXWzSH8wP9Kq38kvOTidQUTzjifjRpaxZW75
9wtzbZT3ZhhqbUDaiYZQjuEMVEtZ+aNRH2XlWKOOcf/crxpEaxXtPwxp3CCm8qgypb6WW3Sl9NmP
rAwK3xBO32VlWeztYey8qkNfLIQy4EZcXbstkCEuhRr0VvG4vl6q1agpmA0N7GzbLwlp3PqRmRZu
FXW5e3+Ra565DF0ttCNo5YpsuDxm49SESRfkU8W8blBKaka4Ne5bWcsbLq0sv+Li26nyLGfETrvA
yEOapLqnxS9RdNZYs/HNVg3hkl2wXaChFbttRsd1uwv7LmgIcxQpdlV+TuSvnb1laGXfIGFrLwNj
wMKDYex6RUltN1lnxjxQinT2SNaXT2YYZRvgjRVHQJKF1zqEQhc0shAgeR4OccQhC4E4fwYGKJhj
qG/q8e7+51kxg6LcMgQH8h/M0wtvriIv7UatzS7gSUnRVqfYNVXeIpJauViAAcZoK0TY4AziCCkn
WjjZSdEHsQHBeKkvU6ce2j8c8Eq/wBDiqR6MdiNorK4MhTNkb0t5Spzdz9JCkZkUw2bys4u/qMWT
lGw87FZcDpcIeruglQSbiSWEQVDXtqMFwFvQEjTC8kFXXKkGfrSHsKHbApK24eIrnqcC5IHnPrqx
oLgVfALwIXtSYr0PytZm/tQZM1iSQMN63yXWPhbOEOiP0S9F31pwCT2czdDIhh5VIpB8hc2pmnVH
fZFZ7Vt5+XLf2NqbHENiCGk4SCgNi1dJW3MSR4k+BHYhj09xV+iuLTVKgGlMfS/hPevEzAYzKJMU
PyeJ8sAVg/tNBiau+79kbdnoSWHCGcnPwv10fayZlqLPbaZDIHdGudMk4OIbeXSNrnxTjOzLBPfe
8NCVqjwgdqjFYdQbM2Ug1b02abd129qaxANjTnB3AqHqNnKS+Haddeh11tVT35XERW4hPeG+qY9F
ZKNkQTA0QkxpS019Jbu++jXC1SOhmDTyweDB2JHaVauw87hhSw7Io0p3zNTkoa9VzPH1bf8g82gL
WbRy5wJVhGQCWOWF8FMwb7MuqYqiGIISF63ZWN/N9rErDGfu/sxs3sch2ZKpX13whUUhkGMQ04bI
NizmMaSw+Dd2zsJmv0xSgdjPPE3x1/sethIuUHbF9DWqguj0ihduhYmDMjSqMZhB51sGgz3ScELt
Z0vQfSXyaajRYawZQ/u3M3eqyXUduhRjkIIevYcCHrpyD6X8cX81K1bQytUwu6Rj7Ahcn9fOawF3
1+TKMAWNbp5UCbPGkZZ7UtduceWsRD3ctpDXBYYSA8FiQZUMXTSDHW4OUm5ID9DZaF1WK2wj8bq1
sgAdbHgfbl38v3AWmTFMDGSzPJCSCgDNhmpbcLLbDYMF4GnxeMVoCmoZ1xvG4kiKohDu1k7Msxkm
I0wzdaAfvBVWlpfhdVFuMYQcCLAC5HZEMJQhLeXy2A0BmR4lNT6xCsSMc/qyNPoUWs/fyvivcPjV
D1s03bcOji7V8g6xoDuGC1F462hJrmhh3o7B+CuxPQ7UU+/K6sYluLaNyzSRgdI3PpgunFo14rGM
sdoxaCYGhe4OQ8yV01l/7nv3ijsAiI8mCSSdwN8sSle1XIIeOaTRAxJ9qeuU9vPP+wZuwx1cAZMq
+OuQqMEz49obZM7TxigjEjRmNXh1SjTUUIzxGeg+tywW8UMIgXnjoBcbN+6aYQtVTbzegLrDxXNt
2Gx1Oc/mhADqb9Fm8o0RYmiSMxIn4cAm5Fvc2yvfC/1ffCnMw6LSKU6AJVaYDRqP54CNPSXD3sg4
Hafd/d1cTqfg8phmQs0QgWKZNRNOb4YSFWJCMQfVtC/an7GqORl0ufGC0qsNUytOvuhPIe0D9zoI
yYW6zFSX46DazYxJDcsfc/4yD4Y7QCzQlObD/VWtOKEGIUyUn7GB4MIWUhLUgxsrIZwEvMhtx+xJ
7DYN2xJgXvlA6M9hTBpnFo96sYYfmjmEWeyRBFExOGUezBFzzC3WrsWdhQ8EBDwYf+HzICETlauz
pJG6UFJJwApvmr9ImeVACgrK5TtVBYtrEXoK+XF/91Y+FIgGwV8PUjLwFYkfCljwMMt0iQT9qEOO
qS3AJ5wOM80Mdugym2x8rBUXREsVfG7gJoMeikhYEcpM05jB5KB4aqCAxkzTD+WjBTzTWG4xfazZ
AhmPoiMEolYggmKqXrHrNjTkAJX4JBnddkycJIu/1MpxeL2/i7e8MSD8ANkBxAg0G81ckQ9PneQ+
bfJWCWpJ24XjYyxF4PtrqAGizpr8nFoKDn0QxMi+VlaPOQ89EpfePNSHPpaf6oj7JLS/3v9RKzHs
8jeJlJ69juHZaqyVIKsTb07cMfQl46HTdoV17rVu60K9LVYu5TVU11A0xNcVZzTH2JrR1s1IIBn7
PCpoqL4lTe6Ci80snjLpjCYvJjX9+2tcOfy4HiAqtii33upiJ1WjDZ1ZykFXTDEdTD5iZDZUN6LZ
iiddWVkO0UV5xiw0bs5tKgfLuiodk1tyB9GZ2YmUiarpBqvcmjUU1LGPCl4+mBW9tlag5BVnjMtB
K4OMvnaU8BFjwWPnFu2Gh6wc/uVdpS7PqoXUZQl6F+tS9KwmYaTJQdKYnp7yDHoFKQfLOiCsZb5V
zl7xR5ROFEQbewF7i60kpg/loE+hHNhD64ZG9AS+jlR/k/l3WYLG3RDcd42VhyPyR8wUgZYQPVdk
XNerGxozy8scqAkFBTXG3+bqj1p2TilPB133xkryrRBk1dnJzuwTD7cY9lfaIkv+ikIuLltkzOKV
kZpdblgRw/krfk9p9HUC1SPEUw5SZzzUpkonwJCyRt0hc/JTmfxox8mJDH5gVQB6w3Pix6f6BRPn
97fllhcXYRd7srBpQUsI3/96W/oc8lDMRPGg6hpXzWFTe26sQB783PqWprGH0r+FRlX2V2/TCKMT
DWDa+ZmD0bolf4Fg/ZRixiy0t37YChpl+WEA+QJaaIOgSfheOZANESBj2C88XiaoO6XR5KZJTU2z
96LeopMGgpd82rWbymorYcREqoI6L5r0AKUI6YrMhlzrrEEJ+h4CuFziDMh0aavLsXbcMJAFUiiQ
vSxDpNc7Pwy6XAK+pAQaex+H1NXbGaUM1Q/LLba0lRCy/H0Aw4ENu43FbZqosaUWSlDOqpsVkQu0
C6h+IpqAfKe2vPsutW4NWbKlIGXGY/d6XUU0quA7wYcrUsv0mY5nTYRRWH8EASkdUbL4Iw1x+c8z
CajJgsgLjapP5P210cQwstg0JwWgine9NF3Ao71eehy6fmeUW1WfFYwhbhc8SZE+L+8dkYpEa+K+
g4K9EsjS7FWQkezBIWNEqjeTyQWRghMa9d5InqLkh12nD/3wu5b3gwoKkmnYOMBrXoTCCKgJ8P7G
8Kmw26MxyGxWZiWwpoPdfh34W2q+TlvqE6tWNJQsTAzh48YRooTMJ9scO5BkkzR/lvn4qDZFtdOt
7mdoG1tglVvMO2LSMtkEyj30JW5GtiYjLaoMESsoWlS+m52d+UCE+3qbPYykfY2Sl5L/qm2v6zU6
28RT8s7NCxP/bbom25rUXFk7TijYqDG4jNKAKG83l8NYpmWuBVWxs8cBJEEF1cc38FjdPze3wyPA
iV0aEjY5CnW1zMcMhrSjNAChEmXu1EPa3R5Papm9TtYLeE0a+VAqELOa8/eilTaU2VbeNRjRRqKB
exmvG/HhmZp8rkGnoAVzGUZe0lV8H6YNcSoN4wT3l7sSZC9NieAYyIonhKWjFhQVOUlj/paBRfG+
ibUvt8ymAO8H+CbenUJQAIF+XSSaFpCy019aBS3eYqikwwjNdl/b7gKs2cMnRCUJr0LMlwr2Suit
6QNOT8Cn0mv0zjXMc61rbtRtNLrW9u7S0PJDLjI1uSdZiniAvWNgiCkTOljB/a1bcwQcdWAlEeEw
RLD8ggsLVt/kfFRaPUAziEGM3ARsegO4tHbM0QD424awXZCIqk1SNDoMjN5UO3F7sKXsKIetP5FD
rQBLPNdPdu7247Ot84e++VL354H4DYZe7i937ctd/hRhQ8lCX14APYEbMvcqpXWWTU0gyWJv3fqr
G4tLCok81BWAk7ve2ElvJ7wZsbF5Di6wEkRQZyXdqMuu5booZCOrQ6d64aYQjNgGYyAAMPUgLLo8
p5ncIs+sdZQ2zYa7VahGJ0XmL1wrzBxo9+SghhhJqXqzPllavDVmsLq5uJgxGQuG4huCXt0u1ark
oR6M/a7sj7w96edNh90yItyDYK4LJwa6w6BSIJM1H8P4OQ9T5999v4vFCKXApAfGjnBbD5qspkX6
XQNjIpc2splVJ7kwIhSxUEkrkgwSHKCw2CkjJEFeoPBz3+PXQghasP/9KMIBr/qojOIG68Betdqv
wfrHE9G4zfDFoWZmg2hEFq+S0AbEhtiNEcT2r0aeAQf9Nqs9Xq1/7i9k5cOjkfIZ3kGceUNpEoIs
iydaCTsxqKtaqBl50H9svCpL2CNGx7bWtVbcWaql6EVh1BNIPsEDzLrtmpQkRjCQb0oLcR3zyRyO
ZVs+5XHkGCDDzSbjOTF2qUEL3dxb3YGftQx8SV65RfK8unjUl5bsBOq7Yomw16o5LcH5FoR4vRXV
i9SErtk82dPWrMeKu0C9929DwvHqm96qAfCAuxgRRecVdN7/PPWAo6BoAwwRKu1iCz1DA5/M4fId
lZHWKcrqwJyFL//CWS6MCF6vL3jSOGJG0CinyTyZxRHUKcM/ni4HmTAwNajYoisORIpgBQzJnRXW
vbEcX7TpKc4vuMs3rqwVFACsLK8Qgo4LIN3LO+ziiuZ1F+sTah0By9PpNOjhWQJ/mcsZwF5mXhJw
6NugGcRrqT7I3LJ22ZyBbByYrMy/v6sr4QrvSgVwFVw1C9D0+peoQOtOFc/NQLbPpg7hbsNnm42y
VSOL/B1oZwDYE5OrKRnGgZmdiZL7AXxPqnIM2+f761g7TRg4+K8JcR19VGdyBRO2igpbLP/o648+
x+yLvAFh3zIkfLpYjkcM0zAzUJtvWWy5Mz9HfcD7rTbwlh0xD5BCg1h9DzvtYR701yKanuok+YuT
jYR06+MITxe9tHLehJUJj8do60jb2IK4zZ/7n2fDiPhiSIYhD+WqNoOUoNWM8WOePBShe9/IsiXX
TRfUPtEAxgMILRy487Uvm30XGvlkoywJfVUPcU9xjGxSvaaabSfB1EacRPE+trqteuhnp/fSMnJB
dAzwwEQ/DkVCsXOVQ/+2GrtwPutf5p6GoWdBsIfmr/mJ7+cPie3ad+sAtO+xsBzjsX1Mtd04uqYO
JjgQCjx0oFirvffYL0CDHPT7f7Ytnz8OSIIF4myiUih4UlSNxMwTTs4hMxpn4OioVXJm0LqOJaqM
YU2zuSc0GSXm3bd8w7O2mAZeF902TAKhfirctzbU5cEGP5BznFIlmK2XESQKP6af5kOT7WzZT0Ai
9GdEIctRIRL6lLzFyUauJDre5y8AwgYFQTCSYGrn2ic0KKJnWWKSc67nAw5rMVGFyaZThzzeyPxu
8NaLLQRSFB6BYkRIFe4OorM+HtuKnN2Kfmf0+0fvfW8/avpQ7+7v682ElWhJ8PS2x2CwSgpyLih3
dZrRii7/1XtApeyNnU0xSeUwqrp+wulDSZ/1XZ/Q/m1yN8716he+XLOwv0lugqNbxy/5qD5/xKNM
D7tnOjute3pInXJTjWYJR+JRuzQoxN+6i1hXqv9rsHNN6nJOXeYs6+Ne5DgOZsq2rus1J7q0KZyg
tI0UNYLa2Pn46P/8aT/tHiLXIfR1vxGKb8pI4ncVYnEymH2/jMufj9x352PtawencPmju1EiWHVV
tBQBQVxmm3SR/F9Pi9ri6LWeKwoq+e9x4zVf55esokZInYnGvfs7/eu+04rReVnbwleKMIAeNcqR
1ycxT0OQq7QjOfu65Mgv0uw8BMoWi8uWEeFLGQrHKcxhJD/YdDyBno2DcYDaGzfNzUNCXIzwoXLI
co14hpMz0/zqa/5NO1jvAC3HX0AzYHr5saqomTggtu4sLzap9m8cxYDyHUjBlvkV8aobKsCYi2mQ
z25B8fzPNMo0OuW+9fF0drKtpHgJXOKZA1egiTYmwLhoDFx/OpQkLAtzldNZqmSQux3lgvj3neOG
IXzZ0EsTQkRjJrQ6Z0mdzvNrmNH37Md3X6b+oTlyOr8A9ETtR7DwlPTJ2+8BUqK/N+wvN9G9JQpx
rMokTNBiyuMMDozGK6j7/S3xqp3lJrtseDBgGcFlLyG2hJ7+e4v9fWuDhbNB5HEockufznU+PllG
te+ldkvNYVnBvRUKRwPEZoaCTup0ViI/bjuPkINVM78N2dv9vVw19DnPCBAUsCHC2dCbWNdmNZ3P
cnyGZrTd/almX9uanv5ksBXXg04D2C+WgUYooF87JdTCx6Kywun8rlLcA/LH5Hw0H+7HF5m+jbRw
5Ii+DN8Sx/Nq6sR0Or6e22dnK2SvXQ2Xv0L4cqCnK9ImlabzMnuvP0rGcdiinljbz0sTwofLE7lg
RYkPB3EHmoE8Ux0m2vSnWdmSPLt5ly6ncGHlheKHZix8h9d72iWqUo1lMp/Tg/5R7OUjuEvSn8Wh
qGkOSaif9x1lNW2+MCcy0ulssOIsw+bxnvbO8XGM3dH1S/dQOTvTOXmD652/hV++/kLC5nk/XgPw
cG04602vWliyyA4/FElUaHM8n5XpkZkcQuwBsUBHPtOhl6ne/kDtR8qSLYzNykcFXQOuX4RTe5mW
u95pUPxGWSZb87l4Mt6BQJP9/sFsjpWfzgdI0j6lVIK63imDIGy0kc7cUIdjyVA4gyIPyLFABCji
Vs0cxAAp68mZRz9G5bXKv4JYFOeUavOPIul28/Aco18XZ9prl/BDKoU7hhqj+dHrtC06TGLvWegW
3Q8WV64e/dHnmZLv933j82kgHG+kCWhYof64zBEKrjjPRq5kmI8+a4+PHzIS6iPuhfHX6OO9kiNX
qRq3fIochTqvkRu837e+5hWX1j///aJAM0XgYmnLaT6P7UP/Mpi0ML8SyR9VDKq5OH3Sxje5Kfsv
3wSXKxpdZHlFinWYsrI457Ixn8MR7NLQiolsL0xC0A8+gfyGazGEEowH8lYonqJuETTdNMU/rcvo
wCMjhCKUSMqWGiTp406az/1D632MvltNu1zyQPHsvLp8oFv0bKtfV70wKITNecIsugXqqfPIdFoD
ztANTsUrEEO4488erFpW7jQl+NH4rygCruZJkr9IC529Gxm7Qds1iWf3qFbYICDdOJqLadHxUPiG
lAIo2zHDLmQiBng5Oqno8NNk+t0CU9uPNtuol66aAHZ3+eYmKq+CiaYLU7vhOIAFBdnBvLfP43t+
vu/Ca29EA5fvf40I92MGHEdnKDACTXJXcSoHFZcdAqvhuP7s16fyoJ/8wQDyzYVDdTuEAPYaP5Bj
+Zj4WzWIdf/GOBzK7wAVYmLxOt6pcs2VyKzJOTK1X2mfeEp7aIbMk/I/WvhmDH4q/dVD5l4eaKm7
97di7VmFUitY5JGVAEgjzuOZVTmm6szIeRglOvYfCSU9caB1meUP/Qh1z3ygcSn7FWRmpPo9TzeK
k2vPBQxBLKSHAOgCnyS4e5/P4KuK8S3C9LU3Puo6MHb9uxU5cexrb9qrOoL7viWgON+1ICmD+l//
BTMmG0FmCZmiZ2PWfVEoQ1i9oWZAEKiNJDfIGbI2Knlm743tJoc2drXGbaaNOulKYgQYMupN4BvH
XK842Wta7awNeSSfZQv9E5wjVaN9u/EOWrtFL40Il8TEmDKmHEbsdjca72lDwYxd8I8N/xEBsUt4
vDAjXpgZZ62iSRL8ZzId0/7W8fciPcZxYOmP+ejxoaLy4b7N1e0DGAG09EihVZEouBpNyM/OsXxW
Fc9+4tHGn7+Rdvtc0t9/X1xSB1jq2JNKOatRBKbRlmhJAERwrfgRMfISCsszFGIAnpl/yENTgG0b
9U8acdCeuymeiiPVbI6bSYuSxPaHqc69VA/HnA423t9e2QOJOapVixsMXECgj+h6vGggUQOtQWIx
6LzWYQeViWKQst8QRuu/x+h4AqHTzLgRUFIC4zOG1awf3TTNJuiApgx69e0glztZ50PnAJyBEuss
4SHslHWhfyEcuYlXqLn2XsmlpbkTgOst2niAwuzqaQYm3pj1HOrSTPpohmYc/fufbDVpWAAk//lm
qhDjWl4VdgEU+NntAIeg5r7YFahKzQ4AzeXuvrG1BzOKjH8bU64DKhnUiUk8lc/NSXb91uFufpj9
ZG/95StO92V+UWj3NJ0sn7jxsX9Lab6BVLiBn4ouJHS6e9CAGzpbXJQ8W5IngZ67/aKrJ5Z79fwc
EW+s9xaUMvPGJ+wDM4IuN0pXC4Mp9rOOe6X1bOdbPJ3LY+gmxl1sy/LSvkjcYqgNsspARMhbD4GH
zE4eflUo29/f/rUb/HL3hRt8aqG6M9UwE000VU9m7HF7p6LSVLQbJ3U1W8ecGbjCkQ6DkkjYZht6
UpCvwYfWqc6dBFXdY/LOD/2uQEBNKTv9D2nftRw7kmT5K231jhlosTbdZhuQqTOZBJPkC4wSWmt8
/R6wRWWCsMRu7dTD9O3blY6I8IjwcD9+Dr3lLZC+WdE6OLXvmRrlY8Z5MQk6eu/vmf3zOyYzG2Ze
ktJOzNhxo1XHCvpZG3mbDERX5eJyf3Zn49EReDD2fTPgLJ/Yor2oq/s0YWy610XTjSwGOpKMppzc
57XzUR6yQY3PC0s6G6JcG52sqTPkcd+LKWN7K0RlIKQSxykGernU5ENjF5kBxfH7A529v4AoR5vF
2EijTGI01vWgUVxlDLJe7DoFFWmps/+v5B4/2/TKxiT2cN2sjDMGNihOpU9iotOJnWopQNj9Qlg7
e2cBq4fbCu81NAfd7j2sWSKUaOe35ch0ondB3NDpQlQxXui/nBC0YTR60tASOZ2wKoUib4fnop2m
Ojp9UVYK3G0mEvoIQRxfWNh7S9YmU9d7bh1xKawVjtlJhD04YxokrNTzUlPa7HlyNa7xWLs6tuih
Cl22gSU50iqEwN4xD/SmeQeW4r7HzZ2PaEgbiXNAtIoG41tDbNG7XoWwyfa/Q5cYYuUTJnhJaahg
i3/lPry2NRlUisxYm9QFaw8HGsGE4hOK+eCgnK5A5vFQrLOlrMqcA14bHNfzahbF2hekXoHBkG8g
jWRxwnP0dX/+5lziysQ0ZSUPTJOCd4y1a5WP9WH72mySJ5nRvIX8x+xpdG1oEkxkbdf04GhlbSEf
VpQrQwLzyWGBIX4bsGa5u+/4c33OvZp0vrjg97ORzLXxSXAhdym4WNKEtT1lPThQNgE4Cw5CklOi
+tnCnl4c6uSGc5SuBEEyhlqCDr5S02jlZkeqXGdbP30Y6E6NKsOvrXKpt2L2mkEVBarUY9sUuk5v
/YUv+Txm0etnx9DeGLM7miyhrd8qskP3CBnnZNVVri5nGkhORGNYwv/PVeHQDQ2cEQcmZyiyTjYI
W6aUgz2KRFylFtU5ydReg1awzqVrJjBpcVvyq47XlKPiLzyc5rLnN6YnW4Vi+6Kq8GC1hQ8jtARj
WGF7FluKDFpkGJTqoKUTLMSqs5JOvJV6JFqzG5YmLP6hTMrktwOoCpE2uL+95i7EP2cEaKHbFQmE
Mm6RnKZt1A0I0q8naSEXMLd/R6AadNbRqQBYwK0Bl8qzzmkLxkZLZ29m0JrNABdS3UckXRcC5Nm0
A2ST0A+BLAwayCbL26dCFbl8h1hUY94dbV+pa1SQTo66pCw2NyhcHqjOgVoFenqTDQReqyh0W4ax
gTxpQ+D+lVQDAlxvm3DsoCZ+dYyyRTqXcaqmdzHQ5SACApISKuGT4CVzJLrpMxmPbyuGYAaQi3p5
FJ4cEh/18LxJN0ux/Vx5ApploHtExKSg4jOx2KB3euhDhbFDsim2u9aMJJIbqqvxD/fdcPZkQDlS
gFoOBofOw1s3gTRL6Hm5w9h+/9pSX5S0at1PsVwlemYWgcqCkYbWi0L1X4J2kzMLl/Tsel5Zn4yT
4stecdLRuripU5N/y91LKK8K9yAgK7ykujf3wpDGBkKEbnjEg1/5drCdX+Kvep+1e+AMVRZwfoXk
wzOX6OB6J2WIPJFe7JLQij/KXD+D9iRFwizNLGHFoN3b/U5cAD2Gl/trMONegOyMQGQUQ8ADNbkA
ywHia6nM9DZ0zcmQgyYIKqb3Tczt0Bsbk3uu7uNGZNFGaoN5yWip2OApfiuWdltbXbEL3F1HaR6k
B7O0NdL8wBT/318w2bpJ0bP1EKLunfa6XzZmAbbbqOT1DtEZ2Pwrx900OUfATkTKtjN4JV7l5QJG
anamGRaZaAAK8BaZuBuassuu7uje7rnmtQNbMxUEC4v5i/gXrxAZGdj/2JjEnbIE8F8+YKZ7szeD
rbfyVqX+enAJ/jEr0j0gubTiDyJ5WZ8hCa7dX+i5egPMQ0cM4IWffX3r4kEtMF3UocD+vHt9d0mq
UmpsVlaomijs27h3SUtKyzNPSwLb49xNDslrw9M6X18BpwGtod6uB7MU91L91ibPkbjw8lqyMtkr
Mqhi26aAF0EsDhJ1eX0sY9kaAqTc6Joy/tJkKshog0UPB/Fk12TevyezVitttzskRmmCl4A8EMzm
i0zqVW6cT59LbcVzboqHH1BJCq7vX1rlQUcLPfT/gCsQ16H7wIpL7QE/B910sa4sTIN7huvQMMfD
QkzaXpV3oomOG3J4hHNGJHhSdsquUyvyEasd/NYnicbq3cpTH1FW+boQal2ZgsqoyK6rFEfapfz9
T9L33vdNlpmKKsFNfHwfwHbILyLrFxmBkZrpzjk6q1g19b0d6KFRmLEB5TKSqC2hjERF0HHfBeZu
Yrwe/7MWU/aPWG4VwB6GwQbekFcBuX6FXulu2PfBX3G2a0uTA1KUCqbMFdSBYwy5HCcdQ5ZXHiiJ
Acp5cVGjPCNKRBeHGan3R/kTDN6b79Ejr96TIU6TWBF/bL8+gr+e5IBZeiswEuM/YdE7cvyojUxv
SGV9bS9QziJnpHpVqN5p5WYRJTR7XaGAA3QzCvfozZl8D8+XHOd4Q4+5KB7T0EpPstYWe547xwyj
+UaC1vqwV6XV/XmYew6C9exPu5NoKBGFWq4i2GVNCMs/l1+OQtTYsBZO6UU74zF3Nd+N33KtC0Vm
xHeVQa819COodks+F4Yzd1qCxAFUeKhD4t01GU7jcD4LAjQaZoSPw+ExN1eQlwy04SlNcA9Yzn7h
tTW7Xa4tTgY2uKgZMC0s5tkxESqA9dQ2QjpxJWjN1tspwh79bgujnClagaoCSWoUPcem1smNS9G8
CNVqQCF3jYbU36sfmi7Uzkgdqku0AbMLd21r8tLxkReW2bDHs60mu+dWBle4NOw0XVjqL/+poUy3
5Eh8BcoLhISIVm5dRPZ6R8lbBhhrWlZrM5e2oBU8Mut4ZZIHtDcRozTU72QnuyQyTxvu8YnfPyla
WuIoXFrVcbv9/hbkISERAFKS6d0elMOQMDxGvQue3ZOkMmu1MsFdQ76x+Rec9ofS656xydnfSmDI
dYtxOTeD8f5qvNZma8prA6778KCoDYk2x8cv/aK/5eqlMDs7Uq1IVzT3vPze/EWIMkZzSMDSaIJF
q7QwxUi0nRxGCoVaQNXwyaYPY61QIig2AbWjl0DWryGy52nK0KUHmnJxWTm9tAkTMX3yxYReCSjN
mQE9SPsm9SP8a1lrcgMvHUr8H5rtXGXhBJuN/0axTbyNodyMz751G2rwvWyATi3yCppjSjThW9Wh
tcDScDcqq1P6/k1p1kZY1URWl9Au406bLh0Y0cGfNsa/v8DWeZLJXpsiA18O+sC8c8xjTxkeQVPv
wp5fMjQ67NX5KQcgF3aQ7LcbyX7l6wwUd6cME5oxC4Zmw/nrIU3mMxC5FENCGkVKiPa8QTxSo/Sr
Fy9oHhJ05FQEdCUc5Q3UvinyaT0tnG1zO2/sHB1rJlDhni5nXDSKG8UwnxUuJMJ2AvfFByGpfV/l
qW8Hui80pfJNjoojKbM14+ohPzze/4hZn0J+AM1zqFoDPDs51KskcyI5rBg7cc1wMxDl7VIaZuWS
o6nr7st+vT5JLzh1oKh53zIzc4Ep495DARs00/CpyTrHFCcNBcCD9TokO6RdWn3oMd8FEkwn7liT
hXBvbrkVJF2Qdhkn/Rc7dxfKEQ8xFMbecB50hMil+E7Q45GRPUEpJFEVLd8kKrd6sqz7Qx1HMtk6
I4M2HhqAt4ENYnLc5x3OH65gaTtpDSV5zd2Pqt1CCLoGvp4LtIZdqo+MjnvP4GQLCWwiyB0SbXbw
waQ7iSk0UV4C+81sUzy00RQLJTlexIF0u3wxS1NimsNG3Oz6Rh9Uf9CSaomiYcnKxD15MS0zz4eV
oVTd9cE/hRatc4T5YBXw12mihTvRitsnOtMX3GUurz1mEpCiA3cRWmknd5UvehC8aHDayqBicOWz
wmzTWI9DHcCSvKu1AkJ93ZcEVS1KjUo7fb/vNDNwKxwOzA9l0hi1Tqln/Yxn4maoWGBH2ZP0MUIx
Qt1kpD39DP41CyiEUnf04Xjf7Awg4tbsZF0H3qMSOYVZKPqIvauxCUB1O8WQW6toiIyux0wyFA2f
EHtvwgONPIeg8dvmSQm1vFiITn6fEfgYdqSQAJUhUh6TndO4bRniLcsi/Fv5xNssFW3Gf/92o9z+
/mSjIIXOtVE9YLBguRGlFe97KlKLqjBskuLMQ6KeLndKoOX9Kh12VbPkY7836q39yWQjCQEyn3F8
IO5LL92xFB6dUHPih9B5G95C8SC1qvSZkp4Av3p/oWfC3Vvbk62VSX3D5QLGHkUqalZNmREqPXaX
vLQK4KR1vlwqJYwB9K/ZBh0OiP3RYAplldsjo2arPhRy5Nq5sIqA1qQbcCZJdYQGSqkV+XPosPS5
Lv1Gg5AX+OvbxBM4EhWhKBKIzgNa2MQC10NhQ/Y3QxxmGem9tnsPh7Z/S+l4+EwlF1yl9yfq9xGE
ebr66smzYOjBkKyIQAgVUCWkS9HigNsOvY3QldCaXFJpmfEINC2MuN0R6/lL7oZhqkxO0Sxl+8KF
z1dy8BjXxv0B/b6O0JQ/apcBywkqgikupY7klkv6ZsTAxEAzRmqflyvKCzUpe+IirY1iNU2XUiC/
gx2kuwBeBQ+H8CPbfLv2klIrdQ1mcnsIi8D04uita7wlrcyZmAJWIG03cjRDTmRKKZy0fOw6vsfa
Ygl4f7QuC+LzuxqMMmHkGE0Dbq6yGDS5Nvz4GVyodXyKk5wIwccStmqm+IJP4cAHgisEuiNTrmi3
DGuwJses7eyyx1zNNUFf+etsU2q6TAY94Qm3EMvNlKBhEp6D+xjKvSg73M4x5cl9TQso1fWnlJTI
DccqrzH7Tt2HmvAX4jdkodGQjQokGtaxsLfW8GiSJL+NACKIcBMBxph90m+sGqu+KjPE8Uj9LOK/
fGgvS7zEMy83VCMxs0AcsegbnM6t34uQ10LwYXspQR2rJ77lrKqNtK+QvN1U+vorXwF2b+PpuPAG
mznCri3/3J5XjxO0ZcaRy2aczTRgJs5MugWjF6Cb+hBpjrdw8iyNk52EIBQ7gC2Mwjjp70zL95y2
ctexim5Q51DoPNrDHCQQKzP0SL5UT5vdSldz/PNwuBppJQ987ISwnR27ioA4SXM3HHruVNrTVSjQ
1hvMrxpf/kLK52Zxp9FyhQgeWiwwLGVa+Mar0UHotoJKPyLAiIKFAGPuFkReCcyFSA2iWWwqDJRU
SK7JSgeESrfpGrVRyKcrGJmiARvdem9DuQSJmTvgrwxOGXPYgVEGr2lw7QLA35OOJSzi2C1a3IV1
u31zLusIb5Cl1/uS1YknIdHdVXkHq128pRO1rM1a/EsjA20EKD1wyP8iuKVatq7CgAPehn2qKH4F
GSmtYgIisHbOEZlaxbT8yiTfpWNErMEGFuVY7ZKC0MzlJoA7GFBT3KLgEBz//sptIy9MM9pPOLtV
u1X0Xq9cA/O5FDux+JVJJHNtZbqIWdpF6D+EFX4XE/6106Cl9po/pyuU8ZcS+DPvVtz3eLiObe5g
2Zw+0fsK10wk/gxJiy2+Qkiudg/y40f7IX/YLFEYIm7Y3XBAw69ncBnhH5Kl197MuXfzDZPQrSsH
IUwFfEOI9hvwkPhHbg3R6/bdW5Itnnl33Q53cq/4ER1I9Tjcw0DET9M1yYVw6+9UV6xyqRg1sy3Q
QQLQ1Di1Yzr21luooneCbrS1E/TPRS+Z/3W84SCKCqDiD2ThyhdrVnRThUs5uzCgR6QasfXgm6VG
G3r6AjfR7od1zMxjBoP509z4OVfmilCC8p08rhEpjPK7NQGsxnVIH+rtubaaJcrCuXADh+aI5wZ+
BhRr4ya5sifITJ6FSc3ZThyQdt1wOivvgnf/BAoXwh+b4oEetmWSLo1z1hcVZKtx0ABawU98sQ6Q
TGvDlrW1Z3Y94KkSqHuPdHZ7RuLotITXmQGZjTkq3AIg5QHxEz9GtlfDrOSw7r0qA7Ak1jNaCxXV
qX0toiP0MIa6G8la4kSYg22WgQczgxI8d2IkBGBeqze9zUQbb1hHKauWqVUBBJJtQ1aTvHPLqHyh
iq+ch+elRjefEeookbngFHOTNTIJgcEaSQxQ4t9+vZcBNd0KNWs/aQNLGmsVqo1F43DECy9H9+kD
u9FKCfliEOrcNz3Tu4eJuzI92chBmwvgesad05/ApIv+vUpzTo2mEMEn3IUudP0FuTeV98nLi7lv
dlay2Ng+66N4CIBMadR2x9Pgdvidi6YuhcX1zpEAWZxUdRhSqegHPS3yu8/t9mtTk5kWHR844QGm
njTtmV/nLgkpwuxoBGiWxS+gXX5If6c3EJgJIMMG6kG0nUysIfsmuUWIq1V4Lt/oJ2nTac0jtw/1
R0k1twwoZMC0dirs85mz7YIQ/ZJYW4J87vnkGgs7ciZLA+LrP79lstBS13MJR8mAY6PRFJRMhsBj
ufmljMWcK0OJHZ39wM7Rv5RuGyGXwl4eOLsSHgKFxInp6h1Cw0T3Q/u+785F3sK1rcnF0FMd6/Qp
jaNbQ3OMcubV4d23Kb03tsmbTNZrK1O/1QWrc7m3G6uTE7VBtaMMWpazxxJAT5itsxbXzSMRtaO+
3RaENd6GQfUsQS0/7w94znnBZ4OsgAgqFqB5b/eJ71TJUIciXhqy2jQuac9B+3LfxJyXcD+tqyyg
L8LPg/nqHC0Gn/HZEoOLeoByofDJ1dsgXnsLEf1MT9n4bAGZxqjDgSzTxBvZypWlmMJQWrST9U/u
Ba3DxxKEDI1FSLz9gIPiSfzRkC9Kf+dK4vUmszCb4tx0Xn/DJAotBd5zGV/m7FRIKbQ1hWUkmAk3
KBcl93K7CtP+0YXmxpcI+vJaS2sH3eI85Um7zh3QC6jkTRVD3rVPGHSI5D1HhBAhBhGzkH5nYx7A
nLRBUYnkOVVC6NGlPGz3wEnQd8sEEfJUrpB8RCIfR4boxJJeUPX7gJaTfe/VWUPaYqhfgMevVwPT
1ZDkUijBlthSfEyzJDqyaQHJgbxis1xNenA5qVwicq5eAtHk4j97/UuQSgVypUyWWRQfIzCrJAWA
cy+Qd6HARVYWSdD/y0T3kxVQ81VrXkjVKKkShgxxU63lhKVWUZZIPomYTGrUjI1q6CkkEd3qSYE2
TAIqAUCnE694o6FdQxOxbWtHRaNu+B5jqkoyim4uqZ7O3hh/Lt0v9fDWb9DYCap/O3jMIRCuCmel
B91aSqiVt3F0xTVcbyEhNxvyXtucnjayWPYJSq62txVV73wINPfEmAx4ISI9MoWFjThT88MOQQUZ
DdTY7b86BuQWArJB4sA7dW+rNcZuF1o5gEkpeRYOYEB7SzOVzzUxUlUqNbWF22J+tCJym6ipjPQd
k80h8L7Ti13M23yjNdRpSE/hE49GoYLQK/iUxIGwqNzV3b5fwsaNvzy9NCEM92/L035hN2XjbBB8
3lae2UwNCVeYbLpNG7Nsjqf7p93sCYDYAtzlOFMh5nF7oKInFBrfXcLjwf2s9Lu6AWhgoXoxf9Jd
2eBvbcRZz/oCDRuFsduAXAScQZ728OUY7rZRib62zt+WtHqSF9+/s4MDZJJngKnG22n8+6ujnOIG
qmfcgbc3Pszcn7gxcPm1Rle/PYnYahE9htz4272tr20PAMD7vz+/wa8MTCInSegCUclgQA4sx/QA
LHxOG5T0eJTzpIwM3CmtRaKk27ZaCNp+os17Y5tcTbkUwwFzmE713e71YACtRdoceB+wDW63+Wq/
X7NEO0sBcbWla3Euehphrv9es8mu69wgC1yP5se2g13//Yr3COF1NAitHqKNmX1fXuLH/doGguRk
IYfwlzb9n+anqFSKyWiuDTD05pnZHsYHgKM9SGp/OFdAP5rBghfNHjJ4sCHux/MUIPvJVHdDWjKM
jyM1BNpx16uQKK70/nENnp1PZ4nPcW5ur41N5haiHIE79ALSCLweriU1erCYlwW3He+Aqe9g7XCi
jOTUYDu83XNJE7pQSo94pCqMbEMbqnX6tOqlN9tcDgFPeuQrIB0HmvdpBIp9IQsSTki/UJ1v4z0n
CXj5ybuyOaxeGt17kAttr3IhsRs71M73xzgXIY7S9pAkgkQovuB2iJFUx1zesLwdiO95/9anjzH1
1i9JZc8AYvGGuDIzGSPFQeVELDmcXs/jqempzTEAYion748u8bAfeEK21Am83Fu1AvkuyCt9oyeU
pmjg7qpRcbg/7FnvATYE6FRmVNCZeE/msTnN9hJv06/UIWpNsV5BKBsdFOJCbX/e0KgvrODZiOW9
nV+JzRkllT3BrjRZNLh32rGSRG9CK1O+7w+Jm/Uj1L1AyT7qOE5RhRDNpbI4hqlUL3WJUOfBGDg1
Wr3uDAiGnNG0++WOySmoP5yibz0h4SOoNOMjupJ9DdR+9v3vmatmoN4MHqRRZwxInPF7r24sJ6YU
xvXgWtquVXeQRyco66vFJdrEW2HtiWqtLu1Ydu4mu7Y5uZ5lwfGoCuq6OII4ZD9AvzUS6nZnA25G
zA+y1atc1a2RgvWkPS0MeG4B0HQE+ArQToDPTo6LsuJHpgOct9Q5ixSDi55l74EDTVCX6OA9C7pM
lXMT4RcF715Kws/esdfWJ3cs7zdDysv9OPSdVhyViwRJePBhBeo32O+shbH+BgnjuEA6cMQJIz8+
zdANstMxlC/ydox2mGqVm26hJp6khUGDvnBZ6wKt8j7uG529y6+NTmKg2u+TMkN4i5j96dnZAcpF
doeSrL7a4/F4SbdbTt2rlqU+LR0XM24FzgDgAxC/g2dNnOziMA+cQCxjwWa/QVLSIs2rgaumo8z7
A5yJ8W7MTHZMyrtRWHUZDgthyMwhkDGnlB+ovYMKxH1Tc9kWQLsRyYJGEOS60ye7K4aZMDS5YCMX
SUbG1AfzaKoF8cgZeNaFrTFuu5uLFJcbrGFfjCTryFDeHgXhQENeT3BbG5zxrubVGFjderW+MKZf
h+1oBiIdkKAbr9NpP1qLTLxQuHJjd4dwz2icFe+QFv8CXZfpq8LuUum8VmpKc1oY3g8L/a/xXRme
7D3BF4IEjDat7Yp7p9hQ52rFxSvfM4Bqbao3if2Me9VTxS2ablIj9Ix35S3i9RjPcwV6IiWBsudD
rvm73O7rVehfwE8RsWq09czCIWWD7oxSKxE26+5jekgjtdkqNhNc5Fj1tNglRXToMlPI1dIHHZiV
ncX8WECgFNKhPUUCK3nLwYFSKobL4p3LWxnafNc+QKDBNma0ltViNUSNkiRA+Amy3nKAo7AVCffd
2L2/y4WYoDEIxfaKuoDNBHkBXvd2/HtQLra2j1vp3lSOa3x1ayiOj2K0LDW2gIb+pzJXuQp0yFsG
ZH74GOkkUHrp6fLDfdeZ9xzUpBgUwiHVOb03Qq9vpHEBGcM7SMhVOS5ZorJbsjE5vZoUxf0ig40N
b6L7LduwS3v616H84/9/jmJyAXVd1su5i20GsnotOVSAKjyFcBGSb5y3+xP2G2szsTVx+bbPE6Fh
RlsEzYJCanGRLpz2DskIo+ZGu2HUsxIvtCvOTiEgMHgDI3gDZ/6tc8S9mJcVHcJoVdZG7UDnqmfC
Tk/bVREDcdRV3VPi0UuMVb9xoeNgUcwYpehH9ZXJxMZpEEtJg6ULgld6QL8ai26YfeIzI564pAkH
xsnOFD99dpt90YdC1iArQPh6IZgco9Jfe+PqMyZzDtxkn9BJ0I7V/sSgUAYvMGRH91HPyQ+xxBn3
F/mnWnrP4GQzBkI68F2F+eZzo/KIoEAxwA9WBa9VH6kAyS0ICKSgfFPFo+zr8SqUrPSD+WpazcMT
W6c/GaAI08v9r1pcjUnwXnp+nUp+NLpeGllh/SAwqvfuZo+KGqeEX9XPrb8NMSUJKUUtpDZ+v3Bc
/K6zjdcL2BkQ6kG4A8XVW0dM2Lis40xo7VLc+CJyxMfkqHBqleLIfRGchHSWkJBolQvQVkDLSECU
B8a/dJzRyzjZ9Q7NLwJyuS20o02u3Yn8SljE2cwdpeM9OBJYIgifZv97VMd4NhHxkVAhXwcdFlA8
JfxKrEy3MyN/HQqvpXIUuPPCAs1d96BAGJkyOInGy+d2dji8KktKrDqod2wZ/6EcOnWAsjGX+8eA
e+1EGpQ+64I1GCfQKehKicprUS8gX6dPATQ5Qp9ARq8eg8cXnrcT3w0pRyqFGk1Wz7z5DA+RAyK/
4GFppiYUmmoVSLXegsgomi6dByCrNHGXAEoi/Pxzf0LG4+FqG/36lMl8UICUAc0/0DYNWDsXtiSk
9wBzO/HCmKdvgKkhZnI+cqBgaEIKhgowHPrMZ+cc5TyDXjmrC4VgVLEab7i6AlnOa18nC6fF5HT6
ZXwS5Ln+0PBpSdN2lT6mb058Hui131g+ozGVIVILybXJVfDL2uj8V3ECQ1NyRfVY3hDFHPERQkGQ
zYHUXHGIw6XejsV5nWx3J1LoLhXQhpmsaN0tjZy2klrtQLgToK2bSyyIiS/Sa/ys1tRtgLcAsQIj
givl58F/PUS/6CXI/IL6Flh02YQ8ixGAThtqEUBfMu9LDDezoxwpjXBUQHgHMM/bKa0DGqSogOLb
Aa8LkSpUVrBSOCvvjwgivei7VMwCNy7jfNzfHlMtmJ+1xPVKI20INhrgd28ND2EuBU6P9jOu9pwn
se5bs2NRUUsTlyVc7PWvvd/ET5TMBSuGlnorpnq04UXpSzwU3yETt2Yp8ekpAhbuMKQscEu08Jb1
QWrd/9K5jYxCODqZOFbkIb58+6FdTHtp5OBD/dIYZcI9xkw1Tl6UhZocoD8TMkYaQJCII1ZqEo42
jVO2KGeAELTQUCdSgyNYOo/xSdSDz9asQHNP6YK+lQx/JZitFq9oI0epDOSmp1BTVhAtQLzuG9RS
gDlu4alHXn/X1ENShnU4Dt8lsV9iHFmNUZW+3iGt47qvUotnDJeowj+t/vdH97/cr/T4z98v//E/
+PNHmvUFtLSqyR//8b9rCCy+Rf5b8jdSF19v9d/S77+dq7fKLyv/o/yf8cf+8y//4/aP+K1/2dLe
qrebP+hJ5Vf9qf4q+oevso6qn6/AV43/y//bv/zb18+vPPbZ19//+EjrpBp/zfXT5I9//dXq8+9/
gCIHNNJQ3xQVBjrpnCDDef772t6//sf7txi/s0+L7zQK/7Yqo7fkc/GHvt7K6u9/4PH7XwroNdhR
9WHMWePQbL/+8zdoPUAWdiTGgU7xH39L0qLy/v4Hxcr4l1CRRGcumhLRKgdvK9P6n3+n/BcUMpC6
VZAnwDEk//HvL75Ztz/X8W9JHR9TP6lKDHnqPcgW4ZdGUisOmmdThdpIdmW+dXLvUq/7AsQY5fOw
VIKYvIDQVXlrYnLTVgxXQXcUJjTZdt+a5+jQSLDUauAbvVqOfw3uejCjq99shVtLU/RGJElpqMiw
lOqFdVwCoP4++8efV8ZaJlK5yJhMjkQ3qZOQ91rv0qoFBLj2w8Ux6Mds7y9c2j+Z7l/juDKExb++
R3mmk4OM7bxLAjoO0CoPoAcpGKK8IyvfAAQqrCt0UDjHGtnxetVrxZ7TQUssarIRQpkuNWLFYCT9
/uROX5f/XMerr5ocNFHQueIQ9d6lABtNpYaWkX4pem1UkPYo3rqn5rXjibjUnfz7IprM+ujBVzeu
Vzgsn0swS68ZrXjsVsM2gKDGpbSbDbNGJuZYNmogkGS9lh7/wpDR2TGWCaB3BXj8rW0qpwKRDyrv
wnwkaPorSPqaqvWL7BH+sUDj5SE0fIRxCB7f71sef3jqAdeGx0jratAKCBQLmhldrdclkEcVZHj6
WLo5fwcXmNprK5OdWXKNB1GqxruIkCdFPeKFzgkTEzzTYJBHG7hHfEptlgDBUyjpjychYYQCGytA
puLnu65G1/gpYiZG8S5g3SySsjJctx/0VlYykgksBO9ajlbx7D/FQoC2rG7FgQ+cxIWI3hYwqau1
L+WgL6/RGe516S5i+L1ShaEWdtI5oIpXdG4ixyIHeuxABtNnOhMom++0lzxLSiEAyzSUD4JIVguT
8jL0Q6kzQ+Zq95dwWnr9NcrJcZEwntR3NOtdWJM6VEfwjz34KrN3SfPUvzMvgC4thN9T5PMvi5Nz
IwncHh0Vg3fhzrysQmcFlO56rIN8/UB5qvwsLymKT2uIvyxOzgSnj4qmyBnvkuvxW26BIB5EHnpn
RFtaldAjo+jNcSCRFuvgpMVrEy1Srq4AWxdCTHskVWrB0xWtSisy8efwQGmQk104uMa98msvoS8L
BT+c3OzPOl152yA3tJdU+MZiO2yUfawFr/dX+oeqcGpBZsZSLQ1tTGDBb3drX6EHiy98/xKTXhVN
9Afvwof0ofisgKMgOQLDjxbk3rb8Mmw8rT9UF+hZUbr/Wm36elfJhrjqj+wZFBYEyeGLqzl6F0BO
lEgrymDO3TG3aIk4X5BRBweB8IlcT8joJ1rLj/VneHQIcOebHlm+mCXu8a1dLM3+cIDcG+HElyMv
Z+jKozyACGvdWzXIZIJd1MjB7wqSUVpvH2hwKa+9s7wCGK83BtUhyGAb/LtICtV7pYmD/w9JEh11
L22pXD8tnPy44fUCTBy/h6xAwjOOdxnp6Po17anlU2jVZmNVqSZBkLUyuzWzprfemjsq20X6zJ8m
9HvzM9kHSZO1dOPAA0KSbfm19xJpg5WqxaY9huqjZAUjwboWgsxljWKHOjpFvs7Val3uPKPYdKfk
/fj20Z0i3UefTqA+1wBtci8yeLI0ryPBLr2wD+WmpUm2azdLxIVTJNw/5w/du4hDR8TotBXWY0Mf
SF/Pv1QApyergtXwsP0QDEYbCbokHWdypovnQa8P/melVra7qD06etCvGURYCxIMRMr4lNs9xHru
/yHvy5Yct7UtvwgnOA+vHDWkpFTOmS+MyswqEAQJgiMAfv1dsrs7fKp9feL2a4cf7LDLEkWCwN5r
r4GYKGjYK3txXpyf5MH7DmBJexBdzrcMRGpIoNV/zEr6v5onnICI0v0/3/pbcbFNFCxN0bHXppAX
f0eS++kOtj8HdfxP48o/5mn/9AN/qyVGGcq4IvgqgNRz0p2wI1ToFUVenbFx/ieh2+8w8Z+P9C+/
7LcKYnDjniMrh716ZXXQGdT05woOf/pOI2CVnPUnSNzv1h4BWNmYqP30CN1zxl7/eWf8+xfzL1fx
W4URmq7dwg4/Gi8lLI7kbivbz/pSI3eVHgDV5PIEQU5zqs4W9s7yn7/9d8XYn/fAv+mAwXi4Odz8
+5oSrdB2V+EeLDmckLPm0mbs2GZ1RiDOlb/U+5AtGaYjcEOm2Qj7wyhFGuU/XwQmEX+3sgPgng74
PAgM+g0ANEtMJeZM7PVt/9nBd+7t8fT5UrAzOEUZVhzSPkC/+dyfPsPkOIF+amPylzsgFJYSk9/7
vQct8cVJrbQ7dMlbUH5MSVN05RP2kLp4yHm6u6uz4sbvQtjePcapNzu9zxdaPHbJpdrjFE6LI3xd
RgyV3eRE8RVT8nE9hcWxLz8gFILADK9XUoSw6vRKK7nqrL3TxemyZiqfIK5N2yQtTXb/s7h/f/jK
zQW4rZMjoASjfphEJAikSo5rFhwuIH59PNUgWv7CUCI5vXxk8NZ7gWlx8jVmJr2cQO+G5d6uT57a
BN+f2IWbvBXVnuTdHzfALsD8zfCpEz51S35ePm58kWuPaNTHs0m+Tx8bfkJ2JFn+cIFF3x0cpxJ/
nxXXwwt0eMkJv+cbavfiefdNiwgX16Yy2cHhvUq/36r85aOCg0af3vs4vtr0EcMSpGldcC9vq0Mf
P/E8KLwIO/xmIDrJ3k+uJ8SmZaf9nDyVOvkw5ccx/daZi38FxaPB7YW+M8NZHuPKp/IC/mmMmiuG
0C0tN/xCfpqThwBP1dwH+JSbGh3vXYHPnxPIlzHTvf3DF9CjvIySVB9cKHPyw/k2I9/fFzp530Fi
/Oim5Zrup+Qe82Ss27vX8+OxTc/JPdy7WXq3O8QwQh2y/HB3yB/uIM6Is7chOe6W5HHM94Cm8CUp
Kq0krbC8fv0AuzhFRXpz/infvcTDirunOSjpCbb305Kc4aa6Q4Y5Hq4DXtD50Ul2eZ18b4WPG+oe
vuqsVAU5uIebICM5P5uMg9IDIllXBrhx+QP+hsBsent2TfIC55YM42yMPmVy9xMhkAg2qY75wU5v
V/azT4vMuim50+ByvsMX4TpTmZ4uLMt/5dmh/HkrdPLz92lJD0seJ8/Y0KxE3eciL39uabMb8tNy
uJoUHnlrsWZ2MWc7nuxOLq7fObzg7TZYVqfL05oVJjX5mD2/nC5+8rYL8UasWVRaZb675VC/nI5X
XDnPUJHl8EQCdndc8ssLz5I+++Umj2/fWMm31yhMfnVZvnt+SfP7w8149ly+4/Z1ya+X3ZtKcHdN
1px/QLQSJWcYXL7DtiM/5PPVZDf7gzUnQCvrpDlWCc52/AXXVRRxxQ43Wx5qEGDxqbfPW+DL5MPg
DBf0nD/j6iDvr9LH69snXKk0nAdwexO8ecWUjPunFwtPLChvxH34abbPVgIpwnk8iPQw7f55g/P+
9uT+y/7224zBIVHA4L3PXkNsL2/k+LZln6cJq+YFTwovLDxVT15649n26edTOWMm+QXYYNi/Rsnd
rXZd86Fw08f/t6owjly0uA50w78LJGVT2T4hIwNy8MeMgKVVKfeUYyjRFDMAKHUJdlGfiBypU1hw
/3xffh+J/nn6/OXrfzuB4zquA09Mt5rQuX70Z70PsQ/CXNc9V7vgEhTywC//yW/j75odAOmwg3Bv
ErHff7NVcwg3XMVep5HJvPar+9hp0GzYww+BeVwiNtmnVI/hf0L5/m4VIG8Szl7o5/0g+q0H6rqo
VzbBF8O+bG/9in557+rNeUNHIk/hPXn6X17M/58h0Dc63X8POGNUzlb2469I8+1/+BNYJn74L3BX
ETh705bCm+fWnP+JLJMg/hcMnQO4ksBkBgPfG8Lyv6Fl/CdEJkDdhokGrAFAovgLtOz8C0g0BH+o
iDGhvf1//wNsGe31v9fXQL2hb7NcF8JMTJ19JNX8ewUWwcjaUZhH5wBrNM2rYOu7IG2ccVlPgjJH
PZGb1eghbBW0XJjkBFs29rZnPn0ze5/IO6rCj9meG4iuYkLmFEEC5kYJ9qi7pAiC434y90Q8zH1c
s8KSkgO0mpvYp4neNMbrPeJJ7cvQRjPaLi0VAiJH10fQlgVmpkw7N6zVk7Clj4JcDWJXraPfu2AD
+5uG2hHxOlM+r4PhL20/DHzvDf2IvnYM1S/VyfmjQaxLWESzaBNmwiAXijdZFbOztlz9NC6dSKu6
D3PW9BeyeFPOu0XhjzLM1Jb+C24RfjatI9pUaj4taOWOmyYHatEqrcPVSmrMzxAiifmpZFIksrM9
sBDJEU4J8si5P6UIH54LO5DV3qzx0Z/89uJyQYOsDl2oiLzrZDaW8VGCzGYUzdd2Xs+wqYedOPiy
WR/W16pTAVip49lfdL2fazM+LqsM8mil0R4ugk5qG38uXH/+KTpbZ/YQXmjgj/thJQcYNf2yibm6
PgIH/J6SYtTsuV1WmJqudCtCzPyudut8xk3jpfAW9ZAbJ4dn2bEx504n8sbin1DhfQjduwnWZV8G
1vblBjW5WO4ic4chOskbN7QxEdoFp2frI4+XN4OX4EFK/NQxIkvSClo9c8fwD4YVsGMykDmZArh8
j5FChHiHMLUoVIt+AiRYW99qG/iLs1oM2IyC18LjAD/ufRB3lXuY1nV2v6u1RYjM2MN9Jp3czlfO
uWHIaS0k8+e5bEhg3UkHWoE8bulQH8CiDB+JhrqvneGHt7ZNZnsDs1XmrjZciU4R+MjBfWjmOOrz
aLJhUPhLWhS5iHcUBI3Yua89ShQFMDZbNoNxky8Rs7eF61CC8YdhgEe35YFasjfHqLdgaUjJaD8q
4KY/wi2MUjJverc09XCFkj++rmoadwxag9TWAXwl17kC55HNwRuWrYugHLhM92jgMCe0unlX83E4
jVUjf7nUnZHUKPohDXDUHRRSG88L5eE05T3MMsn0MkHABl+2hlcpX4WDeaNiZ1u79zTs3WwIwFic
I7KyJO5gIpjxqsEqjhSEl8cO+0V0cOzWyLCcBqK33WRCyO2oJkdlt9YuimfEUla+CxNQYvK4dtAN
sWqY7iY50BEBQmNjgX+pK/Aqem7izxgZH7vWX+WSqrqakYBNabVbKkSvwtnruR57/4MopN9E3QrD
JKmIKswi63uvD0wZEmLnMbHjoo+EVXgD0tIVOrc0qqIggdYUAWU9e9ukT5B/KYa9rXySjc2wJRwz
iiQWjF8ZXNQPk9dFHk+o5zbRZWIOO46VFHtJR7yw/qiTyBpVEVFvfOs7Q479rNxM9XN0ijbV/KCU
QQagsewBiuNmuBSAuH/7I1sNR2vltWXEVVROk11DWz+G7BiNoCJY/RiVkUOmfYt8pBQpCVsyMYnY
8S2Ozr3w3KyPG2uHcNCbpY8iR4wkIXDxrTmdaD0l0zSCfrM1CJHVw6OF9yT54yv5bIZHz1RRYsV/
XFX8QoH6ottaYxZkeBz4XjaPb388QRhVWrteb4hfcm6fQAL1c9Qj6BjwSeQ9YUetPHIYYTm7p7XQ
T5HBLcHeW13m2Z1SO4QTWz1KICPrPBeTF+D3DUoVyurj0r/FSQNIcfdsZDD218a5IOhd5VGL1cMk
+FtSB+9RZZoff3x/D8u6VxUGbckn/AlroPH5j3vY014/Wbqb9xEM7fSJtj5GTHj1vunkRyfh1u63
bmbrOrVh82MKW/hMIs/jB1/c8U2IavvU8I3LupAuThKtBlufnoJ3bhO9nymJn8JJr4/jJsgLk2De
tRyZTA2Sd5KhFdGdsm+CGidSv5gi9MSnKDzG9han9ihiGb1CtxojqEbCl8Xit3sMb0686lvfrgdX
B7KpUw4dDeyYUfs6NWpaucwHeOmBVyZDn++J6PnTxHz3oDGGKGcVXKreepwH/mACsdNQYSM3UKFE
VCVis/YiXApnMbvFdT9lFPWp1VAvi+gkDlZ4S+eT0UW5AxZ6ZN9HdHtdGZLfXD6MqQw8XmydPZUb
0rYzb12wmMxmCjbOYxLDAq7wFl/mVR+5mOZsEUyQGM0pi62ki2rvOCFbtgRIj5ZlZW4aiNBOQurT
3RhgiU8q6GykKYOzPdhOqhfg65UyL7BoZrj//RN3qo9lrL78AVFJtiCP9qiGM86SGIx2I3a27XR5
syis7hBb8bLVGEtsUbvD0Ch4BolIZ069TW83e5M8XENyHNlKyqmva0iwMT0Kpnpvx+DchMaLfmlr
KjYT7ix7TTrTKhxZbHuYoEo7klGXU+UiZT1wMwka7MXhJDxJX9dZpKDwm0IWHU0rrJRzNEJdAGBV
1s+VoBhpqgoN5DAdhrl5HeatlIGjk6Bdg3KOXEDGNv8Cq9QkcNlDLEHvjL9mC9p3JAxZWQyn7mRk
NibrttltCxnyxQ+73Iq1yGB+mBJPRQX1+r1nViczTdDe0Vb6A0BVnfVCRbloYQGA7CtyWK1NJ9YI
1ntPmpJoE+SLLfdzfNur+zqdqRE/GsM0DsXZvSqYKZRUrRCJV0N83/nz8GBPgcIIr7UyyAuix34M
nZIK4+54V2kMplqG9PduYtkEUifAudATuxXugdeKuntUg1GTsVg5e956YJHVML89b1PXXuLW7grs
1WuNeRKxrmNUja+jgT1+Mq5s2UcsjDMUpECoaI9jJDDOfAjj6httkTlXjq1OlpjbtOeenUVSdldm
Qde/DQPd2zik86obqxZHXgCXFm9xyzHkWK/eWp8rSwzFaDXjUyc5WL6K9H22BMP2IWJBynDxx0z7
45RuG1X7de2Cg3GbtWB6AN21ixAQICb76AZNuFPYr7710kssyYZcGhgNYJlSfmfH4wZlvbD3a+Dd
Zvpa6VTWJO6yDWEmaR3ErsngIAqz5JqFzpY0szQZZUTpxAnq+I5tIYWFZbigVuzlqWf9mDWct0Vv
HJIIbY2PQjGeGhcVYxAZmkoemo/VgfVr0zogDtMxRCKL5aos9FdYNGpV/wTtGFbgYmnKYajbAOY+
PhaFwZx4BucWPgtUZtWmzL1UTnyV1XQroXUxBZycVa+qL3wwv4/V3ELthf1/tebtedWmDKCjSQJG
mv2m4oOrDFzguDE/qdMF35EMrZIEIVx5KM8Yd70da6op8asKdDS7UTgQg5Bl9S1SSTKcSVFT/YoB
OOcB2CAJzuQ3UKWnkz2y/upxEcNMtX8Z2MhzWVv6IEZeP8UoGTOMqtk+6GHj7s4oQGezgNhl8EFR
KH7hRH/YHNjBVjjKEngyndd4eagsOKEqpzF4iWD6thtHnCZVXHdXz0SgOhONXW3Q4Wsbz08NSvsD
9advWIB+WW2A2ssnbia4hLWfsnGYUWcLZmyXAia0TvMZqAaTMtr8CNsNp98GGrW9DJcR71jCEeWW
GH/BSSs9BN55ODhpFDhJwK02tSoLyNIcnjohnDv0Il0p9Nak2mrrFxDbbIz64fB/pLDjTntJZ5TK
Thqj+sbEH+FYWmAfHdHbJZQIWTDL+RE1LX5fY4kf821FoIg/GAmvDVL38a7ymLxqAY/exW6HY1dz
gcfkVNnYxuthsTTwScs8GhEFO28YrIRBrIx8aQWvyNY7w/HhR9ROz43wnMIK+ZabeUH0Dg9IMQ1V
gDgPuAgUCBZ4ICFqSlCWbg/1pwtVSsKGYLmnvdI5UtB/qomg0B1G2O5IwRMQHMSjU4fLdSUCPHCH
BXDKIvA8gP1ug8W2VFCzSCIzFFhBoVAtJUZuA9Q+o1fGYT2muo2/1sXhKSitIvVgnA7nVKfarzjq
dq1Lnnjv7mH6MxwqT1m72WXBZeXDiXj2VpK6oweoW2CG14sYu0gN6J3GQH7ICCXRMm0lwtZBJrFs
5LOB/0X3FLYQSCmrINVjm/VQ1S55VTOkDGulr0YsP8BUaGGgDn7G7MmHibjNE/Ucp1y90X1HXzUV
OrK+B0wiDrGrsBeGw8XS5LJZ/RmCiVJFqLQEZKmplI3Y86Aze7t3xwQL95Nrdmfhvr5W4K0lKNfx
HG2EabUsPvAAHIyxmuwUwUUm89upzVen5aU/Ow7Y46307pQ3iwflRXMB5swAjdyNTeJwq1jjDQFd
7VblnqDxca0oyjPyAVeT5RTGK9D0jqw/K6jrXlxmd1nUIYjeI8rfYf+iOCxl9QL+mji3zFLlFvjV
CWgTjrAqsjKlEbTrMtQ8FW5mYCl6r0JXZJuZ/AvrayRfBj0M0sGQUyd/hk2oQLIEcgYc6HC6ZT43
2JzTmrg62Uw3nJljunKUGuIrG118Wlvbt/DiDWrRer1q05JS3/pQFCtwPfdmH433sHx6tadRvjkm
a+3AYJLTwVRBk/mzBuHlRmdhqQHVrwyYv9z1eLEVl/a7v6ku9aPGPjB/8LD+DWqd2XszqqXp0Gie
GOzZr4KEY6mGKnxqkcp8pevs3TWxBLigFUFhHm/pSg09MsGv67CRhM6BWwinfY1YDZTTk34m1wia
/HlY92qNpiSqB9hO0oANRWDASsevY/kw9Wfv5imdLK7yH7fGex8DD3LZgCOddpFefC+E2HIWO9Nn
H3ReKhrQoVChVQjggTd1tixwEq5UsCSbQti3PxPrKIKmgtsweihUG/HVc9v1cYocip69aZxM9q55
qHtqw1iOIglJ+DXqv2a5Q4s65zCzDvdrbU/ZMir+1Mdd/wDjZhwDHvbZ0+C2265r5/GIdGd+Xqpo
/TYayUluNzi7kLf0EW7ZAMC3SOS698jb7AZ618fLzVNbyEtH+ADmkyehviO1TChvdGEP2Fxmz69f
prq51lZ/8tD8wzjio/Xl9BwBzkq5E7aFVKhdRVwN5ab9Zza0fs59070NTjvccSqjxLWBig4ybO9g
2cf3tr39GJ1V5k1bmXIZ/e3O88VPK17tI1X1dlcpRyW2t+idy/WMamIBsB/hlYsbOu08gQAMH15D
iazoV69duN831ec6wMu0HbvTiPZr2qb+MoZaXBEFGfyqgqhNXEqXuxkV35WMFStDtmwwXl2p/BDC
b+9w61gWtpFXhsaJM8uqp2uIYvx+QbMFkLyyjhKgQwqmbYso12EJMhLgZbndoyqB9bNj44I2EeKF
iO3MqgM/2+rBsMQ0Q/Og6knvVibCUgHNS2Mf9PBYhCSNx4G8xbLyUsvf6qwfbhoF1eqU1hRMCr8e
DhLlUDFJYIxJ4ygQD33fwSJ0tZ/YfFjBjzTOWvZuA3LJXA1n3izVWcccgWq16TIB95mP3uCippU2
kHVaQ7CDo1P3sKGszkVtk+dgRntSj3rOFifkpbihBBZdrII0OG0Nt/bxYM07XFe9jzXAJGAN7clb
27Gk3sx+tRsDZTiUdqFg6Q6SWTeVKxLo3yeJzcei8dgm2Pi8r8AZXARQbtGPyO953kix7DZ/jnYB
DCILA9jmrbUWkzfMoyDfLbP9HS+WeJkjCUWfzRZIlmRkXYatsb5EDJ2Zv0K4O8+h93MBnJRRjqwC
0Ot0sphGFDF4+6lTYVHGtZYvgKCqz0U0PSKq5jmF629/RyXk91QJ9cXi5dWlHj8ryobdMk8obPxY
9x9Ga+/B0ZZKPN3o94jJGVuIF32ubKuPkljrjuPgRpKeMsHD5JPmcZ0qbML9IFPV3RptYcih13DC
nYYapm4Sh1Bfo2tOaCcs2GT2NgyzOPzsZbOwT+hx2vF27NAgWZ2uuZ/HDWOs1W1kAktzCHinMTy7
AeHmqLaYybIOXGTjdEFOnJlnngwnpGPUDIdOY6/HhcTD3quQ24z3YIgvQjfhA9A2frIlpz9aZ4Bn
ZQtyRjKqbUzXOlpfO5taGQhu8dcIzO3Jo0F1hEkZyVpDYNsbU3XoGZPpAh8w1HqE/Fxk3yWOxe6n
ga73ThfqQ191wM94z8rKHrA38u0EfQEtV+CNd03IqyvBY0NRauJ7R0P3yyF0SM3SypOsrOqAvbU7
19x2884f9AWvx5yEhs7fMQoh2dNP14k/iW89egBX74gQr7NdPTJ3Qz20WmsGG3SdhVgmUQ29c7cs
KTIgP4KlydsWaifkWdIjwMX2aYaJHKogJ7N4+BwopLnDpyNMLUMLePGDeuNZbmbjbchd42Q+CtmE
yJqmdetgXKmb4kY+hNp5xRYvFQpMIw9rT+fHkURYNhM/rTV1sN21W7E2QqU1At0Og+tARDHDnU4s
b/0Qg9HgL/kk1qJHNwpVi7WebBsIYlV1O7zgiO2zCYzk59nJNoDcx9AS4U7brcSNVyjX3IhmNK7D
1GnmZg+D/Hln9ISY0tG0mRXzQz9W8wltEmZitvY+17Bpspri5GeLc3X7Qe2GmBTe6rLUYS4EzuPm
/QwsOT4GfCL5xj1Asy4aqc20TeqOdrBTtY4SMjc8DWqIutBbgQgQLvykRAzstZuRrzv4Al1k07wt
FvK1wtqz7ptmJic2EDhDN9vi5ThS4guILHUes/WpYy00WlNYJZDVdMkwz1DwwlCuGIKqvq4z0ANL
hSSb3Om0wWMPLwvg22UZEQs3Bf1JAEsqwlGhj3LRZI897n1k+ekY2JjY//HLsByetDAPsUCpzFbu
Jag7UfUNw5jcOisnrjGZhc9+ynx9qBYHU+ZQyLNq+r3TN69yoqdVkm+5NiQjzFlzy4TsbNHpahnw
aNZwNim1qnC3IQshs2iE6s+PPqNgGtGtiDdAPEO6wpsNTVRU741Lo1RWt7q9c4oeuuFkW7qcQOt5
XaWLBaA6QNIuuCFoJ9JmI0PakpUkHObCUaJVdKnxcqeeI1m+NrzbR114N89TMTn9mzKWn5g2RBsM
PzvuYULasD5H+1AlAcZDxeBtU+HzYMB0Y7MyDCdOXtM/ab/B+TYCkxVucCdiDsPGERMDUcPXdnBD
nW+dZnkTySJoPaB7tcSgu9JO4ozcfQrJ9A4CEHoPjKlTSkKNE9M6Vj1f0sZEKuvqaDp6EQShJmYA
t3qr6KT11kQuzAJdvu6CJX7qA5Rcw+zqE0h6E0/Ri5axK92D9JeHMJCYjuh2PbdAxkF2CIjM414z
ZN6bInbWj7WOH/0KkEjTNyV2+iXjs1Nh75XRftEclvLx1pQs/tqg7wZ+JwBAW/ET6shXyvQFjUaf
UISEPbJFfBvMc87cDq1isUJx8oj9HVYhgCaZWQx0l3GWZTxsYqegHDu4kS5xYoLFvWBJhDZTpbm1
AXEritaT3/B33Nc90iGGyst6bj1sldcfGto1d1CPpzS2m8yJxY8gqoFvdeh7bLZitFV50567cNA1
FY4PEL7F3dY0B3RJ9KBCS5YOsb/gqPhEOfuxMmYfqCT2jqum3XVxi0kSCtYjnalfuijV7qyAjyAg
I91n6uM1N8EWX4zrfLvd2j5yy9H7ngwm9WEkfHWjAWIAUfcZrZc6RfM+XunmmFKI5Z1pHCN3iqqM
1U/Y0tW+7ZRM3HYxpdNhsLMGPf2QWtrZ0gsscWtqUtRd+1lB1mAq0mSTv5YgJe5btb13i3030QWu
QVrf4pYOLV8u/YIFyPyKF3bbvJveu+J+77ULiaC4LU+OY84MVg7UtZw4e9RTBfMXjP6GRVT3rMYf
WpfuOA6TycgkHzBpgyfOWCxOvZd+lHWOA17UUOVIXsIVDnI+ehWIoUt9v8T2C6F41aXec+7W+K+g
ILca/EJif04d8gDxNqxYGqVampO0oj3ETo8QU8Igw+sOegLvD37R0B0kW8yde930doL5GnjBQCgz
GFHCJHqK0U8OwUs9ije/mVH+Cvk+aHLv8zr17OnRG2pweTZ7rzCJrNEt5pjzyjdra851pRPSzRmO
qEy38tmqF4h1ZFzAuvPs2hJkf2Oc/YIYwzOt+l0/syodI+blrLupBQxmXQ5hmaL6c0P0xoGMET+s
RCEgea7e/Ftl4RNUUEELkevSq0QudMpbo9+7GqadeqtODtoWf72lyg8V9ga8R20MyYLs4wvFAKGI
hvBAozo+DpPN0OG5InwFIOYnaAsRilvN6oIk++OwoY4L0GrmXTCzAlCDfPNGM9/r0GsOpGHsFJNN
AkkIYSHSQcXRukEJnIXta4i9i9lpV7y54SJfvKFRn2DpDMmkgbtgkYv2Bwt8dOuoq70Ke750Dcmt
aZTIK+8Q6sG/g2AF+RDaQAxkrCXT8UZX1F+Y6XbWhHkeoKca8Se5iycD4WSTi9jF6Y3SxKvsLJzG
3IcTdEKBZrA1fGSRxXdrqFdkKi1fHudAHjCkAmaRLAtDshSOi070ANUXkQ1IJMSm4fsHR3UPdhes
GGkgaXExL14lDvBARhqHZd0HSFzPnVAig6MaXtp6uVer84xRKIcDAOb/BAKebLDpuBfbaLLBj75G
OthozC3ww5ugf1r6NTxEXvMwb8E+qmK3WAa3Sl1tm2TxtqsjN5kjpbA/jOsGN1ADyruw39c5Qg7p
IJvUBzg/eRa/+niiYciDpGM+ClcalgaD0SQCQOvWMZJoWqRa6ag6ww/8IRQALaZwxYS/voXIbru1
hotLRauiX2ACENkfy6rb9JbMnK8SvhZjM7/QfvmKrTkbqhijlMDPV48yrGP3vl6ULPp2wiiotb4C
zrodCUAg90LM50JehygdnHyNNpBe2/Y4zmtGFxXs+7B5Jz2GEbyFH/s8n0ei3NID47/YpuEhqmy0
3P7DHITjhepQZ2Olg7ux90CdnQFvrx1OZWyf7iESIQKsaJ9hBl0f5pV5xWYP/S7mKNsxPgeYXqEJ
DYO+S2EJ9GLHzXQWkvunembHSUxLHgq6syt9aTwsQ+t20FRoMMaGw5dnyjG5ZMnKYVe6BZjgcqe5
KAvCJSjcnaQJDSKyGePFgoF9XnsoFHjkgG3YG7ZvI4DWMJH6L+bObDluJMu2v9I/gDLMw2sgZo4i
RYnUC0wSSQCOGXC4A/71d4W67u1Mqjtl/XZfqswyU0IEAnA/fs7ae0dbi2PBJqvVdVD7j8qocLcE
+tPgQYzYkf1lmoS9CfLe53+64lQq97u30MbomhuZA6Ovblvf2LkP4O8lder4HFSi1eN001hRSxeX
g91F2iLoe3pflNcvNeLMvHe8N+P22bDNBqb3G5R0nTp53RxVV8tiwnXTD1Pt3TCTdcbUCVQ1nqbY
cpzroR8Lq6dVMTCJGnPLEvtgSjQ28oM/fhd9UdOnl5PBn8jRy6eJVlJP2pOmT8a/1MGN5PzZ7eo4
XIt79vdsvButbn031RKPO0btPf36BrOGY9MEI4K2rFVIvBdGJV3a5EOHLCUYLeca+oOCMFyj4mXo
de7dysCP+geXoRjVNM99VV4vQdnND2rMEgrX3B3EdoZRas9tXiTzPmHcTfM+SOYw7bE4tA9daI/M
mivTYQmS03tdb/WS8eWyrKOlhcH1JLciFpwWNglGyOWyGaVe/Od20FgZJKtjPMqaxXfkjronjO9K
4AmeY4319cax4nWrHUGojNPEyT00RXxLPNePZQju4xE3EF+pMCVUpDzIatIPKOFhQUQ/HKcsI8VZ
E1/7rRG6v7cqS5En0UoDS2qzl6Z268QnQI8Ho6Lgc5NXz/kY7UNR0AB3stRtZrXPK+8+1s2rl81b
CwKn2Yh19D8xOO/OuRX3pOwuajZf/HKO43c1ju7l+iq8StrpSfcyZIEp9lae/Sz82Tk0dXQgqv3Q
K2rgsb5eA4wcMoGpVCM6QhfCwjCEKek6Ru6e4QXCKsW/bIU0J6fp6u04JGA/EY48gwmO/bh0V5l0
ObxR9l7pBqPhhgygqyYoim10uUktWSe0vsfDaHndaVqS9aC9/kdrxbeFmzSckYaz7qnxOB0tLHBm
WHgtg2Jn5ayjodtfJHq8IZp8oadsiliPFze8qQmJ39K9XEEZBPC3Gv2v6zLDKWrztZfVa0fRsZXL
eCCXOTtG/YCaXSYt4ZqB+Nr2yau7xuI0d/Mt/tvVoVP6c7GUy5Wi8/VpGIijC3Q07kVpf8Nru0jL
YmKX8Sz60SNSv73ggNZuCiW671HMgTYxZu8vzMmXYjplslh2Lewah6qBQcSwnhnaeccoYRNMVrff
EbyxHuq8DqkSoue5EJyU22n5lDsZxjNBg/mOi7U0B9gcyV+U3MTR+OC3cf8Z95pqI2YTfoLpS456
yKMtw5XhZ6braqPLBHncQAZT7k3OEZOx/mocJ84SgkltMbo5xhYMKdhnLTT5Q0swnkPfNY6vSmCa
14HBAc19s/Narc1d7K522lZJsMkCy93orHqpQs6fU8nW1rniEWfAJW3iJd4xhn00S9PcJFXGWDcZ
qAajWcIcN2L50vleQzEDI3Vm4D2vkBbc+w1t0RXHoTgx38HD3B91UgfdJ5lwOHTp6jv7tnYWaIG1
E9Ne2oV9DkTT/zAqoR+4UXzRa79uDJx97X+t8MVnwtj1T5BtwRXQ45xaHgPO2Yxnc1myNnLKqhs/
7lvGYS3JsYTuDDY9lz7pp62+FDfOZJkjNYf4Iqq+gHkq9NmdsuXMAkZhHWd1lY49z8GuzUZdpOPs
UHVNre5RF2P6IDaenJf4lUNfizBjDpJdvGTt9UjoVucP+rzknf9gBeF0jufG3S6FFd4nzYLiLQzE
rVyL9qHo25/umLs3vMRtWjW19amrmk9uFPencbT8R8YiB1rHb8GIKaM1iutQBSyFxvc/9bMzq23p
ZNbWhLnIYIAKI6/iMP/m1d0Tk8d5u5bosAbbOomMI7Jblg9LxSDPX+lNsQ8f48Gz3toBxqBLonRa
u4Nw2y5dBqNPrBD7IIAjinlJdo0l1pmHvCIeL8gcduawuskj+1ElzPbs2jkw+eoJ5tJXvS/dk+tZ
yEHsxE1Vqfcmrrj3Wk/lfWT7inK+ZR4piwgBYINpD4DAk9vL6DYPmwg/w3HCPU6MCENjV56colrJ
hnHHJyOqL15MmJOeh1cOQPIBBA/KodOPBcuugbtaljfSPz7TICr3M/MWJvUPOcYfaTYmEfW3/kwJ
KjaNzToxzJXeV3P/1SRNQnu21udssvlpHMlMXIft5XShR22D4qxLIsV1HgQBQmcdPXlV6N/UOqj3
gAzlYUncnYADWpPG7C6tfK5NfysWhj74HHa7Br5WXkfF0Pp717F+zHYc7ugTxSd3Ke3beF593jqe
sIwknM96jEHTvNzeTCIgPxM6QG9CucrUMZVzazr5jVxQfTNXTnWoxbTu6jn3rxhGTrfeMvgbZbev
Lc/jtp/L6moYwVaJ/8jfwqKEFBp2Wi57OvrXq8ublgyPWnXgbAwtjs2griMr2jqJKo6NB9DhSeNQ
jLdl2nl2yaPuTtQ/CWhG2O0HBg0T5A+j93MyO8eZkZy7SnS8E8LEESJiEs5jksvbqOmvG4yU6Yx1
at83OYCtPwZE1PnRvMtN0qPWHy3wHYHVFaTSdmwHpqm5drZhQXTWUMbZcRr9/jjTeOP7An6Vyfql
cSROjFFBO5+7VE0l0QpCoINYxIM1WV8sWa3Mt5CMJ8GSbciIMGz1wX3XqOqqbgNmWkzMy6yZrqxK
t3tg0COjumVbOJTkXUej0qts8haq+KUubEEHxfrpOeuj6Wc3lbTfd9WorrUW1t5SAbmOq+F4SA7T
26X5fNImenOEvOisQyV3FaXCRjvGnFpu1k2GVwQnkF/w9/8Keb8pf47d1L3Lv/up/KK0/8ts5U69
jRJPlv+4+d5P/7GnK4MrS9d+/DOXK/+/P/T/hyVLAEH+PwPxyIm75sffifjLn/g3ER+G/yJl4IKc
Y7iMnctFx/pvIj52/hVdMo44sLtBEP/6V/8m4p3gXzHi8EuiXOLY+Jfzp5i1//Ja8f/l4veBf0uM
HauDNjX83wDxwUXE+l8aUJYRDFsuueu4tlAsYNv0dxw+UO64JkXX7DnLyOvmS/cgr4Pn/IGj1j47
XMRkZo9LarlZrsdTjFjFbPv9fDt8Gx9GNsz36vPgoh87Kyw3aFJtn/T28bpPqV+Q7V3UgtOpTEsk
jeBbnKMxm96s++r1L7f8/j8/7l9dVj44cvzfb0Gs6a9vESUfpLrM1kMWZ75F/Tzv+i0HlQOeqou9
ce9dHLi+hHuxw1H21Fz5D3+49EWP+9sNjLET9kLynoJfqte/aPknVobcoY2xdw9mv7wIvLSf45vm
S+wcqiuAypOJWTS2pr1t/yBw+W+uTMQa140c20Y78UFLWsa0TeJ5avZ4Eu/buLrWS3RwiuW2Vs4f
vuVvl8IfEDurCLAehtH9KIWGnfIYEwTlPoqRkxcWvbBdbosjgO/un+/nRX7xt9v54UqXT/KX2xlq
u/TNyJWURyPosV6e/vnv/6CB4lHBuyx0PN4g7I0uZkV/v0A8i1I2I6dKv2O2+XWdVOjuZcvT8zWu
LFgLaNIu2AeWyYb3hoNE+BhOQdKfSAqali99rYeQbGzTrdNV31hSgRbPUUSxI331pUlaz9v5HDfn
+3/+4L+9qJgukQ3t0G7EsjD8aIuEs5zVM8UX+1KRd3cfCpRT/R+MU3+/+bw/2LphJ4ZSyws/aKPr
xSsbNXGNWV18685BN/3nhsGq/d+bOzl/t176dftZB1FkObi9+79FzMyRFC79yHKfBfK1dxC6MW2q
ZHbWmaKYxLJhdWg9ZVsUNP98Ay8f/u9PFo8wT++vK1O9Xb78X54sewyjXNlcObzJH9ab7F6ey/vl
oP8kMP/9XblcB38tlvXY9T6+lgFViujcpERGjKl8f42IKL0EXnVpsjOH/DP2eEif//m7/fKn+e3L
RTbKcjzloW0/LIBtEmVTm9Ri7+Nd0t0GR3nM9uYsbsOjdXJO/3y1X+nGH6+WQKh4PsYMxEx/WHks
q+IQHnnlXqPo9M/WXXc7IgpfNm84L+0VGlKTLrts46U4he/+5Hrl/V3Y95/P0MWQnDkcyB+v8t9/
ySirosxFxbAvTuF54MsuV3Cjp3grj+po7aqb6CF4oHk2dylngNSKU/Em3qxXOh+34W10Sk45iRH2
VXQK/nBnPjhS/fbRPm6nus9tbSbuDNIyWO2c53s6SufAuKmvNwQpUQHi+0q7rbmEyTBo+eef5pe3
8W8/Des0w/GQAfivB+UvT3nUdovwMl3u6fsdvX2ytfaoWlJ9jHfVrfVsPZdX8i7raXFv/PvsjkPC
lXUCWLvGjfN+PPtHOsx/eOd/X1Uuoj+WrYCQXLwtPvxcMAg9nfi52Mupa4sbbAnGB+FEYvmD2dDv
12EPdCi2SHRlZbE/vAOdhfW4G1askN281Nu1dmc67jymy+6fb/LvSzELUYAciJ0XGe9H41o9uUOj
9cCFLvxMM2MexLuSzsZEf/g5f1tLIvti6Um4DIkC5Mt8cOggW4E5Ys8QJB+sA5olbE/OEMQEvf1p
h3d/W5gvl0rA0Pm/iDiiD+904TRTJqcZx8gNeoxbeWf9kI/B1XhXnek43FX3pFPcmSdmfu03+8e/
tbP/877w24/HgRy1JvK4KImwSv7wTXtqU8vVtbWTe3oSp+zMIAdbmubk7nsMkvr09Z9/w4/XIxwL
BpSoFaLOQpaSD3WvE5bGrJf3pEXyN+I5gHTqn6/w8bfjCpg7XYz5XNwSwSj/vkoxh3UZT64E1GDn
EN/Xxz+Zpf32FXz+UqoRcF0bs8iPtywHRcSFziLpdqnh8QLD1Ezq/g8P+8erYPFKjYkCl1KJJSX+
8FxYtFoZFMMBrZbJ9x6s/RVQlPyTZP/D5hxx/MGu3bPZOn3ONRfV7l+WLWF5eK15Fcm9g9XfiMjJ
6KbU3R/sV377LiGVMrvWRZnME/4xFzmp9aTk2jW7hEHtZnayOR3iMfvDD//fXeWSGYSrNN8KZ+u/
fxdixNQySgYzSxZZYOsT73fqShts5Z+fsI/rEPu8HVP6XyKTqKg+SpmlTpI8c8dm16ou2jju0KbG
b3RaNrb/h0shmP94NWyJHF4UCkPajrysH8wDokqVU52UjNWzvL718jZyizsgQbnG5XZoehB3BNdR
kwJG8jwGVW4YdwdWY11QJP25Njm2SXUz2vYeoZhBF4TGTyG/9fI17SMdvsu19+4oUR10KbW0D7ma
nB8eWuWCyVsOoBR6ZFIUUd7E2zUu+j1mwQaNiB8orA8HjrKbuvOhs+UMvrMpC1ysSRFVwedwLJx5
I8bYOeYNNCeDbCuR2wSsf9lhJUwbp5LzBHhDg95cRQ3ZPdu2IDxs69YoJr4IBrBh2lResjx6YW6c
i61vMctUIMvDM7ymy5gGTbPMfJBKfZoKy4EIgzS9rwH1l4Nj/OTOzKX+HFewX5s+TuxmUyw+H3FR
Y/19mPORPlxcjzqtsmx6COc8uBkyWzLKjxo/SlUfOXjazPXkHLiZBdY9YZ3dzTNoFm0gp+23NYIh
xhSWoosa2L169fLei9CH6Og27GdFqJT2oTrosoUgTMS+pUYYu9kHNKGQ1BnV3bZ8qD7F1d79mg2g
G9zHi/IWrd5QbhDQ9RoB0diQz2owJ04dGRCKayJClrdK6Oq6M4ZZVh9rjFVWabD45128QEauBXPa
DG1Py76/YHkmzxkUzXaPwq4PCSANE91/GzxELu7RWSN73OR2Hb0zvpn6NIIwRQ/CDMBOlZg6uckT
YXSK/txa04qeXs5qbmX3lZGZ3BURVDFj1kgluTiMuh++CzB6PImcRpa7yEpIu11dj+GFY9blJpm6
+NKzTyTDfwiHfDsjMYqIVhUJCWOjWl6KCvEksz27RsAE7/gYxaJDV+vN3bIr6NvR/LYtBrF9qyHN
RAkTjlC3GZ/yXpWXtvXsmWvFdHLaoPToy2MULlnMZIix+g5LQGSKKPqJaXag49YGDdwGSXbob2q/
nQFXkzYfeJuM9zVy2vaLQ4rsqxs3wfeos6N+20ly2lIZdJypItYegKeSpqidMFobQ084O8F//b0J
GzGmFl4NP+cyIRA9Z+j/zrPFIN60me9sTJfASTeVvEyc3MlGOrAERXSSrR/X+9zzrADpQZ3Q/ORx
WrdrNDncL20PL0nQLTzeSZ9YaBniKX4aXGYsm0FehlDk0tvt8QK3SprrrG4be0WEuS1cjAJ68PML
jaTsOV1bOMcb1DL9nQj4pBtby3o55NYyFqcl56i8aTmh/JwENMjOHmrr0fYklD65DzaejV0UAKoY
kdWbxBQMIwaQOpXKRNQYO3rMYtKsWysXmJEZ7k6I2H6p3M51uS9L9OSSNvvSBwIPztzy7Z1lNZVi
9uzVh9aq59s4usB7E7f+OsASdE67QMqnGXj0AeMF5XAfw2TeDI2N4mrAsPVqsvoaoTD7xZtLsK9O
dTRFtwL5gr31rIQudm4Ny/JYLLOFfQBzuqA4DYUbl1B5pcC/HMBt51Z4I2953ti1BjdR69ZRTnOh
WgJmht2SN0AZZTb1mxUeQmyZDzK2zBowJ+kuj0HrWJ/cSelmq0ppAV90VvCGpspPTigIi/Eicod+
zPOplFtF2dHuapidZctAevIRmzUIa9jhnFt3QkSMRCvBhnZpJw2q5g1wxwXRVIxWAPEItahHnnQr
QxG5z7txMLu4oyF/oGPGRFwK4M50QjjZbsYio/T0C1jrU1Rk2WHK+8rZSreskU0USfmNlOqk2iW+
ZZrbHLL7seaNqjaFHtAgxnqcic9QQKmbpQOUTGPVO6xKZloIscy76Xs+zz7++6jmvat5BfBD+MUw
LkXIGb9pBm0XGnYaMTAWQyhSNOCzYto/jPkeUY35mkx94qTWSkx0GlV9f12PveukcxPXXDmuGSlb
jsr0DarTstoNi9MXuBPEjkp9Bu/Wdo6RN0LuJ+XEV3f9Zwhjl4RoPZfvg7CKcMebjqQdwj7H1KNV
gMOoj1jaNeJZcMU8hvNalT299etAXtyA9traBCv2BnUhADJ05vNGEu6LCEhQ3b7OYGhhyllG4Xjp
E3zFgCNnyOQiyBqRIs45257fBhcdEUjWhuEsmdjdhHAqpfuMCnVqku4ljIT00Fc6iwIHvPBg1hxg
fqBqN7piQVE8GH0jiZex4soZqpxdIlEv+ewt3Q4lExRMATM3b5kIoTGfurF87iRegIhy8u41m03e
sq01vXMuljA2KZSGHR2dKHRFyqHAJ/dVzZ9Noi4ALgfAV5G081US47C7sQRPFISpZ7nsBI2+Y0IN
ptlj8vJq+oqENM3hFDO1bE1w4CrHrNgszVx+BvYYkDiPSHO3sTdpsgB17n9vgjZ6W9HnLly6mBlX
9vnigXqMFBBRgT60Gy7/WM9B9yOJDFYMvX0pSyZntR2GtXpl9Qr7lUerIel0V3e8uqjbsUjBDCtU
1gvkgcHjb3Iqb1/AHHyzumgemJs26AB54sSz9EdWXjtEa5j6yyi+qaVj/RkGQ2V1CUF4U2HfczM0
jN5R1n63pANwLLilHdjvoXKnYRNpH03fRBM0T33byJex8RqoD2tqkDf47vyldg2K6QYpt89w1Bkf
BRutswttoR6zZU7sXeb7aCVDwzoX0W37TkL05eWIptLnZajL9VXYCxjtZNkkiqPEr8Gx0aovMWRV
2ZF/QJ/m+4iOwKQer9RpHgVKShbW4CtDXgJWaimLm0E2a5JGY2Ie1ihvcdDTTvjaygIJCBYnYxpU
cmxTSfj4Q1cvIA0i09FnaMEVituLy33pVNjB+FPZukeTjbi8IEam13s9JMX8TQ3ckE/tbEfvho5A
sZu8kFl5rWUzEzGtHAdAWnvYBbBWeARFef51gs8Ou/doB+gaioARt01b4SlB+GIOnpUHz9UsOQ7b
3VQU+24MIdVnWDzCenITrxt/ipb7Gk3KZeLuDz/zdTJy21tLX28DrJ7fAUZR1Cwj4OMu1FlAyrYQ
6np2ApGgVmjov+o6YInDOVNeodiNr3jYVbl1QgEcqQw6qL3Gaichh8MT71ncjyE4YpvtuhIJNjQz
xRAmsBQxq7M2X4gPmZ37chVWlR8xShmHdzmU1vpEF9tbRUphZJ/nBDkbc/ghnval1wfVg/EkUU2G
4l8fLDc083HoFowlOOf0IXAr6NWNau24v0W7kVVIAWZEDlMhXX2oQq28DZpZ/VyUtOR3EGSMD2Q3
QtoMY+zBUlW8gSnAiU29oJEXplVZReWn2BqpHS/OBBcpp7OitWoyUBHXy4uftHLjNyg1dqZ86Qrn
YA1N5X+RUZvhoBT59ovPx82hoVpj33gD570z7fvSn9I1yWsLpdzk8gRc5FnLdZlVSxLACrXhtaGx
RGFei0YlWC+Ulh9uhRNUDpw3xivJrgrL9YdyF8BSI2fzTY65f1GCev2h4qAD2FVWg3XDjDiI8XPQ
2ZiygAf4K3cOuz3il1giZMbfdi4PvsJc5brHmEGfrIllBOImN+KRHdaieVWbOj9Aezb5nVLK00fL
N6zZVPoYKYxzEMJOLKXS56i4EOBVDmRx9ifm8IcIMR5LkJ8lNWtrlnyWMfq6Z/xz1mcLU+rkkOk2
MuelteyfySrKAWTL1voYZgCc6VQHo4KMQ1MQHITJ7fI0MLop9nNjHKJj5bI6n+h6qejWxQoK+woI
5SW15ehb8Dcqr7fgpI7/IBobVh/xVRNhHdz405ubVy3c4Ei1c24zpGBn4Rin3MKqz/6dXy2NexgE
hnKPQxCNt0tQL/Eny+lnAK3JCirw5gqbqRMu2nP4Utr8NlujseHaZJSk8mayZxbiwZs9ezvqZUZF
CFpbIQHQ0t3RHUiqTRW2Q7iv3dbP70cSBFDb8GDrXY3xU7xJZvBx1CwtcKQwrpXv2rlD/RCiouWN
8iayFZ3QGSfu7FJlnP76FmJbrKvaSW4VaIw9e8nGrdp+ejCxDxsUxLKMz/aIK0kaNlaHqQCM9WPL
P3lAuh/fLzOmI4cG/PBn0ERmPgeKhsinTnj665CDIhxYJIgCk8mIxfU6NdK5me1O2bshWohYswKZ
6xdXr35+rJTb6V3bzEOO60/mOA+yKttvTeeWgD4Qxe9OiWr77BuOTbewqtDlEb8vtmfYX6E7H8fc
uVOAbOakmhEtC+/3VEXss8GCghGhFTdLygDf4LCd426rqdSwtXLy+t2pS6s7D32GcRSolO71VWes
0kI/7qOGLmzF7puv9EhuQ2+UUA/WxNMnuyLPd44mBpnsytLJrwA0YLVrOLI49WcUEzG9c4x8NoON
jFttStPM2dlz0SrAg9nsmHWfqR9+FlKblF78JbPW0tsiyFdP9hRE6tESXQsiuGrrrc84SO9NMkw/
8YskJa9oV3Ou49KqDl4+m8euV/2Q+qLI36TtA4D6VlN7r83UqezLqEXzvA5FUW6NKfubpDRujtVY
RVO/guSZU5+uwmu8ykWcGgK93t3JDBbht33QPbsdJmLbIM6j9qprRusFqkUkp2Xo2n5DqGujOKKU
c3jVzgtoe+DM1ZPf4tCVVihxx3saQsVTHdR5d3aqqK5ObSOFBWyk4q9Da4avqs+kwqlI4I4jA5tY
YbIPwPoV0B1CbNtfwHyUph4NkeoAOLNkNXdShWy97thrJ4Uu53CxLu5yXTesJ5tC1Dhf1Ww6fLep
UhG1f+c8FRcyEyuXskKTklMCFBjAyRsCQ8IWlYdsy3s7GVv3DDMup2tlcUZBEBIOSX7dW373A7M+
3FZc2YM9NyhjJ2QDPWyLdCPT7jsMRD41HCNgRqNu9fZ+aUSQ0hNvRKqAgK3dMOh4oBOkVjaabvDd
m6otVueqzDnD/qRsq5IjAqs4T0fVK3mN4r29n2sElSkWHiEHPBPOuGPN69j+nMY8vA9Dt8kOQi7x
QE3iOu+0YxCesiPK8YCPCyQaIRysLmZOkNd57L6SlYDw8k0v8ZxLm8FbiptumNFUF142WEdJJVpg
EkgZs8lXrcQ2jjK7hLVKxP3qdqO5rufCHoONsrAme4nQGn9esVoQR5VbnLlWXlXUYmtgT+eIvHmN
mVufk2bmriECZI4LCID6nHdwcbGy20Yi1x3KiCD5Nsn4AgpblBubBa3HF10I8xIik3zWqsZlJo6E
A1xur7xgVi4sfRRonfGjlpWp71fUyrwB3jRvgY7I4KgxjAOpqkSepNx0ZIyZFUJF1rQx7FPO4crb
LHKIf3YJqs9NPjT5jVuiHNtMWeuskIKuFMcVP8P7bLSib5kpsgfk+Fl25YPXLduM2crBFBYiJR90
jnArr4rjDUecqT2MHOnPBBUtONVXsrgv1YDXVKBacy7ypLe2RYgQDq+AhVN0z732N0090eVboDY/
IyqE2vRBEaEJw2n6lrdT8OiryDxmTWX44CTdTKmbTM7CeVCr773fL6h/AdG3SE5stVFNOZ2cofbr
1ABa6Z2TdVgHRpb94mX8drvJDZA89GphR1aRxV9UrkqGe0wetbqOx3rSmwV+eNy48erce1E7AF2K
gW1yWof+UQ9d/GnMi+ZuaWntb0ZpV8/J6tkLz/fSDnSUiwk0rsii+94TKLYWD3uccYjQ3HSFtb62
dYg2u9V5eFPNNoeAKDB0+qI2DG/LOpPBQYVNgZeJmKHfJ+LRgjQJx/FeB4rNfRmAzyZMH9/LvOGI
FRdebu06qGRc+CP/IoOt7Ji+a8yA45SNdhzsgkK2HPsL+gacknIaNmRw90vK8SoBd1wHnP74y1lZ
ptaPypQelH8dzBPOQBjEgKHb49pjSRziIATUnhQcL4ZcxGCpbY2xRUg2S1wV+pvTeE6RDm2XH33T
heQqgKg/dlkYIU6BAkJW5vPjxqEe3qPcYtETrWlJTnYzehGulPmbUP70E5k/go5mLsr30OtWmteO
bp5knywvQ2E3d8lQL/0evw95t7ikul72p+mtHT3rRc16INqlE+huakwnP3WMAp6C/mKKAs8N0zm6
s8EPObFmlodQB/YG6LNYr8Js7Z4ljVgborYm+LDKBkjHOuM47mZZ/HPQPtrisizNVQgPWxGB2Sfn
2kPBjmL3UkLJ1qz+jg2b6sN4c/JMA4+GbpxM9bdwQo/CkbZ1sP0IxxjlaQW6mdb52P2c1qrFGrzv
MAmD2BxIBwzogG2iMBwcfstV9RvY//ZHrbvkRCKCEmkYs1yTkbLU2Q7X0vbTWtrNJU22o3YeOYCX
W5VrimrKnV+6Q9bVc9Kp5tGNaGvMImTDH+wi+ox1m/48zy4Y7ZiLYDdTbDpbTPk4PHqySbAwxEju
tShi0I8hIoqLX/h7Ubq0CKn6xCO2+e6u9gb/HI55vh/QuM9ohBkcYauVZDhnZKH+GlHSIY5FuHjX
xHHyImlMvPeZno6ua3ngn7nEZcC18Xm4HDl3brHPwxDxh5f0+g4o2v9sClXf0X7LrmWwtgHy2Vp9
c31aSfuIXfJskBy9BnZZozAtfa+78kXPImM6YT6PsbSv8jZ2bixt9zK1rNq8WkXMS0TndnrOzTK/
dLOO6ZlBOn9PqgVHLXeMGJKUfiCuOeXXUFY0nnPiJTAdS0Vipu8YZ/q8tJG3vCNctvnbxLw8LQiP
AGaYeM2pbezkhy8VLx7vHYneC0uk2Zp+6r75Vlmb1NGZp9BQFoXDAqijR2/mbMuu1s83jVUYpCc1
xcTGVngTUlzHGIrN5Mic6mVqqa3V2LzG9hB9wec1gRJQa/O5tKf2yZW0OXAVXZppi7FfhKUnXksq
XbKpKbatL7FzFFWZATyPU7Dx+9LrCIpsk28w3dhzWHFGm8NDmPWA9W3/I6d+6je0QS7dC0u0b8Yb
l6doTcbnQC8tb6ZfvNG+ZInLmL52W5X447WwTfuzYazbEjONoxvuFo53Eo4SA/qFtnwSxTTbqd25
0YOfC47HpclwYMIujrcxt+Pa2eM0hzpxDPXFqCtGVrLrByeg+C2pEdK59/3XNXelSaM+aV4NXRDe
VR0hwKl6kbObx0Ur0nEsPF6lrJp+Rn64uHw+1d1EdeDAI9LdB6SvTI4ZjeuUgM1ZCbZjYWk57oSf
tFQ4FXu5FWJXtTOh+3/YO7PltpFsa7/KeQFUYMwEbkmQ1GxZlmTJNwh5wjzPePr/A6v6bxFik+E+
t6cjuqIj3OUkgEQic++1vtXd96XGrihuNKwiTZU6nyUn9KdJLdBf8xJ53+EPNujn2QhjgKB0xbFN
N1XMwpn1aurzpozPWStmhXRvrXrar7UO4BIAynM+KHaztjm1wYPMTdiGZTu/s4ZJiW+jaa1HChbW
+tQd2j5UVznlBa7ZC63UTbiJzSqEwDauYZvoWHxTDyf0AGpoZL5AyMPAqnrtRTN5er22TY4jt6z+
UMFON0L3maPvVS+zvlPSCkcB5QiIlQv1gE/Ty9LSMtkU0t4M8S6KrMup/GRq0VVtPgkt2qEV39Lu
34BYBscAfNCqIQheU6e703S8neadQTWQ9jQkiXZrdZfAdleVOVym9u2kxGfaqcdaxA6NdUPTqCY4
aHgP2t1dklABUWhEB7pVPil0wO5ABU9/PIqh0vA2NZAbEp3WQnhT2k2nOS18uwnn9AtiEonVTFG2
p2/+UucgKZjNcYqUYy1w2kvZTVRLU8eyEm2sJpke1b7qbqlOyEubDebGjq3+D2U++/E4aROSybUZ
1rIP3VC3YZ8VbQqoB242RmxdEcSdmVJHrwq9Jf8mkhjk1odPqKXfiwLIxEDcqEjKdAWtvsW21aRK
c1Gghz0jGphn6PsZTB9f07goZN1MDHMf2fJOAIHPMLFkbOB0n9e1wTTv1F6wgefgwKFb+ZQFybkc
mGVDnyGdeV6QHcx4prq4xCgkPLelr+fmeehd5EpKfbupLddQs+zM1X0cinmI7lblM2ULUywkEUo9
jUIMLWkRkBPWZlnQ9vepdQ1dcu7BLV8tW9UhOyFV0XVDJ7VpMRSLlxgbLtdVvIBiXFABFK9KjUPS
6Wl/bBwT9T3TkRdA6gt5TzIaue94IRDp3jAuLGzK6xyT4xldzMdpYZjoe4iENZAroV49nIbFWNMX
R2fk0ngwHljWJZs3RU+3cRDE31q4vdTV20E9M/s/XpxhYxRy8Cdo+AOWAXVRYmvwbKlRZSIvttRo
tMvSKoLtn95CJHSoySUyDZSkYnELw4hPjYRf4wbgoq+s0EQY2Vd/ul7sBW3zEmg4SGRYcg9voTXE
gZ44kel2aHY4z+OwSSKouKevZbleMArqQ9zauD1wZujG4Shhw9GpbQrDFUDhaZh42hZnAMgaw7fc
VA3L+9PjHXlCDncN3wZRUrpcCn6tvrR6Kp8QkBKt3VaK0z3I2ZR2epSP0w/zyawGdNDN84Wdf8W7
VWnKEYNT4TSo5Qr9U2hJY9daZf3oAUq7n2I6UIFtszk8PerH1WJWrrJUSCTULPCLe+m0k+N3SWCw
FmrTyvGpzoJkhULRFePfQ/2fgel9pjRz9T8bmDY/2refefU+0WNOk/zHvyStv+blZ/4KIuLFgcA7
+o9/ydH/4gMyb7lYmqj7zn/0L//SX3zGcFig6UPjbzhMq3/Zl6y/VI1mCDHuprCl9SfepaXrhwAd
qfKrMHIgLOYvm+fRu9mpDHkbxPo0M7ByvMHxI83XdZX+zizzIhmcyzzbtUDwsudE3tiy23AkXjVD
flkq7W4o9R1Wz406jGc04IuVgF/FQmAYGvnZuHP0pU4uyVH0QOxyNshbinU3xNhIa3p0NWq0TSg4
6b57XPd/7xHem5/secPzbuug2XzI+TI4853gq6cvFjhvMqOO90lswimpKROIzErvGjEJb9UFcYGa
wzArDO8AO+u1UEliACgJk7zWUH4hNKlxHw5+mdy10xiiUPc9joVqa9VkeKq18lkrg+ZrGRNrsMli
eJFUb1VsniUnzJcCii8thi6YYQ8NaQatHPyd54xjMa+3ffQlq51J26S6NcHwysPS285XgtgB2KwG
zhegIo0NFRxh4VR0SIxyfppJlMUdpXC9eYDvKrV1DqNpWwxaZ+3CyfZBMI+R5SZKm5i0cYJ2C9hW
Fau8MLAE5EnW78LSKq3VAFvwq09OBRQqM9CEm0VZRK2y69vX0hQkMUTw/7ZQ7ZEQElyf1G5QwAMB
7WyiaMwsYuuRpRHesHZ8v0ROqKUTWQZdntFuDpBtQ5YZpx82fcRg5Xh1CZfWLyzQ/xAs6FnSLIrd
zO/HTzXtVzIrEVlwCIYbCKlISXKoLLZMm41fOb0Hw0shMKBV8HOvVDWxntqprMb1kNvieVAw9a57
0MzNha8W0Z2m6N25wPJ5Q7GYTDbJtAZ7XsS4fFoW7xQt82RIRzxMoVFfCjVx7gSt2QIgEjK7tUdR
7LJRInQmSdIiV1A5iP+zKP9HMfjHCa1p7Dnwd/BSsztdbOFq3S84jQttA6MdwlUyH/XXU2fr0dUk
s5iZovQpDuYBYeZqkJS+tqdfKW3+wry7CxZ6+/lAg5GQ3SQy68UvmOpRqaD4kCIb9sZjG5f1PeWD
3h3btLpBi5Jdkq6SbT0tdNaYmewbWOc9R36idaYkwGnYNefEvssPvpx12DAKLEc3sTBZ87LzbrGT
iijCUY003MJeckvFo/1EKah6On3lR0fBdIomkE0F2+TDUfzB16OoheGhG0N2PYZZskm8ydicHuWD
C0xahtCYZhpKf/ZNcvGFR97TeDmYEDi7sX3vdLb1QA3D/KUBpm7pl945o/PC0my6henXayIigjOr
9GKOWctfsLhQPH6QuQY6x/2g/Qb1j3iybkhthxeXixJ5j0/0QVSO2afTl754vz6Mu/hmkQKSm2GI
nL6jg3o1FUK5ikrzWxkg/101RVlsqSSNP8dMhKQWQrM4s29cfJ324yNOVzVHYPTjRT98wACr0DSa
ygz+LP2tZ6aEOgVWey+HOrmCGiS+n77evXL/4FXiUWPTcuiEaUwpe95ivpu3IedKD4y86uoOiHvF
DqRbq4X+BLJfXeuS9qhFEAlaZIUIKM0afo2wGb7Q2xyaMx/Kj3PbcHSyG3RC6NjSGIs3KFdZnEfU
Y/BpkOXyjukPJilan09f8HLLzMTiDdUdrHhUd8ixOLze3s41g9ax5tKGiB4bZ8R/Hw/y0QrwZ4wE
ifG5DBLv9vSoH68NPg2nD5AdNB7Zeh2OCk12jJNZMUkXgu9s0MabqQu79elR5sl5+Cwp73CHHGxP
/NOcX6p3zzLPfWvkcaquKetgO6RDCeeGFTHVouT19FAf5ykFCYdDGx8i3GxysamZ6DkZ+JXosQZd
f5s5ff6sDFm7onxqkvbkR2esr8cuTaLyxLNJQQSL/eGlKcNgZUguVRe6e7mzOoWqGWhGtx3S4MxQ
e4vxu9vIssyip+MhA3nPxnppEgykAIkd+2LTlDXZBb6WgSa3EAZ8N0av7Na50GF6aih6iLuNzP5C
V3HOuaNfFuNNKgu1QWVSDvc9feB2ExfIE26HEEr2yu/nKIHTT2JxZ/i17KwFtRTMs9QRl6aZ1m9M
WeWRvqFzCBUf/wy1aHjkqpGdq0jp83f18M4w1owjmHsILFKLCaZN7dRm8ahvWtGq33qoObOq1aqf
qqx1qnUNSFBfTXGQGLtwGFDkxL5tXuEl7Mc1Id500Wo0oaiVw8l5g0AV21sz9qhwp6AoH+s6AaAv
8lo33Ula+DA9baS08cf3i20TNS5gAM58FjicSXHsDCgMQmOjjYZ9oyekigFHHa9lF7cPp4darDXz
o2E1Y2+PEYx8S3WxtmZlUMeV4PNsNkjgJg00oDV5NRvLqKo3WqZ6j1YZtWdWuH1pa/GUJM62+cNN
cYqN2OEV5mB7mYopBGhE4Q/QeT0kjnCEtlrl5dOmqbQOjbSkeN7Eg9bTadO1WYCLNByROM0kGgIV
uUCGN4mrUERTvoO2GO6sCgDwuqudMLvSej2xrgc/ISACqxXYNqrZQONjLQJRe/o2LhbP/W0U+A55
ZHjmaD8cXk9mN33dq5xSYCQ1tySKOSjGQL+fHmVeQZZ3TVBQo8YLbx6j9uEoNCL7tBhsBMEkMwJY
asXPXETC34SNHVwhHSixRfXTTdaazmPLh+nMJ+LI+A5vl4bHEuuqaS92Hsjw9DqPLFZPH3pUZVwX
unkVyPKuFOGvtDVbWl7yGRnjj9PXvVjJ57tL+ZzCGzIASc918T6UmaKHGbWqTVoY3SaeqvpShaJA
sFYZbhpcKH98n6mVzu5nhyUEx9pidiK1FY6v5PqGxLrqxsmN5ItJ7sVlzDEa9iSmsA1WU2VnOnNU
YGiKszG78wiHT5qjP++GyekBaMayFojryAx1WXLFQe99kTK14Yb2VKU54jb4anJNdlQhhNaT6B3j
y6ErGbbOSmB3eSoRNfdnlvCPE5zaDXCUuQrAzVk6sOlHIo+vgPHyp4inyuy3QdjYmUH2l/Xvy2aT
RzOLSsxMWFBxwi+pANJSmhoUnLpRIehNKxqP1o+iDgjntKkXmtuUxf0+zDSLs2MDccutY4Rsu17N
gt8CVfSr1ByUjbIdpgJeLp2+Fa6m+jpwprDeGripdEo4uQbLNZiSr3UcT+mFH9v4EegloPkIpXa2
u7UvdS+uioYFj1EY88bHXEwnHJZ5kYUmVpkESI6vs5GNBGkYbSp+TAS6qqtJS5RvIY1vHCBd2e6a
PBpmTxm+83oixsgMM+uzaSvx0+kX6/DDzP02KDE5FFvmH2eKZaeDZEhhj3EFrU+Gpds1NiY7nRLO
Z9vXrOc/HMvENiI0kyYrRTcaeoeLV9v2ZU0PRLqSL7Nb2X6KdHoqwTqiSvrToTgsCJUAUBZj3p7F
auwEZkNSX2u71JOMm3jo5YbKTbezZCLPHIYW53xu4XwwoYIpeLTEAc+Fz/cb2gS+uzoVjKViW5j4
VSxI2H7aVJM/HLikG9ughpR3U7tVW0e/CkSEJKeM1ZXRRsUWq4t55nz44aHO23c+6nxZ51PTvtj3
boutY3MwtFpy9Yo5bmvMlRT0YOLa1dj98Y0+HGqx5ZVmpUKOZagwyKvNSFVjTdIlC2Uz+WfWhsON
ynyf9+AVmoA8Uor7i32dbkep47V04qZM7e47tF7PZOgoD9Mw2p+72idlIsmMMx+8j6/uPCpfXGYu
TjU+P4dPtxqzMXC6SLJzRu4Sq0hkncGMLlHU6Bd+4sH2lxBujGDMNyKsgxvW9Pw+EGH1s9MqNPqd
Y3UPU1Lqf/6QOdYINKKUiemzLd6mKSMLIIsb6fb24GwLkhXdAQPbFueeuvnTt8mgFM+NN4DD4JNc
fH17QkXNPhXSBWqpXhh+LW7pn8Z3ai6Tp9NDHX5l9g+ZoeZ6//ydoXh0eLsnrShz3myGqrEFW8Aw
SawZzy0Ph4Wbf0aheDRveMEqLEcRilUVpuFJOqIS4YyON+PVqP3sekgj0N2d7rSfRJ5N13bn1Wem
8aKY8ffg+v5mmsisIOsdXmKNgx2NTAvOSxjtFZX0FqBuaX4SqYf3Og2gO9qW9UxZI9mmskwu2fmH
b77sy/LMy3u4m/vnl9ARJhBPUnJY9j5UgqWRKmaSOvWY3IKkjX/UohzuUuSrF0amjluZ68WT7NX2
sajb7IwI48gLDduId4o1f//JP7wRMUlwURMrwnUsZbhOFdV4xsnubaO2eWTnj4KG1POX0/Pr6CUD
ZBS6xgfow5dYZGJU7CGV7pAjZ4sdnZodh99LDJzKdz6v4/VkaulzXwPNjVIxPJ4e/sjKbFM6EjNx
gyKsWKxhMwIzcoZSuoT2lFssxe39kMbeLVlz7c/TQ+0pPQebjpm48W6sxdKsFnlf2QkBQ52F3JIj
uHUFsJZIU6Utr0eBT1fGZGV7ydR9tmTvEXEyxK+ZkQtQnWPwX6wh1EV4t1XMgvQFDh/2aI4+3ALm
mjqWPZBv1lHVz3+zGfozss4/s/rdSMuFUfFJflEYKUucce1RaNtkGpz5BK+me+Yez3/Xx3v876ta
7DMSlHPosGoIpIXoP00i9TdYW/RPAT7WQpTRxsaZt05KSfhqHRrdbUXkc5KIc+fCo/NKcGKgNkld
f69te/fFbylUmnwOJIHsY+VOlof/tW+M7aCF9plrPjaUYVDXBxdDdWWpJgm8etSSmuXLAPFANltj
bfVyMMiCjM4JVw5PfX8/SeYLdElzL8hbzGCyF21FDGxO+4z2Io6B7JujVu216ZjpdgplcwaGaB55
mnx7WBCRhAm5/KT6Y8sBoc15miW0lZau1Boz/3DmA3BsCTLo6gpqSfSGlpUPKBypXmqMMk1afQXw
XbkzCKhfKWqFWjCL/bXThMZtahrZndH35+h5x1bd98MvpuxAOIOsunnRt6jbJ3Vgb4GLpDs8eiQL
sF9eUyiKdqdflKN3FpEifX6bmuuyoA1aRQWtxbrXZwAFAFEklyjJ4zOjHJ2amCTZ9rLxp+J7uMag
UE4LU3JpUaIS3p4N1o64OygWuGpPX8/RxZV3igIB1XKKm4uhYtAlIuac48ZOwgxRSuogImyGC4Js
3MwLx82gd/l2Mi8aoM0vpSWnN5rp6rgpqOeemVFH3xNp0i7QVa56+fYXZiWbqubuYkrQN8ifylsz
NZzbOjJIxeib9vL01R99mu/GW5x41IDsTpr9XDzO83XZ+CaAEqyKfz4KpUFB0RiRJh/8w6fppfi8
DJW1tSbC7kGrgKkofaD+F9fyfpR5Tr1bOZusT2cbI++8mIJd6+dyWxdTuDl9LcfeeTbqxtyMhn30
Yc+HHZUEd975MCmrK+zpIfleZNe8diPts1VuEDhgELysryQ6Q22X6F175icceTlmzqJEacj6aC8P
hajXDK9LM9sder+9boMWNi+upzVGA/P59NUeWWLQn6LnMS2oYh9670LFzjMoEFkG3c9eiZMEMkDN
qK7z4hsBzOo2IXhze3rMI3OSMS1IWShfORzOv+ndc6yHEZ/EyJiEPE5uEEXalWphIPgvRkGCSgA9
22U66YejyE5M01glttvW6FttPf9tENR6ZuIfvX1IBvgPAgq+sYeDJLXRjkLjSYVGOiflqXa8gRIn
XyfZ6p+oL8ef+0gzzox69AZSepuljobOQe9wVHbi5GV1jAqOPr6l3gqiPTjbydX5WxYbJmSAKodp
dimcrBdLRw0sok0VjaWjR2Ift7L62gw4GAiEnPByNs1jNBnTDm8dcCG113dxoY+XNYHM1kopy3Ml
qaO32iJcHmHsvMYsbnWHfypHdstxM8jwo/RhNmyNXi93CbYElu60vx1NOA1n7vWR5WAWQ/7/Yee7
9G6yBmEgFTZN0rXGvt7oRef9mpRCbsAwlC7hNBE5AUYFz98muB0LaXhm/CM1K9SYlIegsNEg5U09
/AEhRJsmyX0bbP0QP/OBa9O1VlnYFRK7lm92Z/U/p1rgt/MblaQkPO5v2JAIq2tSIts3xWT5KiUu
STfm9BumHb03VDYo8QBVpJd6+NMa0QTGAL/NZf+KcKSdnUp6kyj4vFsb56GivQytSYJKk6yxtxAg
aLX4wVoxPk69af6qK+9VysRbEyRmXmIRjrZqaEefQhES4Ik1rDtTIjr24tCioy/B0jVLFA5/8Ggl
ip0i6HVRu8Ag82Vwqc5mpNP35dhMdSC90/Olu6kt3R5lkJV0PEnWqMiLXRVhrwwrgL39VjN8sgiz
Eeu4nyuTdWbcj58N1LuIkpFQzQJyY/EVzjI/iqTDKcLWCnJREfdsKhkk26gBa3X6Ej9WZRjKoLGE
MIkTxvLJ91GhtA6CNxdoQnpf9y0ZMBFUszncwDbSTWyo0U3bqDL9BkhwOKcY24u4D9cmppyOnJwO
E9Db5eLeFyAqU9v33Lj1WhOCSBn/ipWWPRRqQ/MuSnQHKlGrihsLw+y0EU3/RVFTWqW1UZO0a2bA
7DbQsiALmtVEvoOupCRj1qIYqzWs6sjfqWVnvoXTgHkBgrXXbPlC6nf2SDr3Spdh1W98qVYPbM3J
baUw+Vb7nYLvjlytfJtmJEqs8pTI3KwBXndmh/BxIs9QS0p9M5l2dsYcTmSHLrOeRRy3gLT3m5oE
tYeKKucf1y0ZZdZl8K7w0VruQ4rWCi3fiam9VS1dnYxAV2vqfoGMGM5oJI7NJ52rYXmb+7LL0q2N
zBAkGiOhWS0uZWToT2o7GVujqCjyKQDUfuPo2vSKZZzrCRy9laSOYVTB4MOO5PBWEtZsEjtG1ZhD
nZavenBmmznmZWeoo3yBWFXupCgIZYeCBBqMT2FFr/qaRQ28HvZW6DreZwvP6efTr9iRc8t8vOWU
MCu3+B+LAhTWHL5xSUcBaqwtsipx8X0RyEEf6QOZYFIKyDCktiQ/Rt9QiCZtbMSTk81LuB4GxS/x
XLfjH9cB+U2QzjkKU7Cit3x4s6BBBY5wRukyK/O7JGo8ghO76adm5jixy2lKYOD55xQ0xxY2kpL3
kkjYkUuJdaWTHN5hH3AhgPRrX7dwTVbypzYACjlz0+cLOFhYLLYWumAqsClGFbq4wMrTaseh0umW
OESvbPTKqwK0wAPLTXsT2nhYVkrQ69+ShiAGgJHtLs9sk1owEfP6lBY/bNyqP4tBV++FAuBjleDR
PrP4fvjszr+RiYEcineFTJDDh+D5vhIAK+E3gsq5b6Fi/PAqz3urYwEdtc7CQN0VIhh+t/y0l1Gf
6t3pu/ThlVn8gMVWrOozoC1mBuOuTZCbB87T1EE/Pz3IhyVhHoQDGBtrsgPQaxxeZdRIGHJ8Z4Di
KXMu1FWcGOTKKcZNZXXXjWk9WHV1Zn9w9OmjguXMRV2JLuvhmH0JsEbM6BobXkIGmokUKfwuFafZ
chdmvvJy+hoXwljKZvNF4kNil80pDG/e4YCWgoJRKtJzpdp6pGFiHopqBwgENsfq99Cl5feM7EvE
ffBvxhIdoUjPHd4/vF3zb2DDMOs1dMmEOvwNA/Ms8K1ccUNUsgAWQY5CGbLu2qItvpy+3qMT591Q
i/0XPU4fwQwTJ8sG8yqSwQN4pOTi9CDHHiJB4oL/7gV+i0FGaXaDr5AIrmN49DbZVEywHktb3RHF
pH4dULr/Pj3ihw0fp1nuksPTRC6JneHwDir1OKLCKh2qSV59rdnJeAvsM/mcDD6O8amNkm024aD+
3426WKpir8E1NVYOfnMnx8Lcit96OaMSasCHmHeLG2WsvTOfy49PkK8LosDZIGShkVjc3DKeJjEE
uueaUSivTRWCmgYE6vL0pX189xkFbQpbHOjwjHN4Q2cmlD3pnecmjgZbNujQ3QcmHduwnwScDdLd
dmk8wt7LoyQ8M38+nriseXSB9J7a+cfolRgGwZDklueOjh7d1fMxa91lTfkojPqGLABtnSVlcTnW
gfwiy9h544imbgW9/KsRZuelOac//vkNYauHyQo3wCyWPLwhRWiFVUaUsxtB4UDpl8cXAzbtZ6/S
Go+8+RxydCbAvGb6FK1Oj40wgr99+VHEJWKxSiBl/SAJ7bV0xKLREXFhACX0Z1XbGgzf1G4iWagq
p392P7ksrE+Rrw31itPpgFUk7EkTtktdRGyelKpakS0nrB1k49DAKKMmX5G7BF9pwN7nngE+t6D5
Y26COoCLFMRGlq0dWDu0lXPAXhv4kuZL0LZOsBuMnGwzJ6+re9hgQDEyRes/wz1VP7UQrEM4CWnV
wmFUWNHAiSSxW9Z2J1a0zdBLQ01GlFRgtlRXgK+Mn7gtht8Z6vsbZ4prmH+yir4OzZxlntHlpc4+
TOYXoxjz5woJDNcDkvXZiqV663VyyFZlAhl3hYecf2beRDNrzGSSrDME7z+mZiAE2BKN0qzwAQmo
BMB6hyupdl2zarwKdqiW98VAMRzSvpPOmZ+QRlPOwLBj/BvF0kdk7ATVficnzPddUU7qJVKV9uuA
SDraYEQFfCYKOw8+Kz3shdSOYvsxBsEZd5uyB+i1ppZkdyBubeVCLX0HDUbWVhrxXlNaSf1Jo1fE
wUhyfWnp2sgFYBZbaeE9hb5Bi4Po7PxRAydrk8komySlMdhX+SozAgi5ppf2yYZERcdYq56MhWuJ
FoSinwR0SpRSlW/NgIO56mh+rSNYswmYGVijmGiIK4aOHfegwa2Bcz9swLheazIcfnUgnz8XNKR/
BX0s55DnVE3WiQKv2LVxMEzPIJn9fgvdz4svamGCYJomtSlWw0BjyC00RYTrqrXZtpVEP33R6oxS
jkZceeUWtcWpVY9LCEQJYLppI/GoQUhUfGBHFLkBHxV7CJKzByKFvoYaqJk5SUTbR6thD0/CsFLd
U2kBqQQwzwP0vUctRXvsUmZ04s7ew5iSPZgpyIlvrAp6OPme2US21viTdgAkp3GGOpV7vpM2o546
5Iw1FKKZAOXtaVCKlcYv454R1VV68ontpf25mRFSiBKgSU1lXlDu1DPtftzzpsB+VP08K+FQlV5e
A/rb86k0xASAviGZxgSvzwwrEgzVV30GW1HpgXFl6VR01pMvqsuwUtVuBaHGrMBmAMei4dy9GXti
Ft1APIawsiFpYYKYvlier36h8al/s/bMrWjP3xrbqXrM9lQuiqjgg2Pg+sLV2xAaUFuMoNIol4S/
GsMbr6A6A/iqkzC498wZ+2Vo4KzjPQys5qtvr3IrGCpX3QPD2JhFtMl9ROAlXUL/xq7N4UGZOWPT
TByzatkEF2QiY2Ak+xxvtmfrM2MVSJmpRDNvMJPyR986vsH8m4lmyp5uhjYQCooNRNhep/QzJ+ri
ATS0VjUgo42ZYf4q97w0kESw03yIzLA090y1hDOdsZL6kIeXQRVnr6VeZK8ghoznek9lU8sKQpuc
YW32nts27hluzp7nlqZEY62aMM6aNZVGmG95Y7Enq4xg10dG/yiGWL+orUDBxglxbVVMV22chN+H
ETEZqK4kegngFY0rCPUVC7BlVd9TQjkffaTy2rqxRfOiNYnQLoQlR3KD8SmKNeCo4Amin3jSozau
t3Dvhtod+zAdXqmaGYPbDaYVb8Yw0D8PodcNYBMVgJlOaKjtj7AqE4DMI4pquKJhLeHxjUpz6Zma
MLYA/SISK+qBZrdD7kwOepqwjHWhIFDajH4SEwAXtGA21WZQr0AwqMlKUD5XqDvH6rfCjMHQjmYO
7rxLFDBUtsYpByxfp46urE2gdAPBQyQKhDouigyrvICP10hIyrX/bJKkXq+mGtL4uuhaLGbjoCpA
diKRqJc54EofgjSSqos4lf3Ojohbg70Yxe2FlgjjWVe61tsVuajSy1p2oLNV5E7OChWWxz8J/Jbb
VvXS8FoXg7ILglr9rVezodAc1Li9Say0B3YWsaNetzVI96e4UersHoQP4bhwVJqO+eIL/hSPabQq
Ohp3bmLH/UsrLTtbkbMdO2sNsK12kRXY454MTLDpzyaO+t4ltS4kOFvUxbXWQu31RSie1NKZXkx2
oMaGFdScVqHhhV8hcOLojXqsEXcghox8A0swi757wC4JLyZd5DeKBIfGqNom1GoNbVRXULVbcM0y
UN46pQYX3CuUJtwEmOjgTnoQfkPvN9xN5JTHD0ztntAOv9AuIi1UflSm2baXRuvlbyq9kniN0xho
UyM8n7XDaZzJuApbYptXeaY0Gguv05vbHoGPtUGEiZoAr0ETb6xRjF/DtNGeFcOD+uuHMeuEwj7k
zSa0+gaOUqWvMsh9wOXMxnz0hae8lLXZcWQ3Bs4DSt0ZRAJQJQVQVcXBV4Csmr/OY6BWKTIi3S3z
TvutlF3zqzem8RW/dM+LB8//WnpAu9igjAA5nMkEehUoanE9VVSStxnRAv4ukWFyaVm1GAHkZ+Y9
hZTkmy4D/Y6cd51ozTHPmyejisJboG5G5TpkjN/V/L+8Fc3ZQmxUPYi/B/DuiAuPstRaA5hlOyfs
qPulw9Kb4FZ54iYq1OJbm1etQuSlFjebbmwwIMNus66bzKmbS3hyZbMzi5gsNC3JdHQmLXrltdnB
b+D3Txbh2llsfjaDbPjiZdDvd7IIQTp3k9mDje8pg7KNa8k2xnTERgQLSF7yJUXWvuIUlAUuXE1C
5gXRI29xkwEyNaKUcOaO+3KrwKZwyE/GM47VPMlBmUfDFdk1xCAY6S+jCwZwk6Wp3CZGEMXuRNvG
6gXu5pApxNeGGlK3C5qcIF27KO2t6vTRa8772Kw74PhwgKqinYCJm8oLiRm8hFYT1G/VOA7WuuME
b22EUthXWW6QG1IpKu5KDfncWwapXDUSskQ6fu8qTXV9F+WVWn9PB+mrAKwSPVybdurRtyBsHkcq
NWhY0cDBQz7+EJTJTM5VOMFKf10pbXCHdiyLXbWR5kMCfpAyI3niEJS46jSO2B6TVMOnpNeLBEdg
l3O6zz2iltHAKj3grKHIyg10meHaJpUCEKmCcGAjex8APSv/ELswyeSmTPOyWRO0XP40iZ35bcNm
g5LqCxLTsdpYK7/qkOEnYySIlWlA3JKR7VRk8ulTRR7rgAF75XkU6lZaCfRqjVWTVAx2vixnDs17
/O2WldWbMeLWzIcs/VzVet8WODxIYIShAcM/5yLiUp0K+taa6cuKiyclwCLEOYZouiovrkGjOytP
jMaV0XkRnRIj/mTLpr+3Jrt0hyT0voQiV4Bmy+nCaX35kE6ORWE69K6zqrNWFrzsXd4mDTAwkwC8
DNoqzAHE61MPSzSuYcwW5dPpo9GR+g3+UkzN+GtU4BRL+zxI9Kn3GtVzZ93+TgMse2kCt14XhWnd
kggSrRPNi+7YYAfkJWLduqtbEZzRQn0s4GCe50DP+Wy+uctCsRycviJQxnFNPSFmRY3aB9YatuPZ
WP75wfxgqMU5VFGasswjKh11pgQXQazVXxQfkl7GIWKXjBglpqJ8NNkefz19p4/UHTD44KUCD0PI
1v6I+q4NCz0UBHMTO5wrKriQcVxuFFAbZ47ZR+8kcmZO2Kgf7WVldVKz2E6iyHFxiKVfU0PaNZw9
KLRU3c66dI4PxnGaCqCEfbAochCthauf5AxKKQOxYTlNUnaeD87Iuen0zft4fmeCUMz410jzn7+7
eSCnA9TnPDUaYsNFIL38wh5nWqQlUe76Rb8GrBI8nh50/vmLd52yJuoBPKS87Pv2xrtBrbb3giJp
HXfE/OeOuoxdAumD4kbziOQ4PdY87T6MhQWJNg4oMK708AKrzM+bWqaO65W6+at3aqt3DauBEzs0
qktyTPYYZEbyAqZV2w25pT+fHv/I7KR0as0NA/hM9GoOx++Fx7Zbp25s6L18LhNsjeRQdn+34/4P
XvQOXjSX+v4zvGhb/cp+BP+za8O37O09wmj+1/5BGFnaX7NxSYVehV2WucfD+gdhZJl/IWahfklp
EUWHYTGP/kEYWX/RbIB8JQSK55lWxBT6h2Gk/4X0AsYXLgc6LtQFtT+hGP1N7vj3ZIUwiHaFyvSc
9M7OgRb64WQpG42aQ9Zj9PG9Lr5sFag369G0i4izUczpeCSEBCZ1Yg3Jug/L/tWoArPd9U2cY63j
Iw95joOZiyErV9dFrqZQtw3f31nwpc0t/fp4G0ZNk24aa+ov8kYvCeKoRttZhbFQ+jU1JfEGM539
c1MF/qeqVnLyi22TY6ZfYIlae3rB8crQ0L267TgplwjU69+OXafPXZGGOXksRWNdTNIzh3VXsTXZ
0CDz1J05EnwFtBuayrr2Am/40qIQuerrrgaTJpzqtQmboFlj6xWfyRUxPgs/7tKLdMyjn7Eylg8x
eQ2vjuZ3gH67oHzx9QbCcj10kXIns3646FUyc2AelOOvFLI+uX1Uq360uR68NMBEHuDopqOb5nBa
b8hCUIw1kNjJW+e1ZT5RqOtiMMlKxD64V9Kf2v9j7zyaI0eyLf1XxmY9KIMWZm9mAYRAUDOTqWoD
YyrA4XBo/evnC3Z3FTM6g2Gv129VVSzLBKEcfu895ztm4qqPetq7/kcaSgbNFiJAsq1vjNbTWCr2
k6nn0bnTV2fAQa7GghrancUAQV6DMOXj1QZ6r9KUmIkAGVK4KGvgLmYjOUJ0nrTmVnYZQXQ98Qrt
fihbEdDTTpsrQheb7+i7dBHpi5U3u9ZbfJhVOZOuUCateZSgrtWdGo6dNiPvuuEKjxekjIFwMXUl
oPalpJ4NDTERCqsMJCZH3pf12HE7TVfVBDWWeRatZM19z4LZhGYjqdoPaEDbz4uu+c+lOdnf3azs
VEjZvXy0cy39VOjUvqH0S9Vszdp2BxDQmN8AvgYD6UL11JHPR+fXvLW9xv5xjCFR91BzbGOXCQ3R
AtT0Of/QI7awN/1cOnza1BEObw5H/y2wE3lrYK4rQ/LobGtHAtXgvvO8uqWy1lz9gLP52KCcaZ9u
XJqg0Ge9Js2eABNQDIXCWKY5bGreM1IBEO22pa5sdsDp/NWsEA6xz57J3ULc235GgwF5umnRP7XK
9R+rjJ3vzhrXQj0aSGPoBwfVpB3swp5+tn0SCKJjgP4/9+3S+7wEieVdMzlq01AttNs3xF7CylqL
0k12pSI6J2y7sSYGYJ1h44FFpdtoFFkfgIMvkz5quqao0Wun5BKuaSU+MzXJfjT0nZB0ul5thMgY
qX9by5oU98qq4tlJy0dc8zYaN2YNPE2S530jPPuYKVQxwNzWc+kTdoHqJttoIJF/kvKDTMHI+6NN
J/fNDtN5Vj57BsCrcLKt9j3oStJaMqsFGmFrBSxJMAt2cztkVT9vTZq9xkZLdYImx8ocrqZ2rgiu
Vm66M8xaF/GslWo/504NG7/Qx8cXzmydpa0WtUXv3ym9S2jMBUb/VLQqU5vAtORTioSEKApz9j6l
Sg/e1X1hPugQl25zayViInWHirAN4KQb5LAVvHtaYG5E6lZFzl7XuH+yQopP5DTOz4mz+P7BpwAo
IlbqBoz7LABmJTIp7+kZjNnWJZpkCNMynx6InUR7qaAa27SmpIQ32WIlp63mBMDS1OQbCEPlMB/L
bS8G+iyp6xetm6+KZJjHjU9qI0/96APVJeWKqv/l6/U/X/TXX3Q+sm980Z8LCZPv+/86dMd/dL98
1PmT//qoe39QOKKBgSiLOBvy3V8fddf4g/3lUaHEfAzN3VGl+M+PusZeQIcthpaaqoUC7agj+4tM
aP4B9wroKTsEfOc2xuP/91+/MMu6k/9+TeU7gbxoeNTodXOI4yjz1Ta3pXWFVlsWsZyd+zkjwooY
DRExsMPS07fWn3ontQ8eTP3PQrJIVGKddkTfudGSzAuZakuwx5MstiMhNx9lO140PnH+rzbHf/9m
J5viTMv1sfNtGdNjUdemvdS4q1uqbjgKt4Q4JZHeIi1oULGFxrgU73tr/TBqmbEz4X0gQUgcsgxJ
pNpApjN3iYnr3KrIovUqf94WDG/fvbrzD//YAv1yDY/b5L93Rn//psdS4tU11Ctq4p5FIh4SFD1W
O7RhoZERwZAv+6aTP3Lt2kQLjmsGDM5JENT0TVddkKCd1PJ/H/1Yp706uuV3STDSp2csZjo71uNp
o4nU2foNX5c261WMGL4gq2yqGShNI0kNibigO/p14P33sY+FxatjV6UlyAk2Zbwi3izD2h3FY0qv
+gCvnNi8KdDfkQxEFlrveZeUzb/Wn38f0/r1mGPAnomw4jyu5aB2kxrgLvhlcYvQ//uFG3rutE62
uD6gRaWvk4xHI82uaQlkUNrL6gleP2Eza5KBviffMEgXHba+KmO1jv3OT9c7WUwvHtNNYJdk9Mru
K8Fd9q4S5hAZmpFcuOkvPqPfPXInohcMCFXZuVMemzKfo7IT+Zbwi25X0H6ILRoBVxOcsivQ8Sry
UL094X3JQTeRfFYNesrLm3Zkrhbe3pJzdqVPhnlX02S9toA2HfSO1CQGi12omMrcvX1Vz923kyJT
dZPoC98pyTucFTkRDn2xOR/3hMNdkOm8AEL+/aq4/4YVy2Ra2LQ3YwyYBbAYqyEmi4GxU9TzNWIk
NnCtqPbMACqs/UtLvCMJGaMiYkSfB+OR+NJlm7XHRC+iM1DKjfJTX6Z2nBIgFnv5QvsWd02UrKgq
yVHStvNcgXogWjsyusHYSuJfG6Z+W5Uk5m7s1/Ka/n1zmGs2grXDKbedMV/bqd2EnazqzZBS+4Hf
ujXTwScdsbX+WxrYf70luIB/fUvyxVkJfXKrmHG+HlW1ACvgwjTV68XbvX1Dz6w8VJ6/HqNpYRMF
y8zl9nLSF+FubkbW6qgvhzvUnZ/IEvwC6qncTJbXhL6ylgs3+kRj+vfZnay4tZYM8CDsKpbCHQhO
dnLbjSaaG1RC2fhDjb5HwkReeC60kUXa0VAbwb4L4JCFjTs7erz2BmO8CxfiuC787rk7WYIRlNTV
WjlcbDBTN9NKKgqyDaFiArA85kL2VemnBfYBC6zrQNSdZkiJIbKZ49FWl8CBJ7b/v6/KyWo8lg6v
u25UMfIIEZcmqFuJSRd2ffKhsSZ228eCaNF7NtFT429XxDh731+HC1+D49X/3WU4WZlpp9kaZW4R
+xN5awbl2SatiuaaML6CjSrsqLev9+9XElwlvz53yeLzZkHXisd8VvsOVj8fe+wsutE8vX2E4xP8
uzM5WV7bIghWgAUylv2QbxLkZOR+wkhuHGM4IHI4JpMvxqe3D3buPToFyA4lan7VrCmpu521W6Qr
H4m20fjwsOpIw+02pm9lB82ufxI52W7cOS8vvEkvGuTfnOmpXdajYl+Wptf2QmTlVVfTbtArf/2y
QHG4rQ2j3DoWRXykZU67T2oznbnMmPtC6nPnK+PulihELny6sSYR3JEgn1ib1lmGmCRctdPsMo0t
JYxjwk9QfyWIS30GalXvg0Gnj0I2AFu1pmxQRAh7malWmN3dN70b9Pu3Ly8K6DN38/TLM+dDSS+8
jHF/Lt8R7UICRLOyXDHq0oIdaWtkgcnOJax4aIviuiBeJ9/0A5nCYW0HDCV8OiYkqdatywRH3kJU
4uETPdabYvTl7Vy0rqR0XfRvKE+S50YlxoDCw8q/yKUbvmT6mOL76pE5YjIi3JqGNooqh29VOBEC
S25smQVy7ybCe9B9QocjMqKA0IFSGgnTm83bbhiXOyspzGG70pU+FEvns70ThrZuC5WQo0TzHwmW
yw547yKjM/D0wXwAsEi3acKqfJ86Pnp/izi9a0FkqMFARxEYVXam9mmxW0l/TFPztiehS90Q2Z1+
cdi2XRNLPPt3Y1AaW8edbSvKHZWS+EsZHoRDPuVuFMBlc7dZXaY7MrTTfm9mlfsEc6gSnFm1/tSS
XPs25YIEq0TznRhQrfXY+HQTYIxp9k2bu8HT0mG73Bp2ImoOupQIikdl2gT9DEQpBckEDyfj9EKg
1Wu7JQe6dW4W4D+W1vNDGifxYBVXhQ6nOixnccwfgo07RoY55M85jacnSyh5L+l2HJqSUZuTmnTG
+tbhzuN1qn3UGXW20M+wJxF3S0dLvAQEC6ZdQPJeZWl8dlG9WeFUS19Gk+HKexfTknbFBLP7UblO
8RNzUXDdNl5NZBIJgFv2YNXW8J0RpZFo+4YwuD4ZMekMSuKEm/0n5a/cZUNOxbtSlaUCrmn6hKkI
5X7WVkHwSNvZ5Mg2VsC80RsN9XlSguCwZRW2sWVOzvg6M1NNxcGcWZ/zxR1jy5ftB+Dh+bMhXfeb
Qi3UgeaoFphtve5+gxW0ajvYATOZxnQ30kdXWGUTGbVWZXR7fPbzpjSrd9hL1MfUrMoUWLQp9Vg2
Q0Pwt9Hru6SQJc63sTMPUoP2sRNTu9JK7Vz0HOiHbjpnCQha0kaoA6IWSGJdH/dTOGf68Gj3vPch
MddI9XyBPWSwNTPdiJ6glNBYymIz1Y67UaTrhW4bBNdOWxF4b60JUU/J1Id+C5nYzylOQ3Le1y/B
4jRNBIDNLSMzmfv3TQ0mNXTsRcOaN5BwNvl2trfnaSAqNQv6x9TguY6GxOdhL/r0p5OVdR/aBHfR
NzUIfmsrmTpA3tYm1gJD7eauqfP7qTfc9302D59bXav7reZWPIc8OumGrGw2Q65u5Y8EbYuCvEI3
+FrxrjWhV7Te+2Soy5+a1bnf/HQ0+k22jM6PBpSxiIxmIERsJIjzQ651JtIJ1CRf+7Hrs8jprPJH
ldr5B3LKiRhMabkO8A0YjIcMAxcihI2hfG7AENwN5It8WuZh2JmAwZ/cVtTkJiLgOvR+ldTbxNES
I0qQdvidv01n3BZhDdPy55w6Na4g3yFE0amv0mKZn3pD0WOcc9U8ezxOiM8USs7YrFS+k1NmFfA4
fOvL2A1ztmWSdTUpPTs06EJpNOdGU8c+cuQjWymf494uPDNKBmP9KoO27uOly5d1axLjeZN0KwgK
FgX1LiHNkFWzr78wi1/UlV4n+i2ZnOuhGbIeFCckrI92l3Pjh2Dxbwwo/P1Wtg26Lw2p0pAm4s4g
LBxettPETjPNbjg5YAujQCJJMQpCXBclChYKEIfxuNi9Cts5CH44lS6SrSom/ZtK6V2S5SEcImuD
efjaUBGUOxLoCiOs0d6oyKXxd7sEVY9ywSWJLZR9nYPW8DI+lkcd5qTV9hc96NXzWEystgXBY8dg
6UbUoSslz3M3jknCGs6aGYkmaBETZplzA/qL9/DtT+CZDZN3Ugw0kzXQZW7Zn/ZLt3NKKz0QP7iE
1Wolm7cPcdxj/mYf4Z3UAvOgOoXEo4rpQbbMehYrTgmYjt/+208UGH9tbY/zsteNBuKKq2D1zDKe
1YsyQDKqCegrD066MA6puvfkC0+71UTiSNsBsUJCssLQsjUMKpHtpIEe3ncGkiPtCnU2X8Gdvebi
Yz16pLGbPYlxRSfi3CERmVvIV3aS61Vj+92d3ub2pUrhuIH83WU6qRRm2t2J6Ncizocpv2EmQ/hd
Tpp1btojCX+Lse3S6vi2Bd2hYRu6L46B70Y9mhf2zr/vqgFo+PVCemzjlPQbETtLrt9D8Uhu56nO
P2uNtobLRCYieuk01oYyO+aoLxdqRfPMjvoUob94S4FC0hZxkufNd3SgwHwE+nQj86b6ZrCUiwYm
HZImHBs1fegdu3vuKVfoRw7LqO/dWhIHuQYdIRXeOqstpF7B3In8UX6QjM1HKn/GL4brjBBRuiJ9
0gqVUthnRRVs4Q24X7R+Hq+LCV0XRbqVsICQQ3zhzp67ric1SWnXecXiiqhkmE12PdmxUVQX/XaY
J1Ik5yZxqFNNYPZkkyfl96zLq0uu5nOv90m1sraEe7gW9UNQuuqLm87LlvEEcvw6r/9bDrO/3r9T
A0cLr7slUDpn52ZGiBHVXpUGG1lNfJ+txbtwEc+cyKlhN/VWgfGzlrEYLfsmZWjKMOWoCQI8fGEp
PFckn9I7ynJ1tcKai9hy1mzXTgibCmHR9wZ2Dy+Uz080O/nyUJZBy7NHtuzkrzl0HzP58fZidmLU
+ftinixmHvCJYKRDxVvWV4c6WZY9OXPZA1pI8dgQ+UpaadZ+KA0A8jg9ndu8Uc7j2sgmWvBqxXVS
qAvF0ZnX8tT6Vbap4MHsZayxbQ79QmcMqDtototKiwxV5VsvWP4pBPll+PC6UX7u9p6sPXTDPKhP
aRUPvgVQ2U39CH2jtrXgcL97+9qeO8RJC6JfoF3NrXVsMubmriE4iM2OHGGA4JV5+xBnvnT+yZte
LwHKfJrcdBVnM7REV0EG7o0LorgzPRT/5F32k4legOeWcdM4bYTW46kiQ/W6K5BaToBBL7wGZ5ar
U+NmOU5+Cf2njLEmr1u916e7ItVu8QWtN4o0n2hCxhW5g8MWZ0wuBaCeOLL+evJPuQclGQxkbpdV
TCpD81H6ghNytZzKRCvs9bNAhUhat56nFL1TKnCFF0mFF0FiUIkIppc3fdEe01oTIX+im6g+Vig2
fLgHY6shhB1lw4buWFBrC2vxWhas+JbTVPsFnvlDrebxs4f6X4YTI/eDaTKr2CSenSXQ3dlu7nXZ
UZt5WkPuI3Hn7aMh65rBud1CK5v7bnwUySA/loti6mSXTXUpBPXMi3iKawz6iWkWivQ4IcI6LJCs
7+quX28s7HvEvMj8M8HO6YWH7PfzDZzpv24CIHlbdeXXIiaO7Idl9Y9HPhzlS35XaKOx7/yp+NNO
sai9/cacW3NPucW6m5Mj4zOiIoD9xvCH4VGvFNKfo9LBM0W9G7os2BWBfE5WT/uMCEQPB77WD28f
/8yi4B5//mpKJUkgqslmkLFNuFekF67aGMMqUJEU4sJA5twhTpa2lpGLTxh5FjOKGw6JMHViBER1
zbHWzdtnce4JOVnaVh9vQD1oadxbCtf61OCMaxx5U7dGfZgbbAINkVff3j7YufM5WeTKY+jZEvhp
TO1IFPKkuwdSF4NomnVv+/Yhzqx0p3DCzANsgmJBxoqG04Ox1lrolxaSLmxJ+6THYfT2cV7iXn6z
5/432EjfOLPWsj0yEre8JgXaijq3SjYGOpRdqVna7eB38qrTh3uDF//Bc5XaekZVfxxK03iuJkXK
eGb8KCkxwrLCkkls+lM65WU8hq6W1HGRNV2YpfLTKoS7W3uybymSCdLTQOcsQyp3Wtvvs+oooqqV
sx1RY9P3GOU9LoRvOS1YKlyskzmG+nissHLpXtaEQ8UGaHYz9Vhye7eJbPkcYzC4lkNHukhnAqh2
kz+9XjQ7jxr0woN27nU9ygxfvy99gSbP102qAJ843wyZex5iznIjl/y3DRI0f5+1ph632pTsxqbQ
vqRdM0SWKvQL9d6ZZ/00NLkaESyvlpHGnfJSTChr+X418Vyag27gj8AuGGJBHX+8/YScRAL89Vly
TtZDr4H/1y8yjQH967eeC+/GSso1rru2PUy4X/e925lUjZ1JltCoQoExMVImYsdEuBiY5+pDkGlB
1CnZYhBq9Z09zYgWlb3+6TJqOY4I841jFuaGMhx9El6aC6/RuUt1spkMRvzBnhjS2JvnbmuZpU5M
cbngZnI+4cITj2tBg+PtC3X2yTguF69W0uUID1J1k8aEWpexbS3dXi/65as3LuO1IMHpanQlEQhF
lr2fpKpQg+XdphHi0tme2Xw5J+tsLgMhNL3nbI8yMfIftUgJ+GAXzu/3Sg721r+eX9O1wQgmKY1T
45+J93G1Tu0WNzNer3n2rmttNpGarfmhdRo8geCHLpRYx2v4m2XKOVlydRIYoKKwjdGdAknDMJcb
kikEHFOzvXB+Z5Zc52RzSdMpt9cF54O3LOZnKzHnWyRv3zofxHtE7+RSv+kFcvK7czmZuPgLGWJg
b7NYeog/mmBeHq1pVddT2/cbs0rMvQ9wfTcVqCTJtROPpTlopI0KtnxunTPGoLePaFZbtmPqWVeL
Q+h957mXcsjOXOvTqHnExla/+Hyui7bMHxOTdrCxmgUjE8f4+PazdO4Qx73Xq1dFLH414NUUcY+r
fP+S05CBMLm3B/sSIvbMNu6o+X59iA4+ARQFwSG6vLvyJgMdjiaDnemoAPecMMmbMoYtM6P6wrf0
3EmdLDaIYJu19nsRc/swc82mvOKR7SIbieuFndRJXO5fi7F9PParC4c8OB3tIqBD5WnZEy1YtR+D
1nwo2raOllSzNgs+x/cctzkwZM9ic8aL5aT+iv64HDazbeC29GY7WiHRbGzSyiKaCP2mbedL5dOZ
F+mo0X/9Ow5Bg8NGaILyCbtmMDkyWnJv2VUuUx4P9+L+7Yfo3HFO1qPEbTTTS1m/W2NxGKYroPFV
gEqZdlqUKWzDbx/n3H09WXsCcG9V3TiC7u2wHopxzkMtCbRtOxXqwtpzZuU+DaapmAYSj404YRyn
ZLv2gX3bN+Wy/c9O4GTBwfSPSlsFZdziHQ7hIznbxOQL4S9M7f+jQ5ymEsmm6i18vmWclykzJagO
d+B775HxThc+r2fuwmnsSBoQI9MuBSeRBf59LXFgBlW7PoyjunQXzjxQp04jLSNpjgBtgoiapP+Y
JHqNEFsaB1fv6hApaH94+2Kd2ZWcgtb41dt5kFYeo7N8j7H7Ls07NzQgc2/GOgGEYV9Cn527aMef
v1ouSLaY1glxdEwoKnDokkTU3GsMughZcOHRPScgOCVT9qlZ9n495nGeo+ODh5lc6bPQiFUuCYSa
OjTyx5GNSXthK6SBY5dIiKtWYXslsObivvzczTtZDfzMoS1QUkZnVUOW/RT4PaARxzD+TEBn1EAJ
8vYwmglmd4iHz6qrjD+doasrTMe29a1ftOkqkA58e0nNgTSuoIwgfYkGytt3/eVJ/c13/9QbVGnC
obxHs2sNTSjxn79f7IHZPfmLZivbLRAVO0J6iKjXrfyosxaoAL0+7IJ0mEK7cJwN0q0F9iq3cQLe
zrTXaz4NqeHvewcKzaiSeYv2cgWEMaXbPM1BWsjsup26m2ZUXVh12DQGUkt1poU345K6n9zMH/cq
teRuSNtr7mCzH3sN36JIzbtZ7zZGe2mNOPNFPuq1Xz+MBdgSszZ4UJj/m4fcmKlTghzdrd5SLK7m
T209Bpy3uCbfvuLEp/JX/+6Sn6x8KDUz6c9ZHk9roCN4Hir/WjRE8UIGkZgkZ304OqsKN4hqKAm3
hqjGgcY9/b2t5QixoXxEkoKhlG2m4EsLwmCu+aJOOZiDlvhY8iBZiUxH240t5Bpsz1zbCN/s9Kcq
wL7gttCSfS/97mAK6oIQ79L8PRsT4C0ZX+0Hp9HGe2RN1vvCMiD+QVH6njVlZhCtOxbkJXfCvZ0Y
Q4sQl8SQRfAzk3sVaE61GbVgegfHxR03ae1Ww05LvzElLSscEYl5V/aANBixS2YQ8AuvgD/V+SZY
+wZHPrjajbfoKNQF48N5C5gnzcLF94p4WGemgpqnrcUGx6r0tkmHNSn0Aez+cGnkbGYC4iA2zlb3
pR118ez3PkJKrWmDo0fZgdsBLTV51o1h/oiF7V3vZtOVszBf7Yzgvk5HrFUrqNzQbjOwGeNCeHs0
k0p2U2Hu1kMAHPYYJuBE6i3nJ74PRWHcJHmaOBH84WTYIJJpd25TZc+m13bMNZMcqZ6DxT/bWqVt
fHb6xrwqwPVus8zvmr2uSloV4Gbxv8tpao3Ir5MmtjROR0ykTUQ+n67sgfRECwhYMuS4661y/lHp
dT++QznZvMu9fGRU7gdQHRC5BN+apCusaHWCIk5126o2peEmGFTqRUE9sNJ2uusDrfhegjr9XCxU
oaHmQhKCAGXnH0m7w8g+AYb4NInM8aKZDKlkM2Bq/9Dj2smjcU3rr/mw8KqssgA90KbLeDDm3BpC
nWl6hCahMXdIdAYe6dWEZIM1rSxCHsjp82IYVYqRbPQ/1GYifmpIn8QeN5iSG091STz3ZQ7aqC0Z
y9sLMozQnqz8SEZyEhgtaT+QLCIXsDRWW6JhGkST76hIHOzFpbLnvZwIWLGs0TK3RF3bduRknrid
iGw1qNQm/XFKs9UjBBevlTCD7ENqwX669Y0Se4Rez7p1GNdVN0IJJ6bcVljQgkPTaeVX0dsukXRD
H/w5ecEu8el7R9iilgc/WBb8a0Xg7Ufc3hawEHuKcpf4XbxjRXczAQ2XO7pazZdlFOlzp69ip41F
fuxiZXlkup0eXI2M06qoIbRuW0+MQa8mYcCpt+h0POKDq/2Y7R2TLx/cULEdWnA2Iau3/TUgKeqD
lnQYM3krvKvcNKCyyrLUiR+DH0ZilTN8ToZmvGbkCJ3B9Fsnj5gmBe9T0WlAUmrmoYy2gzZ/R6e5
2pe55nwb3aXe8CxoKhwStdLrk434MJSJ970aHMlHOyekOZqDrjvmjJYVKumGScGuD+o1ZdVO6tt0
moXcWVrRPaYOwVGRT9/DiVYZEJDb+u0AdQKrQxpW2eqgpRgm+aRhocNq1ZnqA5JomKizzPyv4CKp
NCXUrRWrwlGfg8PSuV/9o4i/kqNbbHKvT/aI5dpsqwWJs+4amol3hZqBfMysIALL5Gqw1NSjhruk
6JCTwZ3Rtoul1camsHANbKvVh02hJ/UTlhnk3qPu3UhrIuw3C1T/fRzJb4Ia5q27RQQ6Yx5jYghi
210RriAR/NDMeRqCfqRPbvXT7Wh3YNr5+/zInJM0bpMuN6+GYa3tLaeObLDO2uJ7EIzTsFGTMRAz
oZwvuPV1li7ZL1yhZhz9g2WjjwoVHDFcmL0/Xs8rAcUh4hznXifGMQ2Dtp8OCvoMBJVAOI+89Q0S
wixo8kjxJC9k1flTVK2w2PYpXfyvjjPe+qr5mOrk0m0MAlavZ1NLfyj+PE8CYp6QwAFxbyvP+pZk
qQaYKa9rDLGu6RxS5PXezspYp7bEaDKBBYXkPdZzB2Gp0o9dz7nw7NBt+KACiBpG8uCh6zwnHTnM
wLPzlNm7MowmpDujf04WWMdxr5L7RljevbJG40lUTBthG2VV2Ji1y6OYY6oNdZo/Cdqr0r4pmLbx
oNdT8jDrhWOHdl8bX7wqGKqt0yE1QkvV3HeJ2ZNjvXxAsHiUTQR5+aTJVcvRVWbd92J2qyUiwt2C
FjVI9WcRFPxyFQFoBuHCdntFh1HB2+aR3Sx1pU3hLHwd7Gcvh3co0qZ3GQFefxKI1y17v7c0c+tK
p+3JeBLkR+cjmVMhn3Sd8VSV6nHJJSACsCi/Yikcn9aqVHc1qBh8pXq61mFZTo3YzFqijZHLgxPD
T1vgnslqSiPdmzOQKmIQ1r7GkPYt4939wsYAJpFCb1wjs+uSoy81bdejXldC5AuSoEdw4SUHeyhp
9jHRHW6YazshQi4Lp7CphQjWbsTY1sC+HLN793+CkQeDXYO/H8tcfUKvw68GC6z+9PaG6MwO7KXF
+6ocyBNWSTARwR4WTRcSxvXNnoruPmDtOqgUKk7n86Uh2zq40K84U3+c5n+ydM5ldjwg36P6USIE
/kmd6x68Qnx7+5TO6cNfTECvzmnSQYfCtgn23khXrLQsYt9VJneuMLqvvesxgO7HYlOrro0FcsMN
gQvz1wsHP7O/NE/2lzoqUVeji7cfjekpdQw9WsYMMwtm3MhM9XFjjo7YgjQUocmqfIC7qF9PzYTD
15blxiJSZyf18fntX+fM7X2JdHh1KebVrFU9Tu5enyo+O+no7tq17O4CQkFJ0SMlONEFKYdsUi4c
8UzRdZrxzmezlwTcY5TQcvnRxCe0sdTMnoMF64Bq/xJK/sxzdMqLBqBJWjH4jT3cj3KbFWZxy95y
3NSmkI9vX7xzhzie4quLtxYJRL3a8/cky9B9Cdz7Yl6QuJJrfqFSPneE489fHaHLlWFpDI/2rq99
6HPLesgLgwx7Z7kUpnTudhwf01dHgAdQMDOzGQCIxtxOEB2uq7kydrhCq70x+JdCQs40MF60O6+O
kxA/3dUZMLxUZp8pYg8QWtEaq+x7I6rlIN3eu+DUemnX/qaCe+k6vDqU2xatjig/i5MBx2ZTFemD
F7TjPZMmN1z7zo0td0Cd2uXlLR40K6ralPD3LJs3Fh+Pj0ER/ITPx55F9PJmTGbjY64mC4+PNW1M
KqOtn6JesKHQgugGq4Em2t2ahXAfLEC3O+Exa3XpS6NYK73DpOVt1C+22mpMIXeNQdwsyQfFfQrZ
dG95tbxNICtH3bBMN6NWz9vM09VBFRD+pgK2Bp/QdVtOOTEaSNU33oBUgkoUstXaLRcetHOTqJef
v7poTVrkSOgKbd+4ZXcw2GduIZNl4GCHbmMnRL9BhcNoK6V21Ylef5cZBhsyP7vE7jmJ7f2rT/2y
Wr/6DaSZNmabqGQ/Tl1gQXRci3umhBbgOdwUe89wG3OD8z4wUBt23fNojmrjzu6w92GNUkEs0thM
uePcBTn96QstmDPLtX4yu7WytOttwsvitmiMfSn4JqHlNDf/0QpinvztgzS0YE54+xxcAlFVAD1z
rKXfUQRfkjm8fDh/8zqcpiUMGHwzK1tlDE8i2HBTl12d0mAHm5QSFIA+t8rXCW9ts26rMkm/kMfT
ArsDaWua63JVmBR2id+m+3UCC6G6ILlNSATd0azAk5kGD5VdFI+yr761TiB2b1+ZcyOvF+Hrq8ch
q5K0HArmPWuykvSBbC9SoCR3/7Bhr7330Frut9lvrJtisZ04EIxmTKFD6GNv/GAZECiRyPLqJXbw
3s4cJzS7wLgQgHFm2TRPln4/BQC9AoeOE7/2HgMX9iIJLCIygxV/W+vZF1rYZ5bNF/32q6sgU13J
1DW9fRYsD0QuVXtJMEoI/S0JuYnwQ3A1vH3Fz53SyZdA+SOE5spM9no7jzcLurCIWnHamb6O7xCz
xz8u3f/ALl7BLuDGvbr4m+f++Z//8+5Z/fi///v90IqSf3tNuXj5I//CXFh/BL5OILzrE/wAh4F7
8i92lf+H7hlUshZ3n2Spo9Hwn5gLF8jFkX3hs4eFU+W8YlcZf/wjHulIxyDdgYH1CdPiLcYFnYhf
eqSgq0ipwJIM+t+CnAG27tfNQ2qarZsDz8eYJQw/rM0VaqRvAtAMScr1s51vFDXNDT2hvYhw+5Ny
y/naSZPJxK6d50ls50b6kYZrSdNRdOUaSruQJmxOrEH4pI7/arpNuc2dXuzyMVN4DSZ2wMDvDRH9
f/bOpLdyY9vSf8WocdFgE2SQwKtBkeccpbpUn92EkFIS+y6Cwe7X13dk+zmte5+zPHiDAgq4uICR
maLYBXfsvda3ADSX30prQ77S0M/yTkKpmXgL2djLLp395nyVofsoFoMu3ScmwMTeJnMTV64i0ZEN
mOse2zfHwVCJfSduC9NfYYCxu2Tt2Snuy25REOqPHpiu0FkZly690B2bBNjpGxlRMqlDJZ7CacL3
NXcbuAwTBFV/mmnJojDZaz1g4G636oZ97Qa5IfPXZh+GGvqn15XRDFEwYAvM4g93OgzzT601z9vB
VmOzJE6+RDciW9JXqLnZQ+rP+kF5HaeDmMz7rEyW37qLu+BWGk2zN57b4Kl/A9+QQ9RelS0TMNp1
MLlQWTU5kh/kmuFpn8nlkVZ6+RnRVvCtKNreJFOZL0FiRUE/7DqHPN1dHxGFuquOXB7nSOiJttm9
pqBKb+cjv6fLTH0UNFX1ffMG+LF1Ye7paoH98Yjr+ji8wYC8MYy+FEdCUA17DNBtNjUnfW87mKqP
NKGM/TDTsiNjSE110cSoty0A9xjjlj2tvoBQVBrJW1K8oYp0lIEtwjmp7sI3mBHt8PYxfUMcueVR
x5LVR/RRhm/ltXwDIg1vcKThDZRUvkGT6BgCUJLQyTC9vIGV1iNjCbrTcaI6QVRAOwuEqZxmhl8Y
kIAzhV5fvAC+Lb7Ub/CmdS2aPtmCzBrBsx0BT8Eb7Cmt2y6I9RsEavMEQCj7DQ7FewQoKlUAiHbt
G0BqG2EunufY8ELAuE6ZP7aOsYqzrOiW1yYUi3XaWzKjm4OkpLnJ6r5nahDU0c36BrBySebYGWGp
L0uNSu7MEbVdngbE/9yNk+lSSrfFXtwHUG7+8ASmISjPCQACfN/PU/i5FT4gb1nQaGDuRen5YVBW
eoeRMhsTY4FIBJ1cyy4uapBVt1aAlLrEgtWGQ0LbAZhc7rvZxyllfB+TWZhh9dM1Xq3WKb3yYnbn
+dLpXGl2s21Dl9PZSGcHxz6KAujm23idYvcLIDm4iPRLWzMCQPuwAFYKoHBXSaHLsj0QOY4CoF1L
x5xNmQ8Py7boD8dV04qFBq4PrhsJ+XShOzgxSWphqEzavCvLve/2Pc3MAPIYv2Bg3zhdPtyVkV3l
+6ES/ghZZdH3gc4sCTNtjJ7bORDerowq6xGDWXUVFUTdk9zGveBilt6joKP/be7xIhIfkc0fJRt2
elRpvtz3W1Q0iT1g5aOfKDcr7rNysnb50qHG7N2h/wpBexuQQuvgK8pkWsuD76+P7E7TL7brZS9o
TrtXel2GpMDS3wSt556wi25kP0ttjtMi1pHML0BwKHUeemn17Ntey9WjiLsC40K/dsmCJvg4CLrT
wBI22ELMZcInv2VclHiZDFcIJ3Vdnmak2N8MUYBANCodFMQMsIYWBViOAbgblRsmFoPQ+35hr7sn
1vq8Go/Y6WmS1XZsQPn+id6Kmj5pkcmjS0fq02iLarNngNp89N2uV08oTmguQvQlzj3KoPjGObnO
zX4QlTybK6Mk85ZusvYsbknBEshge1PqG9st/m4o1GAlK6m0xX7150vMt6DdSk2HbsGthj49pO2Z
mCXtvzEymyBht4sNBY8qJq6HtXhKpwjur1360RJ3M9rS/RI2U5NErev1JCsN63ASKkVPGJzc8NnV
XfcyBe323K6WfYU4GDyaLlVAc7Z2BU/+oq0SSyT5ARhLCq1jEtAI/aiIWWzjutDOqz/7jN1MMzOA
TbldN+CT/W9Fna570ANntWzDhKxWOv152ayHeV0CAhgQ/d2LsViL2JBdcefyA6cP9oKfBCRAZ54K
E7hYiRsreirmkRZgKnIXSmRB/yHGBs67SY59asVrMYSn5OU4Ip6QBH+aRumjJ8XdnO3oV8jLtMkz
3MCqMXeu5bkyTkuRmRNMXM2XIOX8TvGOR7AS1jE/waRZMPKxZmz+o5xKnx7llN9b2Mg+T7gNIPy3
lAFgFZkM34jS2LHVrP1t1mJ9wS7i5LRMp8DnG9c1PZl01M2/h1b9/2Lyh2LSPW7K/2t02t1j0Y6/
fHipX9rH//nL/9bfX8AUde0vR5raPary8bH95fnxlwSnIa26lxaw5nr6/L/+x9uP/b3gFL+GDpgE
xOi2CI5xmu5/FpyO+PUtDyyi6LO9yA74oz+4avLXAF0mTDUCTmmqkZf3J1dN2L8eoxQFbFPHZ+bw
TyrOdx3bABGQj1c9gOGGYD7w3u/G8SkuRdPBV6ryqT5oCbqq3gHzHND4tGA0HiiJ++4pq8SCKia3
PDU9eY6BXF5C3s9/Frz8TsASBHTGOKXjSZN263Jl/loAu4G7VmHE6kvxhvM+xG/OzKPsGzjrgbd2
xXcL5tqYHzq/mVjSNXNf/WHRG51d6I1d2oI8ChjCUhVE8icd9LeezZ87/gAEFRsDkMvHdNu37cBf
f7uM5KBITsx9u7F0ly3pG8OAG/RzXp+s4zpZJm5zJfgIYdlxxZaMfh0O1yUuH5I9pWfJGyfLQvtn
v9dfm82AyXm4iLxna0NCtuu+58243uC1BPGcKUCg3UqFZ8RygdDSBERtUt2HMlaBu9lUZnbVDp8W
OJXTaeVEhSS/YCrTACrcbK2bJCgB29VOBNje74mOk5+dqcKjtEPaXyCNgQRvNEMdUivq3zpl/w0r
zn3X8L//OP7k7x1BCUWWj2/brj//67L4rjrdvY7v/9Zf/hGbs99/veNO8i//sX97nW/Mi1pvXzRY
+z/2dce/+X/7h78vCvdrz970e2daiKa3L9Sa7Y/rBanwf7cMXb8o8y9//fflJQh/ZcfI6sKekHxO
+6jn+X0/G4Jt5NMXRRDdXf7g2On4Y3mxfwXzKIE5RuAZCGKk8P5zfXHCXz1ISC4rggOh7Mh7/OPc
2YmsGdy2d//9o5Xyr22+3wIYCXxkfZH80PC4yP3YDs8JLLIyVWb7wSaFqO/87YSMkp/JpN+9AB7B
gPIY3h15QJQ9TumvR1H97Hbwc7P9qqiqy/Ckj4rHfJGXIAqiXVFN15bXvf5wF34/0x/P7K8dpN/O
DKQ14XkUUNJ532psw75tVa4hOKTMKGzGlrdZaNIL0lcel2nyLpeWzfDfH/O4/P2wAL2dJ8HT3G2P
brDzXuIJoTpbO4r6XW8Vn50oHyHpZlscgWQ+/P2R/t0VZZ8c2DCSYdu/d8Q5nV/ILByt3bro+VPX
Mvf1Mrv+OIMEAZmTOh88ex4PK+OOnygy/+UcOZ4rfFeSy2uz2r67l/T7PL8S7rCfynBikChG567p
WAN3VUomz0+u6L88n8evqEMgge8Rtsja/tcnh2m5yrQjcFBI6Sd9oadD4+AL+Pur+W+PwpHAlzo0
n+x3M8rxSBeoy0DtTb2kl8AgQQrnbr//Z0choMIFksqbxkfdk+8b/l7bg4MuUrWvRzQ6GEWsA5/Y
9idX7P39OR6F7hmRsXyiWXjenUtP9anbOtN7Mx5TyRpnvuuIGzvrByc9+ccnJDkMHhW8GN6/MAIr
IgZ8C+n3fl0jIE4ZSoW5mX5m5n9/czih0PUjlxtMwEHkvzshtS61CQHQoEHCYG/ZBigK1KZ/fnOI
rLcpHGjUEGd6vKw/NJ7p/nYVqCtNthP7Md2UgJNN+M9sRwFBKaitHJZASkc68u/ruRXOIJvDcsF5
GaEGTvvFwapoDeIny8PxtfhxISJNgzjD4+Lg2iKU772R3AQ1YTKw99LWjDDYwX1wLbv6momQGJ+Q
zKvrv38U3tde3H2eAkkMjM0za0fvXe150+FHxJe4p4WBzm5AY2AcC42Ba5dn2DseM4GpZBtzZ7/m
vobHi3eWkJ+fAUIc9GvvTp6cbJ4Xvo60gqm83rMmtJDbJKdm2s+ZK1DWacTksTVtsj3tcZ/11c6H
5uih3y2Fe5grFTWf0r7OwpsxNdl6YtVz9rIimqjP3HpY9OWw0KD8wuZejMx+nLA5wzOXkzjoNYrl
3cyzLJJydtUtmSw4rugSI4lpOrGpD3U599caNtd0aOdeXdjdUWW8ePkCgN/tq3uP96v5kAcoO08K
5IRFsqxFmO+mhkTVfTmaQO5sui+UiqBKkLzOM5GJqSq3PXq2TXzJnEEjSckD4tcAF4vqdvaJ5D3X
FZFKRHTPJLTJsZkSpJsz5PK139aPTrV1lXUOn3wML6RYSQYkVttcdEVHF4c0Tzpe2re7BwRYGHgL
5P37qPVTIk9Jvj0vgZ+Wu4pEvfuZIpUeWZqtF+no2f1zGzaNRAd4fGWDqpBkACHltZPNOABm/Ton
dbGrx8aNxyVAlOTNRn7WUgmkfe6oQmBYC6Vw5+ReCHpL+9f0yIMukcoS54IvHUz6zVTlzkbpcOgs
TTekzciDA/Q10JDwCtcnMEFYnY/W1N0gu+tF3tqNZN+il+NPsaslVHuL80ZQraJ8Z4uiRYesU/29
HIeZzmuTm2zv20v2LXd0dEsr1PtG8rkkYbBcJ9R7oqoNMKDZnjH9u05PdJczLze67+evOuuX1020
fJmRkn8xg1CPhW3jGW6KOfWSlEayJh9iCb4IlPTQBNMI81wvtLw4gsqI5bRC64pomf57NfVe/qEE
vb0dxgB7R9IRyUUuAdSDs4z4CviJMuBhTDsea1AHuT4cd2LkgLn0cy3w1h/VEKhPumWmeEIiJ1Ab
Mhh6Gw5LiiyHyG/8wi5K3x2shNSP+2Uqqt005s2JVZXy25gV/Rc6HMHn2euXurkmSbYMu5vIhrh1
aSKnM2Y/Alc6KdJipi+Su9Ett8wVO8+faWNVlEVzDAEr+oQ/qJ/3BKUdlag4Y8vz0EJ7dAIKdmsP
laqgMRdjSFPOJS2XnrjRtI7mzJdXokqFF9dKFBZKXLq6F1melc7lpOCepF+rcFNXWQaajXuTBc/Y
8WjkjQsaTr2NdMjCaF6suCUj9Zs1G9/at70jb8jdgOfFBLPAizvN7V0+dxAlSUrsr7rOpS/Yjw4S
OTcHqZ84Tj7dS1MGBVLRMrqvGM74p4tnqo+5agRUPpqGw6GuEbhdesDivlrbNKSxMy6OfR5ZOYJl
i72et0+tESaN2eCz7/I29y/dpnFeZEFYNw1umZ7NAfndRzLiuh58R41WMkeEpiYWEjGdXQ6l41hQ
7zazxU7qSOaWXZhC7nbhGQVtC0F2zK1cE0Pse+eyYr3a61BGwx6jMdOn0gpXtJs2GVl0UKzxdRZL
WCQri0y5tyHBTmfIraeLaVLDeubCIOShnKECxR25lM94+wd8rY6yxaXf9/lTx6dshZ0R5jjW/cV/
MWJqPnlK6OxEGVd8XSHnfavI+vi0OaP3td6WQZ6kWe87mPKaAEVYni13KCkdQIVAYE/tDf/JSbiW
1BZ20aF99nHv+fFKNO3XevbWpxkj322YM1jbEUQ5DnQ7FznF6Kn9gtSJiT6tx4D3nvZOgWzegkSD
tBWhb8wVtr8jjByGvckaXp6at2IGAuhjxwsKHbyyQat9FMnY0z+kAsU46aiZHE592hofplpS5kxN
PnyutUQNLuXM8GrtRfcCER/yalWHTow7xfnqk5n3pVHVEiUlFUYfV5ZbI3DOiplpi1h5G6VXifwU
g5A44VmWIpmiYXnc7Fk7Se2OwEXhoU763Hj2egvGIXylC4BYtzz2tJIaT5YF6rLun3zWgGdkZhbq
U2EFN+5AgB5c48rLYzCSdHEnvkF7pija7PFx5NcRkZf0VRe5MfCrGM/FMwjmJzNq6xgDWEQF74Yx
EIfLCMNHR9DTXcozn9FBJRX0pFCMnmLjdaY57x0BHHNyC/9k9I72nDWvTb1PczW8OnnhTTt0V91B
jrJIEfSgv7pmxurfeH4PPYYEk+/wtfrr0jpGdMoeqkG8rUo9YndQeABMad3Py7Z+QWk64pjCdbvF
jdt7zxnfoPW0tle7JZgHfV+MuWD1D6vogdC0ng0HyTEj62WVbULFROKW1xP2FjtpSuPckD+QQ9ML
Ims4eKE7zglXor9lXAGWwbVzH88Rkeiv0UCyNQS+TrRJHlrrhTbeJA8um74bF+AEnoI0cnImtsHq
fwhE3n8Oi6VDmKscpPADwa2f4K67aFFkxyQ1X731VWjl+TvTEmh5IdomdT9YzLsyYm0ZQu8CZR8t
zSQBDOf4l+3bsKYTCHk9kGfOYgXgPPO1vXJGMiiJZ2nqm8gz4HeasfaCy6H2pBUD8C5T4DPOdN6Y
iNndmucpGbYAZVlrjX2pJHmF8VCl+oE1p/JiPuzRxxJBoY2wdwpeBtudTxjA6BcwYYiq67Uu15Os
S83dZOpjW6rGpXwpo3zBQQWNKYpXPVvflGi2L8aWG8ZbYfRt6hXiSgwL0abboviyhHl9um4T36k2
cFD7Nqx03wg6tQ1KJzGi0ExH8TlwO/f7xlD9g6lRCid95bqfAJFCvNxUYV313Row7iq8/EVQwl9R
BthPwqvcIW742TmsYR6HXZ8K+8khpOcaVsbwQm0nyMHM/BGrwlC3WApsDUcdaMN+DMN02xGEujXx
sAmPoJzUurcap3FOI/cInFNyqxMz59PT1oTzsDPuzEumGa6fMh0E/7vIkcKvComzHcdorKiJYT+3
KNSxL7ppdcsGc9vioOzFncUADD4RqZjbflZ2RfkU0O6Lhef67a7vJ2w5kecOcxzMUXmqVY4fBPkA
rMdwKXleSREPr2vJCpdQZQX9nlSF6r50fH7JiiHpU+M6cMKXVDvXoLs3KyGyOsXCp+ZNADovC8RP
3traO5TX+mEcmvBSiZpB0WANab0XjYaNbbaUbPWysVPzwaJuYEBFI3KNRZNOAeNr7Xp8Q0myoZDt
W3x2U0R06piHuR1nFTzznd9B0NkLYRlkoybogRi3XY5PYFQCUt9ihWOy5Hr5lKETHF2Id+nQMAJy
q2aKu2gOMmKoW//rCEHlaty6CN7nXFKIrUbxAnD1rSfb7gcRW8vcPBjQV8zgHcwby+C0ekeXf7qW
TeakexKFKeOmtuoO6hjQjYy1qMtDmy95d7CrDX6DN1Q9sbl2BftrjqbukmCHxUU06ajvg8oZpgXu
0JQUyjARCBUmcYuvO4QJopej5hl0MBmtUy/Ec1cQrpMMA0mmcRdSRu0JX5ASPqs1dbHAB+8cBPZg
m7RADVfey8DMHKphkLfUc8aGXdUWDxO7g2Hfhdo7JQo6JY0AVF8bo7Vovys9qQvLt0kmgEGpyAlh
ovwSzEt7NXVKf7E9tTxw1ZoXyKGDm2RlinBeyLx/2nSubrMohUad5jl1cFG30beuo2kX61VBH2xX
L/rI7gf/RxR0uMHmosQIRIgik2tXLAy5U2+0nR0j7fZhmtbm3pb03chVHeSnFFn185K6TYDmIcN0
PzHjJAOd7vsp4pCAZRM62TELyxovXaNsPxZ5Je+IzcjhpFoD4EbfKuot8Yq0/eYoMW+72ixAhIXy
UeNop46eSB33oLPWE8TnrjTLA++XTdSz1S6vOXBmHyXZph8Dr57pprN7Y4mFs18chgGSpqdkw0pZ
LSsGP6tcH3szh1M8b6X5ug2h+iJJSKnibXPX52zB7pYQDOFctk5lnzNQXO/9sp9FTO62252Po1XK
fTtl4XNIDsSZJ7ZN8zVyzTfjr0Bc3TRLLwCBo4ldfe8eEul8lQcBMeSOLIfrHITfmHhMKqmr2Yd+
yIXfvEZ4XUBATxrhOiDj5XMO49uLi5bIYrKzWmQ+/aS974Yngd1IgY4tllB4Houssq6srp6e8YVH
VjyaloJ2akpuGBIff9+MBWDvdlbz/doaeT+VxzezKa38NWS7erc4ps7P9Jox452zWbB1wTpc7Nax
a1yCkBs4nK21tjelsJt0L0lixqqYzTMmnxkAYjuk7VMVrlPPuhYgLyn9julzZa9qjR1iy6e4atN2
xVUq2+8+kecOMgAVUjEFo70gpcqoQ3wi/B5TicqB2W8WffGgYWs+nGjR98pvjvHUlYtQBvx3dLbO
kiKiJAj6PAjbCQdemobf5zq1VTzUjmK/7tT2md8rAjJlunZfwL/mK3SnUMAOiyzjoj4+pm+ryeFB
CHp8gJj+Queh3+rgpuzKteY8tKp2nfKsr72c9Us0eIZisKvM1ZFA3B9YqJurfFDr143c8AfpdfiX
XIZ6r6kaVL+HOjB+98YxezHTUgGRb7d23IWZVWDYAvzzunJJcS1PR5NGnwZ8MpUr7maHbU2i2u4I
0iEvOwnlOn2jBZ9/NghYgDurjC67biFfJ3Y4BugiwigtDoHRMtulZeRdjK2gaxFQbjsJuYNM1DV6
2fkMq1K/JGGObCLOC58aAYseLQs1dqLfY9ZjglUFDbPFukPXwrtrpNq5mrC6nVr1dEefkwC4wWHi
Be7LYRPnDT320ynVPi8yDwPS3LDJ5oMEs7p9AvydaUBUDSOrbK6QQHSwEV4kO5wbWxbLi2X1pU6I
g5wLwHbOpnnmMxu7OvDqLZ4KEgCSYQpEmfhqK/Gy2/JRlHrwYpL7HBVrl0D7HXqcCCNkT4DhvvPy
AbkCOxh+LTnWzY70wYyAqCLS3mVAENyDKNO59e5HZ0gD90Fmo73tZoO92aBWWMI8vN9Gv1A39CBy
j7y5djyiLpX5LIfNPgXPn2V8OdTwtDGbdUiCs3V2gXjimCVO1LyfYFEfsVDNMPeX3FlyHL4hrU3w
TmI5E2UfFPsgGPEDtghJeBuJAvweuGVd8wEOULQUW9kSaJnDGY2j6ajHiIqF6PFuHT5ZNgnEsduv
3Scb4e5dqUFyJyO4fgJclrT4jH8Rzzom7/ViKtXy6kaW+zyWLR86d63ZA4lw0eBLNVt9JBtlXR39
zOQ/1s5c4uUuBxgBTVDN16OXX4+WI6i5m1xd48wiySAzJspPmtARXxZj+dUezgxMM5igTZtkfG7g
WKs1F3uWgYjvLCFi7Wkm62D44pSGAWy0tZiCOtGsrICa6dV+lQ53KnYVyjKc0URKsHYI1y5AZWk5
s7TUSDM89oRpWF40ZZtOpL6jewlPJzuflIlJL8C+FZp8wVhLQm7txinuw9e25quXdG9J6UOZh2dz
P0fqHnem6T6WrdeFO0idNV1N20Icf5ZuoW/uVT4vR1Ma3sZmt1V0AEkiGIW5aReiP877RebjRb42
kyp2NlpNVPr1xkMZo90PMMIBn+6tT2qUm77x0LbM35BIBfXHrJ/HKT3MLqmLJyIPIkoC2LH2WS/9
HijC0mKxtHgDEEirOKjbrbjpiTsnfRv4WHQw0nPYWI4r9k1rN6LS4gNJ8oc9NGCgtwl1JGazlJGx
O0S6Q3g2jRGdDZeEAGjmvUFBmiW+TV/h+2JUlNkHRk2Ki2XnmPIOoYBKzAbaWyIZ+5Wl8kNUS2gB
0q7rF2sJ9eXUZrrFi2tmLLsIdsR2shpSJ/cLzkn4sLNHM9IvsKdQz9ZtS4emGIp1tBPC4Sv/gTWw
JGXT2sQ6VnABTD7hM+9ZQB2ud+U3z+TDFJJm59rSIRz9riGxZzuuIvTOWv/caWVUn9vuUAJlh4fN
vKjUXIPvhdSOl7T2hFKMB7pYhoslzIb53p86n5TPFCGbd21aYZNrNZFAS2qq42SeE4ddaRmon+SR
FHd8rHT1Cb1JACEpD7YcSJA/lA+wYhCsp94QDueV8v3idikXwPpOsHiIXwWmzPOlW7eFTaQxQAeI
0aL3v8Nb2LlrzMreBd7OUMORzTAQlCs/eF1geacVoxU3gU/TuF8axI63jHg6DOWL9qK6OMl8VVbL
6eroxdn24xQsWXhSGGe0pgyZcebRK648ZVJ6yOySZJ14th5tkMVzwAobL31fq4tZotWjIrb8Iaj2
GY+/3vaBbJhC/7dJCa6mFzUa9fLL5WOvfzmY9vlxZDz//4BqwBXMZP5r8dIDSmXzuP4oHHj7F38K
4W3GXTJg9IW8CB3RfwoH/PBXgVWFVHHb5Z/YEfOyP4QDHsqBkLZAhEY+IFv5ByW85Ylf+TcMhf74
ocE/0Q28mzIiZogEoxck8WhabPc9bhY16iTETPd+a1r7q659fTCEmt1TrmFB+eHK/JtJ/rtZ92/H
QuGPL5XTiqJ3o7nVtskAHCpvTwiNZspM3PDkyvBA18ycGKYWd1VJVKqv8i3++yO/Gz3+dmSO6TBR
RUbw3jgbLt7Q0M/y9lU2dDGaJrrBsFP//iD/9lJ6nB9hPDZT9Xcj7kaY0as6DlL44R3u4phP12X1
MzvU+wHdb+fyw2GOV/mHAacz4dZGduHRYJiKj6bFqD8PyrrvhVXx7Uq1OekWJiL0cgBl+HX1mTiB
m3wx2U98iu+iooLffxMh3nJJmRy/05zM1BB5OHM/5wQF7k4n3aWVFCd8E04c/p+W3XxgAxCrpE4o
hm8Id0maJ7bZZ5CcT3/Gffq395gM1D9+m+Of/3BdWHuLgBAObz/NWbdDnXxhHSNR/tk9Zp8lyLfz
I24wfKyjoujHgwixznNKiNQegr9/oAFcf0TLgMWSuKN/pmUQWCcdcl0RKDItd9CbvTuUp7PGHVnx
afzjkqj4sOTjKHd/f0LeG9n9hxHz8ThSomLgmUWgwWv51+PY5Lb3kLf5sijmSLGw1nwj1MWsmt17
nrYnYjJ5ftIXnnjy3DnaYjdIvZ5pErN++rtsS6ZT9CW0Mfx5ZpNDUZ0C0E6BY9xU0zBk0LiQn1wR
k1hlWCF6DDDM6rCCsCV2/GR1XanPVV0smAxQwjOTaSH83BivPLpVVyRwNALoyqIGr93wslm5Mqdl
hT6+woL7MczlTRP5Fzhc8LkQPkjfBjKsZHObLc5hbuUkdnNo1gc5j12Ato40j90irLH+UBz//6Sv
Ch19yNXSl3eAU3vGBfMw0k8bhi7aWX0bfUoHk6ZXxmMHe8KkzAcCu/qTxXyvsMrvDXt3dpszdIit
ocPIu0fPYg/CBwaY1VAghk4YdLs80stOZa0uT0YhCnraTZjpwwagxE3sRkElsGRHNVrmIFh6upTk
aOkwj4c89eiXE3VB16oYT5embgxBz5Z1SduWYqwidOJZdEvvXIGXwEZAxOHoxsuUdgzBaqcwe9/Y
1iU5UeFwgl2acIw5qMPnyC4XIAwyWsLzDFh6tIvkqtOD5YXIDqplrB89lEJmryjN1kNbLKjKKyIL
N7Y4GJyaWbcWRKnMuXaVy0AgCNbwegBCcT3OnrxhEBI8+bwjXVJj9biFi01xMpO55MdFhTElScmj
nHaeterXfKG62VFwsZlQCz4qYtfy+b7yBaEZazBvTLpyGbKhdQb4VFPv1t/5ftJ5mp1p+FqIdmwS
zTbrvsmskORHpBXfrTQrPqJasNKYF5Yxa04+k9z3MsuYrY1Z/VVELUE+lMKQmZCN9K8V89lL0nHT
7xlt5Ou82bYhnoslU4krzXQ1r337ea1tFtisz7KrwvNoHEomOjcaFfAWe62eegCQ1nS3TOPwPOu+
6E/XdF5oxQ2WIswssPLP27Ck5Y648W6KQyKz8lg4qv440teu6HSGI4EoU1EnE8SfG5dQM4Y73jp/
9DLiwhMiT8ydcgmL2LGx0A8hzutTurFYplwSL7MY84rPd8Em0aVYG2wpVjHZN2veGMgcperTpMgg
sdMNszBYVDzoV+REQVwbaEHjVanVEAtIIEzhK8d7Zrgw2ecd0ZKXlgi3b4xssBbzmIVXQMhpq9Dt
mvHfyNr+FkRkPADdKWSPlaMXt1E68V6mTNZeO+Ydj+O2omCJcC7YMVe/vGrTfn3gkaqf8yx3EPkz
a154y8p+iEsWyo9l5nCZSpE6t5o1xIlB2PZtMkQrL/XW6eAy9RtBTRx445d1CpvLflxHf1fwxNw2
7dJjfKtU89KClQHHVnoVzy3TTMPFgboNh2Rwgw9iKJtz30HykdDyr33Q+Lzcsd/1Q7Vz3NZrwM6B
tEICOesmMa4xNdOXesh3zrZWJnFpSX7zZqClPKX+dE3QgVgwnIfDi21buFzQxxUZzUlnuWAnXvsX
RTWMGiX2XKwHWcitOughi8R+xpVs74cg9cmKmZCtxJi+/OWGNBcIL4XpVjqKUJhTSLraD89S3SsV
b/6g4IkdtRcnYhvUduHAJvkUbY0hMZ4shbtc04uCjeXZeZKSsEIKjkOI7R7jkdouj86f6w3ZnEv0
mlMTVNrqKxJ5yn7vO1ouRDakinqx1z5+INhP5Qeb5Mg58VS9eB9EJ483zCb7dZcFotfJxtrH0xzl
0d1EL6jZVYWFG6W1Wzs4CdQMZaBVgWUdNW7LRAJKxiCKJno6JwzkcNUh/8lHvC+G0DtAG3yBtOwh
pzE8A3I9Gkggh7BidLuvCtsMZHWG872oSFxddV7Pt4HqCzvJU9/1zlET5PMuIM9M8yHI6/BDKwxF
mrct/vXizqBle7l4/j63q2ZOtrYYBgDx/PKHxu9c69wxrq/oqXagByELWZelo/oHCsxM7MN8mj7i
cbWCPXzsOtyjg0QNQypaZCMWPCreKqeI8oS+MHSm/0PdmSxXjiRZ9l96jxQAhnHRGwBv5jyTGwjp
JDHPM76+Djyru52P3nwSKdKLlkqpjMyMcHswGMzUVPWea8igQ870BEeEVRHoae4WWEWmq7KI1fbO
oFoxeByc4lEfq9Hc4lY32mjZfCZMynHMW4cqkme3D0t/cPi+9MLly6FUQZeR3++6KBLSqiskITt6
R9XEUew2PmdbpTps1aWx0yYVSRp6tlvFLMHn2b2v36ZxQjmt9tWcoBG1nodjmG3Q44MSnT9CTev4
zLL64bNsEjPFlycmf481H5kCtH5NuzEjmgX2KW2zmrdsOyXZdPoo6GY11ceQ5wQBqBpPbZuX05kU
Sk3BTgYla9HyiLNK4JbnaJHZJuvaT7SX3/HO/4Pu9/+fr6zEcP/3K+vDR/4xdx/pVzHNgr7+X5dW
+1+WbCxNjktTHpRAQun/7nY3xb+EZmqCVuV/d3HyP/33pVXR/8UVAOkGN0rWtVhsF5qia8P/+T9k
ZDb0l9IHL9P6Sb8QUISj3vafet2Xlvo/uiJ13Vg6SdFvq6qOlpxb9VHImqddRn7U9x4u6Rxw3l8i
5ypyLgPnInQurj429/vPp/f97R+T9Jfbq/a1HfH7qEex/8y+hxhm8L2Xynm4Lpw72r2cJ/7D28dZ
4IzLf/7YrJ4fXy8ODxdnr/eft/eH9+vBOfU7Tjz80f1PztRRmhMeHtMbRX6rw+ufn9P+2nP6/TmP
LgQq9XpVX56zcJ4erjOncF4enh4Obx9Ay5wn/vWSObNz93Z5s7t8udsFzu7Gudrd3OzOLm5uztyL
1dnmZre5udkvf7Xa71eHl9uLM3d/u3efby/c29vD5bW7/zzcXuyvvcPh88Tv15eL0f+50Hz7/ceN
05YhF6bU8fvPX86frvfb85fLl8PT02Zzdzh/CpzV2c3ZarM/W93cXN5cri+Xn7i/vr0+3K4u9ifu
cL8vTz/9FnQjf94X6cJMykb8nsu3Zdkwl29vdx9XgXNHHoJpvPm4i5jLyIn4S/TKzs3m4+6D6b0b
l9X8yN/5WDpXz6Hz+fp88fn+/HodOvvXa1bX89Unq+v69vPh8504lP97uP58oFXCebo+O3t+fT98
3obO9fuJ+f2Nhv7pmY4vpklLokvnmbz1ubc995Z/XzvOardeb1zHdVYu/8HZettTV9Vlsn4aWHyd
TLgGYxr5UEN5Qpbh9fvn4e0y43nfEAM5NxfMVe6cPe8fXq9eL068yeWr+mls9r0/X2Q7aAGFTx5a
MraV8RjJL0FyRdEGHxdkavLDz9/gb3zZ8XDkDA1TF5oirGN+Mr5HXUoI4XtzWZ1Hw1nXiC3tKU6v
fVZmthpE8jKPr5EkqE7faP2jpuElou2l+XVK7ofxLujuAhFd/Pyr/rrv/jsdSR5Nlu2j1QyVNacd
IFx2hrs3+E7OTeS8vV29nl29Pl9dvN/KzsP7qc/5SDr578/5z0GPlttM15mFbNf3GpmSt/5o0qqQ
KIdxurXorqpbkATWQWlPJLe+HTFkRbgc2gqKLo60497zSVKXhGQ1e0VFOcJUIvrqrGwIqJX386+f
5/V4LJPmOA08IrpV1IoU076urbof2rpoA8uDH9ufN8MkXnttUG+QAmYn2vv/OpShIHrlYF8SzF+H
IjsZyTaCHy+t2vlWn4M2didSINRv5uz+58dafvafa3h5LJ2UMjluUq4ksb6OZaLT6zRa0jytLfRL
u9H9FYz89MSi/NsoBt+JoYF0pk54tCn0dT2GZEtNz9Y77KJoxtnk5mx7Pz/Lt1W4PIxhEfqQqUeQ
II4eptQjgYWJalIgH411SI77cZjTgCKUTo9vlNUq91y/jb0qsXSPPLv9K851GjV//h1/fVoAORbi
LQO12NHTml2ILqCYTA94jEE6qVedga5o9x+OYpFzVJE7Us02yNQfRTqNHmKg4XeUsJo62tCQTdsB
4Ih/pDqiKGJpmmyjbyIniZ7wOMGJb1Y/hIZJ2bySZTKCOTm10A5OvLlvK55RFJWPmez/otU5CpeM
xmhinUqalw+KvQ8rxXbJ03NZpzB24uWoy1b0ZcUfjXX0ddkA+DLyfKOHqAI4bnID+J/+5Xbbdf4u
NptVKmWPhdU6VW+6oFi3rLOVVBlrZey2ijFszXRc6eP8KgzNIxW9jkU/OugU78f4H24ENnsbineO
FxLMxPhHu2qo2EPHLbTzMJJrShcHxZGuHxi1tDL4Tb/6eUH99SUI2UD1RWhgH++msuILZDVMjMjj
Yt1a4klYIcXvuM5PvO5vH8jyCjQWFg9Gy/1SOPvznObqn6WiAA7ji8w4J3Eo00wnzBMfyHGIvCxd
Pg2uHzwLhazlV/xRayj8JKrHirROZPXmyoijYZ0OvXph0ANLc1Go736ev28ri7IVNyqZyhk3Hl3V
jr77qJXQuyn15Cln9ZV+2T3k5/WT/a5djPRlPmJm8DBdzRfh6/wZXdl7f1V7p7xIftfI/lzcxz/h
6JmHEX+3dOAnFA/iVr5Bx3FRfBqbYC+uB3RDV1bnSPfyVTw51a7Zikva4U5s9cezfvwLjvbgPhRa
2C30o6CKgUKBTgi0taoP+6Iy1z9P+PEy4vMQwsBVFdE3cc6xvk+K9VJum3bwYDNIjoIk5Za0vfx0
YpS/DIOkmi1BsFI5V47mNCiFr5TmPHlamO2sqhy8qVeeLOQ0JKkXdQ8tXck+LO/pBdmMVCQ6+97M
KpeMj0rz3OyY1kG3q6d5WHd6hIf2Ia2HbaY1Xiadq6RFlcXMl1ZBEb/a4UQ+7K0dnhXleXEr8sud
guPwLL+rvEBZejTBJsEzXZkDjPfovWhL0rjpWq+TU76vf3luCs4GsgYqsuTrjzblItZoovF53KyY
7bcxCbSXIktPbDp/GYQIThOk9UzV1I69A2PF6FpVnQZPmzJ53df9tQkO+YRz6t8HITqw2HCW3MbX
nWAEOUlHSjN4OlpgxwYI56R0jf8Hj8J8LSQBVgt/8XUUnIV031TjwaPwIs6Qb+J1P3XWiV1m2Rv/
/MJZ9JayUFLIrgihHnv1CMw9lbDqB29MkgWen9q3NjW487GaqSkHkXCTaVRPuNwdX6x+D0rlgPmT
+QbMo4/aD7IizVKWAryRYm8iE6nAGyEISCVJplaChk6Zw8RL/U45cV7/7d0pJjE+bRhE4L833T92
cV1kUp4lObOqi8RrIYh5NNKo2xMf+V9mlb2ELgsecrk2fX13AvqsPNcSaI8sMNexnnZ7hTP+BM9T
Od4cl3nUluQbqnFds46bK6QUcWzRZIOHFlZQUaE6ikV7cNUPk7VP/MXmJxmzdYMvBn+LUFbNUDTP
GKNttR6CN4Vt04nT7K4czBVFwlPolOPQaPl5BmQXsop8jYq5/Pw/5jpQuzHpOC09hbq26vptnb/p
o1Je1hHtGDRs+zcGdivbmdsw13glaK6bMcP5WjZSdDbSrOa/fn4vy8I6Wu1QZhakC7E0v+ooWKs1
mqMtBcCWOUA8ziZBG5yAc5x2w6nPd/mjvg7FzmACyLR5Q8TtR5+vXloBmqq+8/rIUmgaRw8BLSvZ
9gb1K7/Mo7NZyFjIqTeUNcYTscq351Rk2TJ14Bn827LQv858W/u11clx5WHuhqe9qeHd6tZmn+JY
hSuPsvp5Wr+tw6VVAeKbDO0EV4fjI01WUjrzqad58MkuU6l9KgVlPN+cXqgZn7Je/7Z5KIpJrZ3e
Kf6/EPpRtCfRhjrWlpnQCW22K3mS+vO8m7udgUH3TWNGPQfMkG4w07FOBAjf9srfIy8RCdPL2j4a
OZXsrq8bO/GMiQqnKpVndVcGLgK0l9out3mRByfe47fdihEJoU1FtdmzkOl/fY+RaEby6gYbVYUI
u8RExkE4c8r47+j1Gct9fWmT4qMAWKMdd0plFIpoP50pWimxLs4yK0qbG6h8o1j8dzD8LcIxKU+c
AUdLlEFhLLJiljEpyR9HW7kOf85qaxDhZdn8ilK6RanzUVzv9FC8/rw+j6ZxGUunt450BGcNsNmj
z77nWuCLhCpk20bKtR+X/l00Q8P856MoS6FEhewCKuQowPFnCs9lM9CPXgtgx0oYv9ZChP903lgP
sCc472ndYRc7+rRpew2MYmbe6CjOrHUmmvxRlacyXXd11ZyIvo8vACQ9FvgPBxmrTOaRjhbgNKtd
WvV0SQMKENbOLDUyIQj27cjF9SfVruUp0mncyKtpNi7Loc6f5xKiq1Pp3RSv4P8X4EYj0wxfMlD3
b1KQ5PGHlYNnhSGbD6swj1ocb7RIhdo++pbRHLBKa4A4Y/d7/Q9fEGG3oK+SqJsclSIfxW1S03V1
HfqWK7chuF/0QA6S2MH7eZSjXQJwBaOQOMISndUgjkPQICgq1Mpoe4Gx5jcqLIWXSrL6ZyXStEXJ
i1iKaplx9/Oo35Y4L8qiLsb6o0qmHIdU1WBH9HTxosQc28DZUdNSr/ZPxDXfdgqoQRyc7DkyslL1
W0w62VUPWhfbNJu+CSfTWoyKB65LlktLsvSikFjQ/1m0zRJUIEfbXMyQerMfHi34lrkDPJtnHunG
ajXEqHh1hLknPl5FfD2vfw9jKDwaoCtyCcfmIokydLA3g8yrxtmCjhcGF4MVJ67cV/NeGazytsKA
jGJ7FKybbgyRmTajoyjVuDGrJtiiLlYe/+k7XSJzrhhw+zhurKMoMrNaLcriMPNsJAzbCBrIGn21
OPHk31cOoxCjQrZZAgZ1mZg/ojQEFVGWVYwS13p0i0dCeDXEYID/+bOwNS6pE41+yqXy/OcoUmNB
6EWV6uFMPB+Q2XcbNVLy/2CtEO2oYGz4CoiNv46ShIUupaWdEtP38doaB9WjJ2f6T56FJyGtxUD0
aX4dZZZ6JFeKSNmvlPSzANa1aoIKZPDPU/ZtI2HhW8wVb4ZsE5fZr8MQE+AotgyDaF26hgyAjRPu
wp7Shu2GnGOyM6Pk1M3l27G8DKoRGpM1VXi0oxmcoxZkNPGAh4i685RklLdaIkkurWPZ3c/P933h
sYEQHxPLLR22xwm1hNYSXbXH0CNTzDVMyav8LJ7TpPR+Huf7I7EWDD5pQnmQmsfZ4KGZNJrtSDLn
QWI8lQNXDtzemkg1VrbequLj5+G+vzaV0gQYBkHqUxBvfH1t6BONhlCE4Yre3NfsEsAMhsnOnTJH
w4TdYLKVebWbfzosb46DeqnzLFTCZev+4zOOpzymnTKV6DDKq2FlKDDDN5hvFpdtV0MLUdizYi/I
svpEVvnoosPGuSwZViNsQI6+36X5PwYGj9BDaAkldsrBP4SFme0SM4g3KGUmsEXI0KU0kS5oN4P6
k+XDief+fiSRT4IYCk9nKd4dVxToWKnHNJWwnKQHuHfwtAgXGr8S93jBCdLPpWr1yokl9X3pMiic
KpiqNITbv31A/nhm2HkwtlGCub5uSSvERXSKxvgJ/vxKvy9cRmF+VUWQmmFJfX2ldgz1gryg7451
Pw9n2DOQDYTsI0G5j1lYJw6Cb8MRUaqgiKjPLPvabwOFPx4q6EZN7yzwAki05U2XxQ+pkLUtHJLo
xM72bSTWCafA76spq+Z4JCqSNj2/ALsTf8z3OS3JTtMryfVQ18H65zk8ui0u0ZjKx8A74tZG//7R
12hE/Fcz/YluqJr1A+YUY39tdKkUTU6cCDk450Zraps2boMMmVc/5+M/Ddi5dCz5GVK9/EnmsYda
2mg1tSp4NGLgOJJKPFeR1mftQ1FZ2j+96CxjLSTz5R7HkjnaBCapi7PCynQ3jLty3yVSca5q0an7
4l9en8mahxencNiyeX9dlyC08kwiswclTU6qlaRJdrYKyLPKNJUG5qmU3ffhlq+Api8sQChSykeZ
lBFOwBxwgrhxZ/QHODzNQnRRLs0Mm6qfV8tfh1qSNVT/SaiZR19ckKDET6eWJ5OqxeRXr2AfVZJe
rqtOlU4E0982EVB33K3+92BHS1OJSqBYeG0hnO6Hdanmg9PmVXZif/zbI5EK50ynMM9nt/zvf3zV
bFSTOqm9BuDdRDwYt7WJ2a9pQU2w9PY/mD80qipsbRwzyFh8HQy6PtXpjvkLYZGttTaVUbJo0plK
u/+J5/q27/8mi1JOAHxG5uk4CT/7UJQx0NCgLnTNdTgLC8VwIu87DCa9Gv/LE5/xX94W2QoYkwBU
cSw6Zkx2dl+LqGg0F6M1KAuZHGxtMyu8nxfgX0dBZcWGRe7uW8q0UeyyGGjGxY1Toz0+TtVd1sXx
P74Ik3kh/04pniw11/uvr2kMW7WwzZRlbhajkzR5uFGGeTqxGP7yhjRhkeVh84WXeXxZ5I+eG5B/
uIW3gfnOGyxXnRHQyFM1VDDpMO9PTN5fljqVNTSN5F8Iz/WjjQI9Si2R3qc/Q0KK4sIgMzVaJSr5
YyFKdCcOMZNJ+iPBy8miaDRKyOiJIauTwfo6iREcMR1koXB1BMKuEYdtTMf+YGNSjAt5bdiX/SAH
JxIyXH2Xp/gyLt4IXL45U1SCLfs4C9n28azOyUJwKar2rlT8ati2ImrPaOcRGJaUOnLHXG2kZ5EX
+Ega2UDufSotyH1zbK4TO69NOBdtdBPEUM6cRkOV0DVIvd2u1nH07USQ3SYwBQWEo4Km+daogSAT
xuHIjZAqvIUFVeiot9viYJVIRtzACrD6Lg1DJ4Enjeq9WunNc4aULXKVAAiS27WFug7M2aeTptW0
Xxr/8HlSaiDzEmEu2FEAd4ixgxIUV9KZbb8OwVXcZVgk7+pw6bAo9KDYy9AUP2zJVnZ5Jvx2k1R+
fKZHU0D+UPh24IaNHl/SyrLQCgC0b2tpSIJVW8nGW6GRzHK6jlSx0zZJcYZ4okIbFFWSuZ5qU0XE
EMfBM1ZiJZKkoOGZGjkWh8nAGmmPCtAiEwYpFcHAFBePgP193JNjv7vjQpg8d0A9U7BVVJicQFKU
m64o48lLJo57h4xUBIfUalAKqdgDr5V5bN4DRSpiRHRNcmdbqZh2ORi+x1qa82s6mrTEyRBO3PWi
gPvQpG106EpwIhgAm3BRKxRW2zRYHCqAWOInDHELIxEYStIVqOwYvCjpJrcNCwuTE6MBDmDGi0OH
tBgWIlKThvO5MbJqY7aBDxEpFcPsDGOAqBRUwLCV1BJooBVqYsCnPoyeJ8UIn4VUSYZTN6Oq76TF
xsTr6H+A9J53Z8TCTNrU1MW5rFdj7fjyHJxJwYD1pIhN6zWGcaICKQvMzAXOqAk3bSJkQ62Wtm9m
OQAUyKJEewR2AD1uavTz1G+Nl4rKtnko+jIc8DExq6tE7TDmymwgKA5yxOYm8CXArarmY0+tIpfF
jQl3YgVmQ4XNHYyVzFr1TSl2ejSH0BWIoKmlg1bS3SBhMFckltg1KEveEnVMr+yhL967MLUfEdXG
o4u133QIyjp7UUqteaSSJt1HOOD8CvKFBgX/y4pBsgxgCU2zByMSaQRiRtRr0wrwGSgxWXRidPOw
B3+FOZUByEIodxbmBjp6Kbu9avqoNF0CPMtYVwBXuTKGRnoQLKDPEL2m742B1OAXM/gFbysRwW3P
Dn/XT/b0JFlyB4wLZ84Oxts4ANXQLPBioYlXqjrFerbm9hjE64LqKNi/PpyfUlLNw3qapWZjqxMu
1D06p5xIFQc9d9C0+SFL++oQcJvE5leU2vtk9kXsmspoJlvD7qtVLUZICzWxG8Yptj+B/QpqJCuh
PXd7mXTSI9mkWV/nvZDO8Tc1XqQ8HtsdvQv5QYb3A4oI8dZ1ZFmptm78NtglcwUVklLgAhRDcJes
Jbp7+t2gElGs52ZOzxuz1z9wbRtvMFybDShofY3omClAwZq1texhB5neSRUWZRJq90t1aBCuBjA9
sLnHO8lw2zSyXmZlrC6ymO/RmdIssFfULAt9ncH82/diHE23bKTJXkVCZaMS5miieMOyqnYgMOax
p5BMoNmROIS503v9DZTFUENdmccHDiHD3HTN1EM1VUBZrRVJ1ZHSwhDK16OVxFfqFFoyaBpdv+uU
vpm9UkwhhOG27i6aOYM72EOLSNxSNQPNxc4U/K7GR6+4A6xRxH5ZpcieVbX1wZTD4D1qAaU4JvZe
z13TNFezKIPrIs+lF5WL+OdsxBW7BkxuMnBKlnosnATASwqdyY00P/+IogpOa13MaXhZyXTDUm+a
ptt4cbej7TkOfpVDlH2WLK3JGwnK+60yLbLeEdoJz932D2rbwbbVkV1ifDTGd1rVGK8E8FW0FpgM
XVD9Vz79McsvwVLq48qapuJ1qPionS5pxJudgSPddtw6wW0OSfoSLq7SNLfY5iYYuXZ7kcC0at9i
WP5LYPaagFuUxjd6lUZ5bTPf53oMXYupy1i1Bt3Ua1yYFHnlj5BzHSWQYJJZkj0kGzWL+usw9qVr
qrLS6yTPw8VSHHjBYLrnjIDP9JCjKuwopEYdlQx4IWI9RiP50VAfqYKgtqPWmCahthd51v0imGrv
hrFjsS3sqlsZTvUvzFw4EQBR13ygqVK9BkY/sTXGGHK6upKpHM15ioLZasLc7eUOrir3Y/8BHJGd
ywcUaZzDm7ZNsmsht9hRIQMUwAXHtIzdBP+vq1pr2vde5P5uHNvmF8AzH8QhLuvoQslVLcJd9GUc
bMabHSLtZftWIPX1In4uU6Os14KTKHfNAFiZNNbGi50mab8OkhJhoei0EoaXkPoXJYnE7I6SbKz4
riAs0oGQniUmHnM4ZQ1In6diqJkdkFoWd44kuU8QA5ZQAiU4hXi3aCAUK3Y+RJNa95DiJDEgJeaX
OvrsJyGQ6XHkldYQKfZQvSod6lGZz5B0aG5cY2AHE9JCjNk7c4LjC+SkXg3XmlEi3WN/1x98a9an
rYHs8hZuum2tAiksoPDRYTfTyg/FzvFBXgsQgThwIXnmKWorLIpNNWVmgzBttAs2Xc16bBrfYhkE
oV0DK4Ou62j0yMZ4VvVYF2rEIwhZK7u7H5PZfG+oC9eeFOBTwLQ09ohR42D9wplNfaxQ8x20fopf
yEzVlxLWEr/GoSh/SaGCwpgiByxBOt59ZcO5H59XueR3LqrPRHKgLYUXvhYRAqlqh2DUT6CJr9XI
iGE+wkS/S6jQyl5fSyV8OmVIoKzh+PzWtan6BgK56LwGk5mGiR8tNp1Ue5TpKsbFq8Xla2MkkGVd
vcHqEvpxMiIO9okrLcw9+OR52qFvo1+qnWimY49Vgqd7XxTFs839K/IkzpfCk+m4vYVWHNiIUYOQ
fwghbAL0j7nftOD0PgZLrulunS1pXktdlj0RdqJo4oKQzpumBRNJ0w+lrTPTLyJ/O2IGxmdXLfth
V3ThtBoF1CVWs1X/intd7tbUGOEKciyhxg2zeEJKE2VSvO/JwGreONAER3TGNmqSmABzsieR2PDQ
aSzHh64JInheqP5jjC8iCcHjjQXOTlppQ5ubT2OVBXdmMtaDS/q0TgIPezgj2FHjkOYHS6or47Kl
5jbvyrya072Zp/SBJlFHdOFGMPbTgwT5HDFmV+BLNvbylFzjbdzvg1iaWi8QsiTvARIH6l7P9KR9
10KCzN5BuQv2IKOEmSLkzDr878DfTpsBIwU6ACmS2T7u3JEceGFf9tFeS1CpPAfzXPrjlkJLBacY
c7TJ3tN+kzVntQKl3GU70brblPimO4x9OGmQqzgnZSei2aZe8WeLeD0VwWDfz1lKs9mg95a9xZNE
aDeCkMd3B2p08W1RBnV2bw1qMsHUNuUkeDSxXkeUa0aW/BTnIB1kvpMujTg8da4M/J26tWu0qscA
D3CtzJWAjiEnKTMQ3YJzVHENFeiSQ5CW4RfOYaDjTM5xuQECOiR3SsWLO+vmLDT2ZtTU/SYuWh+6
VhWZ/b0CEH++grdlKFiZgu6jIW+gJz8ynSA3w/7D8n0ownFUDvm6ElIm0xgOYPvBVJsovawWiP/K
rINOnz2j1H15z2VY2Ou+C5ropS2pf+OwOXBtUVwT4kvoArOuH4oBxNkq6Gg+uMPfVOrcNPeFtAlr
YwK60EMJA/kV9BK7QVAUT02n8Gn1eqgka+HPNZGeoS8XMqChTEM5BgzM64t2ZdlBZXNs068AUBFd
NBelnPdsrgg80mrdF3AZDq1PDuHTlu0pXUEyE+or6PDaOi+MrO1vSivVxaat8fEjamyq/gEthbkc
/wNe2I+T0vYg9U2z8+vLbM5J2cM4xgzXxUAFN+XWjor2XU6shFCtpdRPRkIPL4qYzj0XflW6K/qo
n3dqLOkqZ5bSZJMXSlWerqMQqveZ3YRRg7AlNvsrRR5x2W0NrXvGbr6YLkVN4twRdS137wg59Hxl
6X3/OMYqW7RlDlrlaVYNuDBIZ/uGIpGSr8QUYSQAdlnDDVOOh3zTVaGiBsjGTW4UtqbX8noe6xHS
nBIBJFnFtV+VhHTV3JuffmEq/sXY4Cyw7qdZ3INRiwY3J6qf1l2bRMFNpmam8FpcB6QD3QFILORM
yJljS1o80pYY9+pdy0vM13AKMvj2fpwDJbZTzdiaVTAIJNRtaxabuRqL9HpqYM3CU2/a7DyJ8e44
n7EKSDjI1KRftdIwl7fk8sfquZOw5TnofRm394NW5LHhQI4FbY//Y61sbHr0o13QJQt1QAxCWrdD
XX76mIE+KeY8Yx8g1Z25A1wdZA7AOT3e9sEQ3Nh22GROoFG8cytZDCm0jyop3KgMULF15Lz3lGQF
YNis4xpFJk1SroBBTpA91ZE7awkCmy0nH3zD6wyiI/4bHnGXtsWCAZyCiJPejg2CDF2NYZsU49S/
jVOS21fQIxr/LZqVPNzH3CytA/wRKwFfSFLjEMXylJ+FolH1i54fPl9ImooDawbVgNunndZdjgFK
CNsBO3SRbUt5ZP03Q6kZsDmwj6whpozCJLabg+wBC0upfJnjavyIxkHX823uM86NJbfsXFlEVnwF
AVrem1Y9s3ERA1nTfReKAk5nIIsk2EatDWHZkNPsQQGhYq7GTvavtDLnrh51ub/qyhjdBhMWf2Km
2tgYLseWWIdgJuCShwB+PR7dOmBra7UHu5a5vqfC1vb+GCO/T0a9OzP0GpRAizFCvqp0qBcOrRrq
ZzsotHWRYOBkaJKy+qUDoOUi1pjjVWzSScfXk+LDUBgJJg9JUwThmj+PLjtVCvQnrrjFvJm7Mb3H
IiecVxmMi8yFZdNA99Fb7WyKg0Ksir5Qm02z6J1A9mCCsYE9k0JFnk01XNV9Yn7OdbzpYQSUGxDP
/VnRKRZkQTvsXjibs8GZlQEU3UQmBVvjJE4OZh6BSewiOxlWkVpWK6Xq5TfRRLm6LeLlO6/laoFd
x6YdralQTl6EZOuON0IWgbDBv2nDlHxdqA9q7cbV1P8yBsV4H80gT2HmjvNN2WYTOTZZqc7NWpgs
2FnVH9s67nSuyzT/VWOmYAmIgcIrCBesSqqoH60Nd8q8vKgluYSMEsmjDPo+jaZ3E+ttNnOQxAae
Drh9vupzpp+pto99iD12oBt0Oe5vyZBUygrf7/o2tcSseZk6R6M7KGX3AD8FUEY+0NzrDTTQPcO8
hXxoDFqtulOUNJWjiFL+xM4ZyO2oULNwp0Fu520sKaRdpTouP3hxKciKScLVG6lZ8GJBTCIxoNUD
1gK2Fj8pEZh811RbDs/ALvOXAkMasS57aYKwbvTS85DP0H6hASWKsm31TsWlRwREITGXxM5t4DmC
zRl7hSkeG40Mdl6Ub6aIi8zzJT9c2d2YfTRq1HCHLbonCF+d6cIIkfjBQiIwD7ky3KPjGxLHgt6k
eU2usXLt0Yju5Kj2Q6dtNSCl6tR/hjkJHtwUkrnEpzfQ3muBd42bsnYuhT/SwWgQGZO9tFqYzCQj
u8Ok6cq7pMfdCKnb7O6UgcayMZkE8UVFum+bdrI9u3qXlQquPkOYeza8r/e8TbB7ros6esJxEM9r
vDDo7ZViec6J4rWpWEFK7Z99K1FwsAPbmdFRQ9+x1aOqSFXzMItalJDVgxh/ZAGJxGFjabkAZ3bx
PKpKDabCB8DiUlUIuJ+JFlZpkmXG7NWDxGarjES1Dt+xpbLPDjrJzHoaahdJUmSAeZ389xFaigFA
V7MzdvVY4iqkW+KKYIhoNrV8MLgEhw1o75GRtSILMjeyOLdpigPhSc+iEiS7BGCf5WATFBsrID7R
pwTaRXd1K9afxgSbH8/HMJOPPYHc6WFaTYK4qvo6vOh7P0pWPlvacB5ZKTihFqY3Ngl1qRJ3JWV5
RqwIUjeEt6q4UMDnR01g3bY2p7rr3YhNj0tm21XAXRB1WUt2yfwIOn8IXQrtmbq1dWqpB62ukbZF
QdG8AkKHIm32C/ar1VqognkrGkgoFNcGBCpYQbghmRYyMrqW3pZyOmUXkhRayUoN7eiFxZhOrsWR
q3gGl6INzO+42/UVUN2VRaI/Z+MghqA/VQlUz8S/OdhgsVLOK1DRfr3uGi3iuiObOd5I7Vg2Tiwq
nFNIq/dsRblNyqIb6yIkgi2UC7vOVNmpAkj2DlL3dATkqWj5SoKM1Hqm3eKyU+DzUW8lP9fsHYAV
TFKiFoZiFpKo8jC4D24GoPe3dpbtSUNVpccfT09jFYHoAX9fQ5vSOn1SPblXsnpVqnY/eSrOEaB8
Kq33PSuZDXnV61P0mfUVfi7jOItwlyKwC7CJj7J+vIWO0nSLOdCSNmqEeeFb3GBc2gLlDxC5Kfd8
wsVDubiGbcSMJxaGGUSOXivU/qbtTHHP51G3bk2V+CypCwW6lpR2F8hayWNIWdJT4JLkVQETPfBg
j/H5kPW6j7FxUFkLlvzso1eKVjb4X8SbgrYkoGugjTeRMvJPj3FuUhOZYzLhSmHC8KrDCIdDK/VJ
7ZItkW7rOIsCDvdC/qX40YK4JTMT7uahTcfNf1F3XuttI2u6vpV9A1gPcjjcDCCpCFuyHE7wuG0Z
ORfi1c8LuWe1CHKR23M0u8ORLBeqUKj6wxciuh/2Su3y8nHIqQLc0/SVWzKGdkTuQO2c23iCo32b
9QTka5JfOd+XwsiC9ZgXnFWB3difkBiWuP6Ip6LNBGJPBB9pbISZV5NtPERowoUbC9W7ewP18B8l
ZlJYfolqdgmppmeDLhXOYIglKdTWohSxpk4BdzXoM9XeCBGaaiE2Ywae7zFvMCIuNBaZmtLYPA5t
O2ko/Y4ESOhpJrc1OlHINdsmYa8xWDecnNOXyoDLtpqCEqo0MV7f7SipSnsxzBrkxeDUFK4ktMF+
4+P+SAnnsXzNn0T9+irQZV2KsR7Zvv7/q4YzQ/L+sxjO/80w8vmBw/TT96z4/l7Gdf69vwVxwET+
C0gkQvsyojOzgui/BXHgHyDVSudNn5FeFtinfwvi0NTB/xUgkgNiAb9AQLn/VsQhZfsXjcIZFQbc
TZ8xrX+iiLNor6LfyNMBjjVmbARos7k/+a6xXwuwuLrRWU/qhCByQGeGNtIotgluPAefnPHwbo28
3x3G956s2gx+eNd4RJkCID1sI0gX5kxGWIAjcDRwqmwqumfLGTWfPhgV9FWtILo90XXY2L2OsBX3
rCtTQ94Xjh7sGtgZ+UZhy9/EfoeHSRsZsKS5fw9apI2vedl+Rd086FcWwLaPtT6m3yjPJrvAV7A9
IHeUthqy64cx7uLv2LYF1A4wTN2EJveIoev5DRYxruK/zCUIi/rWpG5LSjdfL8990Vl+mzqdZczG
ARDCDV10lhXVz3xaB+I5gdXA7YxfXTtqX6ZaMa70sBdd5Vn+Y0aP05w3QGJBIzh+q46Q01pD7P05
tyLxQNShHCzS3I1vCVoPdEeL2xZtNPfy/OZ9vni3cxMbcBLIITgZ1gKeq4VhMeCekj3XlaZQWWyt
TSooeur0I1aGoWKUgLz/2hThXW4NP7DsGZ4vP8KS7vw2cxMsoQw5Czm8pdG2jCJ4rWOk9sxFrT4E
FSoEgy2cFfYQD4XFlAONDKPEPsIN5emDjLXKwenZiHJCDyMBS7oVidTvzLROviY6BYcRk4RDDCLw
xnS+UlpW3SbspzvU6/8QNQtsDIANSEBZA+4ATn2xP4Kp1bQUBP5TLGN4FKwL6QYLvCtbY/nBz4Ng
qMsABoOdfPAdRRxptgN5MjH3M6NXkZU7ToHdEL+8vYo/uiX+o8n38Q1x6S6Zx/vx3x7i/zvswGfw
3X++F1avddb+PLoQ5l/4+0IwdRTNLOAyAJsozJmzUs7fCmn8CP1niLTAdnR6tvOP/lZI09R/wVqA
wmXMCH717a74WyGNHwEl4rIgNUKsROeL+AOBNHNxchggembAEJBqyFwmGPjjk6NCHs0s6Ry6g5Ic
QiPZlUBeejCqOnGvCsHX+AjJZ9Ml40NgJ3tOsx0PRX+vWzuhch9bya6QcBIbX7opWSsNao3Y3mG8
QWTU7H0oObYk3ZQB5A/tpy6+ASBaDVW7hynxuUzqT22buz71EYr/ewW2Wt4DNijcoZw2AjcRPLxX
QSx2oQg/B5DVBxOLh4LyETEb5k0rydR21HPukkOsOfva7LOVbfZrB2THiuhuBgzFz0glfPGd7uOE
OHEfSdvEEbcmvpjYnoksoQhBzIlN6rtNcObiW3x3Jwu7uPeAG3Vm5je1K6ripsT7pjc9vY23XWVc
OYb141P4ZKT55++u9LIqk3AoeYWO6knq1065QhieZezfH/MMMLORTezNLWo8kIePB6gsetJQymvX
Du4jGYcf+wnl0UTxySCw9HkO1GLtlD0iyMlDGd5qReYi27iJ40fYLut6xnCUyaqeDYUkY2N2n1sQ
R7LyMrBxQqyNGlzfMMFYxQJZSv4uUY13ZC8rUwQrS/sgjQgmAx+IiX0JvLdjWWwb2lL4rIIjIB6W
EliUCUq6uMwaN/Co1pdf5Zus0rsY5vcCgFXnGwF3rKrzAr1bYTC6FhIEXe3SyuGJuWJ+xMQUTvu5
Lbp9QokE1wndImnBJyNnUVLVd30e7/JznH0P7x5jcctnSDWZY8B7iOlTI8+9ot1Abkr5wbh2tS9C
l5MZzwDpdzMuSr1zMOfkWKC0Dilu5ROBdfK1Gb3BmE9X1uR2elNmWsLhnLAu4XCyso36HJbGIZb9
VYrGBErYO1SPa+cOjWSKATfU/D9O0kNRdFsqDSo99ImWcF7KaCmRvf81N94vr/aCofD3EvzzaIvb
WYeu1TVxW7uwQymBWRuK60DM5tZtsOVW3XUmIP4u+Hh52PMv+Z9hFweyI9HeLDtecmWmmOeh/aei
g192bupfg+6fHhx81zP74+/FXxxR+O1Q0m8ZahyojGAKGmTfLk/m2giLkyNscTZ0akbox2+19dy0
V46m84uF/JTBLDQkg463KSwIsnWLQ7ZVHsX4o7XYHYGBwu2Py/M4+znAGkfAB60X/c3f4N3ngMSs
g+Md41TprH27o5ArT0+Xx/jNZjv5GGzCeGOmxmjK4vtujAACecaOwzuWEw5098hNF9kHdZI3IqH/
aPso51JkyHo3Mm8bQ6YYQBHS0l4GyorUBX6pRvQY9e2s2hvPmMpPHcAa/G1rBHkj/ija4fAnur2E
mnQ2fIoTmFpp7tJdBGIWPkopgjBtskUUYoexdyB6V6Z/1DrTg7B+yNVPSef3rfJGKuUbhTIhZX6b
PqRBYqWjrT6B9/rZ6J+UAp/OgzCooOnJBiXmQ0f+lVt83RVfjQTZNMrdYML2COOm1VQe/GFYh4iz
+ZTO6umlkpQbrYv3ALn2ot+VJcWlJn1Q81f5JlKKv6La+mXo3YtpTE9UQz8KayfUB4TXP7Sp9Stu
HdqKIDswsPVj+QnEJZ2E8FawcE1IBbcgSUE8OGodgF8yxUFrY/YezrYrqf9WJwZICG1n9MaO4iAG
IKjmBw+4J23ZIl4mkoekUe+S6mdLCDHtrQ+i+pEgKcfdOE+hzw3XR9p9lIByfs/NH8H0rdU/14nD
5fTdQKrPHyhoj+1GH5xNgrXhVNYbENxb4WB7BVe6b+L7CZn9dpilFz71VeXSgSMhAXtkr6gTAlOO
7+MRC2hR3M3bRYp+VlHmDnK8s/TwI69ng4HRuuWmmI1Qg8K4G0P1p90Orm77T6A16c3KFr1SJblD
/uu+QM8O63AU47seH8Z+31rNbqie/BAj0vE2U5tNWUXbVu3Xqmze4kaAAQSVfXMvZ8aqn68Haqcx
2E2rgLWiGpir1oC9JPbGX1IWb8aQcxzXj+rnwB+KMnz28nFj/yUcaWsGdIEA51ZCP1jBLSRvSurh
IY6/a1pMcCa7rHlOPbMT97r8OyLAGDuW2j2ksXVNNXFWSs9KbZvRnxCdAwL4EcevDXGIMzabhrBP
tH/N7SpagI76ULRuL3sy3OqpktZxE36kO+4ivrQZymwD1usLXQhuP5wlASlMSbYpwEmi7OSqcMT8
1uE8Vu+dsNtUqeoaRfpQW/r3RI6/Rfr0mJvFQzH1H5vevssIZfEWUPzgBtoZHb9wJ9ofre6s8GZ7
0aSULP1TVxG7hOU6KP4S42uPM7wM+lkf4j36egRCIy6jDTWbHLXxaZ2SY4deG2F0F/9UfH2lCe5D
RUGOBY8rQcId7PTeZB3KnULXgbb8wwAdU0kKzN7WJjJSMZCVNJzuyhRrPlXcZhVdcrW8H4L8W8nf
1qrq1i4e0THnCVDVR0YrEI9F0rAO/dYGeY0IiwtOB/WOl9Qgd6iyfStlbEjDTcpvQMc9dAG3oam7
RQ+3IijXQsT3tv2EyejWl421hOVWN/j0utVtI+FsRjAJS8cM0g91Zhz6HoDNODthDduozl1sEDAp
8180vd6bsblBY9WdoHXnIX3LaIvH8J0zWgiJ+IRo6JiXWQnEj22ZNQfHmlbSmO2nWdAE9M88w8QW
TxQkdp36DR+YbZw/GUDIeTlYUzdF7oHzOYR59s2upQ+RqG+GxoeRQqsjQGBLupNwAsM7Dqf5bzGF
DiCFK4PjWow1xXj8a/wnURauwkBKWbp61h90P3XrRt9rfnsYIodPuHP11gFeHKySwtnaskegudHw
y+hNfBgkGoJZvA+kDejQOxBnW6jLOz+xbsM6+OxwQEmJuMvUX/IAHF/2QoemWBfSmURBPQDdHnyw
1O5Bq74ZavCxbodD192XdrMBvr8FLbQa1dytcYCT80M+i1KmyU7juOvj4QHY8Evt51hmhre12T0q
VnY/Jcm+NWAF4NOn4tYeNSiddVfoTW+82qNLkKR21gmAKYGoOIJnx1c6HshAQOhvuEZU3MQANUzU
Fw2amdhZAmRJ3SwnJVSRfRix/G2RVZGdrW6Ht0kn3yOHRo+i86TwJemtK492EhAunmxxPVsodqUE
ZDXYAUC9tf8oY3erxtPKaF5AcblOk7lC/CFtjrrA8XosInENvEU9wjhwpQETcf1FtPFOByV7Ofh4
K8OeLDvUFA5mcOKwy46XPbSamVWeMDlEarCl3RsS0XYrvFbGckCyNrQXtkrfP84BQBzSy1eBGk3t
LT2nLwGvAjulUq3W3ZisrfZWBcBl0LmZc/Swx92XfaW3+ie90kgaQbwYIz4u1qaSfxqhwVdjHnrz
RXwU0TPkdSwggnXSKCvEp7q9RkrYQTDx67UBXV4ukq2ifyn9raYTnQQNCAsdhAmI9NDYgaZ8oBTq
6dbk2tprlAQevgHe/M2ZSvcC1OULcOgN3EAvBYuBDOe93+WuE/Qvoalsbaf/0JTqtz4b11b4ZAag
PAEHudk4PTUSFeSu3eej/zL25peU/tBEaiKr9U6izQVoY1Va8S8gxbBF0CJBfk8UyabBQyziItFi
PujwmhDDUoLi9wb55829pVjvYlOOQL/G+Gjelg8yZ2JYP+mSO5dx7Mm+61jj6aW9aZsCXMOT71yJ
jE/qR7ARfxejkDSAgTZHzu9Gbyp7MEAD1S5A2CZq3fIQPkQ0CTH1+L1F/6i++Fxk/Hex/fT/VoLc
vRYP34EnLP+q/4XVR+1i9fGpSIusyP/PoUm/5z+b922p+Rd/VyHBU/5LQaEXNjNU+3c1SMUw/gWf
VEP7kFyJMjGn7X87Cxp0qywZFbq5eKzg/PWuJUV5kmIDP+K8gOyByOgf1CAXOxiFEoqg5Dy2NUta
U99YZNp1ng7+aGWRl7W6etOUcuaawE8pIJnBxmj87kZpkJWgOeVvU2sytvgYDS4OgNoqM9t2R3nT
uZJYvuVa/5yHv58JtxnyY0ST6Cywlu/3NYbxg9DRv/YAM1tffL1Q9FVmDOmzVqT+az+mCDmC8Lw3
9AE/JySMgw9IWIbyCngViN6cU2xXAg55xjQ6x1ZXjyqcfHDrKoBK5v2Vr/CN1L98XDRS+BiRYjlV
69YAv5r4vkVeKgv8Ywug2c91V1QNpsOW5NljWNoUaUucuUEEfBxGowjWWoDfVtKpD4Dk1E9daQ/P
sBInY0V1sH5NKc3tpMH0P4yAuH+puDL9MPRw+jQCNXuC7PQRk13p5fI9dFww+L3ss2EIexTrSgjB
x8uuhICLAUxEnqn28cEOcHgmaFbcy6Mcp/Nvo7BpYTAAfLX4b1GWgLBrR5UY2HCgpjedrsAlGKrq
Fhn1a0rPc7iyeDEOLV0dRU4ar441//zd+dglkVPaJhOSovZX2iG9KsgbGglUYu0Yn/58Xsh5IFpG
BIUs9+IS7ytDV9tQj7ywtLQ7ORVim+exfa9kzXBFpvHMi3IQjKIjjbcK2keL74OOb4TVWR17cR5G
bj9T/SasnTaXJ3R2FE4GOt+oLKEVeLx6Y2bI0YD5kZcGWezyJ+rtYIOM/tNR6JzOBxCiGejzYDlz
9I5UBWbcMCmxhwYkeGYgSy6O0uqVuSy6pfOuA19jUWzjr0HzcCmkLQY9wsM5YSuA2NnkahbuJc60
FR7eKyvIWMBKVVfWaMNBxDN4paGNcIWOPgeLx7sRkRdlljiaBQApZB3PNDawWTY7KGR9qP4CmFrv
APjQXQkDtG+nCIzQbF4tAD1f+eJOXyToNFYZjQmVhpY2//zdZwCAzEdG0o69Om+DDfzIlpSnKq+8
yNOPDbE+uhS0UwlGwDosRhG2yj9R7MkVxu9GZ3xXx/yzlOabKhiucKrPLSUXJrVvGnca3ffjsXBG
CMdGL2NPgNHa1p0wtnheSKvKLsMNVtnV3aTDNkozzBwvb9czd5MxNweRm+CYfLNIOlrMLmxtsNVN
6tnDt6Tp7gF6b3vKH3YsH+jnPcf4g6kBAjC5v3EseZtNT5jjfYeduBpGOJwJtez25+WHOn3BQBDg
zxNMQDOnz3y8HGZXhapRTKHnoJLy4kDS+whGt95dHmVhaTt/Q6bFrYBcCSrNp0JTvoaFILSeeL7R
Eih9TrLue1PsewfMIHZg1t4apPirWbfFFn00Zw/er3GxErymlXr6+jFdmXVE2W4zlX951Cp6bftd
HHshpdN9WWpAaIQ8bNNstsqTc538dYrondbh+vIanG5yRkaxhdnPwmj2YqUhF9IcGdh4A37wUPqo
+UBx6LYOzqaPUP7kK2t+nPa+LTkJIbcXXlqcYMvxVAVxSiNgpkB3oucJJgH09kEqxQpbd0Na6SpS
/eg9V9lBSiNw7X4wXZnyuddOLIr0j8plj/PJ4hYtR2A/ushizyoV51YTZG4mMcuqbBuVMyvJDxQb
xVOMwTtlNNNc2100rg3wn1fiwjdMxvEJOqu8c5Vr2Bjr8JOP93lbKti6jJnwokhwWYRFCXEEF76i
3UKGgBIVS1narkGVBrfgQLcm9pLVCqxeQQUD5k+zrjKp86gFQQ0o/CxpVnkLu31VBEhd7NH9MpGg
arQI5L/w7bta5OrXgtI8WK3AsVeQgMUXq9OHj1nc2uC01Xp8lYcp+lXZTvLcQ2SF1wzh/FcJpdv8
4wOWmHj+BvmXj30pFxZhFatnYdJ4hdSp6yYl1GwUwAKhMdGNrCLt6fJePw3UuPoBzaEDPTveqIvV
1qzOhnw8kL/XVblH4tUgiAVBEBfyn3XR523OUBxcyBMhWcr7PX6xSltWo5CVxou4im+kBIiQFcvm
H9+DcyyDCMjsMEKEu7gHqxFl6+GtICFr7JWh/CzpSfc/GYQKGr09cg5i6eOpQNEMTbQfqN3AyHDT
KVBXozNFV66h0xOfdjiynsYs1sJ5tBhllKoSypCg1BKo6Rag+F9JqF270c8NQsSiEKOjZnaizG+P
qBZiiNt6qdo2W2QqXruxra/s6jm+W3zTGnEfWSiBM7nHIpYV3O6OsMbWi8FbHwJjBLDtyOmB9DPY
TpOWrZFduHaBnJvZnFyD4+EdIZ52/JJMq0J4cNQYVAb2kBhdC9o3veYCdOYDIuano8gXZEDiWezq
LFdqwxnq2kuiblw7VSxtJBaALNW45qdyJo2nDzvDWEl2NI3tdzwjLWvsDnPU2ouLkT6PnFpbFDAU
t2wt/95XhXOn6uGwxjGjovunosoaVNpTWhXx1uys4ZPaC+2PlD3fPmqTQIm8GIgdGrSLIM00OpTs
w1x4+TQ5OyuwXn3J1raXDynlzCKTP8wWmFxQqvYmuP8uuBWlHqRybQgvKeLgRRrrhMZMoANlSup+
FxZQeNAzQbZY7+Aigbftx2wNe8SA/UHrIQYS04jGHe38MxKndM4qp8jyK0957iHnGJxSCy/oxEgj
yrBrKEHOesKZRXEmaBiB6iDbZzfjlZPh3E4gUvhnrMVOsKxSzSgftJ6CBI9rwCt61EOJGiGSBgd5
0EO36BTjrjQc6dGSEcPJKE+s08SP97ESDGtrCq0r018ARd+2wqypr9p8DW+H/fHuzMUY+qNi9F5Z
IMEeZxCttLq0YGH5Xf/DVCKDXjuutDC7EF42XUfPa48KUCmvm04IFAqoHTeb0Q4Rbw+tkPZPCPYU
Vy2nFdYaoh0tnMpsGzdExaJfGVhVJ2sqJKVnFiiWXAmJFrjq3/MhBjR1m0xuvreO52Pn04BotNN6
UaU12ySsYwiqeHPnPdQICwdiamPxa2xRfPKbprvxxQ3SFWKWv4lTs96OeRq4E03eTV3iM6WNKmWj
NFWpv6rdzx67+VkPDeRLw0wjw/gFU1H3bL0L3CKK1bscEcZDH/fOzkaEZdOHTXOQVChwiJ2ggQfq
48qtdrqBOS51kgw8A7jTlsldKVst6bPce7LUSOsQnPFn06wLAGjanymdzWuLsDFrinw+KRYBwfHa
VkPb6eZk9Z5Uj9oubNLXCi7H/vKxcXoBMIhFbejtf2vpbCNplag5mgaPGlu/KaTQWlPbu+afM0fG
x3cblS4KoBxNoMCo5B5PZRQJvjmKOXhd3LxGwr6JLZom6FqtOkEv5vKUzr2iGepPcoboO/Xh48H8
XjeSrPAHxCLqdAWBenSzBKZbKVXXLHsWLia/3xG3DRXPeTRssY/HAuEZ+6ORjF4dGOXaCezoUCFs
7Kr04zddLlU3zpg035XIVMWa12fe2r0NzsloiobWe585AmJSrTkUPoJM3Qkr6X/FGsS8K4ty5j3D
RUffkHSRX1/mLn0DAFfmEva0Eb0MucXU26xh611e+jMpEjUBcmNcQOfKzrKmWWWqZGUK6zFNcRmh
y5GgwaEkOrCu3qwRY60tud7D50VXSG8a5TvM8CBwYTE2T34LEeTKJXBm41GPw6KSUhOX77JAaAQB
LMmonLx+ipTvk4ShCB917OVW3WzSATHlKwswv/DFTj8acLHTAaZKVVYxoIDq9zhOTrqDGRCt09QM
bkaQCqu+Lf0vuTzKTyJNNbcbhj9r1r5tSoIsalz6zP6hEHW8KcPAwkMwGyavstRqN8FPhOoriU2u
BfqV+Z751oiy5riVDMngaDweqp3gZ0ZZP3m+CfC6dyp7rbUogup9cw0JOTOTTpeWTwybb/J/6gDH
YyF5RRuoNyYKTra261RbQ3FPD26TpLb3UtjpFB/wtAqjsd1ODrCfTqujdWxI5bNfK/GVrX5akEAZ
EtcCbHLU2XRNO34aqaztfEzayRs5HVaN0hmfEDyJIdjkzQ2qJg2+OWLcsno/6rqTroSU59YdaQ/4
WJif8FXP+/5dsKe0iSFiQDgeSmFfRABgY8iKl0aLrwHI32Lz5YZ+P9Ji1ZEKhNLSo62QmWN6D7jM
UVxFbZCJdBQhHifdRDAn9dMWGWmtUbwuqFWqEGVm7iZhgwnRKMA9BwLVrdUoG2oHcrEWGwr3TuFK
uVr/sKMOeJ2VIgd2xxeKN4Mi2/FdXhVoU1ZlGFRXDoXTU/uNqYQ2NVKonAvGYtcC6hpyxZA0r7aT
ykXHTdrNahNeqCMkBRmsHJ2NI491tNIGtfjg0Az8PCaFjFdiZfsJeBlj2lmRgzJHAkGfm6yXnhKp
U14unybLQxsMBDagGrqtJi6UEASO33IUQbyc4qLxYJQZoGC0CaJwc03R+nQUi1IA5gbID9E+txZH
Vm9miYacTuvppoj2tTbmrmmP3dfLc1mexJTNyDB1CCh8LhoyfcdzyZ2yK/um7r2hF+NdQD67KiF/
f5Ki3DqMQNaeLo/31kV4v3FBrhI0zRL99KE0Do3jActUwTa1SWUPLVDrh0gI7FeVYgUSwNWuC9Zp
bFH6L2Z/kzV/hyoQbNEAEEYE/z8bLUEjum6CGi22Low+W1XbKIjl5Q5CFkqjpEhFzZSNOa/L1pYI
zUcliyCol5UJB5zfRshUk9BVNfO2+auuleC+aUtQU72Ey24RGnKLvhNg9rWZ+xTWIqVuEB1Cm0RH
ew4xvFWpJrPeZm10tKTRstyEvY4tGu4t4M4FgJVig7pIeR9Jdp0g/jmUPy4v4ZvN6fES2vpsPgQz
CC84MsvjJWxbRU7yvGk9J1JCaprYX+wdtLAe9ArtL036ZCTT+HXCmexg58ipyKiTFxvaFXGxzvTY
uZGLqfyZo6ISrZIJXN4miyNMG+ukkD6PnaU06HNZ8k04Y4vusJOaDpE/t68BtIi/wtAuUfcE9bzn
9fJmst4JPbk26+cwRRxjHaS2uW6nOpFXcStK7b6NYSmvfCQSb7JWQMqAqSBTiByxP12B8Ayqbat1
+kvbBlDsgiaWdlliBDYaIWle4Yuq9vfhVGmAEBGpewG3B+y/qCmSrGewWLJu8rYtV73dGh9oAKLP
Y+BAeDMaArUk1fenLTzwHNCcMyLAowurnm6lHiHkG7XTxSc1ycG7dm3T2uugBrZ3a0POuZeCqftQ
FPZkrdJA/sYOa1HCCVsEePLUx2p4hEUJgMkKe1TntaRod4aKCBxbLSjAzHXFc5QkFZz7Hl2UdeaU
ybDNgtxAJ0Uvd1mejeG+jegBgHX16xdVJ4WByxLirJBN2hffVNBx4Gyu7d3lDbQ8WYg2wXI5FP9m
91l52UdvxixS21JtPRnZ2q2CicoWwzjN/eNRKJjRl4VcD1dtaZxSppmhohNJDK7b8G+0BExpgt/M
5VFOGqdMhmFMJjSjAp238OTdlesXImt9qR1BbDU4IZti2iZUH9exNvW70Rq+G4WC0tKogRFvybQx
W2uuJGtzNr34Hmc44ty5nDWil/LJIGN9hE79lsapomxyABx114QrCsT5OkX9cF8hyQXD+fXK1Oc7
/mRchEwIsDTo2svIqxCdpUl2RcOgwYQZGorUfM5YBrHqJcf5lSMz9sshCEnWsTWZD6WpwL2i1uWZ
kqSv0ex6UfI+R7eE2HA7KmMtVnYf4Hgh0Ku40hs5+6w0pDi3yAHBVxyfWU3eAUpv9c4buo6Odq7K
0GjjdIvdk7wfSkeQe1l/Zp9GNMresCnXz/c1JOAlbhERsMFuU7PzWtR01r0ck9VRvF1ffg/LkJNR
qCLCxzTh76sEwsdTy5VCWJUs9V5vS9Fe7iYA2nY0dWCCCKe+CvTpcH8aq/CXQMqvWvuVP16r+JxZ
Xr4xGo6AkVAPX9Y/4q5N63SUyOR7e9oryIjuglGNPhh5d3DS2n/OhKU+X573SSVvnjiBLiV+ehXY
USwqeVhqmn4XKKMXyQ5EEbEifnsgcXxW6eCPlbzm7vvepfoGNLVXcqqnygyEjDdXnuPMecZzvGEd
ySn5Fo5fgKhqwZkbkO0MYjjYoarfImGn32APZ60KbcRzUA1RNiqVEpUpBeUYY7ToFUkIErcoT2W5
qqyB6Vyt/c6xzOIDJcdl481nE/nuYoFS3K+UIuHB7K4doD6Ev2yJaksVR8W+UTkVK0MAlu2C5Hsa
m7Y7FejPiJzQ9fIKndkdfAWgO+YXxUm+WCCn8OE9zul20Ldorw15+4heo7yRjaFaB1qBo400lofL
g76BHBaznyNKQmUq//MncvxaTCONS60cSYZAA+18s/Nds0yaXT9J/gF4WL5CxeGpUtJ2q+P9sarj
lMWgTwD7RtgfyK+QOs5zhdZ9Ut3psTGuIKuLW4BFklu3k3XosJn+MTpRf9BCdCwHCEcbtVP0m07W
XxDkC7ccyOQMvHnkXwoJ5LEP72fqIZTkeUaZs0YeSbZorohkSysxxTJq1O71qMuvQKLmQ+BkMeau
MDx7G3+JRW7T6JYfd6kyec1YN1u7Q+fCQfh7E2ZousbqqF+5k5aZKN8mrmg0N0wFav8bdvN9JloJ
2vJJ67P11Lb3EhMVWRSFxTYO62J3+UWf+fwIRKk2o2bBRn87Jt7dwFKAnlU7JTLyfIq576dQ33WO
dC07PDcK9WzayirAMrROjncTRkVKXBid7DUGwayad9a+k/mOLs/lpJoxr5vJxTGDYTHneKukvZtM
PmlE7E2oeH7K/QpKZo73NOLpD52ZJ1+DYeg+G04Yiht03eAFBYOSravUsCpXSnS5WqdFDV3l8lOd
mzul4JnWD7LAXnKscWmPgI86suc4NgAS9MDWEWftlVFOoEM4atBzJIShLofixLJAVaD8pUVczV6C
1hLCfk4wbgI5i5BlRLr5RSvi8DPFW6hpfhBUXtxpLdlZEkEK6CdkTWke6tEeTbX8L9MOmwdtSOGQ
WSjvOWtdR8T4yrF2uiw8Lz52aCBwrtG7Ot4ScedQThsNihvyyLWKLuBGGTtx5Xo//XIpxYPIA8D+
5sy12Hik+DaywYXqWSaHR4uuCXmWJu6mJg33cT+hKnD5bZ8dkJrwfJODIVl+T1x1wTQ2k+qZvh1u
UNFtVgCYlG1PVrke8MPZXB7vLQw6PpuY4bsB53V+t+epDmCU12qql2vjKrCieIMw4U2kW3cUiyNX
6Qt730nC38ZO77sooOs7SjVoI7RF9ZFKSL7Br2C8KZrq+5BgWl/RqTjk5iS5g3HlZZweazwq9Few
epQr8G86ftRcN2KQLTxqIyGNyfWKoChgyTVqWcmVoc6+hndDacdDOUQ800CDwHP0TGxoFVBbSnVl
ZfZj6MJZvBZGntvNfN0IbYA0kCmMH48X6CMaZmqmelqkB4cgkpkVwudXZnUaCrx92bwBDMRkc0nJ
8MuxGPpEZXMZlYlIemV5uZnEa52YxEVp1dqCIHM+X95hpwmSIxt8Pfj6EaUCUDueWi4rnZPZieaJ
STPXaLL9kkvDfqbHbd41Mr4QtFKn736EZcrlgc+9Q1xtUGaYYYfAGY8H1kx8qgwl1rzBKKM9p/a4
ofU8PegZWgzOqLb/g/FsDiS+3bkMvawMtqVhtGowaJ6EQhu8Vym6t5y6XGehPkKSyoorWdWZz4Ht
Qs6Bjg/I7iUEimp3NA5tNnkkOQRx8aju7FZ7RWcvuTLSmd1JPxJ0MgAlxlvWCX20T/vIqCcP0UN5
l4fWPdjXawC6M9MBAGzzphiERtXideXaoNuzj4zXYhG9JyYLN5NKb8Yv6uDKfM7sDLow4KxJG+hK
aouvzXEyRNFLaeJN2eqjGArtPknMzE3bUdlRBUyvfHdnx5tFAiycQy3rZGqz8dAsju7F8aS7Fgnb
5yptv0malTxM6ONfaUScKYs4BDFsQVSC2PfLGs+IpGtpRKbsmaWMFn7v1B+0MEO03vdxtJCN0A3s
SlmVqd25hqjzm6ZPpCsZwJnXyTNA3MGOHau4k8NaEe2YcYV7CFWXboQQLN3GWNtpFFivLO+Z7Unk
hvMCScEsR7O4wpCqEKYJ2tbrItW/HQd43wFS4FfOsZMOBRHS3L4jF3SAARCOHZ8n2HDbWTdHHKNl
lz/QZ+dC1lDsNFCGvmnkNLyVRdDfqHhJrDUdeq/ZC8nVSlPdFWaRHVItesWuUdn3Y5m7edKHm8sH
3rm7nHrHzL+asQknYbJdx/bYyJnsjU4LPdjqwzujj7t91ERfB1SkdgDBops0zT6rQZ7fWSNaDuVA
CTgvY+OzNIIWF7UNhKIDG171BuIBeV1vRJ5QVboS6JzbH7w1JA/xIqVzuEiP7bxCxV81ZM8SNixJ
zOc/dpY+p+f+NerQmRtIo0dJmW6mvuBncPziVPRgzNQIFA/aC/1v2g73Q53mD8KMG6DAjjLztWRu
CFX8vPxGzk2SGwH1HQNxZVyQj0fuI7UJ425SIHagZBRG07fG6I19Givd9vJIJ13+eXdyzc6tARXo
ubw402xfTNg2NKo32eVDQRNgpwSZ+IurIX9KtdRcUSNq4L6nyjdlKNRPRpOOe82Krpw9Z0IMzjlS
XRmXWQ7XxYyHMIqKqe5UL1BrdJsm/SHvbcTeqZRsptgGchQoT5en/nZ8LkJYuupcGYimGVyF8zO9
C2FLVB2TwTc0D3ngeuZZhOmdPkCtWtG4TBNE3pMb5JPhudlF0v0Xe2fWHDeWpue/0lFX9gV6sC8O
ly8A5MZNTGqlbhCURGHflwPg1/sBq8ajRDKY1ngiHBN2dEd1V1DUwXLwnW95FxWlk8aw0B7ICkxo
zCm9L2rjJ5PFJvJV5ikbZ5Kdz6Yjmd8kEk1pG1khIlJ2XAGE6q20+JkkYhSIXbVV6iEvhBdPI6F/
vbEtCQ8wu3bUL0qfT3eTMYrdPHWSeasbbXRl1YsqCtu8RmMgz6+DVJgMY1GZ75hPGFXrx2WAbV4l
ieEaStLApGpuJzhocpTl/qSEc+UailRP3hgpJvrXTM1uFWtSgDBQKJXAn9Ez9Eyjb0cvm4JFApat
sjMsE3MsqSi+I4tpopJOuvWuVU1AanJdYTBAz7D06s4uP2uSkFUfGwMb+76oGj5Xc5yjKaUlPwKj
KatD14fG0u1rnMrNw2oRYXJKtEWCILwEKn9tUwMWQl5s6ZxAJ12F3JkZFKYwrXYPMuedNVfKDd5u
80dMdfuf+iSLqw7iom8x7nss5EAaAcFX7Z0yl9n+7T32yhFDIQTCjONbgdmz+rrE4lmuBkKjxVqE
B0aIsA8tO9z99irLJ6yi+Uctrqqrg6ywWjVIpEC7z+rY3gaqmW4gVj/95iKLKKcCGEhGMNakd3v6
tYymim5J15n3cSfqTa2bjj/jdH3hTD6LfKxi4UWw0OdU2CirSW+vRPooB4p1P+LV4GLnhAQnRc6+
tvRLoe8svDPH4stfOMmk3WSQpzckRKqjcpJK96WVaOiwVw+pPHVulhbSFYZFnS870ejbenkJWfXK
wgsgkAKD0AstdZWxGsk8KyX2Gfcm0+ij1VTCy+q838Rz/sOWES9I0rnz0Vy6tBv/agOchDyQ7xTB
1IoydtTE29N7rgGe4hcQp0e7tShS6epE2xaXtdu+leLZZ/4lMRtWmuGWMWCyN1qj2lTxDO44h2Sq
hzKNCxMLtHc6wkLf8zKxPsXIYL8bED/VPSdoy/IDjZUYiaN0KoKtEgqz3ZL+lBv88fKA4jGqW0T2
VEQd2nYsr2pTVWvXqgDc+IRX612qWF3vOr1Z1h7iUdgzNvhb7pu5CitkOubx3jGcMEZAMouPpuQM
xyznA/QmjPDulTp37tDUyZ6SUsHO224dtFAyTNPuU8lMPyfRpAyokgnxbDZzPyOE06rPihWMaK2I
Onc74eAdr+vtLVE0UXatUk+fO0OEGl4PWh5u29ZYhASTdkRR39B+5E0o/yyh/VKVJi2iJwuY1EEC
NobrHBmRepiMGA1WWKbtc5pnB4nIRPgPA1g8Wsdm2EtpKjDGcPT3nTGjyx/GmbmvxWzibWBO1rzp
HZxDrRx8gttGxhT5Taf1P4ZoNBovFgPicYOqDVuU0Yp2Q8883itSpoboWvY0U+yakb1V0EkPSvRZ
cNP72mtZ+jlfVG55N6UjvdxVckV3T7+nUZh81u26RfcliAwUn4ao/dLpLYaSDvnWvd3PyVZ3qvBQ
49r3iEOKBvaz6rW7yIDxgvlehgHAmBZteCE4nCUJy+6lC8HUiHdMX+B09wq8syxSg/got1GIpIcs
bZS4Lf1er7pNW6FKVWHFeCHhPO/uMgFBWXfJkjAqRv32dFVZqvXC7O30KCUM4gxRV59gDE5eLUnV
Xp1EsrOxG9rhJ2QshovqXmOYO2MKd221Zvy7JSg8aEoWGjFMcGGAL/Hzl5wlMXm9ThrkR64j2uAy
qvnJKHS3xSQKQlfgXDhazmtCcmmDOSVDCNaE+3C6YJ9luH9g9HJUkrR3NUuad0kKzzwt8/bdPNjT
tZxiF9BWubKLcXR6UNDjf/zdo4d+hU5pz3vgSD+TZLZxZLCLRD1aYYDTL+5k16aaTxde9BLvT2Oj
uShakC0sxG2mE6d3qvaYXSAsreNWme4kfcTOKFIVPyshgkZqdGdjp4QKnjNsxITF0Nu3eH7usTjH
HS1VOC+Ylp8uTkBTLbBq+r2hN+GtpWMYmxUINQVoCry90vnpY9KGJFkARvXyUk9XMiIc7eQm5TZb
eCIR05CpmJIddilwfgfshmq114jTpvObVPFF2IO0g47QQhmn4jhduJgi0KVxq983qtN4pmS1T+FY
61tHONNVagrho4NTbjCSki5t4iU3Wb/aRceCJhQBBCO006VbdcKPtM6N+yCfPk1pZ36wejMBVGpE
V8qi0FXW04GYE/mmXjp3o5IcHDPbdVL07fcfPs0NCjvCl3U20TMr08yc3jDu0SDp3xkz9bRbDY26
lzPpkYcPARVSSU4GkM4f3176te1NW3OhI9LeAWJz+gw4M5MqjzUDaOA8e3Yf5zexNYaHfMrEu7Kx
r5Mqg22cEFlDqpS3F38ljNBOhSnDLI6pO+DB09W1qMCzbyR7HOISeZAirvZDiE0FnsX2VwtPEzfS
W7yJuaz6CGAn2+B/27x7+yrO+mnswF8vYrUNnMDqh7mITIYkg+yNOANsMYQO0BNEbAKafbx5e72X
o+F03yGeb0I0hGFOMrbGkowwCQTOiuZ9I+cSkLMkS79oZpI/GRwUD0YFZNXrZDsLva7qtC/kEwoG
Ol2KMUqsTouvSBRgJh2il5xte9EicWiCV/1CQgFcDm8as3NrEKwVpoJtuid9NQBRUBHBlcAU8gvm
NKoEcyzt95miiBb7HCF9Hxtynrfv9JVDkiyaqTFsR5YGqHn6futyJBVrbPN+GhmP40ktHZy2ce6S
POi34IVhNU24DgJYwI4kNa9RbOndCkeebYsb5qWp5PmL5mrI7Jc+rQyZfrXbWrUUgyhr8x6gXHMs
CueZD1zsrSi3rwWOcu7bd39W5aksx86mg8/RTP1yevMxGME6NkbzXlFi7cYosSeL4iE6vL3KSsgO
ZBLLUB4tchtMdSGtny5jLPhsgpd1r9eS8Q0wPJX9FB2VWHXeqSVKo6HUSV+0SWo/DHgj3WLGeN0l
jvQDuhgptZqHxiZUcaHyZTUP7h1c6n0509LYK5RhuoBdWL6l9dZXQXAsFFiCzjprsjI5rnp7Mu+F
Fc6AIUMkGQEruiDpLklLn59odORplqFAsmBV1l9ZalbCjCvNuk8F7nOh4yg7YU3OdTgGmqsEKbz9
Ujh+M9jyhQ/8PCG1DNLRJSeDG33WMC/wLJwTKwqPyjSP+2mQwkOfhe2hx+DBC+Uk3zD4Li7E0vNA
Tg+Z9I/RMrEcjMzpNgjnAqc424iOiEJk11g01VdUfJUf16rujrOYMf11wJuqwjmA8J/9t7fh+be1
LI+mH0c43TqUuk4y0FLvDFUuWX6oA3PPMKln1IJFbi+BeQYpdYlm+up6JN9AU4gtTENO10vl3Aqn
zI6OSV+3O0tkzR65KMVLMwkd2764NLo//5gXtA1EGJPj2QBzvlrPDDQFlEZ8HBiz0OIA1VBgT3ch
ZJzjJqhi6HVC7lnAKTAQT5fpQTMzjlbio4pO8fsJq/DWrSMcb2/DScIJOCiy6gOcSeC8qdph6BcO
JfaiEThAKEBhmNiurg5CuJqORHE3m9pzHolQ9s2pzd8lGhpoFy75ldOMSyZ5ATBIIGJocnrJtoLZ
aKNVyTGaLMkv4ojjM83VL5i0Szu5kEK/6mxlXykNV2sH1SHVagvgvSa9p4y2N0GaaHvTTu19rPTW
ZurROVGCqj9abRFfddo0bWBt3yPAmDpA97X2ymrtdm8qYXWFJariJwUCkDi4/Z7o9xJYSfmZHWI8
AyLJXAdW00GAtLTT5JjTHOgaGk9DHOuU3bj0mWg3vv0BnUdGVtOA/iKCTBb8sjN+KeEaI5qNzg6T
o5EhNgvUKvFVo0X8n57yhcT3lb3MUqB9EZ1b6uXVJstoqeNHacdHTBDSz6Uc5V6Ytu2FmvTVVXhw
zsLn4uNf1S5DWkthg9vyUZvrcAeBQ/I7HR3ktx/bK3GAvPHfVlnC4i+PTcKsbjYSVok0LIt7Gbfu
wMErW66VLUyaf0eYowxcNGMZjDEdXD06eRSDZQ9ycrQmQ39f99XsDdOEV3IkOVe9iC715s6PEiDp
WBZoNrZLDOJWYTVqZFvPBojHKmC/LTzSDqNvE3sRlTTQQMLfn+La/P1YTkvNkgHCc5N0FE6fqTXl
IX7cQXJciDJ7hNSxlAZIt4mi+HupJZeqgFdOLko/4NVA7nWNjXC6XBQaUqR3Ij0milS4llZcd6P0
Pq/1n+qgHZ0xudFz426si98V/eADZ7xDSa8uXlZgDlcL0x0xlIyYHvTA2ePQQlo2n4YLT/OVBI3T
eBG2pLAmK1BXW7QrgjaIZPpTyJjA4YBE1X0u4M7IrkgJW+6cScYBu0Fc1zuTrmcPkxMn2AFRoRi3
M/TohC4/44J6H82zKD0rmFtjY4tk3iJAPvcukg/ppf7WK98VvA6+Wijwi2bnKqqPGPnOgURL2BL5
Mtvv6l1spvEunRPTmyBpXviOXwl/JIUL6Z7JJhZBq2gBQzCb7CChndYMjzF98EPSDs9QYS5pPL0S
lkCZQ0Vf8EMsudz4LwGjHgMnrwYrP4ZhDE26THSvU63xwkt/5bu1lwHxorlC28ZYpQtmPil62ev5
EZUfxmuyZPoCuppXmk66KRBt8htESjdvx8JzTMECeQEnQUWwqNKtH2I+NiSbfVgchdLYHmDKfOvk
Rn1tAyrYNVEpjvmog68vUWZLMsd4qlB696n8DRhU9HSHWBJbfFqLu6a36zt9vtg4fOU12yTFy+SL
bi1UwdOnL3o7D0NzKo5J1qfXtjzTV5fxia5Gu7vwCl550bxlGoMMqGhQrnEcXYeAkwUT/6ii7OQ1
hYSkc4Z09tvP/Iw9SxCBVgnqgAPhJV04vSPZEgpKS2l5hL+kAxLXjKsAU7gvcz28fNCMT5iz3sxJ
OOzIfMptlar1LeqjtDoMo95WcwejR6qem6qMtwCmik0TZOMWm6v4YA7Zo5oYELvVav4ewqrzMgnK
2dv38NqTApfARBSpOXKQVekgiUUBcrBLcmlZIQC3JrIX0SVeyQuC7LT2I1l3bGrVhbYDAuz0SYUw
/gD2OdWx6PSU7ZgM8Q7xfKTdpD7XMr/XqvhblMIM9mu10z7NU1hZrtD14IlxhHIcRnX8GKhh9b6Y
TfNbUExtu3WsJjmWhhp8h0GnFjQQF5R1k3QKVsh2kF/4xF57VEvne2k5v8gint7D7NRaHZdpddT0
MsPnoMNdem5z5/HtN3LOh2FXMQ1c9JIhRVJ6nK4TOmY1jtgpHLUgQExBfCoFI5RUMAFr6eq3G71X
NkmN+PZstF4/ikMr5Nty/j0t+pccmPYzw1AmK/RI5eV5/BItNZQFeKFFcjSxavIQlxsPiaENnpY4
7c6Zxc+psLZ90DUftbHILqA/XnkKpKcU8TZ4RBPJ4VVmoKS1nMDAK46NNlhQRpXxkxZhtQCPyNwl
ON2lbqVhhmLIZXQrUB3dVOZg7+CoJp4ZNcam0LXygh7nK8c54WuhCcKRAgbkrE5G6HEh8kL0Iy1t
DJ+aNsWNVwO59Thhd567Uq2WWKdMdohSnR5fJ3Wj7XUN8pzbh4ocbGL+1LfMUqiLxjiBUtLV4098
UuCrJkUgM9zDnefSFOMlZzv9+DCApBPCUJuJAkotpy8yCfIxg0xKTdjqzYNWR+ZHWhJ0DkOmD2hF
ISxZ+lQdToAvnlUfeCPVDvXpWPJEjOi9VxtBn27rote/lYGs3Hbc3FYtxobvbJQGQDlmn8D9CyR8
0Vpi4dLW61Xg+pOa3g+SDiPHqqT2Ect4fgYt0BZosw44FWM/8s6e4sn2K60W1UaBBp36nZNMt0ZP
eujTnB3h84Q2dIHWKQpvCCrJ3Go1kNyNsNs49PpGyyp/lmuLLhsIpYMU9pF8Jc1Ru0sjS83xBbeL
o6k0OhjhZm6wqAnRSgRFIPnUfl6XWHeIGM33lQCYMRuz+R2bcrN2A11qPvSd2qeeKkfiSW4sPfVA
fOIYU7Vp8T0IhvKxy2YTvxLFLvadjfgKtgIBHhYjI+LM0yVczt15HCVMhURq9jRfy6rxFOI74ryB
Bdakzgvj2KVGrdLYDacfKZyj2puclqlpgmqSiT05ipNu37b2z0mvGMS+HXOcs9i2fGoLpo1GrUnb
arWxNUk3Yngx89GsU2BDxAPEIeuykrEtxJodwvFskfv1s1PsJCcT8scEcOt2UAs0/0CHKOk1c8Cx
ctuy0Z7VcQw+GAMe3wxUktBr8ETh60D7ELsVNHq/VsMcdB7MOXENzV6G38oreIh76rlNH+rqY2x3
Ue5OcwMxXNcajP4mZbxWx26GhBs1NUtnqraY08lPcaHOn0o548Oph7rS/CCTs3sFQS0mSd2UZhsI
u1ngldhBVZt0rPJv2BMNql+qdqf6gi8e8whnEtAyMpuqDnd47VHu0umg12O4GLLV9rBzlFITbqPr
NCrGrFMbDCOQt7LaCexWqQ2OsbX7alBcCZZEB099cTyzokLeFOWU+9BUnczTaqXAzd2IfgRVWMaA
JMMo8/JMMaMr+HwSuX+iRT/luQs/o+SZvFcwo7ev68ZEL7Ba2Am6tngVMpRxNiKfwaSJLJ2gtGn5
fJ3CkS42HJD6I/q1AcGyD8OnoA7h3AsVwmwjrGjxjAJS7klSHdxGaZ6Wd2GXqgIfZEMedvYE1mw7
N2X5/u09dtaTZdq3gEyIHguiR15lGlEcJFncd+1RJHbmGVWF4bjaHFs5bNzBQJHUyMS3dtScC23n
JbqdRD+a5BDKmFUzbVmEoU+j35SQgyXz1ByrNNO8skc6uQxVRBcDvd51w0WG2Sv3uTDVlwa0DI1t
jVdqk0IZbT1gvSy47jP6U32g2QB882ts2XfsLawlVe23C1qyUO6RTJNeHHCs1eNVzVCxZ3Voj9HC
gl4E4TeZiQD/2y/xLIdnoGEt8FMwSnRA1nlcO+d8nnI+HJXaOo599JTJunMj9Ea9sFteWYjUZ1FH
ASbNvll+/kvyEXSI4IRq3x9LBLB9ihZ4mQwztmndXErjX1kKcDsyywRALP7WcwmhgFQgfxyPBQLD
HjFh3kCntK/hraUX7up86Em3+te1VqVuopVglPpxPIoUHaOuZgQYzoiHaamKzAUH4Q7vCuuTYXAi
V1HSuPT8y83b7/A81uPCgY4km5QOCAJHp4/WSnMwI7Y1HlX09XyzNZ2rYpovaXOdIy65VerYJVVm
q9BQOF3GbJK0NhppPI6qUu6k3ByuG/yxNo0upmuAD7ZXhyJ5sDNgQ9kiPgwOrfel2rB/t73Ahbxo
aNNiovpYX8g4Jejg1p2gHtcbdxS1sQHUUfop5sL+24/2TKaTIQHnKGJrfIvL7a+eLYIvAHWyZjy2
hrZLs/CrsO34sa5r1w6CndZHfqqFu2msDyAbrsFQf+jYfW5ladKt1UwyxGFz//Y1vbK9eQHgGpl8
0vZYlxNxr8X23DvjEU3ObIdMpHiXCACNjUor6ffDw6JYRTmMEz1tvdXtO3U2TDpdj2NjdADR0sR+
nwgLmUgNlai3b+t89kCryGToie8FHDSwK6v9BeRJikJdOQoAu5R9slXIW52Uq3AHx4HWF4ukkjxM
Ncl080W/8KMsKdJN3I6I4SY8MtWdLaO8rzkvhTv1gX4dkkYni2wqTIYuyLUNgD/z2wwn9F0Wc+Z6
zSh+jnOZfuew6XEsFNJ8gOrLiWyNwNBu5wBjxt/fv4hC0HFG2G8RF12FQmBHgxZO5nQ0tFKDGYLN
VUQj64FJQn2h6nptrzBI/gtVRd9y9c1KQz9IUypNR2caJr9Ih8yLciymwim6KOC6dFhPz2W6cHCn
lkkp3TJr9f4QfCvV2WQto4str+zqCv6+iax5gWq5JkW3kGEkP4VEv+d93AjVKS882GWF1RXgmk6E
Yguh+7I+YzJHMkZy7unYZiD8EfiSSc1CVE2lmf+LIPxjJpcFY9M5v3SOniclAEAghxso+C0a3at8
m2HdbER9Nh8NyhnsQXPkqExRUxRhMzaNyu9/l8yHITfDRQfmuxaUw+a3GSxrko8ORB4rVuuPWq51
h1HAOn/7s3wl7MPSWmhNJF1UndoqD+mxsJ2rLDOOM9iPj4EDCCFx8EX16hoWlzsg13soJYATmFhn
6JE6szOqflilIJDq1vr09uWcn3ULAJ6mL++XduCa2VggWduUyoIIHp1H4HM6yrl2fSHCnr9MCEHg
yOhwLQ2b9U4uVCeua7U2jo0epVsxNNyyqicHpcNPMR065UIb4pWbsmmJGEsWhkjgGt1AAx6xjbDR
jzLKPa4oaH01pdNt3350r9wVpyXANIdTfJm1n8bXvmobOuSteSwao7hKob3s+1CLdlQPI8AGWf5d
KBbhYGlcA39fXtRaRzto62ye9Mk8MkpRvJxsdtPLgsZ0mDn7rsbz7+37O//6ofmAxWI6g8Il/3t6
f3kRov6gRNZRcYAhBfDPYb500iGsabMpc9N6c2Fbu1mKfry98Mv7OY07nMYv2EN0ZXVi4OnKZtQh
GNLwZPHBEj91nVQ6lLJmY/TSRx5x+1Ax7/fj1gZfL2fQbyqsSBnp6hvkEKY7JTIyz0m0by3JIbaG
UXG0ES3eBp2lu7FlFBe29ws2an29oJxRtCBiMRRfHUBtipHX2GvWsc6kYmNCDPKsvk0egxJtNlmg
EOkEIvYpsqabsi0qauIw3ihdJfmtZVZuBN/eSwWoorcf5Pl3APwDOMbSr2Cks8aBBAOPwwjH8CFQ
gb1PYad6CaKUl06J84MKsjkBCbkV1sDR5fR1gSfDeZjp9YNEP/Lo1LVE/T32DsIzVSeeyjHQj1ZN
08CbmabY2yREQMiLY0Up0fdrBK67qVW+yzjt4Fzhtf0Nw6levbKxRNoXSejsoiQB+2YH0LDdsYox
Kp7Ctp79yXC641QbeIeZBeW1KxtJgwesYeSf0BKfr02zaHLE9yIH3gOQc/DJsj5vrChJ94njDPkj
qKcZUYu+xvw3s8xsQ6um/Oz0sPaHJkofOJ3zH1YY690e7aniY93oDvCWKlYfgtmythQz+ZNcl1GD
OEcw5r7JzTyDLZBnlyg0P6paijlX202oSmiiwcO26ptgI5RaOQBeSX7ElZLIHGxZGnp2rjc1OnVm
dd32TfKzJiVFxlwN5891qZrvkrrPU4TjU+0uV1EX3FkWDjcIf49D6PZDDxetCaoo22WiGLwsykz2
VU17FZzX2G1ULMVvpBCQNuhzHW/fNjFT5cJ+WHKg069hkeFfxHcAedE20063QzchhmplXfyQdGjO
O6ZQfS23ui+tLiHeog3dVWNJ2qasGXLNiMZdSNHOwxbLv3TrmGsxyVxlDvGM/4weYPtTpNqXfIyg
qUSp6VkiNmm9Wv094xL8dQc0TN/+2pa/+OS+EVMlRwIoTgmD2vLqvs0YR5oe1MADw5zmdiytwW8i
U7lKaIZtjSAJb8n5pQuf+Hk6YZCZc3rz6YFJoFo9fdpSxnfJ96Q+dH1e3gQGvVSRS6OfM3M/1ORt
10aZBtsKwzGGBHhX22la3EDPrS8cTy+Jy+r+wUWg6AuuE5GEdeuja1RFcC36wxyZIOrG3jakTaIa
4t1oT8qdkkR0e4NSrjTX1MMe0NJgPGot3geQResB1fymbK8HqiOxHYpCv2scgXxTkc+y8CsSJZQl
K2w0vMEJiq1IwhYgMPo8Lup6fbgBTKonvl7qziGlsiEtnZHY9xWlqNAkoyeOkTJm53Sb4hp9wtDq
OMHe3gFnGQEvgVDIP/AEQyhnVR2YXdKIhjznwaFPC/rMyT1IkvO2akSxwfcj9t9e72yrLx20lz4a
41XwGsv1/NIDCtHaxhEy0R5as0lvMTPSoB0HdvaxlssPaSOrj3UpjEdcD9sLxISzk2VZGYXBZU7N
Cb0ePjWa1LaqNGkPohkX22Ep8wDdXDq/XtncTLdokSyp6dJ5Xz3Q3MlHoVa19hBPYXkVOxnmmAZ2
3HmaWRxlc4jen5rcKbzcr8aUfrE7PT6gTH1J2O2s7ON2wSnA5wCDozGgPX3QWaX3SRz22gN8iemD
LIpy71QM+aJOCj+9/U5fe7K/LrXKusjtcl0ncj7kNs3JsZJyjwxJbN5e5SxGAyoCcgPyFxsHOpXL
Vfyyc2JLkVFY6s2HaNKUbSrH+QHEu4YX51Ts+6pSrkJVw1NL7ufbKVWUC6HyvM0HoIleN/gDsP48
z1XKEOuCY98M9IdKH+1NYue7OEoyV+/qa9C4j0Mh37XzcCj15t1gxZdWX57haaQCuUPqTlFtmIzV
V894EJYkd0VkPMzzON/2qaIdUdGNboe0m/0mBicKzbZ5TjU5/4o3+8eijBfh2ia5lDguR8LqQshz
F5IYr4Gm/+rIaJ3emq0mlx7khkLCVSzBJBtRlu5dw8/uzRw7WLcuxkrzbKTtfoqw33cEWWikop28
uatiBWtpJ/n29vY4+/D0pTMJs4tjRQV3tn4/bRoCHgcadlT7KdyNsnFjh5O2t/RSK/HLyacrpHvb
eyMFO1MnuUQ/Ii2e2lCLL30O609vsbNeumUcKzpZ5hogplhNHJl0m49FpdaR305SlW7UiCTeSeu0
8CDJMKsw0D+Zb5xKAkRe5TXCbaHudF9sfjfwR+TYJ9BrvaL5s2ZnywBM6PGmmVFkcmW9NQmbNC6R
Ey3m4iawMmG5TZlK+ybTje81JIIbJguigQgat482Z2nvwn+phItG+fBN72f9syNX8U1dyswWNAon
xysL6H5e3iy9syRMx0+2NnVglJP8GqdAA1GtpFBdsrdK9RtKGQnpkmoevW7OioQ+C+NeVxnz+JIb
1RkQaimoSBmgaIJuPVf/kcOuUERVp+9DPW3UwziDuXG7KETZMR7sVnWJ9+nzkKrZh0BSWzp3c9q9
V7te25N/Z99iJdFBWNMspm2YOGHkIcBLF0PBbefnhX24xIFfPxCuFWMRkAQQ3MErrUuLbDbKNk+4
Vli5CFmmdtZ5w1Aru1yT+52uRuUhUsp8pyZN+n5aBCsBXwy+ItLUo/95SUlFWX+weLcwdQF6sjBK
OP9W2RbKuvHU1JL6XsI8BJH0Pc3pjWJ+jWxaGq25XTRcSvMpV5I7Y+bJlcNeH9PfTLC5CCgUeKui
jgNX5EWk45fgjbyK0RuBKr/Pyt70TBw3PXmezN1A5n2Vt3LtVlUkvgo0oVHuvJBznCGVSHDpfzoL
L45TmQh6enR0fWcElplb72f1Ps5uW+VdyVTW1noffUp/8VHTkeRNkgezczBu+zJBVNP0yguN25yM
tLE3eqG4jvo5KZKdnDcXTrazo+Xl+gBL/n19awe00RajlCqZ9R5o7C7f2IdhY7vjJnKPb+/N9RG6
rIM6BYMMdif9vNVz0EU14hfEc0hd1UMKxRtc4fMJXXjeZ6F4vc4qyYu1oBqEyf3InuK2XuSjAulv
EhdsyF/76l++j/8tfC7v//qu2heT+O9lhcpKiG/f6b/+j9v4O1l2+bP778uv/a8/tvpT76rn4n3X
PD93t0/V+k+e/CJ//9/r+0/d08m/bIou7qZj/9xMD88th9q/2tcvf/J/94f/eH75Wz5M1fOff3wv
4a4sf1sYl8Uff//o8OPPPxYBqX/59a//+2d3Tzm/5pXfy/Yf/+X6+TmLi/C//uPQZk/Fj3b9Fzw/
td2ffzjmP8EI0RBzQE5SZy7ja/H8909scII0F5iHwFBhQxRl00V//iEpyj8Z6vM7YFxA8S48aTSg
/vqR+k/2EL+AqBZDODp8f/zrhZ68sX97g/8o+vweKEbX/vnHy+7+JWCChlcx+1kk50HvAnRdBSjM
CBI6uZq6M4fcNYbrJNzHzTXSa3l+6BrfxIMAkaKC7r0eIsm7H7u9qV0jFOZOhQab5qqY/TpD59FF
MwsLo2Hey8LTzKvGxvdjY9Ji07228uv2/ZDsNGknBfsG1K7lGfVNri7wMz8yEV67aoqDJm4C8yCi
TdB7Ruab3S4frytcDsptgFTW9CFvQPvcRtfWp/ZD/gMN+Z/jE/gZ/W4CHJw8TvohDy7hOZfv5a0n
tKopkO7B1SLSUfCTNu3X6dn6XH6tv6qmZ3yWn4fItb4plW99K7+WX/vnInLT1J2/jQAM38MECbb9
9DzFIGOIeG7Z+0a5F8l1n3w3U8Dq9S6Zb1vNm5LtVB66FGEodFofM+knSTQGDpE7JvdiuhAiXkT0
3rgle1WeWFnVakHISxfWl6o52tletq8N6WOlwlx27+af0tH+0t/kH+ZP6aO2kTI3faRYqwcPtwan
9pDAhP5aPYjAndDOaiAguRq/+MtH9fde/XVvXrzMVdr9f+ky9QsbZD3+/0+wQS5FhTVp5f+9qPDK
O0dciGRmAQJQ9iy9vV9SqlxBTcjMTW0XF7XtIiCeYWxBTz4w/XTqLnERLq22CtL/h6utM7blTEBP
lJKV9hQqCuuMqNHnMtQH1IR7z9xNHhaoXuInPh+952wI8d7Mfwwv9iEn+qFvXAhP5OnnIffXC1gn
rHmWzlWANutO34kNcoe4B/XgTN02Q0PKNb5MXncDkLLTveGD/TT+CLCT+UhRgpg//5Q6EINuelW9
hxVUw5Ocdw0V+rf4Kh89HKKXqfTH/Dk8dkzFTC/EyPejdKdZbncdf5Rhe1rMYFwqmn0m//0veuWO
losHk0hATbl94lqbtHRpy6ftJuncLvDMD+FN9zPKfemjdJs8CPzWmVZchffh4/xUjQjoeMWd8IeH
UPeCzLsJ3P6m+WRmXpW5N1bjml+UT+0PaA3vps/iOvTzh9qFJRk/oF/AVEo23A/aFsGUsPbmzCvx
m008EW3nR8aikY8Ya/wz4qc/q+/F9+p7k7giXP6rVa5590O+0zh2FzMRLtjTqo/0+YGRZukOfHGD
chJmI3hhfFWvY7+1mYC6S9/zfbcL4DwDWbgGSX1JefXya17F9///mv8zvuZL0WRtOf4fHU1WU5a/
gtkivYn+pEr3eYmtv0TqehgVO5oyfVep4bNQddQz6tjtrBZvLjTSPEnTL9Xbl5ZcHQ7/EUuuq76/
bhNmJO1JAJ7AC05vMzXUtHa0Qt8B7fdGv/U+fAZ1eef1F3oJFxdapcP/7oXU1w49nHsoSmjpYday
eoqxWkaq3daYVgRB4Gl2KdzCwikNIMhejcdx21ZjuLccCFYamphbic6Y25ip4TbNZG8WLU7sKKb8
MGlRdRXhZOL9T/a+a8lxI9v2V+YHMAFvXm7EzUw4elO2XxBl4QhPGOLr70q2zlE1um8hNCONpJgW
VVVdJItIpNl27bVVoNZB2xlVjn6B5K03VYkks25CJCdBmrMgvRlk9QSWt/Nvrey/LtDH25ksUN6k
eoxQsepaCs1o1KPdCx3hNY2kAlMTGml3NMzZKWZQZh0Y7oj4MKBHWbWD4gg6gtiZMazzp1NGDKB3
6ZzS/eEx/Ti+ybqG2UlE2waM7wLL3gdFYekHJxBk0eRYb80H3TM9+aGEb2Bu++duPbj1Op7JCM4t
+ZS+6m++5NpEv/2nl5zvuIkXCNvufw/YFFtaRFkuygLMvOqpArENyr+empYAJkg/9+PmttY0a/FH
bK25e1W/FY//8r1OoT3XY857GsjABfL/JlKr6aJTMoL21H14EOl2G5IzeXy8PR5nohLXxZku3sfr
TMRJaOYgKeTXuSzCw9kHGpCIi8ANvbP/XPq1j/pCW6cwkP2GDMQVXIUGpCSw7VblJidPTwtmC669
0PEkMumbktyrRCc52aD5FrFmjXp5Epn/bmKm8qUezLhCgbhbIBdwgPwLUGe2t5xoJ0V2SquCin49
0hxMSftyUW1rkaKlqIGSsVvDn9mQM2O5hoQ/2ARg0vjDxjK3Ya769sNY/tUN80O9/WHDXNnFPlxH
i0KEIjNsmM4BHZu+aL74UDKFq1ogJLCHOR6KufW+ZkY+XK9PqkZEllJ1z2x4yQZmbU83IGzQAO6J
WBQz6DsAO84GSTwlppZyk3YIHtKKoUTvBHdpDmsxd2KuC/FhQH/6iZldsUnC4N9dsSm/3PSETjHN
jd5aXRpjh+QZLVwRbjENPFVl0rtCoxS9T5nwb++Sibj8w3fJ7CRM5OrvMQk/CiACGAxCP17IZ31X
2KMkqTT2wNe5jH0pyJfS6d31F/AkswcnYeQttEnDGmZuH+m+sRXiHY8b5PfJhXnLC33wmHebEO9z
EQmQ9Q+sgw+DUicx4lN7NsFajUGJLpLbDIqG6nuNDE50o7vthXQs6vBbsyiWzQIH+UFfI9+9R6bo
Be8sqeBdcPTPjkLuBOe18pRHjbXU8gJaeWiwaJu3AZyTfWDv71D7v9NtNKoiiuejjpKaTPcRSKOD
Z7LYPROD4ss+E3eHrKkzLCPnDVRB9kgbVtpv9VJFt8CbHUJTgg3b+a1YB0zdncmbQF0/dQ27wwTq
hNqPZ5Li41Nqvprs7QRtZ9OaLMAH6UTPUNXPods4aEWLN4Npl77stDXJVjuTGbZm+xY0lEFLjENn
J2I3zpmIfkcNPK3iHaBPoLEbrPL7GJfUmXYwNjxcJrmif5+8nxetc4/GdQvcz0tKX3S2euzZ/cYk
9whv0fvdIaMuWpOuclL44GmFMnbv8RJo9Ym2WCAnibcrixOPvYkOGhmTxea43wOsSoAWJLq9bGz+
eACROFm+Dlt0PnBaWrPGPrNlS1/vZIj+jID3myX0VcPfgWfcrlm+ykjnPCxbsj75gD8zKAjW04f1
MvFrVtmIDm2j1TJf8Q8rWe1Efr/oHiq0ZSBlQXp6WSSrxG+BZ6XI/JB2kVB0GNvJCB8mq8tC2fLL
8hEGNMDXHZoO45GS182j5gZbkzx57y25uxP3gDwPRCSkWoFcE3Nc2g0TH+zH1D/bOunswn9sWMt6
Ni56x1hjmgU6ED8k7oVciJdTr8f9zZwEbhp+Z2n9ejqnnMVlC3giKhpVVyONfcKd4gbWjl+4Mdmu
BzY6+aq32c5wUdm9eGx8W1pgiM7FsSmbsfrmJMW0Gu4/Iinm5meCSarPVXUGcQGfH76pgrWx7e01
KFGR4v4isZFZJKOLp8uK2oqLM5AT0Ql3q8XiuJ+ZnnmhNTHzfwqtn0Lrv1NoTWzHP/JQzsmHSQD2
j5SfIH/8gTBHWgs9rTi96ndgf0E9B2ME9h3opprVTHS5fmzszumc1m7t0RnxM7sbnMFB7ony1y6L
ClryfH0fz0jx1wCldIqn3JccyTEXI5OpxDRHtiOa2akd2wkT7M4zDp3XeQLVGQwaZuFnDItaA48B
kVtq1E5+17KB6mTVMruztUVnP4XMYqbNNSlIefzeFo4XaFEg1Jwez6JjIUOeBj47LIYTrBpI001C
InL7pNCnEs9zFx9Gg/uWUXNXQDseUnd3UNkZhlFHDgVdyS1JV9amelHcka6gaXOy2q3uH3UEBSLi
nWA+3BXEIuNVa0NNvy7vNNgKiGcYBBYgqH7JviWvfG7e+YCO71DfeL3H69yoeH19RTZ0QRM7dULn
5GYwXlVycVqntPm0AJR5W7GLozsZK11uFKD8iZ3cz/U21nNmrSemfAwmsTysC0T+sXotZq+lJr74
yitQ5Xwllx3jGU6+jOqit0s/90239Ad2sRVHROpRRhClhBUe22gN5oR25CT4LUd8PbNReo4FV5jh
RFh+/lzlogMpghmJE9sNPeF1vNspaGyPXuameHXw0jV8XnRGErdZAZNGdEaYoOACWl0e0J8Y/6tb
ya3t3mn80b4wWPqBLRPZGWxUCMCaLmGD4WbwkDCq2A5wGzq+LjasN2bA4q7slmbLyla2uis5IgJB
J79zSobOMLDANWx7EytTOGcqeyWlOfA0duSR6kb0x42yL1aVL6/OLo3skAEvS1EHguFIi9yLCYF5
bldu7mS20/vnzXkjOiLLF/ik9Z6h5IpGC/Sso2ghgS3MTU/0+KEnGJIwDGl81+H3k12wAZ/YIZuM
5loUnTXY2T5jKpaIO8EARVM+27R1fBm4IRjt/PAgMOAZK2sVO54F6Jx+c9m2Don90KcgR3Kjue0z
KyomAaufouJvKypQbPa5qJg6u0GrCinK53lwrIGgaGyAYyHwByfYD78ohgBnSYaM4K9oD6CegHyQ
mGhfcAIDV6QXoCRyljiZK9CXDg4rNq3txyDIeWjgDrRstDMWYz8bOIQnenIXLF+f172vPwzYzyoJ
EIcdF5ctYAcMpyK0cwfwc+5f4PReKJL/+Eh1K5KN/BAdzvS0sPyze3Zx+BzFBfrKjzaFj6Q+Na8n
B9LO/lykgtxiZp4mGY26S1AY29eqqyAkwE90S+HJr3vK1WNray+j07ESanF0tIeTP0IqoeEmUxiX
k/yhA5Oq09Y9McCgITFV+8QaN3EizFuIf4NFyAvtgAGEj5+hXbjhIrZPTuNWrvTMZW8KyZpDvias
cKMj/7sM6BT+3ngfQ/kCUseqNf4Osld65p8geYlT4e8jhrWxMxowARPeLTOXv+vrO5s3/o4Cj8jh
38PFyYkXkle5+IkrxnZFGzfDuGOsy8lBP3l8TzGy1M7s0sGYcI85tACaSGAEXOoHLMJ9ZC6+1pnL
74dHLsJFwkav4ONx+E+ME3dS4F38ytevLdcT/O8gbDedl0HkcrFrwIAwEFCI6S71M9gMK7QBhP1w
ItZeWzT+6ZAc1IfCh/iGbj1vmhtp0bPBAYef216NnAGePTdmUEzAJNa6OVZBpRFNoeVaGxoD8hss
R25xldEFO29GG9Kdcu0iY71Cj+/HAWsg4pQEdknPtKYiA6naQaMSEgopi2xhFzupE9mRzcAkDeNE
YALUO1ddFRRC7QT2xTu5IVTaxbmwDK+dHUQSuEGhYqydw1V15PI4BThtoARQP3u4MImuTKd812BY
BDRag1uPXYi2Q253EbJjAdSPi16aNHfNQ+LGDGo+gF4LKIySC86WDf4UqmEmkZKxEAUqKBhiXI1a
buU3q2ZluMd1BVVZQ42te+hQGQOvacoeJEfDTTeYoMYuse35+QL1IMBPqaPQEECopbe0/J7c8Ts0
MTEYMobPvNZDPhcqt8UBwWhZbbesQGirtI09Kj5wbcsmUH0dIQaiBiO99QLoedhlHkLhfuMri2Yl
ufKD+qK/NOzyEmJnNixdmavO8+FXF3TkjjYQ5TC/MrJEKIetR+fB6WxhjaWF5Rm6QKnthMXgnmz6
DmY4+v5+ovtXpNPp8XbzlJDb2568wuoLsGC09ZJbfcOW3NqTyEgOPMTSkBt+lQr/KHAtC+YhyERx
wdfXO8urGcIgjG+zyu49axdihU3MVAV7+oKtxZdUYybeXjuIN7m9VywLLAyXhXy2AixNhX1wARge
eSFYPSsArxDe6x1lEXkLrCQ3x8HyhV3HNxOy5dhCAU0ojGVsB3QPh3Ad7Qp2JjXcwjdcCROnLPQH
AaGh3MVt0Y3MNHrBxKxo5PHwHrEt11bsbBtu3wuA4xM3wN7P8QCuDbfABbWCZy0socHA2I2PEWZC
FtoV/jINL33wSKYhHbVE89JuaJAnuUbrKlu++iT8wHILlR8KZFCu/snwwH0PfqCLDZSPE3rocOyg
Au1GcySmUmklQcC2m3Bp4PezL9pKTEJPpfzs6nTNzVRtVTrPEmlvIcVYvr1aqpBqXI7BYnVyJ120
bgV5B+t1f7lt3foIMtl140oE0g7vgyR0pSX6knpcMieQwAV0FZd1sHwR20w5ShAPuBkWGCG3YMU6
ysd41T5KG22drkJf23T3hTsQAX9l2TxEisjqzoJvwGUhl8NozMWuUhaaIXVTnFsdsvDrZwv4LVyp
pIbHpMKGxbbxQsfEIeOrxAOMsK2Xkj3Q6K538C6Eczv8Tb/rqO4PS0hm93QMbT7Gs4eALUPg7mzD
gs1vQ3aCjY249H1/X7stq2B3xpBvKT4fu8BGGzqIlwSH+AKlPWI3PdWUwqyusT2xTljByG2eT3Bq
Sibv4cfh/HMXKHElH9FQ7EKES7l1i5+dw1e6RqiVq04umnl0nf8LYUao/ApAnhrBWHin2IiwGdx4
e0GMU8An5i4qo/Ep14cNflbIJh5WhezCZETY1RLi4y3MahES1nJ7uFvl+wZYSMdY8SCtcRVjIWx3
vIQqlALf4W443BJHnxFoFR5oPduDPcJXsOBzKIQfYX5cLQhsC25qiBk5Yc5BwrjL7iHm/IBmcGew
VtgJGUQbd3jheAIxyhMYZ3w+d3daXyQUEhzHybiqouvMeAI+0njsl4If4TBfH85p0blnavn5RgRY
Mr/rFtoay8WD7iR6EvZQ5HZw1JEcwFbaBMz08XXdiibgql8VKviw71MMgTsR2sZkCr64ck1vA184
QDEvs9vOG5ZcMcN4cPgngOUKn8iNChglTs5ijzuDIw7RMzzvxm9Q/hAT6CE8+GokENqys5Idw37h
GzmGUdC7EVxAGB2YgmyFstFt6Xqxk1N6emsRqDaxui0SIRXWz2IxtvLZReuNitBX7GNMEJ9t9RC5
fFdzD7m657MNrQhnB3v9hqsh4Ya/lz9r0sbj/9b8xJUPXHNybzBy4UbBG8S7KbbdjEE462NPOQx+
+tg/fexfi4+kOXdiEq5HrSmKV3tE4xIYv1xxNDDynriYlNdzoMx554WP5gMA4Kfz8tN5+em8/HRe
fjovH8t/Pxbo8QjoZ67LJLMjCVkWWlx8A2qAmLTvGrCJZ4oA564xAQj9S9eYd8ImqYKfTthPJ+yn
Ewa766cT9uc7YbNW9CRR9W9Z0caMPJ6WaIhilWbWgExJT9Vr3qP0eeI8XylbnljlyDHkHwmCFcju
atccYgnf1EDceGSqLSOPoSHWNCIOw+PbX6NGwOmZ7OWNx2VT+lZYRHy9HxcIb6Ne0tbcHmEDNL6g
A0CPBQsBf+MBGR7z+BpnXXL/eA73NXunk1zH3/dOZ9Nf10z6B8/ovzT9Bc7NHxk8oE7kTFYgbpxC
yPu6A81Pd+abH9E6xOt4zO3u7vXuQp8RVAUtO7nDEyVDNH0JmGCP7woPrfN4H+JQ/sieDyPZVnhr
QxFUvxHIFlCCRb7Nt41r7s738k7ZKOthr96UdomAdgXkiIF0VYPQEtntdi8gPSM7RDVPZIdQ1LgY
F6IPTOpidCumIdTfOgWio5Ej0cK/AMxagf8FfDZwriOH4K87Mi4eT8TYv78fI3JEGgBjFdhrzPbv
yAEouIcUiT30iqF3HLYpOMu7JQLfK/Qgpq+vCQX2A5k/RP/vanaH1Abighq/YUA4gQpp+U/+Cr/7
/R3m4jpH+GS0mri+g4MK9q+fZyZ/HEX/sDIT3/4Up1Zqpq0KrDJ/LJHyoV96e2AFeTCIc4NCnPuO
hOQwkJtrLbsL8DKxVwT4lxUQNLeokbHRK4ahsxDhabsOyRUnR/IqsWMkJnAvCWKud6+A2lyus/YO
7Etiv8/1lrrCSb8zqj/cycSoHtBbXBtk5AP0L+VD8AaYtdsvjGP8pO/BrrYfduj8lJMhYrzrvE5F
i4DcXBiJsTaPKA5U0dYj4dU0w3PxoiPJxwRgsRPaBKjwoigclPe63fWke/x8BZQJ09W1egCAqv89
GxNDHa3UQNgb4GyATzlGnvaNp0Az+gIOIsJCEq/RV+o2czLnZIOE/pgeozVaLSNzFyMjxGPaHB/8
+ZiuBXafzeXErEcvIFVJS55bQYZKpchEIRWiOOeVCRwXz+cBEEMa74o1oWeU8Ut2ASSQdN87C2CX
UDGFzCaygM01KQNmcJpgqMDEIEfUI4V5WiNnBKspd7VHlKjOII/BBTQjb/jrH+RyAhJqIxYwfp4t
MDFenqRF3mDNIT8XpGx5doDnh3IAl3o7PHD4UodMXHCH3A/waOctR6M1tyf85OltnmQOkH7m6XQO
Z+Lpbw6y5/s9phmy725d2qHKlH14U1vLSmUVeOUReL54CeDXDTKYDYtXA6J0T/p2tD0O+TFpCXWP
xC9W0UTitEHer3Ou6TQEofmIT/5whSVZLAV+Td1yvEJnKwsRJkKORPF76fbL19fAfn+/Xb1l7mGX
pyTPCc4fZFTM8C3CGTy+W6wBQo1Hx3nMm+t9/r1H5Bt5ayQKWo//zrNAPFaO9CKC6/U1n4yU7b+5
veRJiUSr5nFwUbDlMyJeMQio1/X49Pa3ilcRnj2LSURjiBII3sUCEuNY0gsp6a1IbjN2e3ssWOZc
7xAycf/6mqP2jkvRz8/Bjy3EX8/mtUDzwz4ShzzulBYDrQ6nrYqGlAxIM7dzC44Cc2ss0riS72cu
OqctrxViH676U1v+p7Tl7H6YQPZ/l/0wJ4zlSbD/zzstc2L3igz8sHF/it2/ltidWEh/Ma0+ZyjJ
f4KhNGd0yhND6a9idM6Z/VOy37+u2W/waMJ3pio4UjmjmAY7eiIdtaIKQToCU8/cf+mA3NkWg+dv
82OzljyAvNkbkBT2ibyl6xCWHLAHrL0FjJ7GC5gXXrYAtocA7AP37mWgmtsASwbOKld3xnWBSExC
ANTr1ukVV5FTXmUQ3VqwvOOURvvSRVemZF9XZH+Cp4dizRlTdvb2Jv7Z3+z2rg1bvls9MNxLEqin
0TyNlyJ80Bhm1mQxiG5RLHuh+U0LiIx6b7AHbppzLOzAYIzT+gbuBxyQ1EuX+hUrWtF2zXGgicPL
RDqw16D7DEE71BPH7fHiAZZsAbJysrUFl59DjlpkyDngElAeqmBNQfnuoh8sKSTS664mOVZrf27I
zd7cxFr4W92c8kPk94eVm5y7i5iGuQwCYhdhAo0s93eIa9w9wI8G9k5EFMR1dyoiLh29Rid37m5f
olxGovBHZtwJrrY+20OTI1IFYDI6aRjJ1vEXx8/XcPY2JzrzD7xNjc/oZ/c50X/ouRfrbY1QTWVz
LGm6GRGkcWJIr2cefHn2NzJ5ely5IepH44W/QcgG7DR4ZfsMsCPeVlDE0HhY4WJ/UdzGV51sJ690
T1+aXnYM0YXA+3z2+Ig+G/FEO46BZRTmgBGD29ZZIqD3+cdfG0Z+9vkTN/+MHnWFbEB61GgRjWKg
C03vnnkxmbRSqYifORCYmscRmhyJfmKS50hLDhvnHnzkROzQgF38vUZVPiIW/UqhEoRDQBR6Oox2
TQBOI11vB4fPBz4zL9bU/x10UYhGzEu2f0Tp2H7Owf6x1vj1cE77LpTVEJ2VChdYnlFFPAIVCrYs
WiC2hxCqQG74zhjhez8jrur4xEUlW44nNOcZ7WTIG/5/24Hr5rYmj2iaRWqCUaKgjUcII3jhi5oc
oAtR4HREHO8drbcAy3ufWV2Fz8InqzttTiaUo5CIEW4CUuWCwT9Y5KFCAJhHi7+s+TMdQwsnyHde
BLV65IsnuDVhny/W3LmzJmL8r3/upk1Hfuu5m9u+E4Hb/u7bdyJ0/57bdyKu/6jtO6Mdp80Mf5N2
nBPA10jWB/PtLyOA5R/PChJRBloN8QY5kD0fBp6ngtRoeq+6zxHKkxq3AHEPgo33kHX0CBPlFvKO
oZaCJ6lmKhckkQuM7wXbrxefJEhP41kuBGVAfW1Gq02CiqIRtbAXe31l9tpmtuLlANtzOL+FYqoB
ZFPAeR41FEI9L+tjiF7cFUGvwwbOTIWaLi7hwamheB0LHgFJdzYbEfchs/cEd9G55lJE+jchGapy
CqbQo4h/XvzB5aVGCQL2sSN66M9CQlSRIEnDA62JLXsp/J/MSewMEGu8iOoPGQa0zEQmsyduR1d4
4XNhC97NmcmZeASXKgYLZYCVYQYqqS8opuESf1lA9VxgVvJfRYj+9RfxWk3Da2tQbYxnDPLwP1ks
XoU9oLZccbiOKAivDfhi4S8rPM2tJl6Jw+sR+ad9qQhe+/qIdvw94A+GU3iDEjCA+DnMv0QyAylD
W0Zy0CSoNqQDyrt4lh2UW/x3wP1RkYSycAMVA921wAKd1PCKnRPL/YrelxYSFNQAPprPp+z/o59+
3U4T/ZSFUtYWKbaTCC+pIs8h8St6uEGfGG4aNiRnDn+C75HMzv0vX+4v7F6hYK4rYfQ8Pb2CwQY6
PCGv+/dFjF1f0gibIWNzazu78bmF++HU/Tdt/B/SRpnmr6s4UapVHeRdmWEVr+Y8j1TwB180br4l
zo1/gxoi1BKhgPxq9MdY35vnZ3RqJvv3uztQD7y9meB+SuEPBz638FBPu1q8v7+jlvDo0XcB6Vi+
uAuZ8PNMjyjRi1GiU6IOL3dR4MbztcniGNkXMiPzZu9uotH/Xnc3L7Qmuv6n0JoVWhPX8E8TWrOW
wsTH/F0thR8a2pYkSmhoI8nKNTjxQV4GgR6fLgN0IbQUOkHjSBcQ8KC6G8niSXfQ/HcxI6N/SDlr
frjk5HZjWTjriYxLRob0OogmWCnMGg1Yzs9qhPLTTurcLJFqlqZZ5uQjOFJVCVSjakrQQuuh70G0
X2V5QwWx3GWd/FxG6NeUX2pXM9KGWH0nzo34hwbDryNWJ6ZclqSpFjQQnGAi6VCHC0hOREtfIZc1
4oNnFPZ6JWhAbp84KGGxCcHPP6OBr1H+7wy6D0OYGHRZbaBbuIohwLHmIvoQ2rxQjtPZnQinheF1
gyFwQntYV8f3E7AQn9sAMreKPhvBxGrKhrZJowojWHPv+HW/5oSIWwecfmfOanO7SMh+5pJz8z41
O37/eb8ymX921xN7oinbcy8IuGvJqWDJARdWUcS+EOqoACuo3BHnhRMjgMmH9wzboI6Pm4YZ2edA
E8QMAImLhyXh1q+GsD+iHAApvd99PlM/lnUftsdEtQ9mJwhyjmHeQVs/cwsTVhnMToQ0uEn7wNyO
go+oJDtOsviigliI0za6m5r7Ibyw2/NuuCXAh97zeAxFIfrd3fvx/fORzm5kvuYfBM7vv5Fnl3Si
Sf+kJZ0Tk7zt2ceJ+vPF5Nxpncj1LEyVPi2xBzOy3q1m4rwzHz7FNv+2D782mvjklF/xER82ZTIo
mhj0UEk4LQ0OsASaEhCT0HSd3J/JilfBx/S0KQCpakE5Bn4N0H2VZANyBo54euUZh0f785Myd6an
yN8/70xLM0bElET+9zAiZrTRdfI+rNjvoI1mN8lExmZjrBvo/o1NIlJQiYUA8sJaggZoKKe+5TpB
IF8GBp/f1QCiuyAAkjrBBlhEF1jGI2rz6YxlMjumqTT9K4xpIl9/z8P0SzvK3dezPOl/Ofn1//zf
tjnXT6f4Kf8Haeu3p/Yfxfs/juenc9yc45fmb9D6kneO+az1ZZH+qN8l/6uv/S4FSTP+iW6zaEOj
o2e3qpt46WvDSwHdaf5pqmg5YRpoiSuh6eWvLS9NtMkUAblXLFWWddHgRCj/0/NSlv6JXu7gxuZ9
dBUT/cl+S89LriN+FcSagX5tuiYp6IkrWkjVK5MzZmiD1up1oBwaQYahm4Y1VaPCcM8aCZBQFw10
NewHIo3j8cNU/bI/PtZLcjtucmHDwPSgtZqC1p0SJuajts1gXGtNWKsH9KspWGFEiHgaY+R/fhX+
Kd9cRbJQnwAmcVNBUBiA7G+vouVd0mbtWdyPgrIWjOotkASAUIVhkfavoZrkCzRzn9Ej32pOTOnk
mhMLtmhOdTkkorhvooBkUQj+nSYD5YgY7sxyrmPvt5rg68VUND5FL110qRP1yTQWQhZ0ZwsXi/Je
ZBZQ/+gQl15YjNKGYyb2kfP5hErfYnOuF9RkyZQ0WVHRIXVa9tG1jVIHZ0Pe12F6kAO1WdVB5edp
6odCf1OrF8GPZehs1QvajXYeIzIzAL4jJ0tqaJokGehiZaHh4EQCFwqa81rnQt7jUsqqVeVNbBWl
Wwm94fVFiwio3oBDpytkpkf5+Zg6ndzCEi/z5D6Oc1/wz013Xn8+qu/WHOyqqoZZMUVTRtPticMa
oguVVJ5iYzeqLfD9zeVCAGACMVRpjJ45VHN7bIJaxTLgghoaSMvo5mXK2nTd605vdLMa9V2uWSG9
mPGxloSllJWVUyYXMEOd5fHmlA8DiSqBaj3oZfoenPDlpfTlXAPba1Ycw9YwZhTkd/IE40KRnWKh
rhjteKett0R5SPvMGo1dIQLrftJ8kMx+yZK2stHCV3IjXVy19Zh4l5NUzwQkfzgnlqqLuq5AKppT
/pX6FBpN2+HaRtisMiN5ty6dciuFg4PRDveG1W6jMwiwRq1WbVVRQ99C6KMwFHDtd5fLyhoCecaJ
/9G+sAxko9BV2LDMa/T8g9UkyJCvYSVjmco63Ykm+sWew/YtFdTHHG3rZ3bhdPJ5px3TVLisk0U+
/d9Kuz4OArWHFDyYVvtkVbJfl4LTCdXNMMhfovF8O8TgHM3HYEbiXQ/9xzNpQb0pEtSYJSvokzBN
SPZxVKLcZZQOqnWMjQKt5kOmZgoJFyEIrgCiA6tbeyYa6O0CtDePY6bM1dxcFcZ3Y5BVaFsJahVb
79ubR2NiRR17WTp0KMNYG2jToTyrstPqG62m2Avvhu4MsacLaC1Gy4JGfjCSRP2t4uk6FR+GMRFP
pzq+nEIBwwjfddWpX6TWQ0vKuqOCsdBzGrQkAV/ik14zQ1qoc0GjiWeAPcZX4sPlJ1vgXIRZIF5w
+R4EJ5IXyl4XszFGt7htL3jhrSpdWxSPtycQOT3kp12DqpK3z4XhpIv894OYKKU2yXJTVUXp0OoZ
Wls/djIq4syadMNLLu5LbJDagt93UWeEzxUu/N0eUCSugBVZV42J6u1EtG2/xCf5oIJ6OqKqyLvK
tSHVB7cbD0EIikTFg2ogab9OmoHU/Zex2OTq4tI7/enGQN8vFSlX5Ri1LCsXMVpopzTU17LsfT5F
V7vqu5HivCjQ3FBj6nSbaEJbF6kiHdLaGZBl7MhWH5g5ULTFRvGVAVZgkBSjN/ixA5XyS/fe+FoO
TskBdtnJKXO3ajeVRGSL5CjIY6Kj3TUFayPaGkSVqNV68jiztScBkq/LqkoihAysRRMt3L89YWVk
BpmgdPIhRcVX6l2eankVdkTIHw1Ql2Y0DonhxSoGb1eJjXq7MdyP/e0AnuucDetoRtpdo8DTOfw4
nslqD1IR5YXQYjygBc/oJaTGxuzWISqqY0c3bDSnTdJ1E/pKw6LByarbRPGkCypQ2234JYMgOu0z
camJnhgTAZXY4n3ck7qw5WphoFFKraLmyy1jVweT6UNq7k+Bp9dEPKD7z+fbYWqm8lP78U4msssS
z+dWOGNm4/HL2fIswzkh2Gw+tZc7Rdl9fq3vLDhLhYDUoSbhX0g6Ot5/u4yqEGmWlavSwTqji43i
ZCBeDTxrbX0x0Grs84tNYirYM5OLTe6sB728ERnY5y2S5wr+J+fajnVEPQ3bKBZaRqx8kUaumi67
Dg2JqQD7aRgPMRITaJeSbLt2g0pEsQRPewUuvIJoe3E1pmjSRRpUEl+bIEvH+IiOWRXCxQ+qA/Rv
qq+TKEZHFoEo/U2jeGO3jhI7UVl2WSkhwx/HL3rBIuEg54vPb/k7M+TrLVuaCDMQLt9U58PaVAU1
v0iHi2sB2FDRDIyUL8pDr9NGdoLYBT6xM1gcraqU1tXMKb0G5r45FXzGoYTxA9oABvK3yyv0J9VK
Ssy4FboJKDtBGTgyLoG1HCW9hmRfkk2uuUUPKPWgedGJDq9odN+b7CyRvFj3lRMFTh8nRE7ueL3s
iQRIs2T7vGMqztppNTZ3ZkHUo+wBMK+kdv1WgeExe7CKQyhQqXAiZI/Mm1FaiiVINMyC5bO9sqZu
yHWSYVHBA5aBMr9CTj4YVk3ZWMYYYpJPIJkcaQpoyJMI6XmnI0xU0lZaV6EjD4scgcNN25GzThRA
PBon0ZnYuOc5vX9tw/39tP86oIniDc6dlDXDIB3MC40RmJLvEnXVgwJ4i4Lj7rSuztsu3nb6ok2W
kr7IR9YKRD5qNYkA4NVJmhAV8jNkTcDyHK4LG7AoOQm3ZkSjgrbPzZ3xUrLLIdprT3pAjCN2VzD6
jg44y4kUJqkPphM86DJR7qSUhDpR36FaTI30d9kGNoC1tXYJQKOZ03dUFqiCv5JZuRBePz8Bk4D/
L4fe1BHyQGhDR5zi2y0oi7ooiUIvHYSjtdVekle0edWeM3l5Vn1RcnTBaSGuV/VCe6tHEiak2uLe
sycY4tYDQFDFkyCxbHM+KHZ5l91UvvZeb7DlxIzkD61Jz1A6L/EhXwXLfCTCHozFfjHnTUxN9+sO
s0RJhl1rqqbIje0PO0w2TsV5sHATmNwaFNnAENck2wggOK3dUiNS6mHZjLczGnjl8CpAVvn5NF4L
dqZbijt5KiIY8Lmnnd/7xhIyPYrkQ/SaAxl2G4Hu1U1bZoFspCeIypx652Q5EJpaQsUHmZjL5iY/
YEFbPytZrpKTCs9mfb7tI2ICjya4n49w0iDu60JrOsI3MP5lWASTTW9lRl3qJuYI3c4ARDmR4Qb6
X9vbSUyb3RlFNf/mBSfCrT5lraDznZXXcCWI/pajBYRILuCOvZBxrYIzFFbdXNPW2fuc7IU8zQMz
43shuB1fzjLpN+2beSPtk6fuybo7zdjP37lxEN0fZlWfBBMEPfvlauFdAM4JtLd7kl+1iHeEjGfz
3HMXm+S5w/GsR40G1+2CVmqDr7Q0vGyLAhCzC5B1xUNkZMADnAjsqQJgJdFRBVqaTgwNHNy0hlfI
O+v/UfZty5Xiyra/smO9swIkJNCJvfYDMK++zWm7qux6IaqrXIC4CsT168/AvdZpm+ltTkdURHeH
qy2hSypz5MiR074Kb00Weaz+ahc3No5bh8iL3YXqoRzWxCs/dGDers/CvMTSMFqawNQqKPfGwfil
KPcltIMTjyID/JNJr5BrB2/2Uy7u4l8nnS9836LXGY9ijBliHyxvHDeG2BbNA3xMI9zQL4YTFPcy
8vDp7BRWaxfto+cOuIpJrBn3NZe1fUbUF3Y75eQ+/G3+iMZj+CysTfFHdWXZnqHvknzFt76M6Ocz
+NeAr0T+t9Yv6opGlIrcc7EhbjCgybbY5uNjgW9naMqN656g3QK5cuBnpSbfknJlyWfbcbHib2aw
OJhdLRqbOvjk7rFGG8A2iNEsLfHG9PFzm3Lhe8/uA0yZ6bgzorlMdMZR3Q9jGJoP/YCYsfay9jiq
bZejQ3BMvEQ8fz7cJU6xGG/5XWlbOHWC8dJxk7n7Nt/obpehBxD3J3SHyQOdB0SdMydIETx/6c4N
2h9uknRlh9c+e3GJetdmYd9hGq51dKFkDQH75mhFz0nh5+7ftzKLj15cHybLyQ1jjGa4ngsdHmjR
NFv0zDSZF6Flg73p+F1+4yLP626i4WA+F5lHoxtOkY0I0tDDnwjq3UlglH7NfWUB0gSM71dk+/n2
vIKE747dYqb2+2efpWHnViVmmkFlXPtRdR1Dfb/bSSCFt3FziMqrKtqN6IAxebTeFbgQQ0c8Nv5U
9q1dwccOE0TAeUArgAn1TY+WWOo2RUkLhNIN4g/o+JNdo1LIy6Nda8Y+w8PF/cHIfK4gbQ75fmNf
WugAjUBVOQ959+vzL7Tmtb74Qm5RmwKsRtpnAT0wI5ZtQvCFXXH3vRLQLoNUBz/U0B+nzzQ9CIT2
0ykbfM39laHnl+uzoZf+gpsIMzYxdGxvHLGTPRbBb1HPBMY+rgIKQtfKpi4fi3k/33ztwmMoiqT/
935m16V5MP2hO3Zia/JfTowLd0PFxmlWzDW/MNcYlKDnOafEZSYKEt4fotgwE27K0XoACqfVwTZ3
avRiCnBmy2JPgNSQeeNXA5ZTBCQ5ynTrxDsLSFy/Jaiv1Hg1DzmU86E9XwUSukuGHzobIgO799h9
/yxuTKi72z+N7+NzhLMY4VfrIM48xMcQPerua7q10Ygn98WNm3iAGRsLDuvsqCbQcXKvRdV62v7m
qp2Ojm7t9zkCiJWr9PomLnebUI78HqHEQULz/SpkQrYk0ob5kEwexquRtr/ufqPad9o64Z1AOV8R
4BSgL3v8R4u8fhLg+tTfhiPawAnPfTTu09LLXCzADRw8O96Y7p4229bdJ8/RY3qT4156A9skLhpo
7+Lxqm22g+vxyovQe2D4IoxNa/9ujWNm+rT0+3Y7SS9xPbIDVDRhMb/FHHD8SwilIMRoQIXligt/
4Vy9noO/VmBhZLVoRNNKnPeGnHWFMGKXGHt++KFylBwYh89v16JJF56wxWgLIxsb7mgUHOsNkOVQ
/3Sw1S6k9xX8xxKlHZXvov3MS4Z2smCLFzsCpxkt73vEVT/r7zL18NCEf6RrCNAHVx549Fy4iPQH
KK/vD4HJHDNJJ2k91Gh51Hhd5CMu+fzDL52V+cOZyR38egy0RFwKlWZWXg/WgwMeHTrVoPCj9PSv
7I+IeDL0NXrkoii88opoH337fOwFS/Pfi/5m7MV7QQcqYjvH2Enj2V+db+aLW81HkH3rvvWoz5Fz
FbuDcPwZaE9j+dG3cO4HnWKtI89cEQj+6FF/uxALtC0SZtknQ2896Nyf0BDnnDPfhE5VBA35z7/7
MiRarPniFSnENBp5PVkPzVjs3RRgHm5jYKLRlnXt4FU3ELhsDfNmbFfMyurIi0ckzcfYRDURTpQK
AHAplEWgAyA6hyBCIZ6NVjuux9BiaDUKnLfywp692erFU5Kn0qYjw8D8e/u1fsYZ4z8m15OFZ3w1
XmLTV+jTPHjwTFbW+qMX++22zmbmjTPOmly6Toq1ZvSeorlNF0RqZ97CgaR34w/7pR12FcVOTyvH
acEd/c/hntPtpsOQ1F1YcJE5mna9aSEf4ks0OaO+MW7rcMeEDsbv3O28Nn6sy6fCmTxb/kyih/HL
VB1r+qwsy8utU58iA4NcLFKBIdQUic/J6NGk9ilpkGHZfL5QHx//v6a7sDVxWFmdxsgPIUAA26/w
zjSH0PqK9GOr1mDeD9/4GdyiJqgQwCHfb4rOjLlbQ2U9FHqjOBQnqsG3oFQ4Uw2u48rwwmRbxcdV
6JPO5/viGL4ZeHEalFG6VctKfCXcdrRL7zykjVQaZGTjQgPR9touyLtg+oZESEq2Gj1XW3D7AzD4
BQrE6aZFs7l2E6NJW3oYhyuCZLje2XJL+TV3zp39EEGzsDt0/ZG1N9OwC5sVg/3hs/jXFyzp/W6R
WEaTKxwr29dApmucD6Cho3zWw36K4e+kwecn4xKSnM0VB2cEZRcOsZcEjcya7LLX8Mhi50An5tXy
urFaxB9FYGcH0gYNugGh2ZPp1/Z+bPLtgBjQoj6HRmO9zYqvLL/JshuAbgRqp8ndMN24xO+MgBKv
rg6qv3EQNTnlt9p8TtAiqttM2VNmH+riQNx9huLOdLqucrRxz9SmkMDLCTAV6z4Or5PmYeVjL+4B
EgAUVBQOeBzqOc7CNo8JS2I+wBEQ1U0J18520cZIA2Z2d/nXWhwcfZbVHW5rnl9F+cGR2ylDWvbM
Gq/iXpj6ReX3SSBetICSgjVu4jxISdDCV4MTBufh1jA2NYD2AnHbld5VGcpGs3Ez1NvGOfRPBMWp
eHqxIBriLcX58897zeK+uwCLz1s8AAabRt01+DwbJZotIkS/gRDCD9c30AWyg1YlCmhRBlufgSI7
BAu/iZwrmwGQ2tpouMe8Ct9m+y76/pEN6nNF/1uiux3ZtFgmuiu5Ly2/MXZVtcO35zmEDO3ioTY9
O/P7Zq8dT7i+GQfsNnd8S/pYmtoNWOTn05anP/J2o8kNIPYmCVoSIGNb516L2hXlJYOXYvm+D8qr
viN8rck2qyaPh77tbmv2rRLXn6/VpWs0rxW3hW2aLnCjJae5thILTJsIrpG9GcnWjFNv0qciqjwN
ShCqkGy/aU+ROk6z7z0cuV4BMy+s1WICC6cUKsG95gr+nyv3rvpS6VuH+w656sOVK34Z1y5GWnpi
FaPgRMHZNsONRmg5jk8WPxPnoCqvLY8i3Kf1lZMEZRk0a6oo1oVJWwy+8LzMnKohnM+kgmDJ6PMs
EDgMw9E0dn1x3XQHFm/ZsAnDY1LvLHkb1Tte+wLitXgW16CzSwLGYjYLAzDVdmGFMrYe8uJKO3sX
2Yl2Yz+Uv8DbU6APNGs+2YWHshhwcSXB6LHrieDzQXAsxl+qO+Ru5HH6zczvizFQzbnNn7DqcF3C
oTl8fsgvAx/kz4kJYpNwOBizF8SvhmRDMdnpQ84qdEOu3MKzdZ5stJieQ6eEUko22Qgu2++REvFV
OodfDaN90DiIhgrG2G6sw9u+zgvfHsffLinRJNMyXmrNv8PnG3c0H3/G0babeucGL9bj1NT1irN1
4V3iIyjCZct1GeXuUhplTtU7NLHSh7qYSRVcDZsBz9bu87W6xEMQjlscyCn4G0jPvf78jS+pnYEa
MnLiB+Xy56HMJ/RF1CD4lhoppjS0NqAqXwtYNdDTkDltkVSn3dq3Xpql11mAPgqdBsFNdwGQDLVb
RlE4xg98QCozbaLAVVz6Rdvwg10HpQvalLBpv0GEnpd7w7huJHlwlPWl7ZNp5fTOt+HNe+KaoLRw
F1lJAdaQMJeenBoGpeMwjB4GDBKoJHuIh8bxTB397uvaWHF+yOKuzMMxWwCSQkaPgSy6cBxTt2Dm
JEp8e0evOUnQcJ3q2FeafAmzyMsqO9lrQutNVeQ/VIpIipqlcdWY01PZ4RWvOsfwbF6pTZTlP5EA
jdqW7VVHEW0ONvUTGBaL9ekh5ixb8XqXHKB58nMWwsXZgdtrLgt3xrF0QGRh4p4MSH1MCvBhbRX2
VoTpIdTZDTMc61BEg/aUkaPjapQb26hGDqlSqfIcXn4dS5V6iUkOpHLRjtW94vFoBNKBUjdroeLM
6Nr+Lup94QiZrzQrAl6LCaifLTzmfgzbkDiR+TBw6zbOTa9Xtgx6N2muJhk+GklqnEk+Rci6D84+
i6tiUzTE3Em3v2Wy0lfDALAQ9NLrMcnHQ0stvwrZTQJetzeaZnwK8Z1+207wAjjrbmOz7W8Tw5R+
mcvJ//wGL60dvoaDgCU4OMUQGsefReDBWykSZjYPnRTo0Rhj9SOjgbLAUDgbVicgYsknh1vtFsrp
sR9GINI4eQoWXAmfrS7a4WgYPdAoZJaLtAlvZQIILpr4FsLIfllrddbEKeEEjVAJ6Sr0mTDqMCAD
ouvPP2WZCwFVGmRRYXLcP+HMbOb3n2L2g+hEXol7WdXllZH0XwhczZw7twwHyS95hT6sSbtnE7BS
OrD+No9BaKGWmx4zK920vSGPNJMeAtUyAN1JBoTiuX+d5t+qZblJftZlU/7Wy6qVn8P/+VmCcp5E
sf6fu+qleND1y4u++VEt/+Y83v/7q6iV+ff4wQ/9491/bAqd6PHcvtTj/UvTZvp//hv/Z/RSzn/z
//eH//Xy+lsex+rlX//4WbaFnn9blJQFalNef3T49a9/zNqM/3t9y7Z+KX7G/3WCrSxemuTH8v/8
T40Ltf8JhgQXKECwYRYoIuX/1Lgw+5+Oac21JSbMgsVgegucoPhf/zCcf7oCLFDhgqvLuWVR2Mmm
bF9/Rpx/omYBFH9hCop/wkb+ZxHm2URl8WetERbl3//9ttRkSQudixVgcS0LpgtewkX2VMvB0ons
x5s+acOtqtLmSveyvXM7eApp3Xc37aD7jWVp13McOh3boiw2xEyzoK8RuklWQbUyQ9sA047NrcHt
xGunLD8qbiJJHiftY5JzGLFi+loP7Rc1Jj96ObSPIeoxdibDG2oYRbxiCJZenmuhrSOzhO3iMlMo
CSwMQa8iFD44xXCDGMI9KNGZ36tOeX09GbvXiZpO70dNEp9snozHSpXDyhTofEHfPp3YGgaaLRPg
mjGOYp73F5iDySdpZZk3U9xtn1w1FqdCDbLcd6mxKdx62FpDiFApskn0NLukld+5of5mTlZ5ln0B
ULbkI7IaugSLIE/BpvMc1wHLp2TyJyqn8jtJ0/bY08YBO81k8jDQHhBvPMkDZ419XdeqRJagFA0C
q1YOaM3dwCBYJBPg6GhDOn7qrlFhl/6LOx9JVDkAR4AndQmM1SpuR0vVw03OBL3PIq3QdMISRuuV
dqN+W0lMIOqfgaAD2wdWytCH9nFg1l1MlPCsfmoabxpz+eyYknZ/2qs/jcAH530ZCWF2uE+4jgKJ
FzwUy8SLTBMpst4iNxLvyI8ii+HlOnDudkyNNlJ8PRs3aU2jOxlVwzHrhKF8mxiDx5tqQCt4181Q
0d6n4QpovHBxMS+UCBCcEqTEQHleptqbpBE8rZv+pk7kd50KgcMAZsEbG/XB1y9pwfMoILcSfD8c
LSA+85l94+F2IYtqZqjpxizACKzrXuP4Gbi7LH5IldJHKA5PL1ZMjE08mRzNTTKj3uaVzh/zrIzQ
X7sE2QNr0UEhCkhzFzAbIFWYU2NH9dQ9alqoyKPCkbe8kahlsEa9ceLCPeeWAfKRxcSPkZUCRNZ4
NOFWW4kNrMLNvzt5/T1h3QShyiRPtRc2cWBrcJn6LGHwikINB7RxkDeYUq5+4eBBscwm2d+FsrFG
MBswvXz2iSyUGb5foxqFEqWMB6Q/21I/kXS0gZmPqAvCZKnhG2XSbEPebe1GVgjXp9Z54LECGb5x
8kQE/WPh01pmvz7fumVwMk8LMLOJOklgdRz+5ftpNU2j074S401RgfZuhBNa3448D0JCQWnrzcmH
59IfprLrv05TqbajZA5qidL8aWUms+F6b9hA5WScgPIjOArsFvE84MJIFhXyF8ZQqkCHGUNFy0Sx
SbKxQcFrKN/KqATPzSrN8TtxORJPZYMFTAdWVpuU4y557Tjw4POZLYMVhCnQxXZASkTVAKPOwuJq
muko02F3dtLiR0WwTC6LU99k4EqkA1kJrZc3dg6KHLj7qETloPiJxTIYAxtqu+eoZRyoeraHLN7m
si72n3/TxUtGkLQT4DbZqF4yZyPxft8hpcHSVkXWeTQb6nVNZmwalcdXU2i6wdjJBtRP+r1yQiQp
hUi+y7wv1gLj+VPe7jjmMDsjZCY+Ubgyi7BsEvA7mqKFYzaIYec0RbXtbRMNhghOYey4t51AW6GG
y70TEhA+RBcC801vc/xer4QsrgK2DopeaIf/dkD/d4O+fGZR1gUSKnMdF9uB8qrl3GTDWpKF2VkU
Vu9zbcPo5Eg4xqMFLTEJ1JqnqtxUsWb3SVPnfmS1bJNmoet1ctQrR3CBdSFSxmxwHhB+4JWBb/V+
t+wIZYW5SbOzlVvZjkXgfdKhsSDTfasjmz+w3IbsOg3NtS1apFwuBp7vxhvLbpOipUSa2Xno89qj
VWNuBhNhL9SJ1JdQ9eCkFRUIag7qLdsKWaaEFltXimjtvF5cQjIntHFQZyeV8FeV8DcTGVLLHorB
iM/QJ4ihlMScoBoKjZJXWp4LWaAxX9wARjdC9Edqn0umn5uCbYeag4vboEIRDBx6w6dh2vZxVq/s
z+V1wvSs+TCj/AAP4BLjaQ1BdejI5EyjFjzy0KnPPZ32bODRlSV7GPnabG+l1OKKd0DFraiKVuYw
n8h3twlTQOoBhZgOvHh43u+3yk0KGVMko8+mHd6qkZn3djSWGwTq4aHRSA6WbRjfusqpTp/bko+2
hlPUtVOHzUUQiycE9YksyqcQAyvWbGmL4xHnKQRFDCfe8izKVs7CBZxD5i8FRRvvPaJY9zVd9+Ys
jJnMtV1LeWYia/wulP1BcSQZIpXzQ6JB/Kka5BbyFthOzwft15Ob7HoTwE1rKOM4mP13JWW7HWtV
bFjXA4O0IhWYsrSDvgrH702c84AN+iuvK2sbcRqtQI8frhncRZfCG8WVXnpMSWJNddImZ9K2ycZI
6RQkmXySVmF4Vm6vlenNccnF2YDsAd4xa4bdFnGLO5hha0yZPKvYeQybtINoqhtvzSn+o5TiuhR0
WPOIL4w7wVUFagLFBOyT/Qrfv9kkliZTFpsiOUtWgzcfkiezbsIDClc9BZktb0ocva3T8l64t4KV
t0mf6OtSt7sa0MWGeI2Blf+7BxWSD4gJZkQN/7ak4RWR08VGCRtiNYPr26XzlZDuPOkYdXNhWa+t
wOUe2yaUCVAUCXcPRXyLezF1VarbUSfnwphY5tc9yAy+wSICWdlhqn8hY3ACRLMF0gIfJyPg3CZg
FDXgj8TTrgOapT3C9l00si9uyLIfWG42rvjur7N4fzRwk1AOhmASFHjxetne7BMc71wl/STPBO72
XTdY0xfd9fEhFlmLrF5FJ2QzszJDvtjN4FoPPYjopYO7Flhc0oeeoV7MEln2040Uqv57qwPJruGt
HZCmoDeFZuo64sZ4LjJGnj7f0de6lsXsKapesJnANRw+ox1v3yfHDUv4+kV0zopx8kLlqk1GsmkP
sgwBdd+iAVx54uegXwZRmu7CsadXI8QCnnhoif3Yg/wH2dd9rZAgJK2MA9MCMlyZA5BJx/GIm/ZH
YoDRNRjabxoLBQGwp6hbDwO7Bmeu7JjtI/R9iYreODIUBPEifQiZqALbRo2UyoyHIdXkNi7qAaVb
Q7XvkQzZqoKjq50WAGUzqXduiwhkZW0u7jyEPhxgFEBh0DB0KR9kjKkZOcNknMYqaj2SN6hPYVOy
Bk9/cMopAhoTWQWE5vi39zsgosYqrSGPzo2jxsBmlQO1AySAUrxFQd1akVelYIM0hjU9SGBFyBwn
7V1Z9Y9xWEyo83XLYyYypMrt6gdx8i9tKtBcj9mPfByewz6PN1OUb8xG9TtFdLgLCcAdu8OWqDpX
K4+ofbloMFtzrIycEDL6i69xzXYEKGkZJ9qkhjfVJEOtRSx/fr41H7gLsEPIPTF31rCA7sz7RQuN
CiiTyfNTkuBihZ0DpzZC1W5Mizu70XcyjJ1tH6LUxs3NG1azfOX9WVatuzCiiGgo4xwOy1wP/X4G
pgZSPIwsP6nOeUyqncNujRC0uT8kCAdKO5vGSa+saSN60I/G4ZoqseuH9qaKf0cE7GUpVpCKZT73
zxm5QHdm+V7Uci6u8qSy0IjMIT9NkaZ7GgJ9ssaEgEE6kwDSIr9yy8R87JTKYXQaJFg1RwFN2JWB
6WoQs4a0C/pykr+MpgmPY27kXhSxdlNZkYTDlbp/+6zMjwmCF0KhTo7czPsldJzeVlZq56cOIj+b
sW/Ajxfp2jNy+Y5if0xYNwwAEZhlb6wM7G09Mpqf3LhrUIvWR35mobw6HNs1DezLq4wC5dm9Bq0V
JOLlmYg7UKjLXsjTlORRQEZUcEZhnnuJQ0C5oObajn/waX+N58BbeL+AxJYSqipJepKZe0jcDjaA
6qsmFfvYtjYVjW8KtzpmFOzNnHvg8aoOZfCoOHI7dYTGyOeX8iLGIgDS51cEcLoLpGzhkkW51vUw
1tmpSkO052BAlWyJ7rdlB8V2nsJHTFztwc1nvjSGVUGPj4aHhghD0A+0DtHw+8VgdVdkig3ylNj2
tONOXT+Eo3Igq9EfY7TwQL08oTe9jep7yA20Yk9H5GYKI7ouuiZFTWZSjMcxraFAYUIGpwjJsIf2
THQjtEyutRU+fr5cl+GGg/od97U8CjSAJXBUVjykFCDaqZlG1Dxnbu7zTjLUQHLTjzIwzhvHuCtd
9Pz9fOAPjCegC2hYQclhxg6WvcqcrOhxPsL4BABv3PZ5ct+59vSl68gv042mb9oSlUdrk/rI2qGO
OmP5yhQuDy5mMJ8Ua3btoAX0fq+IGkAs6Kb4JJrmHjoz5FQ3pELtcFGsrPIFsExwKgE7zZx+vOV/
9uh9456NUvaqaksMNZR76VTQGXJTetMaZXPl5M1tVQh+G6PSpUK+rq3CIKpF5gOwv22ROF757g/2
HN3bZ2U1GD6HvDKz30yG9A6fWjomJzoJsC112ty6PGVn4k5PSd3sa17kD2aeye+fb/nlqwwnBtDH
7OgxPFiL9ebUUsohjTxZIYgjBlrN+oJ0a6Wul+YPuznDC0DFwAd5VRl483VlY4dTSov4JOuhOwgZ
9T5wvmozcfuhscYVntgHZwhPsM2QWcbrK9z5529GsxVPe12U8mQoAdmoOt2OE/BLAAn94fPVuwz+
ECajnhr+PfKBcNTej1QT1Q9NmslT11u/Sj3SjRWS+mvkZj+zUZu/GNJMm8+H/OjjMKiF1XTnfNXC
jSpVkpNeGsnJktS45rT5Gglu7DNuvnw+0Ad7Nqfl54KjWZJrKUoQl0M3NXib71RCum2Vab7nyfDS
kr66Gk1jzfZ8EC3N4DTOBlwUrKizcJugOBYCayLW3RQXzg1KyOutGyfTLbJLADxYAia87PZx6kzX
yJK5R4Vc0ZNoUcGeKOdQxyHZ1xGbkMuonehnq/Wwa6vhN42H9F4q5N7zKU1W6kE+2H+YqvmQwYUA
5WmxGSRWbsjtkt7VUNgOqq6SZ6O0r7UDZ7OojSYYRNmsWIoPFwrUMCSpAVcCPl1c2TFMqkK3itwx
SNeMZnTUzWPa/qYGeYFDtdeoRMzG0LPB9TQ7oT0ZzTV8R5RQNUXupaz74k6oKglREWeH1l727YpN
uVwVGBMgIgw5B8cm7mJVUPBNqcTzeSKleWpbcd/0Jr1VxL22zTq/7wu1pqN3acXmOBXXYQ4uAOYu
zk5VNZOhVBidAKRBcUEU7ibLrHb3+Y24yOggYno7zBJ2KODx9yV3ohNXW1LrIBXZsWMCXB/XeuLZ
9DS5epdHxnVtD3+gJehaumR1AouVZWMS0aQT0QmnY2v0lHssESaETrJti+rRTqQ3Riae8vAYcki8
i6ldOXyXRgFuCU47eDuwXcBg3hu8PlSp3aHP38lSFKoNEmON7W8rstHuvPn2+XIvawMQtuAPIB4g
ecjZXCTQMk1BxSRQmqRK3psWnLCsQl3+WOQEkh+03NqjrH8jcomuZjD62TKVC1UOXuztBqY4tUC+
h5sjrpsxMn9LXXHwIzODS69y1UvVhMDY20l9Bb7QN54xRjvDSUNITtlDfmWIOE6DMHOqwAH8vEki
AvbekI030o3FlrAxvSVuVm3DLud/UENlvq7G8Am0/PDaxSatmJqP9h43yp2NMVYF6Oz7pQ/RLk+k
VZKcWtCQjjyfXlwkho8hMbYUMj1H5nQA4KcEyJYTlRskjq0vFa1WEOJLPwXZTITVCLHFnLpbvK3a
tAH41lZ8YjiGfi/T32JSya6r+/QaUY4KLN3+yjNt/v78MHwwLhwIcG8cQVGgsqSHQHpwioqmi05R
xdEEBo7+uWzd6D4cycmEE3cYct7sC6mdNemUywd3liCERBiY56851PfrDk2uVinkFE4mQeoOCie/
dZjLIKckq3wVJSiMyfrwKCrjqzlocR7JSHYWjNGd1HG8YQ2KNJ3KvkPV0/nzNfnAgwWuCPsKKBTF
/nTpNCZGUc8YkbiTgvyogIX41TeCNPwTB1KPBGr6wHV63XJEmz3Jj62TvjSppW7GFHo6n8/lAws8
Iy6AOqHtIvgy4VjWkL/lTIq7pE6HH6KcUs90pnTlFHywF6CquAhoZ4qVtcwFlVkC0HcK3bu8bO+6
LB7ApBX1ru9qnqx80AePGBjYiFYB4cLQLfXhSDHRhJM+vMsBt21S0UmUYkSFpxyOro607PysItbK
oB9gR7jgWD366inbyx0tFAHhVcbizsxT0Ins2mZ+U/IUTJzkOR1rx8s7Hu+ydoT5lQUJg34Kz3Ry
YzCMFbiounaE3+jKOKIKDvWLlWv+blr76+e7/ZExAkUO2AxuogWIcmGMpt5Q3WTm7l3Uc0iuEcVR
KDBJX9ek/QYD8qOwaHU96NE8YlbuwVUmdCvb+OfKPOZx3oPUAmLT9iuFFJjs0kkVqWFYWoXVqZ2K
6hsowtkBAaSEK1ZDSAq53YAjWNsTHn4x7LEHIde0gm4c/MoYCtTsjRsySHbdGyNKW6cs2Q5VXEIt
ZjCusgwSRZ9P9+L1BPoAb5HAa6PIgC8BXYsBNS9hTE6mGloI1NRA/rX8IqZJ+MMk/vYRxnAU4S0B
yQy+6TKWThEqhH1II4TQrQRdcEIhmOGqwK2LbAs54Qb1XjRbsZcXhmAelM92Go/2rKn83lzWOMIO
lBqiUw8kxgc2DcEpnY8rz9AFbxjewHwrZ6CAQ+3kVdr+TYyHuJWXplmJu7SRO8AkgLWhqwLdsbY9
iMQBV5sG0KTo25esuyqNw5Cad133hZQl8izVlTGkAdoQ/xySflcquWXVl1BA4iLp8E97ZbIXBLt5
shRsEJSx8ZnlvAwTC8ecVF4adxqJg42Td/fOVMvdHAc9gq+W7kELRvOzWtw7Y8OOXZ7OjkqI3JU5
QFagbk1IUUJ8/fD5cby0NlC+xHZht2aGEiCy93uFiDyFXMwYnVpk08FsD5N9hCDpUHcQhox5urcr
ZIMRMkS3rinlTli4VRBEancafKXI0y6q4kSNRdNj8hIhG3kG7WqtyuPi1th432DyZ4LiDNjMJ+7N
VttRVWsrtsj9iNT8Ni/+iPS5oVPhZUmfBytLQpcGBTEVHA1cUCS/bABEi8HSKYW3iDiuMlx+V5f2
nYMadE/JDm5jVDnHmDfkavZ37dKVoPtbJnQJzD9om+SegXzj9vMJXUZ7EE3DQwfZfWvW4l5SANyp
FbMsqDi1diN2aKM0QSTKjABSgjt03059clN34hmy2mTXu26N2nVFjIAxij1UQ75TLAn9kKnm0QUj
6GelDKDBZqhrtaFtBEV84f4GO9jSK2/ZxbZh4oAQX0XEQbpahql2Wk2TZYb2aYr7zTQkDmQEyzMS
dHgukAD6fJk+GgwUSWBZcEKgWk7ebxvoWJGd1cw+5Wk6XnNWQJy4QLZRc1ydRsRrZP8LK4ePA/hi
M2j+A0Jcmh9d/F/Ozqu3cSRdw7+IAHO4VZYsm7LbHW+IjsyZLIZffx56byzKEDEHmMHuoHe2RLKq
vvQGNmDatTxchgp3oTrJxkJGauHi+HAVduEkAS5DcZpylHc7P03hxdiVqV9gT/RrUZQAcBytXIhK
b12qqyDKDUAHkDAqG1OLbnYNgEuOkkTqrUuqqOIsS037OY/9btPWnfFia5lM1zOlwoisUVrVddyt
G7CN1raTQMZAwG4VZwVUSlxykhN4NMHg/bOawfpmD7X3qcMSPlz5mWw2qOui3pAEtG+o4mQEIQXk
qS38DP/JitP4M8BqMD5hX9cVuqlSeRj83qBVqEqA5oY8hg/nGOkxqmx0EiT+eQ1ksvjpBFioybRx
145XqdV69NWgWJWmUKR1JBIMYWXZIwCCdYwLkxOiSM22iHtl5+kJIPPCD+H/CCvxNhJhy184wzeb
k0ilcoNNIFUi4jw3pmoZg7Zw5IseZuG2BnC7aopa51clMdA3cCn3D4N2kxVNYqkA6icfDmB28xjc
pEYsmqQfXUXIJ9v6rgjtR9Pa5xB9VHgziFSeSvtHHgwIa8crZRJRiZKD1ocrz1nTMN2qWnNQuxaZ
bzgd/xL9L0NhZsW4t1YI0UK6bJgqh54ETf9ZY0YRR8FDwSApo2mXSp9tMTRrxjHPbeWgYJtt5UTa
NN3CfPymGJiekvmfDSacxuFcRq4lee/krhjddhBU+mpVn3u/TP6Eo3i9/0I/XAlOwv8GI4x2r89h
52uBsAN9dEVkDV8Zcj+ws7Pj2DTJ9v5Kb53wq7PIQ9FQpsiF5QHyfXaRgQhUPNMpRzc3etCP+u86
SZ5tEyBgLupDKHJtpQ/NvxDdigCGexIll46gHAcoEts08OUl4c63FPrmFxEUySPRf6Ikun74WFVD
eZCD0Q1qq1nHraofc1UEK6vREX0BLldsK7U392mi2OdIYACXmac6hR6g9RKaSArdEmEW9pOlFeom
75Il/uXNLWnTj7CAucp0Rae5//UPzGWKPyu3FFcaneho2CUZYFxfFj7M9JjXrwEUHgeZL8OcRJ/I
Ru/vYtE5DWwHVXZj6r6donZdTOjEE6IjF11BubS/t7lz0XJHPZhJ2K+9UQYjBxNkb4YBsldN0VqP
IvD+dMGEiArDgE8Zo2MlJATe7//auVK1TUBgcgivg5AIHNmepTGIuxSKHkita5lEQeFEWD3qobFL
lVEtqTzq5OQY0vAY+gkyCXot76ngg0ufVcEXz9eqSwIJf59qFQLDMlg6pc9i6HaVU62Uqh3WQVE7
x1FB+VYwYF/loeXvRWtJFkJ3GY+Uo1xjyYm8avU83TuwIJ0srX/HkPjYM3LrHUvD8zdZM6C76CRQ
nJUO3s1ghTvaCOqRfQ5dtkGmpR/QFGP4+DcdwnYvCq35FA6dvZPC4NkeFIeNWCjhj66XHbcp8nzH
QB9qujCeiNrnWoucfSul3cIVq36w6WB/QIB8Kz7J0K63QxFXoRxrTe+auUp4c4zGf/ZRz+18bwRh
X8qbvh6+1ErkoeI+Wm6o68MD8MHwUo2l7WoFVWebWuG+hJ67HzUnf2jaAO5E7fdPBfiSh8GLrb+6
kmobGv4yDNSiPjh0Xxc29m2sYJBA8s9fIH9od1w/iDD72BiCoHMro1O2QUchwvYV+ypT5L/srt9l
E3rpqhlEs4v7SllCKkznZnauEPhWFFyjyEmp4a/XT0tmHLWcCleNIusLUirgnq3ePiH81KxIQAYE
BsLyc2v49Y9aokpp+2pTK2gG+60dbu6fm7fR+uzXwIACcmVx4QG8nV12g6+poi0ay4UuFx1lswTn
ao+GdTb74WW0W1nw6xpMqSOBBVMS1Qhk5O1vpU2GFwYO9asmPHOVkhw+RpXsPMMTzh8GLbOe0IhJ
3UB34h1UrHRlF3K6YTaNAewYia3Z+5Q2zpASXuuAqXqqV8ZRDaHsAwAPPmVFUTgLe/gmLZnQmsDf
QcnSS7sZ/eaaT8uzwj5AU4pqF6V15IK5ifYggBWk3LtFS5ubM+NMM2bakGCMwd1MHMn3V2gHtr5Q
1Mx2FU+qd1aRjT8oIPzH0Clqt40reRNVEH3Z/WKv92O5rhJd/GkDK/8JCq/acqMiqjjATrv/1T/4
XQw5mTKAe6aAmFcq+OpEeubTuyxKhpwizs1joXb+wipTGLraWkxNpmJ7EhJnu88xTZqSRbIajuiW
q80jhk7Sl0btTpAGlV/3H+fjhagUdQoU+KizExWlgZGIwHTcVLTZo2mV+drygnpf1Gq0MBG7rU55
KMB807T9rUk+vdp3FcokQjDYamK7khjSP1kWac/UoPJ3s0pr14nG4JwM4TdNQhK2L/MpQUydT748
GCtnTOsfkiQhYhgU5mFIh5TQIkXfzFwSh44iXKCAjMZhKhnO3/tv6CaWvzFxGW2rsKiZGM5+9dAm
doT6gO3KGUIxvazUKzPU1InZKLpzbA/Oo2RkqH+VcbAQmW/ayiw9QbYnChMsXmd2BkRuBBR6sePa
7Rht5e7F6i0Z9r5Hl8wMVvHgLXWfPnpYBIHpadB3NXna609UGX6oxbFku5zOeDMKydyIIvOf+Ky4
U0CDC842s6VmhV7AUofptrTkcemhQ1UGZSPzK64X76vICeK8tt0mRK5KzqpupQWoe45oZjzGolV2
Ye05u8GuUJT0bXTdjQS52ExDwSrsS9IGvxTnzqgY1ZWD/GOMJppMaI7lahhblE+GEl+6aoR62MYN
XhqGVK2MKBAbJSFqBd4gVRsjMMztCGPy0DQBSnowEvwtm6BB4HpIdqKuBldq+rVPM6de1xHmJQgs
VuhBpZKOvpKD0hgoyfBQyWF4CsaxWBsjNF3d9o5eVhbHyMeDLXJib52XnY4ZuQpHI7V7pHNaWXu9
v3lvdQY42mDeoRUiMgAjZtYViKpACZM21txc0rBDCAWkwTKtH8N0RHrMQNFl3fBqH8jpP5dNoqyj
xkSN1AB5Q674KWzUaBsomYAw2oIT8NKufrQ8PdxiH7AEVri9i/itYBQmqQogG29KZu/uB0WYLWoO
CdOvpFZ+ena21UbI0/4Yvtx/K7fBjCEEGiTyNB7iv852eT+GBbifRnOV8UKyCki1syyUR4rXwVQW
UqbbeMECE3CUmAlYbX7BWnmfB1piaC5oOfGk1I2xTkUvbf7zExGc+Ui00oHgzIE+Zq/qTBEkzS0H
lfxLtDK2RMGvQBfFyvJAHtxf7oOHAsvOaJ+rHATOXLGnVNK2tHXmlKPUMee0Wo+Rmte1C9/pFmJI
k5bnchiAEJz0N02WdztiyKuuNakPXNn3fxhtAIB+8CD+1TKaPbJZPIRDj4Rbn1TbqE71ZzWIP91/
0rc84zoSM9ObYCJk8OCa5NkBSvpm7JRy1NxmjOOtlibdYcxC+9IY3jNwiuE7jDxCglHlyRelMMu1
Sde+d6BYt9GgPVZq8DU0hu4RBkP7UOIoupMa2Ub9Jc53TuHVF1/J0ZMbdXH0ko7GnagfBtwrGr+C
EF2raNeK9CGKoeYkALbzrQWOZlVBFUbcNAxOUaYsGoBMF+3smTXdZA5BnKZanhfJVTCUleO0Our6
rbkaLas/JzkplhYnqutbdvm1kpwLHSluPCYFwBoUa8nV7qbUIBuAv0eqRRENOXX23o3Apymdappr
Q046tobR0pdO9YccjfZNmuG1azTZDrSya5aDtr//1T+4iZBunuZu1PEAV2YXRK6oUdhZheYmgXFW
RYNiYZ4pj61eAUm+v9QHR4nK2zHBaDH/Asx5HfQUKxwGKcptN++G8JfvZD9KEcgLu/ijg8RnJI8k
wNKYmOsiSmYhS5LGKtpgQrBJOkRqHaIfE9FphFRHZ0sSuUAIGUPp1PtbxvB27j/obWqh0BSCT6Gh
U0b5OMs040jS7FZLHbdDTUjVhyd1SNNnk671eijz9OxEhMS0EAs51AfvFxLD1O8hn56UWK7f79jU
oU630XHzNFZ2heMrW7+QlvL1D1dBXYy7ns0KRvh6lVRJRVC1nuNKEE8vSSifNaVPnu+/wdvRIDkg
KBpz4sFP85LZKzRaH1Ht3rTdItEuTAl9xMuK7qThQXkuTL180XJ9eNQt8SXye/nZCPDf8mqr3iV6
1h1jy29OrdEsBLjbg4q+OZNKkPoMODCUuH70UhmYGYHLcoU+/JBE3TxEJfRBz8lFtI7kBqMss4Md
HnEFnSRPtxdi0e2+Iro6LK/Bnuf9T8H+XYyobNlXYoWqQvea4dRlHSKHTYloUvxcIgAtYSlFG3UJ
2jR90OsrEo4AidU0b0GNYB6ZkiCU7aFULNca829JLICbIRyRd9ELo9ufmiTEwpU0F39mKEDpTU6u
8ojTXGD28WMRK35dSaNLbtai2meE+8LB2wr4ZvWomIi42pXyoEdhvoGrkG7t1lA2HTgGFIe1dqkT
88HzQ0+hTuDegnI2r4pkqegoULme2yIztnJEkMLeIkp/xExWHupsKNwms5U/suNLyBe062GMNw56
c8MaArn2RZfRslG9Md2WOjJihabRStKI6//5elUhq/P7SFS4+OYE3yhMK7lUySkVPTQvppM9Jm0b
LByBW4QLDuJs8YnvjeMtIet6DwI6biN8mxXXR1YwWQVBHawjxAXxjWkegjjNNvhBD9usldWdo7Wf
6hFXgEL3nH8LN8QHn4Vwido8G3NKB2cVoycNLWmspLjdoOBLHY35sdANCiBaSJFYOVKh//CCQWzM
rI33SW0Nl1Arjy30we+1X9iPToFiDDVfRVkzZGV69NU0PTntUlV9e2uQWiA4SGMHKDxKvddvzGTg
W0uRYrpoZ45//RqholwomwyT3EGzDkEffU6UevyRozG1sCXemifXZ5e16R9ypKaB8xxZI7WjFnVO
b7qOE63oiZybUsNl0UG6SjqN4+8qRcaz/51H9gqA2jEz2xNG1iB9RvI86CyOfeyjR6tB099+iExE
BZoAVU3xV3KM4/0PepuIsHcRWwBCi9gVfZPr1xQEOdhAP9CfAlv/l4mweEoTv9g4uljyi7+tiabq
AQb8lO7Au5zlIbIf1VJadNpToQz6rtRSDV9YpO1rABfbqXBfSAduh1eshYQU2BuyTKSpZ4HZkBsG
Ik2iPVUdYh22nOp7KQnh9IaJ+VvNHONkllmw6qZ834jx8jC8YEtLRH9NzED64duRtatEGa7zyFxK
Gm7Uvej1QBSnF8EGmSBDs6Amcbvng9aYro+9l3UoqmKbD8HvQP8mpcomROBIxOaDyLJzbuAXg/AN
8sa/GmN8Nv36ocbqwkZb6FWSPvlS0a8c+alSH0P72RQgbnEr6UJtU6EgOckt9aBwe8SV872QrKXN
/kHmx5OQRVsaPnVQzKfM5V14pLgfM5O/aLAFX4LKiDfSWFVoILfFs+/Z8aZGq+Nbayr1GgWoYl8X
0gLD5vZOopJAj4qBwVutONtZqG2pjh+Zqmt2oXIuEuk5xXqm7fRHRZSg/dA+vH9o3mqD+QFnVwF8
BuyHvsAsJfCVxqyC3qcaNtKTbkwORNImMPJNXNfbuH1BY3WvS0DS5XA3Dtm6DYBGmvkxLfMvvozJ
0vjS28VaNk6IlOe6hwtN4Q79tsFZ2W7UQ6Kt4ZKvlax5uf/LPwgkvCt4U1wjKljJuVh7KedWFsSa
6lJW9wh25vGLL/rItQoMNIhlBHhL+FtDl+R9XevG1gvVcFOPANHv/xL9gwuaBg/HgANK7TsPab0a
ZrYIUh3dthHcgf4Q2ZhOpeolDrutE78o0XPaRhtbCg7l0Bw5RCAF8IYzyi09o4sT7NRAuojiSy+d
QE4a1ZdI2lcG2nD271B+MtCvKy5anL+afnkonezQWeqXMDuassT/xHetqN5G8lNb0Z3LGKz4AUCI
Jv7tqca+VMdnOPWfkqykgYfe8WqUrC9Z6zxOygGULksc/knIcZbuoVlL0x9NFzoskI2vT5GZT8Vq
IWS3QptJl7j2sdc2469S361bUp/QugzRKw2/mmFjJmP04ArlHPT/Ru1rj2iqL1y6aX0X7Aof1jxM
6jyTj62t/UALDy/NLHlGz8Eds13TfM6RFZKNw/0P+kHxgLgEzAhKTK42ZGGvHwHdGNTbqnZ09cAY
z4GkInlAtXhJCy/dhaOa7KM67x7b3Iv2MrKngNExHFnBp243kiEnD5ZI2mPgC3uJrHBbPAFgmMSQ
UY94kwS5/mWdiLWhABHs9g2OUHWDoKvZGQfFTuzVqFkSzd20+UEiOuxI4sTvJsPl2hgjeeU4+Wvu
pf03UdULl8hHFydDX7i1oBgYXLwdkHcXZ9ernh4lUNrIhZRTravfSW+DY8SU/lmkAd7YZiVttQqT
A8ju9ckKtCU5w9voT+sDUb+JicyrmVsvCsmJjFwD3+FrWK4iEwBGAMbWA0YRS4nGLe1/arPQ1KOm
sSEHzBkjhodsn2i8wa3tQZxQ2zqPepmcDGhr+IqjRFd20GSqTA6++4BpUTmOUjasCMYHonC6yaKE
qFhoWEA4QlV+OpJvHdTKN5/lYbQeNXz/FuLK7VidVgJbGuwS1zw66LPkqFXi0C5Lp3dbOT1Bq+jd
sGHwvQpklX5gaKwSbuiV2Vv6cy0PwYMcMjj3nLA/NSL2TwgRhivVDoanukp7V8Fq5qkzLPSzrOZc
xUG5pYLa+z5Sxz5GS5e2kX75JsIsC1ftR5kXzpaINoEPAIkxi1ZpO+qA2FrtKarSDSIJ3gYYjytG
DEmdYskx6vaskXVRJzPHAvJkzRMboHt2YJSl9tRLrbIuJc1Cor76e/+uud23sH4YF3OnUPUQ0K4P
dBwNUQEUNXE9Pcjc0q5fhtAxHse4+M+1/7QQI1L6WmjVy7M+Hcx3T+hqnbiWL2UHpxR/qsQ5RVh4
rzslPmfk/qsqTv+zjBNwdYNhIOQVoLLsvuvnE7kXO5Gc5m5oOf4XTFW+q0PwqhcxYBbHbg9xkHu7
+6/09rtNS8ID0GDNUA/MApAHK9tKxyZ3Jd82z8j+qOfGWAJH3WZqEwKQ+pVqA77orSi1JlJUPsh1
gH5so2bAZsfIo61lpuqqV9V+JSUiXjjGt4mGSZcVhRzoahSDc8CjZWe+F45W4WaD0e0JwdJLXejt
UxXZP51KPzMeV+hBa8M592hxLBy+W24A3/L98tPPe3fNh1YkjVFcF+4oVyuRPnvJowQqqxPOVuva
DU3FVy8VBx24e97+ym1BMw3toCr7VEYNg7LPJbl73OzH8vw/dXrth11UFwdBarzYXwJnSa7xo51A
vYWaG0N7CFTTn7/7wY6cZYU9hCUNY6SaG8/B/MjJl6yGP9oKTFyofwiBXK6zk4W0O4lWIBfI4MT+
MQmxhxVx9mWw0wy3ora6WKO+lAd8sCbSRbDHuc5tHm72KdRyMOvRNFJ3Gu+boF91o34xpHQTasM2
Kr11Nfnbi1+ISzxFxafUsV9yIa0J3ie1Sy+6FuyzbulM3N7O4BImtBFbEyDfvLPbj/nQFrGSuVHe
fW1MK6cjIpvHUU9R1SiLxbL49iWAwON2Jh1iBsPFdv15C7UqQ565dROhZ1/jJPF3VWmPX8JBBXKl
hpMuvB51T3GtesdGd14yDvTnLCzJhix0BisPjNnKMX3tJW2y8BgV1vgzdYzg9f6F9EGpMgHouXjJ
jxBPMtXrH5qHBkCwqkBLnOTlUFuqd246zazXuhl/653m4mX1rspp8WH4aGafy9HAq4h6YyEG3H4g
ClsiJxktmDR6kde/I7IVv0tq0ItyhTipJnXSrq2dcp8XBtNCJV9SarvtN7MeScd0VTKjng+mQByW
UQ4lyw2FH6PnVRZbo7Gjx7TSd43dK+e8Q1egDftFJ+4pn7kua8GgMBAFgzdNUPTZmVStUZNsYbVu
HMp4f2LUsBeDIZ28GoZH2nTSc+D3UIaKBok0KL3fQ/4UjERouKNX1JsudZbkcj7YrdSHAKEA97EJ
3uqmd5dRrFW9nDK0cdNGNQ9kst7JMMpsw5Qu/w7Y1tmKpP9+f+fdXoDECjAxU+PZQDJrFn2bwe/K
POwFjXBKUluJrfWooHl2f5XbHAak0htJBLlT5o/Tn797sqg0pKhKqtJFLKMGP5jWe1sp5OcxcML/
yoIj+E38Idi5AAT4xtdLFU1SDrbtFW4fkjd4YFroCVXjQpx9G0lcb5+J+gu8gsuV9zZXsIIPSjmT
ybhe1EyhzSHJjiRQ5yw1zLVah+W2yI1fxaD3DwIdub9OA6Vds6iwkyqGucEUYSslab02jfFnT2a0
61QMn6HQa2gJJMhBF2a6HSSh//6vX4J9RVkCYRjsJz3D69dTmY01AKDwnkTQ0qeJ4e3lZlbvu4r2
7f2lPij6SEKmhFLm23Plzz5FnaLmCxymdKF6/Gyo8l7CSnjbLvb9XRraDqa8OmwqWWJ4b4+TFmNT
L2y8aYn3n0lTpjnam9fMZBU0f9ymb60qM5rmiX6ntMOqxd+GzmB/EXYSHro4Dw/CqGtXBNo5F4m/
JD52w/PTUHKabhj0jTlb+hyFFQ6hFRZ2Zz21SD4/dLZaHsPS3+HxhdSbHGHhx6kONH2kNo9x/DO9
oySg/zXUGy+FJNR1nJTBbgjUb72XdYc8VNrt/c80v3UQM2USytht6mYQlKcb4t3ZdHwfzsighxfh
lH+CrjPoudjVUTbi3NUqALNamLXf7q95M3+bFqWRSo5Kwsl/zBb1M0TP4ZRHl1TT/U+d78AvMiIU
ZBJGnnYP9xo51eAgaWqz7mspO6NVnq5jcyyMVWAUSwXBPOy9/Rx1gspN2QnV1vU7aIESAMmzw0sn
Ob8itfmWasY+sTmRWZmLhT05PdvVnpye/d1isyNIzRzSrrfCi96G9oMXNx5IAbRy77/i20eCuDiN
ckluScpvIqsifHXoRXhRGyd9tRMsuSK+8rrqe/OgUFEunPb5FU+bA08k2PNYRpA9zGthlX5O6GU8
Vecbv0ZDj49G3BRrTJmWwuSHK03zG0pUItf8hs91ifqt7cMLLh22scrQ7lolvdDGFcVjtL7/Gm8u
+rfnIusF+jeFFHkWuroYJidXPOwBpVkXGvam9jS9CpEQ7Pp+xJe2fSliUEe0w2HiYJ3kDwcZC8ci
jR+HcYBfQVM8oYAhsVkhq7LzNf+Mmswp9JdMsufZ1PRbJ8K5PgHyiOez34qMnuVFphNegmJQIYBk
9svYqNm2EOhQ5HLYbfLB8LZ60S/VnR99EwZdBlKOVLPMAa8PUBbbVZV1rBymhr5S2kh7CBPPW/my
ni2ofN4en+nCQgKWWx2BfWu6z97dV9JoDrhTIcMVhFa67rBGWEsOvs33v/uHq0xa/mwzssT5WNML
YqmJhB9dCniNDAti0jCYhLv7q3x0SAkNlGdsLQRMpj9/9ywmIodQFLvw4jneU+J7wq3oyZ5Kqeuf
QnTUjv+f5SaeLkoXOKjMAjLAHdxFCs4oNA+ESM1/pJjl1pHsX2qi9tv7i93GFb4T/XHmZDgOkIld
Pxtyq2oR9TLXXC+MVR8Ff0u5RKqrjbp9ktqXSK1/31/xdhNqSC3wIt86zKBer1cUo1oErd4xBtdN
cMUJPrJIf7YroZXdwu160+kgQcMeR6fZwQU7wayv14qFAaEqUw0gGxoGad6upwu66e0aOnLXnKSu
kTZ2YP8y8k+qrx768DHRL3n/OUgvdQXkUD8pYJixKVv5ybgLpV5dV1b2WZl44UrX7OxEQ0lq0dFz
PnrhZ9Pfo1c5yfQB8Jm2/bsN1xWh2TuUl26MI80qSjGvRKec3DWI7E1cGsXXCMXAldk05pMiC3ES
CiovkeU0Czv/g29FkQMtl9LDIBWYfSujaiozihHnxsRMeZhG84deCuG0At5e+Fa3R9maHASAKXA5
UYbMun3I+Bulk0q9mwU+ik2oBu56ucq+3t98t0f5epXZA+V+UZiV5w+0MW2w6ZqKgYOt7GONoZbn
F/v7q71NDK+TCGItcQ5quoVYwlvu/e5DKhLCO3ZVD66fKTup9l4LW/XWcQ2pMMAT4FR23/HnPLfK
OYsuZneKypcw+jJEruGd1f63b7tGdFHjbJUO67YU68K8AJNzk+JnHf+qq1Pa/fEbfz3KCPDsVPWP
Pf4aW6Ts8RhwtrRcVq33vUNefHBOjo2eS4P497emuPj9OXR+dY6GSUEF4/oQSdHaUT5pxrM0vsry
lspW6p4bB72waG+U/xxx7JQvyOYL2pGYb6ys4J/krHMjxXPkYE46Q78y/2snxass+s08PQ6gsNQ/
rfBvlv1LYcjbnk6acRrqk6J+LZwnuwUBpW4ypIQl8NtWcsT2ZHX//d/UNiTLoMYmFWP68rQPZucf
MYSwD6ilQA+2jChbR/mCDL/xu3F6/6FUAx95+FQ5QpfQzzmwvhW6u9aSoctbmjzbBZQVE1qQzB2F
7+mUvdsFadzbkLm8zm2qAvMB+RQVh8FofmIhQaMoSP4yBJxsa43fih2tZeVnNNDpy1YtQJwSzzrt
JMLxnNTf7P7PqPx1FCzG4XNIT63+UwJZkY/FY5w/9M0uyq2veq4+G+lPq2d6jDLGmrbdwq1wm8AA
EaY2ZdhByL2h+hpyEFidmWiuGsK/1oJXic7pOoSks9MzI3tAs3+lOaWxsOzNOFd7G9OBB51c2AA5
zFJypcyQODP6wW11PlJk1eW+HxG/TAxvsrQHkYf2sFC+hZq3b9Is+RS3GsadeVJc4lzoj03bemsT
aOx/Dti0ZfDlQ28UTPMNMDKPYyNIIl92awRpc8Srd7rI7DU9s1U5AdHub+rbixKTF+4S2n4a/rVv
hunvdpNsp748hDmrIXm7G4o2gwDbL4EhboajvGyiNFf/JKGJ4PHs6FjQc1WlUKG1p9LR40ZusEJN
V0nySaQpe1BgYisZeA9J/jryQWeOyq/Iy36beaGtsqr+hNbovoqTtejh3GujVS1kLrdX+cSsI6rT
t6BwmleDYcQfNwPyBkVhdEh8adKr4Ujh2sPL6BMjFu3f/fd+Gwv5P+TVI2UKEhlY9/UpRnijNGmN
y64qwcxunKDeCT/vt5q5lDt/cL5g6ROoDAaJE73leqUx1cdA8oEtWMidbXxsoo/QftuVF4xnP9jT
VPN+d0b7+f7z3XZB+OLkHKCIAFsDAJte+LuNpaU52KIgGd0OdviXFJDiA6OvHMF9ZXAzGtpukJUd
pjfU+Lok/c4bCe2qcCjWjeYDpaDO2wsYqUcTBvxKTiqBXVQX/7j/M28TVpt4yk1AL2TC9c/yhBB3
j2ioTbQ7NC+H2FUrz1lZm0+FPobrLjSirSbapennB9+eJggIZHDXVDNzpECGlFvldQpfhIp57BWb
bjd+EEABxMIuu8EIcu5gmoOAhHpD+TQXchykAZiW7YBZUSNzowjZvCTV+Dkp4hHEpdPof4cajS6n
SJ6ZAKxMfCm/F47R73V0Fb9Xffyq+aLaiUbT/nOGBi/FpJbj55HVzClkapJWQd0Xlctow0cbyZBW
RV+kC9fbR9twmvS9xZbpO8+2YVIWAGeMsnLDegRVlATDg42A30qBOvjYaJK+i/pyK6tNuCMRMTeh
1SEFnlUuWhHaFlBWtstb+Tu0s3GdTA4sQ9z3Sz/y9hKeFLAYA8Cx4ITOseBWoyLNbVSFG0AD+6wb
XfE02tG3tA+db0YVxI+Raf1UnLR5kSyhP9VW2ALwrMUz4tRfo7BiRlHKyVJouBG8xNEcNAWkD5wM
JxeF6We/O8J20wINN9vcbdpvITpkJ9WrqpOeGN23LAPJk/kO3ExvMM4jHkGXBlOYrZwWwbdW7k5d
uuQ8+dFbYrvAzQPfB6ds9nPaBvObtmaimvhB8RrWebATWTxu798IH61C7UrfByoG3GH1+qFbMNzN
ZOvuWnYanNsxRPXXHJYsN6Ztd53EgQybuFkMaieZl9m9kySgHOQyLyHiUw9Bpiy3pW2MG1MKANn3
0X8ckExfkrXoRZM4agBZrx+qM+xi7As1d3EXax7kViYB7KyFOeLttcY9w5CXvGWyYpkfNbWRfSpv
s0Ckw/chltfPea8kvx0UGO9/oo82Jm2naYTFeZlkz64fR1XGwEokp3YJZIh4tIp3UK1ob0b1sM/R
hPhTVOohbJrhh+iHcA3MtV23qhajFK29Rla2pE92g5fl/U53LCRh3jM8hll6UzRgMCIMXN066A6t
bqzsqECmC1NfDzJzGsu4uXfap4ATs8kdeSs3nbMZ5bb9iu/ixPzUnZxhfd6tnADdGgf13TP/rr2K
00Zsow5BXGKjIX7YadSukJYcXkXjyMc6x6lQTppqXAVaCHwuSbVf91/2lB5c7VSmOaQnE5ybmSkf
9/pdF20/ovY5yK5cA1/RgzFECjB3Tq2CTkia2uFRgMZ8zZUiPIaytGRZf/utuReRS2NQrk/Et3lT
zk6CyhmjRHGTPo1fPds5FNHYH7xE24G0BO0uam+P3NePrIjitZELc2Nh56CO2OUNY5ctDAFvNjk/
Z2IsMWbHiuDGxcZXzIbhUqq4DO+TU6L6wXmA/vezTL2levPmJpqWYt4I6Y79hfzN9Zv32qAZDCdX
6C7k40UyrHrdq8zI73/fm/SQVWxcWunJwJSASXK9CtSCJEDeXnYncvA6UZv0oOVKh97Y0LscrepT
aRhiWyK4vhD2bjgChDyaulSw9NWgCcxb14DFS2E7Te1inYytXBrX3yRcQjZ92qkPZaMMByswvmYy
QMQo98FOYvXnDm1gfxosLGUZJgusQ3zvU4LY+KEQ+OrmVfkDzPqFKl1eKbHTnAanT10pqInjtGX+
6cnEN0EgUT0UyGbttB5X1q6QdgUIiU2SGdJ3xibqbsCydX3/Td/kmjwuXVjIqvzNsGSWiCd56Ajc
pZk8lhWyqPSvNtaI32c0KBgFaE6LrpUVLzWNpqv9+vyy6jSiAUqIK9CNm6Y12nH6f5ydaW/cSLam
/0qhvrMv92Vw+wLDJZOpLS3Ldtn+QsguFfd956+fh+qeuU6mIE5dFBoNl8oKMhhx4sQ57zKo7RmV
vyOoDqP9olEBFKoBiLTXk1vXaurI5TFvPqGLY4/jTQcZQyi+hgnY8PwxbFt3DbOVqlLrfAxGBCPk
atU/84UELyvruRrlQ9olblY+dJGAA8IB+eaop/sh5X4VKFhZIrQTd46ppl4oM/0Ruof3cM7DVHOE
rnSjYTwkRnKAiecb2ejBw3VRw8uBJ0QNkp9F5E9q4bVJ5q6JYoYoYsZfCzCqnfxODQF8AlcBX2x6
itYcChPjaf4/HEXsls2DmsVuIJxAbx8zQ3LS8IfI00zqsZflYxvMx5waCQJSzRAlHIxQ49//8tfX
Xwoc9McM7pVr3Xjbki70VqRX1YjnoF/sSlgGO8VkEO02605Q5vA8M1vHCTSTK+tZA/elXRCgTOub
WTf+EpS6PGVaYbgBLQoHY+jQE2AcuG1jKvdc3/ZEha80L0CTI/tFqYs1Q+jfGm1YqRlIQiZTYtK6
0i+quL5DpVWiaDgKt+oSSg+RmMV2BKRbGk3VE5su8NpMkW7xmP4GxOFcGLTIVzGZ2lnSZDwEilV8
UPJl7+S9jpFgDGjxU+al60Af8jJ66YvaKe0MVqqiWuDO+RQeZtmoH9//fm+NspIWaNaQeNK6vhzF
qkRtgBjYQ/UzsRIrEcLVRRTa3h/ljaOObAbEGtJIa0lsmxQ2fREFotL2H7BBMm7ohH2T8UKwm1x+
mUT4fIqa4/s4HKnLOWnTImBjJItl52Ea3zK/krvzPOvkXYYO4GC0ybmkgdJFuuHytcu80ZpQSKsP
jVUojlKm49ksUO0u4lA7xHX0jEfx4I0A/JyiJPXCwN5w4rR7ev85rmd/hXEwH4hcQz/fTosWh1OC
70vxYbGMZ0tNcFQLxXLnGLwaRAUKj/sFMk70mK+aJIXVhph9JMJ5QXTzDj4i1b92Knei8VUytY6C
rCGLH4ISF4DLGU1ilqkizcJZUMvF67Kh8nq9HHyrAgdhmlFy6ONRPwmzaRzBBwo7GfqrFsLFF8Wz
DGDoKk9OeYa65+X4irwUSqKN2oM2xoixY89qSxNuNXUZhS5XPBWGFnVC24qp4Jsz6mlx/udsDYod
p9kHpUWqrJXT2UEQ549kGAAShcKAvWJjyB8mKzF8k7bzbdoOoz1j+O69vxCuDlBuf3C6EPbCc2bV
Ab58+nLK867rtPSc5rXkUn0q4FMlFIzG7thI8UmPe3FvT14dnwjOcFavWrJ8Mr7c5ZiNOjVMIy2e
HBclp8PO5MOYIB1iTKX604iV+DSV1KalZdHu8cPA5zLQq1O7xOZxRt7ReX8GrrJPapNsglWzFLUx
ajuXT2OhsR9U8VLBtTBxW9Fi5Y8aQeG/hFlQd3b/9YagcQZlHiY0Z8nVDTWaNDVIBeAKtVCkB8oO
wJWQUdwZ5Sr7ZNZA6cJCWb8qbZXLF+rhN8zULpJzYPTFIYnwQU2RLzsgcx5+qfMx/iMtg+jQ0Pba
GfkKfrsKgmEciusWPMf1Fnk5dDqNgdrrXXXux05zp0js73FgSPAfTA6lOqWHEF6n3WRReTLwOBgQ
a3SSQh1+vP9Jr0PCKm7EgQuAhiL8Fi0WGKNKr6bNz5oGTgRJke7YaYYjJfP4WCXzjAw6DZ5SHZFY
Dlp5ZxautxSXKiTyAU++inxsctJRxiViEcf8DLUmsgsIU0e11waXHfgxGVLTK6Rkz1PtuiYH+IH4
Y4rcaqixbCvSyKEuiHyZ8gMHl+qRoFYemV6Vu12qht9CQcz9SFwg+JdIntqUfSK7nHrk2EM9vS+q
VHbKbqloPirid63q2fRplSq3SiZaf3e/rcxqJDFgV9NwBVZ+uUaSpRjMaprEB1WQP9MlH6g4qWj3
BMPO8XP1HcBncAkC3kKZFk73uht/KbUJOXiJqmSgRTgbef7NwHayKJGeaJr0S5AHe73k9fddHATr
eHQe1gLUa+3xcrylUYuGVr/4APW0syNjih09zLKdt7oKV+soSEZz16H8TPX1cpQizQLE4kbxQRBy
dLDxhjvJRGybMvuyU+G6Tp4YS4XK8splI5BsQmM1xVKeL634EOnyk7ICazF3SR0VRNSL2k/DcWjF
+6CSn2K9tWVw9rWdNqF1DHO6pcVk/vn+tn5Vqd7OsArOgZSC5gKp4+W7K73ZxJNViw9mWM1uoUeB
hxRIciOVSm9nYmAdEzFK/SUQk78qHWdMG05y9N2SFwXl9i63PAy12mMTGp2N9XhxCGhVHHUzq32U
Jv+c9CzygU8KRzHVXoI0rdy6kWfClKDcamOaP8RLGT3XejB/bdBu97NS1m77WNXPddFJDvEc+1V1
qO84yKxPUtHvuuussftyBmhiAs4h34DBhn/85QwYRpkkvVzBLpR63dVHqOPjID2miexY5ajBSuZf
t2ODbp9ihk7dCPVOwnDdK6esgFcTWRfIoLXcevkIgW4kcljABZEL4UbRhLteCVuvbozpNker76aN
sudxGZLbQkRDEIPJCt5BouC1kebxXZYxoUq4SEecaYe/9C5T3aBtMGjOoN8nVeg3JDnHhCPbq8l+
vFGaxLvWzKubOlY6RxSQ3neWGUblMiv6fRHEqm2WuXAnKVKN32JBrDfQbIqLD++vvjdCLMIg1MlX
PR9E27fxpJ6EKunrFIbNrAgHFSX6QFdahDZiqSZcxl1/lwtW4zbp4mfj8tTVmZspWN+KQ6ud8oQe
LElgFzzR/7Rcihrn3hyVneh6HfR4SDggXKvIMTgILr+OGYKjasxWACuu1jftHCGZmMFcSkwwKnGT
THY7KOLOiXcd+ajU0nSi5GVx8G2V9xKsiKqVj3Guw3B5QjOsuRejZK/Ft67ti7W/ko8UMJmrHggC
aJtzFf3mmpdAQEFk/cuzOnrlNKZeNyY1gNJdD4Lr6EdRgeYRaRT1fSAN61v/cn6YOpFWy2bpnKQV
+t5Vq1MT6af2azmqglcHDc4ESvwwt5J8SpRIc9IS3XhZmFpXTrLpCdjbXmp39XXXR0LMi9yCwEZD
5fKRihYNEGNGSQf5ua/8L3eyvMp/5iUwlVAV489zsCfEfvVtX4cE0Y54D/ecV/3cX2YBg+hJn8tA
Os+xFjodsqduMpXj3y0Bo4JEz3IVeaVJRFH88sVEEdnqlIboWW2k8GAumfm1R7rdz4VSeXp/H18l
h2RmDEMnigmEKbbZIUk1JsgOI6MnNmn/EKe3vdVgBGhZQuYgLqSIDi12T0bt/QaS8M7g1wgZnbyU
tbtWg2i3bDERS4qfWax3+XlE/u6I9GLgp5rRUJCQJIib2FuJ3liLn0QzqryhzSRcCsrByymK29Wo
BU4Y6vNOSL9O29eHAnbMvKyUwi1n3UwHgYM9ys+xorYnitqiW5aldUzDRrNTmkanQZQ/RtrkpGKC
alOc+oGc7ZVVr7FgPAbVkVXehmsEF4nLRaAAqcTgZ8zORS3dz2Ic3qO1qXhk2QCZpLp0MzgdrtWL
qTsVmHtnabGTXF3vL7IKrg5cHqgmXNlk5EuYcrQMcMR79UlVhfDUJahmCVHVuWh5eZlS723pN94a
nBYAaTg6IiY56prw/bLBMuQ6uzYvs/NcFQ0yrJX1vYkE3Oi6lNLlaIrAO6gcJFTMWKRt7bWTRZHg
/U1xvcsvH2KTV+TUiNKm6bOzkMbCodaFxMvKJPz8t0eB3E+PhwYtJPwtPCzvLElI8yQ6y2MExk6U
BHcsIDG9P8orG/XyoKAMQ8sQ2jYigNRcL2c0nkW17uYiOofW6HKY23n6JVNiF67SYdK+WvKHRLvp
lC/qWDhGotqAaG0r691ZwGq4fzCCGT3mGJ9C0e7iZ3lJH5TiRlNf+lDFMP5Jjj4HE64SKdDLfnTM
FqhJnflk5gezGD9DhLozw+FL1Xwv8UjzmuoHasd//3tBACSOACLgINiykiH99GEfy+EZT5VbMxdk
vCLa3YznqlgJSMEERIiU4EoS2ObbaMxOZCh1dE4RrvcrbTacAIaeP1vlIRKM0MOio3FGM7EcAyyd
X2SyZANwaHe+6Burc2V9gW8GO8tlbnM6tIh6WD36IudxSBSaG5gNimuF9P11c7354ZaxbtYIgFzt
NgpWvTWEsVGE52JpPo3iYj3VrdF9EghUuKDEBlccFvDHvz0o6TRwEPJ6wFvbhD5qAVFFJtJCi9hm
pwWjiFuA5fivBNMhS4XBJRPdczq9flGuxEwkV1XstCG3X+6PVp0iusJdgaoK+EBNT7Qvorl0rllM
kssyCm/jOs+O77/oqw3H5a5kVMBJAE3A46BScTmqldNHq+emOHfWeSkDR4rwN9QyFMdyu4RhsIyH
Ho528WkCgyuOnzKB25zqBeOpCvyKWpWePnT9CeEW2zAfh/i7WluOPs9+OvuSgjsN9C+4WXl5UMbI
TpQnKb9XogfDogwcau2jvkiHWQSz3mZoPLZ2zLFqxfkh6PJji1TmIHVuh1ym0abPOcBnb87AzJoN
gMWowy1obEb//SlZb0q/zgglCSp0uM0aK/IGgOTljBgLe1sc4/FjweHg1yK+aDVmkL5Qigq9OTQU
OmMwvLxX90Lka9Z2MTRat6tu1CpSg0rqFilmWnm0cChlHxHKlO0OAdqnPtM+NHIXnvBvoYUWMteB
mQeekrC99X5U/aQDSZ7rM3JZQy7jyqvHN+j/qA5BaD7UhEwD89anJcd2awq+vD9ZV/0+pCW4+Zur
7CCr6MrqcZrCNFIbXXjk6u0jolLdlIYQn6soaz2h0hpf6Fs308TKFUYSmHkSTS9QBelDYsaWP3U4
HPeU1PVZxm58kJSn2RwatyvD9EMuJ/LOcr9K9FbEDoR8zEmIoDQ/NpusFKy6N4ZGeQykkIuCrLYH
iATlVxDm34WgR4UMEQNHlIPyPlxMza51q3fSeOhdszXSA5ZKg4N7ePI3j2Bge3T21mvsyuCgUny5
5tJyEUqrnOTHoAwjL9GF1u3DKNipHG0D9usoUGSwN4ODT5f2cpSpyqJiXFYrjTmuDtjvse3quju9
vyReVVh+XcUA/ABeAe0G4UdKvz0XhlzKpC4TtMdEsuqD3qizU6H0Ch9afEYZ4GZMldRLzeyTvmp0
zG3vFUNSefOE6K9ldo1X5lPqW4Ul3SC28keDi4/dR09RFEdIJZufE02c3EEpyhvq7DrRgRsQyiq1
I4dS5BWqUd9ZQa75UVQVjrQI6YHirOaoYm6g3Nmh+oZPtVPUqvrJTPXMUVOjRj/OzHZOrqvtzEQw
C3QUCK7koa+L8ZccMq7GxeqwCXwk1/G0A3rvzuwMp9ijzH87OeV95ELxO1ffu5f4Kdg5wtYls/kK
K7oe4M5ajuSWePmxEVru5Kjp5EcAnz4sTrUxXF09SlwX3v/eV2Sx19cEdYEgFfKRIL0vR8J60czZ
/fJjdWce9WP6MB2qk3SAaW2HnmSLh9xRjtWXwTMetaNxI7rFMXQjWzi8/xzb83P7GPLlY0x638eD
WMuPqATbGlJwmfZdqY6NrAPf3Fnj251ErgyuZc29yEyQEtm8sqqs1ZQItbVJKrR7wwy/tIVl7dy+
3x4E7DRlPQ7mre4tCVXdBFkOeDrGTbGMk9jDQC7eeZX1gL9YJ+iSAIGg179K13H8XE6bNkZIuS5V
cdb7EPdmuNbIQZfhyswPXMQyvtMayD/UYOYcIV32Fs/1O65Ywn9Vcyhrbxl7FIdneKiMXoupDnty
Ltcb1p5x5WYUwF4rygD/3bW9TglPuXzHPKPykyM8caaCm/f2AuzYz7hQP76/ArfgyH+NQw0cDRBq
Yez5y3HQGAnYDWp+nsRkOkXFNNKpLZ2yTA2Oc6nDXLSrGqcJtMY1UzRdAcMvn1pNDI7SgCddlw+l
zUooPUlphts5miN7SaF+102vH8NqOvWRnw7xjxGvP6eTmluzSp+ghSfHUq5+znqQ7vTRN8nQv96I
vhA9rBUBvZVPmGGNB12h5OfaCh9nlXJvw3fSIILaqPjEthqiUVlJovn3NvPruCodIiI4GRXt2cuZ
nAFCGmiYU5BpJe1zlmfxTdVzpevUPLSz2vijrfbsoN9YJCBSQChTUON1t4iFVOUgGes4O3eGGvnB
vJhOpkCNel0j//Fz+l/hS/nhXzur/a//5M8/y2qmeRt1mz/+17l6KZ665uWlu3+u/nP9q//vP/2v
yz/yN//9m93n7vniD14Bd3R+7F+a+eNLi6nQ65g8w/pf/v/+8LeX19/yaa5e/vn7z7IvuvW3oTdW
/P7vH53+/Ofvq6nHf/z66//9s4fnnL92aF6Kn9FvT2XfRS9N8dtz8edv/xtTjeZnF//87Y4/tttf
9vLcdv/83TD+QdeIVJf8kZkH1PT7b+PL+hPF+sdaA1yj60rkfm0SFmXTRf/8nXvdP6hVsI35ewTe
V0OZdh2bn6nWP8AMwCWjk08r7vf/+8wXn+W/P9NvRZ9/KOOia3kYFth/h8VVV4xDc2WlQeIiPm0R
QQluMV25hJGjaFH7KVWMFFcXSX8eRDU4ZMoAtA/Tde+Xifv3Q/w66Cs67mJUGjeUuTiyGZ4osskD
KVIHGVeMxMnS3q37B0m7y4wfjXW3JB/VpHCG5rGVP9Zd4uWr3a6VuVLyqS6e1Dh1h/Fbr412aYin
vPlBh+eATbGdDj7iX5kxnXKaDnr/CJniMASIHqqhEyd3svWplmh+t6lNImxbsAzUdnLmvjgOkWRX
IqlRdZTx7+2oh77/uhv0HZO8ed3N2aM0WLehgJE4xpN5Hz/Udm/n9uIKh9JpzpWnPGZfmsyWHNm2
dk69y7h2PfL6819SsxETaDEAx0OzqO9t4LLnoPkaSolXF/Ff/aSd1PavnZddv91733Y9iH8ZstR0
UD0KQwKa8Q61d+hcGrN2dtCOgV+ecHc8PL0/5NUavpzeLRVxLsuRNgIjRuSc2Xlx1MO4c6V4cwiS
9pVvQQFhe5+S+mGROplC6GT8XEwSFO1DWKPdVn7Jk2/vv80G0vXvb/bLWJvVkmmNUQ9r0TV8KGj8
/Gke68+NP92WR1g6D+FLeCOfVY6k2+IxOoadrXyaEnv84/2n2FTlX59iNR2DLkRlZM3NLj+jmrV9
kyRZ6rQo+kouYkuc0YY9zF6l21Fox5It7+El31g6F2NuVmsuNbqI/RpjcnMasKstOvwFwolOU5ku
h503vB6NFIOal0aRlsxs60pN+UnIBfRwHaMUVCeUs+kxtOAop3Oku0WpKD6Xtu5QLFV+r2Kx6QK/
MJ/xger9tlZqDLvb/sw1XD4LsZm+zKmu/r1VR3gkFaH1R7BEyxeF2stvIGmCRPyLBZsq3drMFuk/
WHFwqwgzYL5AAANNj2QnZFzmB8g5ri6HgIThFPEPEJbLQUUptzJJznUk4LXWzs2wOZD3xP77s79G
gV+iBLh13omSKlWK9WTcVgKymWJqbLYzyGhsOUCr6z3lb73QPjUihLCpnI1bulJg/tNGN2Iqrvre
zXHTYuXcW5Nk+tTkXiCOMW65fFOpAgYpJ9DlZdpiniZlFqVAUmYVaSdMvPISy/bqe6Q3hRPXVnOb
RJQT0liaHUvogpuhpyb4/qxswswrghQhDfJAOqwAdDdzv5RWV4SYjhw6RV/ArS31bVLV9UltzBcF
IqMPijXZOYw3Kl5r/YLxxPVaBOWJfzbTUCpl0glFxKDzlD9VeS8e4t5KPxtykvqRojQ5/gzz4qp4
I5ATJ7My2THQg9kxIQmqNqLTewznTVtqfSbwyaxFroQA2aStxOggi1E51kt9iJBIQrhnTm8DY1Co
UDbBQQzMP9ORIkrJpUMKsW7prFrfueRcTwuANvr8JkRWDI2pUl6uDm0JavhfNbKALJHIoV0jsSqy
QSxBV5XRx0JP5BHIh5rNR1I88WsQNfWzgQayjln3uBAlpzr48f4C2dB/mZhXNh4EEIRD+Gd7jVXD
sRWGWh7w71aQLKSIu3xMgHD7BYjDj4bWxbUtqkNFKT2cp58YAWimmxnKjGBw0yQfzDzPJXuUDQHb
vHpZPseyEsbuzlNuQut6TKLeaK4aVtQOkCK4nDuU6jpjNArdJwYEd3gR5l+lMQ1sRBTReRpm6ZAq
OASaRkgJA5rdiVY0vipmZzmIuvaOiieWs3Qa6lBVCkqw63fue1dfd31CanfQN0iiQU5vrsrprLRG
T8fAL4LZyGy10CVPqiFpSE0l27SexptSChSk+qCpY8mbe0loSk6kQuEDBDHuHEbrxv4lHL5OGB8X
riGlcYTlNoutqpWuAwOv+wllPY6/KPfSoBrZW9KemuEbQ624VII7V0DKo5uajthpfZx3KNHDSXwR
Gzovo9JQ56e4sJf3rpN4+Vbwbak5wqFEYOVKXlNq63qqtTTw5yb5OVtxguyGFNFUwuI+zgr1EyXc
+rlX2tLWu7TBFbxpHLRkTWec8BUxEDXd2dWbWuUqmkXDA97jisDApkffRNhRIYjBQQv8oOuSP6dM
UR+tXjuJYSY4Cd4bR4J8eZtFnXUohEb+LM1IT43J0h2mMUaLPhD621YfdJgag9l5zdgVN+nS5scO
bNzHmuPYk4alOb2/oa6/GU8NCojLHvcmcdsczDi+TPRIA78fjOUujhF/mfpa9LNAnPf27vr9Nx+N
GgiyjqvdI4iANT/4JX/X0tDSp1iz/LJS+09mk4RQv1a3uBWjr9m91eE7aubtS4RU6kFOpNQvZwpr
h6ZItD3t520yvH6vNXhi4LWKKhP3Lp9mRNDWMgY58Lu+qQF3BemjOtFPq6JJSd0MtDmO8hoWX04H
o+fPgq0FM02tVG8xRVzScYfHPUSrNPM0jAKKMEkdTQgaKhlO8kM3KHf90CTPuZZopW/kNHCgzUlc
ARtIqTun+9Wptr4M3APwcdQXV97R5ct06GMgkMzLBPACD3m/drTHoPMB9vWelmfFIa+MxGvpzXkw
gDM3lI3++LeXEhduYHoQgcAobDeA3ibAs1s2gDUZwyGusuUYDJl+m8vpHhpwTU83K2mV/6G4tQZa
tGguXzcRBx1dclHwoyzQ3F4ZIpdSAx4282S6E1oiqC3i39GVRuW8/5JruLwaGQk5BgY0CYj4cuQM
JMScpLXgF3PR+oIYP5f49Dj4hhDl06pwhbwQvbyGK4BRdbkT997YrWv2hkoF5VE8SjZrNm6qLDWX
JDxVZajdBf0sfihYe7YADWTnRbcJIyvqYqhNOJu6KBdNlHhPbFmTJi4mKL2oZ4eZrM4dtKB3SylL
d0LEm+8HzWJl5716WF3Obq4MHB89GvhdaA5e1wp/GGx9TMHGamekN18PcCfOHKhzcQ29HGmIZLkz
S4nX41biwl+xgdbF34xlCG6UPFCfNHH5/v7SuX45Qh+AIwyNQB0qWykXdOSzOWRKT2lmVQcjs5pD
K/bhYRRza+cOdL0/1qHYg/gJwJve0sEFhaa+0rFO2iQpc1vUS6778YLsx6gphWc2WFjlJnzAEhj5
+295PbHIOq4euyuOWmPsy4mdliyxCOfhSYnM4iSYQIQyeZgeGmPNHOMqcMVpyfeSruujhQ2BONWa
1gPXvSo2JmYmSbMZnsoIDgYjymCflga/J7texvwE9ZvChlmFzXBCCE+6yWZLqKn9FeG3cor2KgAb
uvqaDFB0xQuNPB/MHdCey1kgRE/FklqWX5uINI5qC02lIf3UoxrNfiKI0xaN5so0eU9Wm8w3acTd
TA8FvFwNsQaIkAWPeYoYRBdJJaTztr+pk3H+mhsJsnmF2Hr5pOi3cZBUH7C7709GkaanrJgnqNVJ
d0K4Pf8gTYFy381KdiMqMRiScagBNtCmjc3O2Ekkrr874RDmz3qlogWgbULTqMZlA/QCREIfuY38
sDQ0bLSvRf0QD3tM3jfGWpMVklruAbQPN+F/gtTa5A09yTg2ovu6t77S6hBv0URHFKPKPrXLLp/w
jRMWfBaAaSyidHKlbcUkRu1gCQGU4POJZoikhL7eRRPO4Zhio87R+mjrolhuWalrdopxF5RzsDPF
13cfHoHIz0UN+g851OWiKmNMUBYZ8GZq4h4t6daz0Nehq8+L7OljuidtfB2vkK5gcumBA5AGy3M5
XFFAAK3wwzyZxdzfSEJc3y+TPNxl89ztuJFcn6prt0Cn5UfubBlbaS30xft5jIroNJn6TVgGDRp7
ueGqKlz9ltkkfw+CJ0BFulurY7JzRdpWJNmta1mKsAUAhzubtplYiE+KMCxCzLEKCaOYY/NUh0rk
lZbSOKz3xW/nXPjRDpnkmZhsnItS+AMhXsPaOd+vFzbYFQI39zXI1Mj6XU65mSVaPuF5cCpQPtCz
enKlXFi+9dmo3DeRIg5OMu/5nq0b8zKjWcdEz0MHhkg5Yv02v2TlQZOMGMEYUGKVLPYCKYnuSVnH
nbV7vZiQ+ZXoH4PLoju4hdv3aBgJRY0CzFggJZHJtewrDZr+MAq7ndrmG4tpncGVKYINORHi8oWs
RhnV0ciSU1a2CNQG2qdM1NNbBGBEX+Ia5ahDmd0llYjmdYGF9/vn3/Um5UXJDWWugtQ7X68dv0xn
JZV9GphVcoISnnlTUJeHOtBqeyqV0zIY7c7O2XTM15OG8VihsKZUxtzGJbXrRlQekIJORCVyR92Y
vEGdQ28OotBPClN4CPq4vRHDJjlwWqWOZHaRH3VYDtd9gwWi2CP028fxD7FvZshMpeHPnRa4pLQB
KEUtuZWWQXV6SEL8x0l4pEU/3QeLgF8V9ddnbegeFb3tPr8/j28EXF6MOEuf8lUmarMXwlSK2r5o
kxNtz8TuTfwuTFyL7CgoQhSHm9s6asWbcepAlk38cAIfvZMkvjm5Or7jhATIj8ZW3KIVxl4C6pWe
pkCqvYnqtlvJk2LaZSt9AYaanIUaTjL1uFL1Qcx0d3KhmV8laZiP4mBGvlzW3/oxX7w2Qrqp1fUR
7qSm+aaggEVUcRc2yK9vConL5lBrNCAFQS1IVMZnhd+bG0pxRHJwz83vrTgDBpocn2hDur0J7XVe
xUmE7TPSumpy6Cqp8JZ6jrAcCRUXtWp8SKpifn7/i74VAoDHENXgOMKPX3/+y85QpUQYsNpITrXe
a7ZYTiVl3lFxrUYrdy4vb2xCqu8rIZcqrwFc8XKoOGx7Keka1o5QSsgTieFtH4KRlZVpOqIxsgdU
eyOGIn3B5uPQVdn226pk2axqOqxVqZV0V1EbBE8QEtxZjtdZvcoQnFGImFBB3oYWYcFsSAiX5BSM
+uBTEokcgL2j02bctzuxsB4EeSxd9k2wk1+/+X4rCY4lo9PT38xnFyZDlchmcmolE+q7JJRfcOZs
Pry/QN76avSiXjVm11i2SetmhE4pbgiEssmSvDIUg/t5HgRfMIT0UQ/aPXnkt8cDJsBthfKJtokw
qJjkzdgzn0OceCByyoMMhMuhMQb1sttrQb719UgyaHiSUq0GfJdrMgXyGVoGoxmtlN+iEJC6UHUX
f0oXp5Hme72evoZCWHr/g0mlC8Yupy91hSW16Pc0QaElp6iS4Z8mRn0Ipay3w2AW7o1Y1B7/B+PB
AVuHw6hq237r6kK18iHC3qOSAKQvWXEXJHy60aKUOZTjHu3+jdMeWNqK+l0PXfLjy2lViqw045q7
D3VOwRmxlvCnlrSxg15yEkSQYBa+ZNRYrcgfRSHaSTbeCGrk4ysTfy35Xmm8oSSkc/zq6ani3eyg
16aHKWm+T6hF+O9P7NsjsXRWlRGS8s3uiOhcW2kdZSeAboEXxlbjNzG9cjQ99jBrb529rwYAq5YH
srzb8wFE4SS11J1PkdhFP8DP1ad5rg2w8AkGRXpfncKpMO/HcgkckqH2qza0ewoubzRSQC4htk3W
SCUWdvLll63gWxSBNCcnUYAfKOqoBpGnA9zPrYW68QBtzcgln7WPDnQRlU6oKxHLIKh85PyH4/vT
j5YJ410myjAs6esiRQeHDnDj5fOoAkxguV4EP05qSbI7Iyr/yjtVOhulES1HYE2z6ndVqv6ZNVlQ
H3U1GO+metS+tV01UVzWpSe9mJr7bmoge0j9JP+RINJ6o42D8gXebyraM/5kHxZzikNbTFfwojyE
VCzSb0NXfKSo0eMnsfTmgQZn/hLExTh5sOa1b/ivtyZhJHG5OKLsXi0f5V7KHooOFgGofOFjrqrV
B0GJksQuxryb7VQT5wxBNxJTtw70NLLjEB9XBLOLzh1whEzu1CjEbWEU4M4cGtqzmR1gIHDsk7oi
59GgvNlp0poMqnXZzxKt3C95HnPi5lM//jCrObs3kQz8Q8WUJUJ/J6LprI9KYPe9QWseIbNcdrH7
1e/ERqrup1pGGU5Jpvyr3BINmyacAG3OdGyQCAr71J7VqPUwxrCe67lsv+QLSoeupOUYiMRtJzx1
PDZaxWmYS+4S59K3XCzCp34qY7T+Oz017Frs4idBKyvEEIzZnOylB3+ZSYl2N5rVC2a2X0JDMDRv
ygrpa93FxeTLMz3XBwrs448akLuXihDkbYrDieSGiaH463wbZyR429kekUa8NanrFE7ek4M58aQa
racgV/0HhNT0hxHJQ+fpnDTf1NIYQ7wR9PmbJXW6cUPDW0W2boiNh2qZo2ctjQPr1AiGdBKaRilw
5Bj6B5xpW3SX8rHIbQwsm+BYaCVG7yvqH9niEoCPoPfBvTXpzVOQjvRWGmAPkjcJwWLacV8YHHUC
WoKuEFvLU67GtEz7oDRhFUDNQb04GorPuVIhagXes/PVqCw/jgBXTwtsWRddRPEej+DqIx6xFLmD
vqbhYAzD8FgVS504TWulnZ0tvfRJDIgmfpP1yd0iNuIHNIJz1U6DCd6+LgjpZM/6KEbHKhZDv9dr
ZXaCfO5NV2r1+3LWp59FjcCT06lGMNjhWHe1W8pihgyilot/RkuQglhaFtF0ZQR5v8pjNfwI2zSx
gN7B3rPbRqy+KVpcvlhq1j0p2tI/L2IsTSzmSXFVlNx5kv/D3Zktx61ja/pV+gGaFZyHWzIzNVuy
LctW3jAkexucCXACyac/H11nsFJuKdx33RF1V95CkgQW1vAPQhe3xSAWL+kXz3v2Bt2ZSTorU2LX
FxqabZgB/Zu97jNaCSG9xBQUYtKMnv/U99lSw7HO2qeyKHWxNwCjf7NLZGZzmo9O7IS5rBORb3+n
KiqcEQAHuRembq1nj2ZpeZbqObxjuCTsuClbt0hKSpodVAv3IUdx7bJRS4GOYW7hI2CIZsK13Xab
Y6TprSITkWNgIfNF5HvHxhgm4/pomfCqxWGDlI63d7mVvwVLnWVxFklOkpszokpGM+vEYWzGZdlX
WT7iyrGsFXOvwq+wXmv6O8iySxM7cyB2hIHue9vP9VfDKdyLuo3sIjYzMJ2b+UF/EenZeVjLZvqB
6hUg4zwXk0isvEz7pC+tMMcLyzAAlGXV+NhpMyoTdGj7oygQW4xtvYbqgGgBCvPFODzopfKXBHKZ
cmPhVJiX8LuzepcBNnVpJLuLuojGYoA3kNUfKq3SOg5VNwPqrAfvU2GuDkW3hD4Sq6ab7zJUkRCC
lpoPOrJ1D+OmlZd1q/fDTCl+UKwSy11XwFEGR1AMDZKJk8dWz2V+RwAXU7J6DmqM7rqIJ027bU3Y
evCa2mkor6einJ+ntMmeg8XSdmxOYExitBQiBJLKNfq09Jie7PqWAdLVJvh2X40o6cSLFnTItd+b
1p6TN8PHW8YyYVhffaxNNXz3ZHE1rPlXc/Xc8SARioDil0LZvSiDTpo7aaCCWoM61bsUlJuOq2mW
3Y690GZ3MnMhj1gqaM5be53EZW9kQbBjYmV8HFfHL/Z5sXaf+nzMPkXhhDELL/Me+83r2ou+UjoW
xc4fuWwQ2idylFMzXiNhseIQzAZ+lOMkc6RT2VtmJdDz9QX6FUnd1Om6D8vRzvdjmef3ReWIx9JS
2QN/HncjulF8p7Vc0stVIJ4a5waHJaal0/5s3dQeY2sw6i81eMgvY1+pnoeqZj+2FrRKdpFhNCJO
G3KROOu9BVfA1fE+hQu6mBXK1deVKiGZjbOBR0wzDka3D3XUCSwx0pTNlJXoUSJsg6FlxHBEY71Z
7iFwygHSC/nVWvdTEM8qGzK6HjVqOxANkCkwwzm6GPrWepwmgSOm0FMY+5asraQVhr5iM0PXDBwZ
TJjLaCl3fjvMQVw57QDDMwIgvDR++1gr1d9KEsQxsZ1oxtkwo+Gc2FDIzVhLbAb3tpqsb0bmhTeI
cUf/6fL0/zWC/hea5P8Mof+Qj//8jpH/9c//DZI3qMn/BT1/Y1fRE0Rxm8rr3yj5X/8XUsbgSICR
YOq+kTP/GyYf/gtBFvqIG3tiYzySD/4XTN6K/rU1+Ta5FgfAIWjGv0HKn3oIbvk87BAgGD7cVbQi
thrnt87I6lWBqCJDfjFRNsPWPjO7bD87zmVFTJRxugbqw4B7oh3X9sK9OU4+WVxnW2fMUlf0E/E/
VmDZVnGt0fyYyBrxZ1pK1NzirJBfMlNpSDOh7G9kb2bP64r34K/0+K/21E3+vWv79ufwkoLxksrx
/xx3AzXx3yqFjRvygrzx4R/9v47/PFWwNF5swO2/+q8NGPhsFxpR3Ey/uGI0Iv69ASkZ/4VTJaUj
ZsSgJrZB7X/tPzv6F8efCpq+EgAnuhH/s/88+18Iy5hMGNmfGCaDGv8LpsZJpcXJ2BpKiGTyt4Bl
26cjANskO5xQpHyE5RAePCGWr9qyHHqAksvQH+xv9HfRjPWrarpJ0zz4BGkze9KDRyLkReX4+Nsb
vPt3TfU7i+Nlqbv9HmYgtCoQtNkctE5bJfmapZbuc/fRqqfwSue5ukTprErm0n5PpuRl+4Cl0BkA
igQmFIwq653gOcA7LbBa5+Io07OwJvaHMR24OByxLpv3c9eSdL3XLfzjmiiMMehiU8DPeXncBy9a
EJFjzT7u4/aMvCgp9uRXh7ff4slY6z+f7bd1TjoGHgm5HsVSHIGY7ZqDuBR7dfFkxsbuPVTMr4bq
/9TGr5c6qY0VgyWUSFgqiA0eCkntBETFLk++q925jp3Y37/35X7BCX9fc/PE4B2C4bD5coTpl6+x
AmLB8Kqwn6ETmD0tgNBmONu53LuNb/tngdlJsQsoDplqSUMmym9bsZvgdUcwnWn4Jf5MPzWRTot2
ZGc3Mk0mrwOB1wTSqZOoN0EuCVvX9iHtdaWSIgvoC2ZGWd46QcOYctVt+BwOWjRxD/DAi4HD1g21
pzAUQC/Pf0zryT9fA3Nq4mGO5BrPEAfO+nwFczxygFSMHEO5nhnQuO19NQfWd9n26HIVTj/8wLTB
h0FQrU63n8MixeROp8W9nE2UJkYAJeieEV/u54VEJB51QwuiWfMyBALh1zJ2tJdHZ3nqIC1Sy1SW
cSHHOkoEU6ooDqO+L3fW0BT9laMsEiCntoprvH46JLEMlypsIgmdk7UR0otrH53AeMWe64YMn0fm
2qnbq7VO7T6hL94BK8N55dPCnOS9YfTLDjQ9HGR1iJCYOmB8wzx2Cxm/XZFRBj3Bq7v1ObPWTcG3
Wa+ncTHeafKcBh7fYmxAgoD5FbpgNBRfrrI4wVBKMzWfZUDBxj1MnRVgRBV15KB/eTp/rUWM2+SC
vU075OVadZAVXY4Q1rOpiYEsJh2sSCcLt0DVoyywH3xVf8ZFML/3hyj9p5IFkAoGqeURqIHl7t/+
PX94dPL5zbCUdGhTLXv5c3qaLYTkhUdvhH/wLAMhdmuQ590SrO9ME17Gvy2fgrLMZwQIBaqA8d7L
pbIwLYQ9NvUj0bGC9tAbyYiOX7IsuQCgDbWOoRiJutlG131q1l/+5km35beFkeJi1MBA5ZRtvy7d
2FtW7TyKgspfR2GHZOwETLL0sndC8Mtd+2spGBBkEEhGQL44FTUN9YJON2iwR0VtfafL1T2EkxqT
tx+IROD3xuT2QNsA2OH62ob47slkoUdjbgkG6T+2KiuSPPC7GzjHaZKu+XIVSdf4+vZ629/7n8DL
U5FybHNZLs6tHXo6h6KmHqNUB8MxlZCHfHtF7d/19WEo1LrLQi/75qgZeqvfvoergr96ujY7BkoV
Gfem6kah+HLvDDKEh956zhMzm/K5ttaQgbSXFWucD93UXLsT93Wc0v9ClL0ZRQlat8CKi6pKRnGz
Zo46q31FBdhaQY1bmQ7aZ1sZhhODui7AfHgWw4sRtA+3Ju3955n5YrnTslBTjPeD88OrOqRisPHp
xI2bGtmF7l3SBmERq8+oIIofq1ApAtCuUCA5AsPpzlCutpb9Mg28tE009Dz0uJP2gNwNWpDwLR5k
WhXqLI+yQMc+qsEfeH1puYGKy/Cw0g6I7uspcG9sVbnov5aihzXX+Loo49kxtNy70Wj9KOjeShKZ
OpguGmdqh3hp5+FWt4UEctZpT55pc/HMQzQuiHWCxnEeZleGXxB15x+jwVqhH1CbdDuEL6vzKVoN
Z8fdbs3Mt0VeJAvdV/empXcW0TAWvnWetXaw3oxhuhbnTkN+ib04gnPnlVWb/iHNvemWQzBtsqIg
Rs+V22WXc52DcHHQUsnO8t6pPU5fX8kkxJTUTBxpduluNhEGPJOiB1cV2Wjvxq1NU/YuavKRpleB
UiUOJVLPieHMmK+vwkWVpOa7LLva1VrsM3QlfvZBi/0CNRj3vausbh9lpkDYC0AFF7pZYyxYj6Gp
Y9uwh2GXe+Vc0Wck9pSpKx5WX4SfyhK94EPW2KGIvVGg/C04lPcrLoMPdUsfPWmCzvuIZdNG52ij
GmtU7VXAw9LA/TqtfeshQBUVu4V2C3hMuqFqF8yWJXZVN6qDo6au+mjRgXKSxk+D/qLKomLarUHV
6BhHwno8K/w6exhVpL526yq+l0sknEvlFOpKz26Z7suK5tJ+GrXxY5q37qpyaMbtzbyNvgDGy37O
KNQV+1Q5vKVo7h22syEzLnREPh8krUYr9uZRBHEAYvvOCFwaFKNpWoexzoxhP+aKZrzTrw8+oJOW
Fs0mcuFa84q0vmnnh3Fw8jRZ3CAHV5r5fn8op36eLip+6keNHvnljMw3VsJBq/PEgMInabZq6042
kEUwYyH96v3Odw9OSxP5vsqYDR1J4sL8R0nOFX4YcHO7FWNjfPH63uK2NJdSXze2XRTXZtTPwxUC
BHqOYf8VVdwskXklMJrA43e2EWmvo0BP+3VIZZEALNH3wq/MYh8Ns3tTazP8EqV99ChxqpEx+Nry
W9tF7NLSYdjAJDM1PkEgaUmbBrO6zRfL6pOhaUJUerT3D0iL6KdTDNbXvk6Ro/Xww7Bp3cO847VK
nIOExqAKyfqo+LSWlYeDJRSXjxZ/EhKqaOb92CD8mjj0u0jz8CJSe88OmE5E2pW3nuj6G3cWTckL
VCN5aVWpH0Gda29fhF51b5hjtMROP/l7otn00emwYFZhWgdJjUf9Rw8gy8Ok6vF+WZ12jlUgpk8G
05tjNmiPR8ki5CgCv80+T3wsxkHIDXEiGXYw3ymtNV7GYLoJ0alJY8PQBs3LqeRVjc3U0XXFN+j7
pGHUxnQSwVahNR08y3JpZNwqPAfiCVhmFS9p3/8Mgknv1EADcMcMp7pBmHH4nLuTy5QIAuddSnex
j4kZyKWUXtPcZWNm04crAr5EU1n9R6ddMng8TpmD9vUqmsSNMYkfi1fhfTs7TRDhBjSSsotBmIp9
XDl3yiOuAZEyzG8ClcOcvh6+PkZd+iOlpelWzD3mevkQCGWN54jZW3it1xH07zoV9rmnyTivo3ru
SY5tq9C7sgwifUnIwoKoCZyWRqPDqU9SVUhUTqsZnEszt/5Xf/YGL9YiNW6Rihvzfe3Uo0QOplqZ
jOdN9ViWtvuFqWO2QovuqvKgKgtmpMqb6HFIc6Z4UZ+5c9IX0QRKS/tjg3RIGKnEnQ0UylpRt7cK
99Yx6ftZ6ASYKu3EXImhipllZdNuMoph3gkrXYhydd83cbBKLI7csYgyBg6ZqXfc5XiBO4xE9lra
xZel4O/uGycwflRWS04BJKoekE2rcc5ehR7ZR+2msefag9Xx/vwcjQUot32SrVHdxibNYC+Z0Ahw
9lBCzGtHDupxbox1iUNvqS9ArwE7S52usw9VFsjwwmnriaAZFdkQm7PFpm5oPgyxK6FXHWaYzRJ2
clj7MJU6mriF4Ue4K0+L/8k1SvG9bmaKLXKT4couZP6pKef8nmknWlkiT7tr2inSQ59h3LK/tWYA
UpCU4VfX9Ridr1mJSgrTsfTjiOTlrVNixsWxsoKftElWMzHcNDjapdG3+wkqzdMk3GE96HqZPxee
mL6E8ySNODS6ZQQspgTiQ67/oyGN6GNHACTYdapG2jzr/e/9mq4/a/iUB4RviIGVr5RkJAXYbWeL
gRpSZOF8b9ZaWGejUJR7Xo+cY9xrlML3DIQrfSGUsZyv9hQel7agCnTNEpXBXOXmnqfwzIQoQn2M
EtJ6xxDE/S7oQ6Y4RDRUmUul++cCOvrt0LR+HRtTDnZat1P6PKsZh13hMQRL3KChqd0sakjyvhM/
jKAafkABrTI64Fb5k9x5uRJVgSlM+7FxK2zXW5WGzaGn+Pnaa6Pjfl2Dwjsb7GCuknUySgunNj+4
8eo8y4DfCFzDCyLT9RjSqIwNBrMGMSLkmZ3S859bPA7AcoVjcF72fqriNnKZtzb5LI6l2+RfdIZ7
4q4Olv5Tj2oDIPrUbJGIiFR2hCBVPhaq99mRpV8/kSwV3+vJho5FKTwzyBvG4o5ZgpJ7hbxNeWhX
Gqy8/in6ahXmgCHVPAOQC1z0v/PZ2dRAen292vlD5Kn2tm1EzigK9QM0NYe1OwRtFzDkTx33qKqm
nBIl2ihDM06Pn5YGpuBuJutMGZUbuuHfhUQCwTnJYsua5whduW4YUMor8hvmVWhJ1q6l672aSyUI
aoSp3MpTP8ZMofrgTxDQLt1e2cueLvBMj2eWxbBn187DeWaY9nm9FGPCTkxvVkAOAAsKOXy2VUMa
6c0eUTB3NaCgrIlXyyuOUzuNXNJWPbuMi6Y5jYfKn7+6nFPGdrZqae/MRGC7WIprKG/m53IdrHAn
/ELbifSqfIjVLIBk+vMg1GXRoY2Vdj21ghqqOr2127J+kmbrY9k2T0Aqs6gKmZuteBnGmU7V/IwO
sqDjgcPfDH8lGvMGdoTl1NPeHoPCIWMwJNF/GqOv8N/aO5SIh5vSysWQuCEa02ixGJN9FKIPd20O
+PK6cXGdGitTZYd0trW+L7tVIsvVMjOPrbBDJ9glv4jpfRTnW1ypSIllwSsaWt2cpahW3BeT2no5
5dC1Z6OtCB8m8IA+qWTn6STNLL0eTGMJnptlqe6GEaco/kjTXqDlwNzWoaZCs3Pu50uzm8IvKS6r
4mJRdS93mGfm7hWGE0zA95uXS1rsZDCq/iPovhK9CukimWmgdIhIHOLoIra0TL/n5bi5j5PL39ar
Ww4JOJGiP7cH0MZVV9rDhWsTNjcldZo2jZJNlFjuYq/7xeiybJet/tzE9rD0dzTFJvMQpGZ51fWL
9a1u6+i7KQkH0OFbs953DoLK8WiSgySiD6I10fiIWofAbUaJZUA53YjM41pI+xyNEdtfc5SvArRx
0rXRh7mBw5DAF8fnwg8pxHENbI3bYTDX+aC2KQw3STj9CAumxCQAFGD0qgZjhG1RgK+KKp/CRval
wtEo4DvIhTG41Y3ZUypMeeFRw/kHNaniE5YBaxWXa064HKhf7tQ0beiHaXHyJIiW4J9oSF0ZV01T
fKXyS29JYzakiS27c6SCXPAESJHFFRGLOCwc8zlqxXK+yK78pDhqe28GTh9DnvDxv1HhM/iS6zXP
dmbzyZ3ZZZgT+OEXqtgKTIPuJn3FZTw+2Y09VrG3pNMtKqw9TtpphuBGJav2ATnNBdTjwGQ5B6du
AJVIMy3EzjYH8SB6K++uJ1nnuGBP24Nh7dFnl/U42rdhinjAFeCFKU+A906PBo2+iOFRCBW+XL3s
Uhg+m4wA1P5g+L1J/8sckLEx6RwJMgYADP5nEWFklHnT14wOyrNdzC7pMzWsF7vj6F3mebZ8ZSMw
+i8ZeLpnk902941F32qXZUU9J1nh8FZF2UNgilR770sF6QvFt+Cqj0TF5Hbo6o9rblafqUrro+lq
M4hTvzKw72w4h4MouweK8+zBaGVz9JQ7Pmuz0g9TOjgAk6mOr+FByvZuCsdJ8Cp91BTo69rjLTpU
672LjOvzwsHRiMr43uO0BONwiFL0Nvj8A1N3rGFF/yzmvvm+pEEE5c+2U/PKNGxHJwMagTppo6L8
xo/ovoIl8z8Xs5w/eWIhEAV+OV2XDkYp9InxE4xl5jMuQF67/Vj3zsxXqbOw29n4jPkXWZBnZzUD
YmqbYSkBa2hULiJQBN/bCdC94PjvcKgt0OtHhaVTTbjuxoJoEjdhTjGzDHipxUu/el86OdLHzVsR
HQYLuiIj6SCLgOHbQbOTyBCyT9vFXMGQaEGNnzn9t57mEPMFLVr3xs8z3zobSjsbrt1QBHIPXoWe
m56j+StAptH4AtilboDdyqDa9Qv086vM9iWeJfzQAF3DbvoUIGRM1l/7ur+Yameyv4o1A6IPxEn4
cRDqxocK20w/82Zy8Ew32ybfZLVzxDuzfkW+CaKVvvBSN6XbR1s3pn/ffnFDZlB3gpd27olGdhfR
drySRYbAEtZuDK6MHDj+Pus6VMtbOVrnZtNqPoLIp/KQKb9BmLCd8T8aRSiDhKKZyw8dFu0dWrvw
cpzX3Hm4FLOzFpgROE5DSjObzaVQblQeVwgqXVLU7uLtDF90eBSHah4vAJPV6iqCgVR+pgHRAMlZ
PPrxvJCNGbR6gT5UxvbF0xWFs0QVdnY34HCOB2+kDCuZzXq6l7blfKM+AvigvLV6yFBqIckzB3L9
VFLiRAWJT4I/MIYJpeu6N9UMpJC/2av6LMjmytpFYmFcUZH1bZlF234us6H4OrGtimTEv4bBS+mV
HAWZt/157pbU2WmnSawsNbrqjLtx+dJ4eN3G8PCnjwUjyyZm6Ky+WpUL9Dmt2BRX2Ftu9aVT1t6V
XaXSAVHXeN9Ct2t0oievva+rBRYPkwSgZv/7l+YPOAnncfT99h8Z5QAFczN3GJj+90T/D1PBV83U
wILth/7kprFAA3lrg/42AljXGQOqdYke88rX+41Lu28r651FXvVSfy1ChxiwABL61klvuqx8GjT0
ch/nMeh3U+igLOZ1cxzYwBqLsZjfabu/6qWyHhkynO7NlRRlk5cPNQf5MIQ6Tx/XqF/jX9Ztg87N
G1qg2DhN9kMW5svBmNf3nBFeP6gNrneD9HM/bejplwsjL+HmSGOAIQuG5izHTfcK8z7KhHpNd145
Du/gwl99Pe462zGBHDCwQyHkpHHrAZkdgTMUYNYAy85lGCRmievD23tk+9UvW9O/rwL59uVTBa2n
F+E49DRwWLmyW+47Pxu6xM0M+Q7y+/UDbZhkvLYxY3DYLlun+rftaICfM/pANEd8TJAnZjx4u3jN
eP+3DwTeGw4xcBNWQRv45Sr0f4YUTnVzNA2OakaRSHmYPY+0Yd+ZIvzpeX5f6eR4zbNCP8psmqMR
iuHCoWm3cyL58+3HebXrNrQDHEOmPxuQ+lRTWWm4pvmkm2OlRXnoQMPdCmGrx0X1zgcdrsbF2+ud
yJX/mlUwI7ZAa0NLh3x48pX6sqs6ZID7IzJABn6BsqmTrjS8z3WHl9vgF/K8mcV9Wg3znYlC/MHo
HEXvsO38j6s/+LGXavVtdgfznSHY653KyYN7hfYIVM9XQhLWAhVdcuCOHlHzrLcYeI29Z1yscvz+
9jv4w4cNcAxBLYf7kv+dbKGOoQXX5ayOYFprJOnsckdTP31nnvmn54EqwAlHN4uO9PYrfjsO1WBJ
qd16OBZVZNP8qX+slVGD8aa6fft5TuAqv77pxuly0ZCBY8kBfLnUTMkGbrrvj/jmpNgItPY5vfXm
lmLDOjdUqs9VtWY3vVFOD1XXgVsZtLxZrd7+x5uEeCcO/FJQehlzGIe5GxQB/iyR7QSHMEsXRH6z
6GPmNoWVoCZG0RJlhX9WkRy4MWpJpb1PbRWc5+DHMXzoexkdCs7ZnZ5a95ufDgqfSjcFs6ynaB73
ESV/yswiWmACF3iRlH4DzHapRnGOolN9Y+Dn8aNyauM29LRcdys8mC8Giu5hHHW0SpPFWd2PE+Ef
55vUWv82Vmy3JBpW2zcISVxOTlValy2zPj98zOvcum6L2frKyK88vP2h/7ClUOhA6GST0zNfWXQF
rYJOmFnj0aG8P5JjqpsJuY6Dq7z3HF7/sBTWVVhpo3IN2O9UJQu6Vh2WazocKw+8NrIuflIHzddC
wZB9+6FeDTBBF2wbxYLuzormyeaVhidQ52vWo0YaazX8cE/2Oe9LS//jY4twXo75O+fl1bMBY4Tb
juAIRwUkxUlKk4+4xrahMxzFQOnmVdZncltzc6vtP7/9bH9aiYMQbg8HiuIXYue3GDCFttFUSkzH
cKStk+Yl1icLPtChHaS7t5d6HQR4qi0ZDEgGiaKnHgnBQsculeF4dNNsvTWGNr2zeqT5q9pek3ad
sr1UxpbxD48zxeU3oxrHcyPPvJ2Zz/7DO79me4cvYgC/Jtho3xSY6C6fEiQX7OpMI5fTsaC8iycM
Dc7nKZoOzC0Z1s5W+CktljSOQGh/CiZp7im2vYeurk26Hth72r35+PZP+tO32HAyCPltOd6pLrwR
9Oj5aWc6jqOZX7s1UsvZ6KlL2srvbbBfA/+Tp0f/nliMNQbhOToB0TW+1JO2x/loBD5wbMbrE3yE
JnJK0ELBcos6JGVPONrzQxghkg9JxYvOoP0yhq+GWn8wgm5e495eaOcHaEYBtg765idelFsbkUr+
ko4aJWbHi3r2aVU8WNowHqoiM+/ffm2vLsvIY18FcM7A5G6Zw8u7xZ6ndK1yZz7qtWnOoK5g5BOm
zTt3xqnYIu/I2zA/aAQi6cGlfBIFKuaj1lI3yxHmd7c3VOB/WOXmU+zI+lOG7FWi6iGI8bi2PgRF
3t2to8sbQ1J7v/ShOAQ4HV8BcoN1Luv5/O138CpJ234cCpCbPRYysadHy7K7csjXYjnOFrwS8pR6
nynxqFLOWDbp98jaf3rliE6iGA9zmu1zcplEDBS2Yf5yZGrA1DGdi70Us3wn7v7hoYDH0GYCuYLT
xukb75whNXNbrkfDN7fGZ96ftUvuxK25Gjd2b/1fPBU5Ckp3LoGX+2P7Pb/FQns0gHlE7XJEQdq4
NOyWiXlol/u3P9Uf3l2E6lFIfwprQedU5b+WIq8N0S1Htax8nGoynuu2td+57k88irYjvamIg1UF
FcFap4Zps2frENda65givHA5Km++D/0y3dwEGObU9M7Ohm6sLyzlM/vv3fTY0ruM/d6prnOvUfSc
wActtKxu4EJhdRbmpNyRdTWWDB0bXTTvbOHX74VUdHPpsTbTQxCDL9++X3uySVHCP8pS5AepanhV
o/uX5N9frwWeKNDGX5TuUzHSzgid0U9T61g0UXpWTGa9W7pUwdvSzjsP9Hr7ApojNLnbNcOR3ML9
b9upMB34Krb0jqFHn33BdiuZgs6/iVw1XzIVd3Zvb6xXaQp7lqVMnwNDKDh13lmsbARUZEbHjcp+
FpTeBJm78H2BhaDCv3HMlzNJb+jb28v+6q+8vEogQJDT0+DhMsH/6OVz2l5FQ7kbjCOgKPucqDAY
H6Ty5/SqZXd/MKZSwAos5fgxBCaL0KuXed9Su4Z0uPpGdOxdZtKJlUZ0Qd/+aa+31PbLtnYJ8lYU
OCethUz7EYw3Lz0OwEY+c7SzL3WQl++s8of37nKJklsjFcD1c1JMpLa0U2MojGMJF3dvIpSz84Wl
GM2hAfwh9/P8zMFb8p0D/odV2Vp8Sa5vsISnuFdLOSk0XIYo1BHGhcCI6Z8S7+3HohqyM2tsvH0Z
VeU77jyvt/RmmolEHZ0ApGlPRTP6Ra1RFa31U0fyexEVM1jmqqNP3rcIFZjL+PDXHzBCMwzk5wb2
50O+3FrKNsypUHPzxB4jReReu8kB1r1ztb/eJvjXg2vdNNAQHzltIDL0U3Y3+PLJ99YfUeH2O7Ov
37vMTpM7qmzYSghEoSANXOH0ezE7siVoJu9JpsFNgJPiFQx0xJS81jv7u5cG1524A9ppkzbB3nd7
3N/iTgMb25LkqU/1EKorjCbdZBYifU/F6DR/3pZh91HoEeboE56Et8AygIaN7IU11zW4SB3Z+CPa
KLlfq8DwrhdfFDdMCKIp1pUjGYuGAFh2kTd5XWzQhweJP9iHtbEcI6bEaRxAL1l0hpAI5htNbvZD
nGug8zsEYaaP0RpGD51pWCSadVfhjtGZzXukiNP9/euZ2Neclk3O8jSU1VPZjpTPvDpt7Q1dtful
1upyWN1bEALvyYuc7ruT1dyT3Q0wMkqbiNXGwap2iD57uzZIy3cCxauNt32n7Roi53AJFdt3/G07
kGsMVu0G9ZMqSiOpKmdM0kh1h0pP/7y98V6vROa54cM3jhPd8ZNAiPaTWNdFZU+i4tvhKk1BJynL
V8gGu79eCrcG6FdIZdLNOL3ramyZq7Ka86fGnO2rqkWXeVWDd0l0f8+i9FXZSiIIhwHmCjc5oe80
POiCqntq3PKpGYwWhog77Fow/UB8B8i8noslA9mMNGN3adJ/8Oibd07n6Gu0IND8K5jpvJNYvN43
L3/QyQE3RO+XfWCWT+BrGMqhN3cuYFv//fZkarrFKlq/6JUF2w3028bprLCeOumUT3knzM0b1bwL
Hd0+v/0lt+zg9+yBt4s80nZBb8kDte/JKptVUaOH9smczDnxKnO8pisyXwGJj74ONT5gvRNl+3WR
635Ms+KdGcfrE096TBOAQAlXGbrEy+UDF6Qs8Lz2iQlYcN3abXBR1L6XjHnRAkXIyJ7eft4/fLwX
C55kS6mdKcB3Yfs0lGN9hoiBOhvDaXpni7xKynitdDYhHPJMxDP/5LXiuwO2PW3lU1bK7FtrpCno
NKQVvMUa97ICDJVZ7kZmz9rxTPiYfBe4HrQxgI4V1jydS4Mjvn/72f/wsgMIQYH9b3akdxIgih7I
1Win3ZML9Pq6QrPjIQSUB3ywsm7GQXjvhL4/rBeiJ+jCSmRzvTL5LuHr5wVl4xNYRGwLwenfKRVg
SBc25o108+jw9vOdsIK5a7l0QQBTrCJNCRHyJNY6UrWBAxj0KQ06yzsUde3ZMTIngJIGtOW+G6UO
HyJUsH8M5TwBC1jVeYb0ERQ8ndYfupmdulPcmRdoTBR+nPs6MtHPdDszHlvUM/hjVXDoZKPb2J3D
4KeP0ID5zmv7wxYNoVaT028c51eipe7s4YQz9P0TTuQWOJSwv8L+IH3nZb1ehdoUqBsCiD6DW++k
bTPmmkFDtg5PXt3Pe2Hk5nmrVPPXz8IqEYcA4jcNolcG7JX2BxdE3dN/sHcmS5FjWxb9lbI3v2nq
m0FNJLk7DjhdEA1MZAQE6vteX19Lke9V4gLDLWpcw6p8mRfJr25zzt5rG3OTAlJMEg+lsfqnH/WS
JonzFSKZrS3e8ONVpGG5jyKYEaDju3IrRWAYka1GJz6fd0slBLJlv2PBXG55+jLd3yzIi5+ilkK7
e6KJIppNGGo4SdQ0ljd+0NaHWB2lPUK5Id2g1pdwGdrpiZPyuw+KvwAdJu6o5XzEBD/+C7J54p6j
Sv1TGwrtYuqHCRFyj9QpG5FVLPryzz+o40sOey5dGsJfoIJSB1/qWsfjyXnXNYlRzbQCy+9ILYvS
Mbp5dOJUV890HU1IGE3FKXPWiqX197CsGZRhcRS+r6YhSGm7UpfnR0DMxV1mFq2KvaRHG5vAD5Xd
2TSjc9MMBCpbNeylPQhPixMc2Sun7FPHZ6rff4oO8RxzNnxmskBWX4kSIe/KNWpg7WxlKKZzQkki
CmHlaHd/1N78PRTPyjUeN6tEQ2M1VItcNs1rA/8GPpZdgd8EPU5INkBqnbqYrxbK32NxO2A2c5tc
mPWrI4zqiyytx1R6tMsoMF19nhK4NT56Vo7lfbQZlKC+72PUZh5nPVtH7NsHqjsR0ArNZPY1r0Bj
doaGD9eIGpSSeiHavLrOddsXN3aQBOeoh8S9kGm9Ozmz697Squbr59Pz+IP8+ylYV3Dhq1QNCbI5
np5TZNRQ46DOY+VtTEwUrXytyU3rVuMw3c3jIF3iXKl+guXpD1Ns5ifuYB9MjkWgsdRHWX3otx2P
H02NSA11nh972Wi8RiAyizgs4b+oixOr9YdDsbkhdmexfne278e8bUVbSY9ahFu7s8S8t/0UxVeD
P+Pzt7p81P+cCP9+q7+/d9Q1i6Vr9VYBB01qDrT8MUPc6UVonX41fqK4jWTVuZNQ1GgrYZ+HUhj/
UXnj3yPjIyYJzmSBXUdyFGVs9gW2jscxrernmJ1jw/9aW6qg4X5Om/hUX/yjt0pVQ12uFRS437Uu
ijzU01nwyeFyBKuWWOfNEFpeqMv1ia/7eOlenm2x7bKpW6AaaPus50oPIa+PKvVRy1hS3USL4q1q
V9UPTOeYlyJQ3t8//x1XMIO/hyRQj8IKJ3zTUFdD4vRs/T6apUcrrntz21taWW1wPIV3kCWHx3ws
0TZHSZTc9ppaXrLm5pemHsRuxX/xxE7yflIpbFeSRvgqB2I+2ONPBUVlz3lvqfsipIioRcQczOYJ
i6NiJRFWyDi9j+oReWVeKs+fv4jjk87v97CUy9g7F0rGO9kRMfdzYLSq+hhYQQ8gxk89yUYV/Pko
7+cSepkFYM1Ugt2grqoJwDfmEIOh/aiIynKl0Va8sO6fgqk9xZp8PxLyF+YsqzfHebqIx+9SGZuh
Za2Ln+jyyp4ca9lWrwVMZxGdImiuxEDLu+PIu8Q0IdfQFm/r8VghXXnCAtrkqQzs/CEhJ3aHYFLZ
BAGC37oPioOM82yDkVb7JgZDY9lvocBlOdJOzCWu2SH/jUR16iT0wTsgt8IiuRAX99IYPP67ZlGV
lujM9GmwAG7Z4LjcYmqCnRLRFf38h30/ffh6GILvF9Uh683xUMiLx1DXg+wJPHm2k+a82BShJu8/
H+X9UQtYtg2Wb0kCgd69+lhbvwFukDflU08O1mVNjYe+rjTgitEj5P+j+YDMoT2x1H/waERZIXlm
/9RAkqzOd2VLzibem5Jzc6/AC9Ty/ZTHf36GosgJVX7RpbAcrZc+M5TEOE5xxR0g9d0orBAUCKFs
88SPTxyQfzdajzcvAOgG+HPuGiowhNVrNJBTdfXcUbGWzACrk90az1YAw1b1k/GamV7RbDf0FuOU
rANQSBHhRI41kUPuDlZonHENNhLsFqkACAJllHZ7OeP65PSLRyY3UwL71Lm5V8awTrZSbMjneiSp
sWuIISqx+JqN6nSjyaykECy95tgcLGccU/3rSMmhdCrWHrxay33IaU0VIwXy3x+Fn3UPWanzNyKH
6OCSmvY9Qtf+pesSarVqEudw3BTaDnskmuLnLGXEPWZlqW0lqQ8ql3JCj1MY+hXIKYnHjNAAZQ5K
72F2wrpVLhoT1zhdAz9+MftKwRaTq+PNMOTUzgiQKEbPamSMkW0+zWSaxbUuLlq8QRJ850QKsetI
ge/FOIqFqySt8gwBMr1rg3B8LXQMzvReiDd2RjOtnvTZAiFQt5L1M1e7FLc3dL2DkVsjqNM2yaiJ
m22ce30a4zvNZzXDWDfOugFqEGoojbNiaMnBWwgf2O5IvB3r7FQVc1VaRLTErsgBTqEyy6mDb+r4
0y4TpMJ50OYvliBMLXjNMmuLL3a27vMChElOrTvfF/HPJLqT8fN8/sW/W1vXo69uc3JewrIyu/xl
0J3DhI/3ufiiHdofxi3w3lJ2ydwtTa/dfT7s+tC8HnX1zecqkT6aYNSUMBxz1p/xC54LUTtjjQNZ
3xjgCLumP7G8rff/9airQ2Vi4Cbw24FnxfVimrzfbwiNYb4y2zYDjMHPH/KDCw7LmcmWRQueau36
aJ6OSs8Hn9dPBo7G0CnR0Fwk6vQryoLyprQX03gkxjPooKhslEYwybTyvtb0bgvdJPQquU22U6cX
e42dfT83oUWGENWkQGrHc672mF/LVNlDttBOnBQ/WJRpFEjA3HVKiJz5jydliKtzVKKpfsqHuuSq
XSOqNwp58/kb+mADpVyGnB14GbKVNRWkT6vBmMYmfSLSQtlO9mB709zjvADo+n8YirORasJZoalj
rr6yQFMH/P8qe7U9m2eZERienLb2HrbUdOKb+mAXBcoGR5eXJy072/G780mUDHs9zZ5EqOAdpmnF
uSCo84tezFXo1K1v37XlON39+cv8fY9eqITUCtbDpjGgKdPPnzq9Vjyw9QXdK19158gKTxwz398j
KNVzkWB6oDFAn3P8hLKax0CK7fyJTOwUOzrWtTAMk7NB64RDiNnJpJ/l3Hq8o8JxlClkI8tBeK2t
dlRREqWjpSkNAnq3m6qiz0EcROQ1Sk85VDL97yJNwk3Nce+cfka0IR9bP/E5r9csLrzApRC1auAo
DbrRxw+twov3qVDys8a4wlp6lQdVb/2rTMjRNZhKf5vxJzrYaJINBN/xxDHp3ayiIMMb4OLNBEZm
sDpsamYcwGfJZHokcvODSfxL1rRii08q3pcI9c7soSlO/M7vH5lTDJQ2GsncnKjTHj8ySVJ2zAlH
eQqauTivMG5XTill8MLyorlJ0gFSQdNlB7Oqm401N6eUxO9WIZ6ZUyEvntEX3d3x+IMB0JpETuVJ
8+vWm3RtvIxn/dT94reS/u3sWjIriL4kSXnJcOL9roah/cH+nOlP1Ngb2QnyiHMX9mP7oigDMhes
ZhKppyF+/KE1GAgBsARgaiQKL4UbFkl7FQrLeGhtARyiIC1U9jJ1KhTcWr3eO/UwSHdQXayLrlC7
Q5/7/qbFxtO4Soq9t6APvji1/FdzSopnALn0JYwmiz2yuzLVbWBIhx4gJPkMy3tpOMg0B5yaaj8/
EByihHj3fXz1kG/nZxUeEELoVJkr1wDz9tXya0wovmKnZzDJrL089Y20kw349G7OUQtgfWMTTiX5
haw7OvayCiUYrv5Nq4X6pQoMmnA2uSYXE+q75tR5Ll2JTuevH+NRPQ90LXsek0iDLcfEBSIc4iKe
C6I0HYxM/WODv29HTgCgRn/MxLT9fNX7DZU8/vHwYbHMEim83A7N1Wc5Bti3q3HUnuba9yeAUX3m
JrC4DY7YsrHnjIksVR6K6MZvErvfY8vFxlsJju9uW4dZBHNZiW5VIcxvpUJ13RlGU7ubhqi/knkn
3XkO4/XEh4V2nDl19Gdr+IMo6RIERUuC5fR4zoFkIP+6xFas4lnHTt3h/K3zpLYdM4HMH+cUvnAY
L+gIRSVr3u18WboP57h40uIxtSBVwxL0DDPwtV3als1lGzTtzzSMxRe7E3p9PuYKDA5Z7Woo+3Y9
XrRibGc3L6TI3PVdDyQm9a34Gbc90fJdhd3GyRfXZt8Oyk8jxa7s1MBMfGf2zdHfjukAcFkaenz1
EIMA7RVKjtnOBvSkb+d5jiNXTpvyGWqSILq5ENm9MfTjtEPcrsmbwfYhg5ui1GMmnZ/YX+Cv5QQa
pBZoNT9s0y9Q40bC3euhuOYyHRxi5P1ApZtifrD9cbpQrCjz3bBsgkOXtJBg7ElgwJHqZL41oy4R
XpCU4qwbjII4LXIODoHUjb4X2npewKAA3OLJSWf/MIpO/hK1TZpsonayfqZBMR8yDJ/KFhwZyayk
gqArqDXpGgTM9EDlGXxDL+mseMnUm7+0pMNYyALs3+ZJZvWo+orEvmjTIngsGkBYTqzMEJZAnHB7
SsIBgIxax46htfWdXmSl7UpNXaDETDv9ORnmyuflF3q5wbwrgEBFUXxfpVUhHbIWPoUX28oY70qb
EA1vqPJCJuo4G8S3SSAY90JJDiovrtpxOqTVDEtgRmPzNJZFOV3ZeiLiW8zffvxolL4u0AVWHYku
kChEc6dKfgrknV2tiM+6uR/70MEXY6SHIZTQu6C5FcaZiQBAuEUdFF9jTJWNUyYi0bw4SKQGPQT1
JqfI0m6HFAOWCTc9H87TZJS/TKNtv1v9zL8i6+E0IARSmnuf6LGtUSa1up19H265EKGE/zlWuPTR
Hj/nmk6oRRN0PgDLqeeEkVWKHV9N/qilDqQRedgVbVJBBOvi7mxQm7J1h6Qu+40vrDBzpU5MyQUh
5ukvCkjG5aTFeowTT9EBCA2ycaA+Wj9raqNVLq0e4wJ8XVw67ehz6RpLeC5Al0CYoTuKRsBJUha4
HQEH427R8/L/QaoTbsBMq/OefmwunXdaPIkNBTjl0mzGUPMyUcHl1TqUvXuoU9VdMPYi3+dtVkKe
NwgMvK4H1cTXQalqL3dNQZ4oHYzIjcWcPoehb15ZvmXwstVBlNiL1KB2IJebB55Tnbdiylmv/N6o
rmChiteuLVHbT5FQIWGNmQ/XIo39w6CBeTkfic0NzhCI22dyyBnJZdKnjSu1aqF4iTp0Cmk7Y5Rf
aaWRRm4j+022lYse6gT9ZSgOcWFl5r4Kw049Q3AI6o2ALozN88A3hHejAWlR8Ic7hTWWzyaEDFSn
Cj3drcIP/cPGst26VpD2YPWUKLjrpTaryHkV8gOCAZ+cdDEm0yYJfX/fAm8xHZA96XMvVxgvlJDI
QS+bSIXgZ1byjWLzd3ilHUQXesTfB01OJlIiNKvwWW0iXd0tlQFQ81lp3AZElQ/ncE+LC9pEcBlq
K8HtBQCFa69IxQTOVZvNZaFU0q+mTzXFaUCB3c9ss69VlxBLyy0+QFYPc8iGDzdFj35jQZDDoW2X
sATmMdpZnRx8H+cawYjSW43B+tTKpEz7KZWdPG21QyfBJXXqeo40r6IIVS7gtVCn1KIa0tboJrqb
LXhbSPdNwu3Bh3IWUIJQ5nukW6RFV37Vfpu0ony1mlx9ZC2HCVaogfY9iafqZ1m1HM8MEQHZr1Si
bnZTXZpP/Lhz6ZatObLpFWFyL8pIzogRyToF9F7Uv2hpYspeyENyim9leaNGNZBbLSIc3dFDAlsd
SkBkTLC1yJGX9wPFcxmMhTvHaSFtWnyak2N2dgrxNkM74M2Dpe6KgDuZW9WS/1UpjCanKybir7jr
9a+T0VYF1acmUjYtSKgH6qkBaSCjnVwPY8aL0O1KvqxV4vkg4ylf4jw3nkw/4t8C4NJdWkbeElRR
iOgnC4eWuY0Ny8EhrytkifNn7UpkA4QJn+DT1OEkSdmstUqQkajXbWpTUJsoWfkkJxoTDSdP86WY
PU+VQgGtzGgtZ+gibZukJbf0vGCRJegnkx60KLW/0ezPQiiaVadzAIvNs1YNdXaHUlZew7gxUreW
kui5iMY2g+MQpxdaS7IKHKpCgiwzFoPiAQgbH+qmDwfO0UUVb4sc+jsQDvheAEQ62Gl5Eqm3HO0A
tpW2EfyYRZR256SSSZA9iipQnKm2U80pZ9GXG1YaajgccfiwmnyG+Ea6ZPdY5SJ7riIxB2eg16Rd
PJEjiBVfms7VPosMWIIAkxwlS9tvuha0jyV0mBt7kMPqrNM6LWD7MZV7LbdK8ias8ibPQiTUTF9O
hCnX7m3uK4XkgE1Irg1LPBuV2ub0lzJW1GEUXYyoK+r5tePRIs9GtgVEs0K2xz09hhlkBhjlC04m
EoXRqI9ewCESz6BREA92fqfkMdzIUlO/snprMXS0WYH0QYOIy2er5jcm3QgVmMM0a7tmSmhlDWk3
sFwYkforT9pUuSYh0T9ErTTQ8tFGIIQNZsGvrOrsMmMTa0Ab20S+m6zMjlCmxvpXKh+SeRFZVp7s
ZLgwqUMH2be+5Cy1gwv6ZZgeBs79naOOk9ntugYW05YyfdPRSaPbuxtnjS2fYJB2O4AGbXccOPia
Cogx07kdz5L/qFFbnPdJKJfFz1wyIBxKczV3284KjKfaIuzHMcY5vFO1SoEONTR6etZxA/xOTx2U
9Ih3QZwbAGS/haltUke1CbeVwqk3PM0ai0c7klMQcuDghg0AEQVvVGHxb4RchFw6gXF2O8pTOFyl
fl3qr/x+nfSQ+OjTQJhGknRescwEm9aulfQyZNEAx90q6l1W1UN2JvQ4q8/VdAyJQy+T1vhWQuS9
BEtv3Eey1qkk8ynyK8CNqfaMLGjJzmMqNl424BzbNp1Kmt6YFlpJe7CrZryHaneB/MxWNqT6FF97
VuVHQDdl50lUpCIPb2ZbYGMoNIpqRIE/9PKsjOhYpX48KHI6mzeT1ifjrpiVevTMyBoC1+IDljz6
kGPMwqVMnau2yfCriyei51AFFo+Z7ItyP2U1h4jaQJTr0MVTMZ9oWfasEvTEXjGRVrfVpjQJLiGe
RIc4p07tyT43OegL0K62Zk/F3PW7AkcYZWrpBgn2wEndMptvfRsO1Z5rDKgknjh7KYk5uirJSRRb
AfpgIvCoNQe3z+VIcXUWohtdB/O5AxPYm5smaMmumpK6+cVNWbqHjNQ+sUSLYltIWGVsbcgCVGOG
sk9koU1un/bqd+GLueGVc5nY1lEnXcZcVlkxpjDxPauvzcbhv9jcjlJccefIKlHuAAnVV0ZdSeN2
lLmxeSrhFY0z+sRnXZSJXF5mKG+gQAxB2sJPmBVlI8dpdkgzvBWOVBnKzzGs2L17EwCU6/eVvAka
gT+hAL6+1YJZ0py266P8gRNYvLHGpnAxCIKTLnWsOdCogKq5dlCxpynTxJ4b13PgNj2aTCdUksYL
KsIe0cDYauX2UOu4VhhJkDjkOc0R6Esq6jusi0O9kxpF2pkpLKXLsmDRSaJali6TWVZuMrurCBWu
gzhzuqV3zW1HEoaXNl38OOrS+EOSSe2AmTuizC7Ixqq9ohEE9epU6gnQ603JhNk1d5edwf/hFBG9
Qj4qbXhOGkV7ta2Z/CB9kIk0FgbwQbGkuJEA5/+Qqm6+zmKhReTYSPpTD/RTg6UrrGLLcjsitY0z
ub0qa1+vr4iKm591Ionr83oaoLgT2wR7GyAx93E2nNdBrY1+0092SfB8thATFWvSvqT5GJMkxTQd
NkMzEV436tNsOAqsZfvSgmA2e31XDYM3DANhTB2+ZxgDAxufjLBsdKM8LqIzw8zDH4ID+0/TD+bW
BaMqQQgAHMZXrwrav7GShb+gD2fqfTvSGMJB1gwH9NBTf+bb9Kt2lELH1wqWHgdT0rh+QpuzS4+U
KpIhSiOwAdwvDLPYSREx36dA5kK3KGk7smqRXsG75cbJw0b1UxEnJKiKWIlyGkvJ+GLDloePFhPP
sOlEp11zYTQnLsjUJth3NPMewoCFS0VRAhBOVEdbl5YyeKUCBw1IYuHHVxBXTbEHJ5FBtQT+KZ/X
cjbB+VV7Cu6qCLuvEcFtTBgjMzGY+0m2VWPUBEu3jf4Zzk4cdYEe1a6uASQ6E3KfqxtloAmPJz0D
igmxMLppynp5B7UufxvHiK4YG2L3NIbDdIUyYLiO4owAeg3uQ8WBqxRXEGWCydXUon/A09XTRhvH
4iAlUwbeDqU9kqNRVZ/7MCI+1p5nNLWT2RhnVWZWv2Yfdu1GwZArnG7WyOGyh6y4B21ZX4QqhSmn
MKCwOWmV1l8AIpMpbbftRClT2FJzlupxo18DUzFhqQ5Fxl0cpchZr4wcfOnTaxdYCuHM+iohCm5W
T1AytU6KD9Msa09jbZpk2iQyWyfgr1BzlZBbpGOOejM4ndG3D/NcwHkoyMLkKhlG1sUIlMW/UFSN
ukfHiUpyxtBo7pcQkK8z7P1LWy2HcNMUBEZ4emya136oGVekfc0vWSNazeW/Vb2GaWK8DBXHZsfm
fT2CimzgC0em8oRBOFEYMhxjxy9S9QdlvOBL0sPV4nYeKQQ6c/BvQPvZ5U0FuRefXiFYXEq8BiZL
D7D2TStpo3Sf8TlpcKMhfFLQ6Egy60o2ZM4DTX5pIFYHE0nYQ7NTjbr9UY9x9Pp58Wtdhz9uaFFH
Oi4igTWVpMSnjWaMipemhNlJr8JMQCCeSvVcSqBH5aqjJiUt6uORBtENvtL3+cso+msKzYykuobV
c/SFbNVuFfv+80dbl37Xj7Yq65U5+PWG9JqXMqEHTr8uj24+H2HdfFqPsCpu63kZCKCj+QvVF2fx
r4nnYTwxxrsq3/LaUOMglUW4gjpw9dqiUqcVJOcv+b7ZaZ65E/s/S9j4d/v4zRCrFzXOjd5ao5K/
oCPf1NlLKJ8SqK18BO+HWL0pLIQyNCOegtsRazF5ViS7fau8ejOf27fBzeyGu89/m3Xj4fdv8+ah
ltnxRuWs45ZtIO3nL6HV7bRoV3VUpnZake/S4CwX33FtOZ+P+OF8ezPiqr2i1FNTmwkjGtiI/Hob
NKfagh9+rG9GWP75m2eiwsiuQX3rRRLSVhPa3oDF7PvnSXNCf/JOurx+e6vaso/rNzK7KX/BTbFH
EepOZs2+R0JpfQCb7Upys43zX7V8Etv04TKBQgtE0qIg1lfznXLuXNIyzF/MLwg5zrNv0XlBtoKT
7LQvXNsTLz6AoP8yXU7OqdikD6fMm6FX3wGl+8mIFCt/6e2nbvzKLSEYas9SX6TgSqThTlMfP58x
H64fbwZcfRUIm3N1qs38JeOLs9tvmPpdCcj356N8/GO+GWb1KZD5BlMTiBhLiLy9u7kBfu0BFjox
zIfT/80oq+mPRyNUOwoqL5lJjgPnnijafv4gp6bGavoTMCmQ0PO6Ssi17YbygbzwKdyRNK1T/qoP
l903T7P6AISWEKskM1ZhueZWfzQfARdnJ16Z/G4UUglpGTLPZZtwMWP1y1RzEWjKPMovijEON4i+
wMX2hFrPRjx7U7hoa6s2ONCyUolZylOX01vyM4bP73WjhmY9brLRyWxD8+pC9K6MPg5laGmd+EOV
ZSYebd62LAG5WfrWNFGxUR+vPKrSlQuzz/+JYpTeOBeQMXFNwq1Cl6JnFHltpVqv2XKxdMouBnmB
B4G0kl5tzFt5tFVQsvqcX9iTP/9McAbQfR/UoXVQ1LTlOVoAk5AUy6a42okwcLKlUe30ymzh/VVh
8xINmu0+n04fb0qL/mCBWS0WjeOHMit6ntmyfVvxGUx1vXBI9H0Ivtq3lA/3YXFFJsypnfDdL350
CnqHDMvirI1klVNQZsUcZh9n/3rixZV0Y4NTOWknlVmr9QUdOrCkjMNd9hRdRefJrbU3btDumdy9
Lwk+C2BX/8pO7B0fLmpvxGirOe3LfaMjJOCcN32Z7e9l6YI1+/yX+3ChfjPEajYSAB5ndBvZaVHW
OUK+FcxD0d4kdf+gUU/Ouyc7fP495v/HXP4LL9ab1/8u5vImap/x5ub/RQ/qKX9pjrMu+Vf/k3Wp
aIStolDnIsXtCu3vf7IuBUL5vyCKYB1HDqax3DEn/jfsUv2LpYD1D9ClAmFmkdQ3RdeG//0voeh/
gfiSkTQuTgN6/X+Sdbl8zf8sYTpsBhPJC4YMTUe7K695kIbdVmXf5fOVPhYCdmBH0zcISOmIEi8g
ndp985Ju/v4Pv02yXIkyl/HQ+OCUoPoHsQGX0vHqUmukwst2qFyJnFwqKdTSjUIyM0UoiE+D8ijJ
KZU3v413wr/Jsh8iqJbMbmU6scz9pigdPTi0TbxRVF6wuZvU747/kGLOoCA2RXFVElJM3ZsaaR4B
Bs7G8KJqnpos93dqRAOh0ELzrK7116AZvuSQUDxg5voVHfrbrrDzXaYO92bRRFCuNflO0fyzFnzz
NkCp4VU1XOQeeZzXBj1CwwfFKKFRR0NxYnlBVbP+IbHsYyNHII1WA0HI6spa6rQyiKZQDhR4AoKa
gdKTfvOsozSPmq2mnHfSmZaea8k+aLd1e5Y2txFtxBu73MedYwLOEq7xqzgnb7eud0jVG2szK5s6
dNjTeF6KtE5zKA5TcRlHWyvncuqgrMwXjL6nb4K9UXkoPwLtLrMdihHYoY18q7zoiZOILVKR+WqI
gaCdhd/lRwDwk0nQ1bk8HSD3UMAtUhcuWv7NAJOkFs+5fG4g1zb3S1Uw94AOd65ZUnTyyA+30dlk
GLt3ar3NQq8jP970zMEb9W0KFDIiGsIFA87+W951NwQSGNx0b8uv5oP6YAO0p1JCDwZ9DqEw26z5
zkWYKCpEH/R4xWW/NXY/gw19LGE68vfiVny3qTWjKzC2Y7b1BcSxZ7hjPcWO8DCrbvtMr7giKpPG
9AVRLI+VdKbbyC+cSXeSjEaho8uOcogP5l73zC8YSNA9+78ac2vBP6fLeBH85FfTvzQ8VXw2mW7F
weCekNCdv9N2wF/oth6i7zNgdJJNqj2RPvb18G3rH+zL7sK/mkxHvy8u2m16Of6wqbEf8twFo455
NPg5E5jlTuf1Vt/7dzS0KM8koTuWB06H47hTb3qBjMex6SM4ybX9QE3xcn7IfuYHS99lpRePbrD1
XWU3vMa+49+ml4NrX9r7cCN5Te8Ebvk47a3t+C1wa5fcGYJNTRovDorMFJ46fWIEDG75Gr/aeEtf
EabE0r63XP2crJFtcTHQ0wVXcgPPpPB4oQ/5jg7Kvmo9mjbdVnaTl2Rf/JjinX1nXc47+9BvwOP8
6q/SK/sWLY2Y3PRqfuKzhUGuOsTS6XDtb+RNfpvfaolrdx5almgJkUdD6RoS5fC/l7X/3wb/xQ70
ZoV/vw0+ld3Tfy2ZzzviRn49HW2Dy7/69zYI/ecvje6SDKkLbwNYu//sgrIm/YXkddkGDTSmgDn/
2QQlsqB1ffHNsBfiM2eX+mcXlOW/FlUaYN0FaSYBKf2TbXA5fv2zG1gmphzEvTjX+A9yJ1vDrIgg
wMYCHfaywcNL5ILaitdc1pSzNy/ng+3v+Ij2exgdoSmpqhwHDHbc400n8+dCoOSyLkVbpl9VifuM
VrfFFcyB/HuAn/Y72R7KHvqq9L0iMu6PxOfL8JQObKyXEJIUaFocKt5WSshJqRs914NDLhEaKydW
5mXjcPf5M75/lTY7PFYnjhOYndZQgFAyEWvJQXiA+ei7KECIwaIddeIgcbzd/f0oRNdDggB5uvjY
Vo8yT4FvT1F4kNDWOIJOHMGWM8oLK5O8P38g1M/SIjk3odWudtakq5jWJKociPbpnm3avFsgSeiz
/3wYQClcelEvcgVa/ThtaOkTmT7hYeyzdoO9TiLILWlPCCRXvtHfL27BRIPahUiL3Hp1S4j6pqCD
IoUHiG3sAUQLonKRUs5cyq+hGcF7NjB41a6ztgP8Eq8f54Lyp2H/+VzE77yA7YDWLuLz4x+w54Dr
C0xZh7ABZxpamU7cj5meqCUdH2//flpO3TwoKwl34uWfv6kN0rniTq4q4aFKpJcBQpljG+WtToQi
uTaj8eczBcoO84SlihPamqhGm0+uI9tgr0bcwVauNg74jerE0fWDqY/jTsJIzdTnS169OdAXPRXO
Oj6o8+hD9Eo5Z2bTr0FClvaHU1ID2wNFABnwkoS89odmSS2nSCeyQ4ubD701k4e2YyOfWDHe/Uga
E4HSMyZtna9snf/ut1ZG/EHJijGjGjaCLHkxghJhWJdZt1R3T3ng361QjGdhv+EHAsSgrcebZLUZ
6iaMDgQCJ14YE/QqVCvb/OnLw3sDhwEMKUxmnKzHU69CKFNZqKcOo6LLe0JFexqviXpilPff88LN
Yr6h6WWT1I3V6lQsuvva9DOk7Vru1KMm0TWuxpcoL+xt2AbKNc6fW9Wqmteyr4truk05msLilF78
/UvV8ROYyuIEX1av1fIV6elUyPjcD1qoTaCVxYsvovFPPzDKUeARITIALOSBV/tn2ihFV0V8YDbK
0o2f14jMTS4ef/rLHY+yehRyxPwmVafw0CoJsZmKBtRoIM7m81HefcZsKcvHxbmDqxv1w+P5YU9Q
TSS5yA6ZUDRy4gaAv6HoNjS9rBPdso+Hwm/IvXBR8i///M0qKBXWYBWmlB2mTDa+qFBVfEephvZb
svjrTuxjy/JzdJTS2MVYATV5qV/g1joebK4bUqHMsjgAErwZkajvq1FTSLmaXFnq3bSCRGrlwyko
1/v5x7A67xFzMKvIupBBPsfYtwEdfEsO8Eplke+gWEv++EdjFHIGgDKyIDLdjx/OCvO4RGNZHNBS
WaXbK4SKXVQodOkFtW0U7D+fIx+8S6DJfML49ClVrI3whPrNDbXt8oDvWLbIKiYoiUzRDh2BNVtX
gTlbL5PojMNYQuI68UO+X5Y5jHDmllRM6wrb9PGzBrWpFepoVoeixZTlEQNtBqTD1fFDGKbqI8HU
pDt8/rzvJionHw3KAtvaghCmtHU0UZWEHMAqyJpDgJTBgX9ND9SOETn6sn4C7/JuvjAUBxDuH8gp
2E9XT0ekQWwaZdEedEVSXrUhkq9KqaEC8MdPxPmGJWvJFCLTaLULoFFEspGn/WHu5P4C7Hy2zbom
2AdA4358PtS734uTB7cTjnR840um0PHLK+yk1hARd4faQgmY8iOdD2RqurMl2jNNbq0TJ7gPfiyq
Xdy+OLDKMOCWN/xmVQlAC+ih3XQHofBARHi0Xv4/nJ3XjtxIloafiAC92cv0VapiqiS13A2hltQk
g55B//T7UTPYrWQmkqiemwZG3YqMYJhjfjM7YuEM55zuT+3qHMxTQ5yByhZAVNKXy6HYevWgJm37
TDSk/cD8DlR62GVPA15jfj7VONIWHkbPDkCh5/tDo2fHX35xoc2DI+7J+dPnd3yxU6xSMVM0DvVz
1UGKeRmcQTH30u0t9wXZDOCWc3YKJ62atOkJx3PdfMxqKOZQVeAiZwdRlVm3xTRN9nv8bVW7AaaU
ugXM+4CukA9ak0jUMHtVeUCypzZ2Vi3wIccHF1yl1XbBZ8XOFeLj0TDTU1IGpb6DTFPIY6ZBf90E
VVlJWl+xNuxMtYdz4nmFsL7XYsrGbRlk05c01+PkPSITZGN6XEr7XR7ImFZZOGAc+FGLW5BiKtwH
64C8fSt+YFzZNwejo56J2TRe2OdEWPIfS9ZaN1uTKtET5iql+aDnHt5YbRqW1Q7/9wxf4gob8ZMB
Xo62tNnKr2E2Oc4OxogbPrkuOufUnYyM+qA0KA5FKXCXJ+C05ZOqDunnpnFqYy9IDeJP9mjFD1rB
FfVjMICS+5gRl/E5Au477uN8cr9L4vkvCla66XHykiY6SLsvwuOU9EH7JU2qRHmCTiech8GFZIrk
7Ig++YvoNauiLIUc7XnCVrI/YE3k/AAdhWVrlOUuFacc4PguGFp3OlVOCZSlSnEa3OEkCbeww2y3
eehMEWebvO6Fewh0ZfiodDOksVQr8bWGjBJh0urgFy1hfsxFPwOHO2Cg8Y8yUmk0VaqVR9uGFPpB
weQRXqKUkH5KYP5ikyWB/DvodftD0w9kZJzfLn5SG7OYhV9N6l8N0mFbF+pAvI0bruhjEAVjtpts
pTSflbyz+kMyOWDNN57kYO4jIkTnnAEsREML+w/nb/SRQH0ridOGAmC+Vbn70plgsBSKV/wNtg9z
CVB1GMICFmwPpsSk6iWpY8zjKeup+veBPCj6PeH6rZ+U2HKLYxqoeHNDdSpxawjtqD1MAyyZg2OJ
VH0IdEoGB2nBE9q6XoK994YsKZkIekAhP1Kul/ZD0mBka6Ba7LaU7TxYc7ucRipA4wRI2U5OfTVu
ZYLj7Ds7dfCb7DA1ar+Po1bJg9f3RnyIE8wX96hDlP2jBM0s5WY0rCF/hzsQZc5KsWZgZAew/F0t
8zR5tjBc1371gZzyEvt4EZXPLaoegOGl28ETocmrPzQIB8ZHSwSl8sPuMrqgJSqA3a7Q1SI9djL2
wD+Gqf1C+SYCSglpR1NnriFoEZueBzYVaVnUx6kNmvIhTviPN6Nw43Q/1Q1ug2UDMezRIxiwdzYc
fkrVPFPBvsde9r0d5j1ukj1VpbOs6yZB9LLU3a/Y3idZt6HeU+efJ62zg1+T1uTh1xHjwB7hhxTv
iF2uqlnUPpRTYuO2qbiDIX+UaWU1HxJO+/iklDwrx8TJKDg0pdE0wUZEWEfWuynqi1/dmFQN3pwR
msH5wRnitlbZi71FdR96oJr5aIkb01FGhpV+mdvgydZCuDrq5KaqXYxX3w2DNI7pyHo91HY2cmNT
ZOuLjyVuyAoGn01bvO8z4U0nHCDN9MW0a8vbKlWsKY8cLQT57JQeyqkGDGtt7TpyMZkegz7/OUz5
NLwf69yZpWdqSFJbocZ5/xsj9aL7J4lHvfvgJUXY+EKYE5kykYxxLGuws78zXc1GfNVLa5o+jfkU
AARVEQHuHitcSuqfaTGo9Xu1yPJ4p7IJxF7Cmfces7Glb4ThQvpBkQbEz7SfjPGoiTbLTprQdPjI
hHXWAWpCWPyTQXlrtW3E9Sxc2FZEsu3W7AfjKQgd86cGWsD7EXCuw70tATHv7RwG4KbAQJuuCfDc
xjgJGlrjLgE6DLupjCw93Q6YawE7dgf7a5cCJXziwnOCjRuJKNkpepj4hRy8ek8g6YKSk533OYsy
lzsaZdhfnocc18ZtlGl452USAPOA5Tkdr6F3rT2hQ2aeIq3z1E1jTRArvQiB/02jqxFMv1w1/8kb
/Pc2fWZV2qY1kiLd96mIv/MK4EvreRaCo6XSRo8RhA8YPJVBS0Yf3TQ7oKOpvh8AonpbSKomM20L
xfyEnmD0s8r6ZALxw0X0VGlezs0J4DvZuX3Tqn5j5QjOuHmcyx3rUqi70R3McuvIsPxFRy8A9pq1
U7lB64Ia1qAAY32fD9lUn1AQiLV8OyhV0hwC5NDHYx1MXvRUDxGo+w2QWQMifAMueB8VTmbvMn3G
crkD2dlWrQ2DJnpn17j4NBWks02WDh48XSE08M9tJbjzcNqwXiogqZiSYxTwofQIy7jMwRWfIzxB
B7QVLWl+aHM3rN/XVSo4YjHySjth9LSuuAlk4XvwEjngNayTnWlVdnWKtV4Ljr0Du+nRqaNOecnA
BqebrFJLGk6WjdkJNVEwhL30NiIc2nifErp9B0umZo9VimIFQG1DNL/aSK2ewN92TgWfBkb7kfvF
EtumTZJuNpeP22YbTIGVH+knNva26CK40ElH1LLtukLVN9zZcL25zPNyBuUG0UlBhi46gNXsAfpj
WYS6jqwaW31HGasfN55CGeNQO674Z+x0ET/wr8cfQ1M2n2VdDjXg4GF+fiJU4pKtCwcWL9yhAH2b
xBa7xjLrTPmQG1Xl7R3ceK2PVRh0sLWlBq5iK224y++GPC1/WXNs8gCi1smRB48ERZEhLK1+p3NM
+2NVaMb4rKlDWBzKKefOCqi0tkc96wTHIheQyoCjJNmu7qHRPniNEn2Onaymd1QUzkdEBGJ3UyGm
W8BKDLxfcazh/SxrvefjNQFl4bqcwh8Apar8NBIG5odUzIxDI2xE/fbsgkCfUuksRW2gHnkZFxu5
UcJF467p3YSdEitfKzH7JwVjeLgfBt8M9tErprFs4YBizZ2NV8G+rU9hZzRO++yVGfh+A6cgiTUc
RnzaWiXp5lCk2CAigD4gznE5FOrLQzdC/3qecAMk+lPVr2qgTo+xNHP//qwWcASWjoWj6UM7xgWZ
QDZ4OZbU7a4PwaY/u/gkxnhpu8KfFDt5hDYaPsNx1/PTMNMlNgmUBNiAYab/RpUjP1e4dLzURFBr
5kI3ElOXFA5hZXTiKFAuflKpDpVKLQNN0x4uzhT05qPZxcFKZeHWKOjMIEFFSwPYwOJ7TvGkNFPD
KFOXBhulaodDQiVxf399b6SktGboc9Gho5awtDSB49q0o271z3pPtSSminFUawFdS0urr62U4s0p
KWE6bA3khWkIUlK+/Jz96EVwFdQJzQxL3wo+FO+CUm2hJZW7t06NTWNSCMLcBHHRpe7dKJ28mFJT
fRZqTeaZSalr0MlpSe2UqneCbSoGIMH3B73Og2cxfWpByOABzdMXeyN0sqDStdB7NtvBG5FxsGR8
RJsXrdjJcINyL7sm796nOM0Vz+ksMbnyAy6BevN5oVCPLzMvBw8HiuyXC9xGulppbaw8227tPvZO
qZ3HTCERlRqCQUKSIO+EDGJzZdzr7UoCThcCPVcKfM5SGxvRoYDqShE8T+yyPXIeaCMUPDv3l/d6
FHSA5qbU7EPrAsW8nJ2qB+NgF27wHCTNdBhNJGCcOcK4P8rV/YYuF8gtCl2zV5a91FxKOwokqtc5
z22RoqZJ62pLqFOhlZbqK+fvakKLoRYlIVWmHVyx0Xl2+lZ7rtTcPVMmWkNvXo8CKZrtQIOfnhR1
+ctlc8Myq8y8955LoaBjgMQffFOvWbmxrpeNgj+VSLYgHWx9WeDtIGObWlqHfgmtezsimkMuaFbK
AMnKE5/vf6MbU8IliLogXSIABst97nSOjoOENyPcQ7U+53TtMZltbXPlWb0aZ64tcWMhMw34js13
uXTTpCNMITUecALqQ2Ua2vfciKaVZ+761F6OstgGdhVXYYuH7rMByb418wHmWuydsAQPPgmR9rwy
ol/pUl6NSUPq9QrOf/4qYJjsKfMiJYv8BsWGTZcre03+VpwCrFlgTQeUkNa0D29tEFpQVOYxoANk
Mq/1qxGTAeGaOYHwoWimLSKWffYItUuPT701/hf4+nP4n/B3cQPJcfXhKEfS9uf8UtkFSjj/mFeD
jXovlCRUIz/OHCwpERR0iPKHNX/wG6sIYGa+JRC9m4XaLoeR0RC7WtxFfo5Zii+KsiB51PIz1lA4
PevNOG7Mtl9zXLixkjNMh+ALwgnhwWJUCn1JXYxt5Dt5kD/UVh7vRQxHrypQkrx/0K4ihHkdAbgS
IvDRrrTq6WBoWtlMEWI6EtKtoibPI4r9YPgwNtrWehGvICVvfTjCHizGdUTJgPpcrqgT4ndkFXrk
D5nhfA1dS/uWeGaxvz+tm6PQNkddD3KB5i52v1oNbTkgE+LDoq8kfP7SDs7eOKnRWy8Q1m+uwcOE
m70ol3JXnW12MJWb2K8so3rQcdjeG6Ooj/enc2tD8DDi8kemgQvqYtHKRkYK+PLYB0AUnjwwIagn
iPzZSZHTvT/UrQ0xOy1yfRBq0Ai6/D4pRGzytD72LbX+0KQeeWA+Q0/N9hu99q/3B7s5L/YdZMI/
MnWLl0sUkVO71hj7uUzNsxr21c9JDjVEHX2tW3JrRxC3cd+jqkY4PP+UVxdGnuZpYTQp6YVmhFRR
6i6QnxXPibpP9+d0cyDSJ1qwXBv0Sy4HSs04zg20E/wgyBvKj3gQfzbQZWn2bx9nBm7wGJMQujPY
7/WEUtJ+M1eE8NEPbr84oz1g3TWV6RutS7mGwKwRj3GM+Ad4wMtxpgoJlKllQyDn0+7CSEPQ1HGj
j2+dDa3uWQgd3bj5Ky1GkU00Ui6pEt+th+EprTr1KbOTdAV9db3fCE9BI6GHiAcQ2PvLudC+Ub2a
4okvw1R8m+KuOlhtARgpRYxi5SCtjTXnEq82nHBTFxGVKfG7WJ9egCNi6yHVfk+9OFy5Hq63HG4u
FJ5BfqggDP5ICb4aqqVfEYSw7v0mM4LPqRJoB1pyzluTO2hhc1WAtJgH8Sr5yezSMOs4E36XxNLZ
a3bvtR9qgFDd1ksm11iJN29Oik8FKtQCyrCMatVACx2rNbjz+p4CNfVrtEnbNeuE+ea8aC66YIS4
EDhHM1joj5zhq6XT5/zCarkWAtTQqE2COqiInq3uVKtu8dS6vXiCda74SOINEuWQzA1WnuAbGwUZ
RfBQmCcQh3qLjWJJURXmWAnfkTT9qCBOQbxtC1F80ULUcHf3D9r8t11NGKPEOcviOVEXsagZmugM
KLXwUbGRB4pyFFVs1GFMMxGPtmibd2Eu9VPtUWG6P/KND+qiZ0AKyXs8/+/yQCB/FHtpFglfjCk8
gkqL922vjyu79NYo0P2AQQF/sa8gG5Y70A6pGuHHwOW+2KpAG4L/M16zqL1+J9GNpc4xLyNJ+XLj
BFTeA2tgHRWjnz7ajVl+FGhWbu2AGLGkg+W9/T5BqJagl044GFVzcUNmzthPIS5UfinBao6u0h1S
iVVMQ31y5TKev8Ryj4CaI6ck3YMytAg38hxGtzCD2E9C2R44EyGww+ey09XPCIJ1OzF1awWGW4fg
zwfjDbBnIOLl5ujpJ6Yx6m6+1WnmAfJP/ugog4JomSNXbstbJ4DqyayKy60LCelyqDpuSMYG7jEs
H9KPdoR9RtUo2WPf5Oqu0yxhbeqg9B5l4nT7+0fg5ixnbi1TpTrvLNLNgcaeiYmT8AfNlt8NrxGA
zSVWm7RH4VytHIWbWxS/bDiy3C/ccJcTjaKsGl3G8N0WAdugNMpdNCF1mnda/g5nJ/Pb/dnd3Dav
xltsmwxf3kSlDeNnPTL3wkl/h62SbLJBiEda79mTlqTZSmp9a0Uh6gE8Qyd3Np2/nKORp1HvoWLi
IxU8vgtE5PabLmrzb0EE7W/l7vxD4loejNejLbYOXRD680IXvlbL0twNeFRvgC8E70UrhmMu8ghU
BH3JsXFbtI8dI/8C42AtslhQhIkreat0yBJ/bB+xqVnkh14QTV4fO7zEfU95LEel81eVRLQ38Lyg
gdgVId4/uQ3sgSZ80b/Ulh68b+MyPGWlIR6GWp32kZ1b5coVf2sH6EjR84xxUZlLywfXlb0dCBU1
U62N9kkhennItYR+JXXTNjn2ufM3j325klPe3ARIaYODIo1wl8V0SqFB0LZAeVpL+lORG58nEaj7
KrWVlbvj1utCpkyUNSOzAeVdbrfKVerAbbg7jGFmgge52Nljpx7uH6RbNxSpOMCTP6HJEmbbFKhm
y3YUfkGh3lcRCvqIYLh80hFD+zA5jYfhitmcNOTiV1B5N1cSTz6+nUuC7i2OsFknailzTfiJl1h7
TyK9Euqd8Tj7z63slfmvWp4lCtjoIELdx5hnsZQ8YG1MGJ7401D/zjy2aiOr6besDP0blYrxGEXu
+K1wi+w3qA25Aiu7eYYMwh9YR2CArT/81FeBX6qGFX8SJH5NTnBUFKxtHlGhxmBOH8r6Y1LGzRcn
w8BsU/XaryGzvo15Zx5KtzU+4tQNfiWy+mnlBr314SEwWJ6t0xfCfu1yeyXjWNPJJERSC4NST61p
0yEosRHV+7GjsJDm32lyyw8KclUrC3JzaDpEvL24b6JceDl0bySdV6i035wi6J1tJNDl3yBJBuSq
ztQ+3ylAqIeNpiZOsUMSz2tXjtatuwMjMZ3OkQHOcBl0KEYQkQxI4etTop0rwGF/QU0Rz9qghDup
RtbRizrjbeI1/7lKgX9De6DgMZ/py2l7FTZCqlUKP8WIMtxYhYn8NdAS5dxR13swcm1Nz+XWEYNV
ztCsNtHH4lUOx2hIAFgIvzbwS9r2GSzmXTqgvLdx4hRRrft3ya1lNfEahKtCZZbI43KC3RSomZt6
PFlR7TJOX/0tkxDkoRfF0QF9PO+fiEzr8/1Rb4UegN1nLUmqmLa+eKEgWrRIlPIQtOikN5spTNFY
04EAHWduXXswWk3+dX/IW+tKZoroJEkRQpqLdR0aUYwC8qDfDkZ+dqJwGHdlHXYQewMzefkXg2G3
BdSXBjZp2+WqxqE7NWPekNxbdfrZaulGHoohTv9GawmLgfuDXXfJee8ZDKNnG9IeXoeXow1eLivP
ZTVlQR6jiKTfoh0a7gEITVtbQ8A9NbWXWJW4/wg9wmvGoVgdSqfYKDhp/YuLm44JLwS4T4oNix01
dx2wns4SoEBt8i3ImsZPioguGvGO6xvJUJ2x1QrsDQqw5ZPlUrJc+QXXpJt5QbirAAPzUnGHXy4I
nlV1ZaH45NeJNLeeJtXhaeqsEaX4eDqj9a/EW4Bz7xutMZ+U2NFQOtBmsd4e1dT7H+fWvQkig6o1
KRkdxfkkvHpHulBEFerliS/MyD3Qh0BMwZzC6l1buuOhbSPvpzlk6XNZFPbavpi/+/IJnQmlqDno
BqCQxb6QdTuGKdr/fp7RDd9wa5lfGwRnvyqNJeqtPUok+ro2cjdTXzbYIuTVgCx4BQl3JWK5dcuQ
TVHFgDzARl3sCdFnaZJMbeJr7QhAOa6phm9xAgERNY3UJw9NEgb/KEqqTiux362RoSFjtM2zeV0G
bZhXrnCf+ei1aoghlLka7VsEEz8g+6niSgR+Ev2EZlzr7d66byCjzg2a2ZRo6VxoDl4xmr3Cy2EV
6ZM2VP3WVPPqQ6fHzkrecWuO0P/YYrNPEK4ul3sMGwtUqRGA8GHHGodgQIKaopb9AM5AeSez6LPI
O3VlXW9P7//HXIRn0nIBNpd54qtUxt71Y/gBaFv+LijK7OH+Cbr1VlC1pMPm0HGAt3k5uwKQcqUC
fvODosK/vteTcTpWuGNjgaDnSNP3rVKvRDs3x5wtmingACBZXiCBZ8BoGcvE73PQYRuzmTB44oRD
tkkMb190ztqzf+ueIKCcgyuXHbOs0aJ831aJoSf+EFvqPsBfMN7qeVCddD2x3/VOjJCq5JXcKV69
1iq4uX+IqCirzNG2Mf/5qzsqQtA37HT2jxLWj4Ua+LYYAJHZ7YsSB3I3Zmt1jpuJMlID/zfi4oLO
Pawc3UEkfq7DADAJvXayrII9AJb60ZENquRO/i1DE/+oN910jNGEX7mSbqVqyMrQsADKBWR7EUtT
s9UkWOHE17PcOsaeWm5cO+hWaiw3P6vtoZA+91CpOl4ubYq18VThMexHuZMcLGr7WB7ZLto9XfTU
AZE5dM04y0GNsAfun5ubJ/TV0IuvaiMhiTSuRjODXpay8TCV+qtyY6C/qjPTIO6PdnM5Z8L6fGho
dy6+aBjLrjZlmvqjgm3Oxu06Iquy6oe16sataYHbBq7m0VPFpO9yRZFBpx8Qz4mZW2rFRtjW0BwI
bzMKCrUKq+f+vG4ORzQ+88NsitOL26fUSzw2QpedatNx2MR5Wn0Bxi//UeygTf/FniS3mxtpc6fG
WISN6SAiJZ8Urro2LXcSxtF2KoZoZU/enJLL7caup32y5FfDbZJF6MWp39DTULcm1iv60cij5mMv
HVeuBEC3rlJCQUjUYCbxhF0EIYqkp+e1depjApZ8bExchWp82r+i6GG6W0kJYa3KtBiRN46WsYuF
Gm2bGce12CGV7ZQq7jWmLyYQ4RbuIe+1qJ2eo15qH6HU9Kf7W2T+Kq/CrHk8EguiTLinvPPL8lID
ECmeJtvyW1upT7oSJPaDVVhYLlqjkWCqHQOm7yuHapPZ6KCR0XOt1ojmi/P3nx8xIznp3dAoXeYA
2NMHGRr9lo+RT7+h+Zw+Tlhmvu3Vn0cha7OoytAl1wk3Lg9fJsvJ7VxeiD7Sisd+dJIdlhn2Dh35
NezvYpf+ZyiL53DGCqGGsjh4dpljcKK5gW95jTkeGhBf2TaEDjBtzZakeOWcX6/fjJxgg9oO+xTR
scuZOUblZDCUHX/wyPPRN8BuMY7L4/2tcr01eeFxvKWKQkpwVR8sdS9sR8QU/K4S1dlxa/2nMxr1
Q9kDCPWyXP1+f7zrRYTEQsETVwwWkg93Oau0U4ypaV3Pj0Y3KTeBrLEM8Ib0xebtWTno18cAmikl
M7I+oIaAri7HqnUrhXojAz+PMUnaNAreF0pZl3tVmhYUHpha9l4gAINvghLhEyMcc1pZ3xvz1Wki
zu3gmTxsL14hUVoueGY2TUHh+1RobbuLs8Ldd8gCr6T4f1oHl8ceLAKQG54icFjkrpfztY3UokTa
J+c60KpmE0FjK4+CD2+cEyhC9d6OpYFFmTBpHNdpGjcHta5r81h246icvDJKzZ1thVLulH7m7Agj
EuNfTarm9UERcY8IQN7Yybt6Mupu58ae9U8tKwQ/C5pgGIpNadZ1G7sqqcRFiWe0n+sRhN0BiEta
70SbtnhHpgJfRDlymsxNgmdgVgCSz4NPiWkG/UlNCheVOS4UZdPTczqOEOeCrYQ9ZBwTsxnOWtbY
/Uvg2ZhTidYz+yetV6r6Gd+1ut5JryxR1stj03jIdasQMH/MJtuMQWpmX+AGjtOhNutg2I5iGrJP
rVOH5rEO8c/aC72R047uOoQVN7WHH7ZX5PjAGByIfZwhy4rCmKv0ezcLByyJ3MmoXjCY6GDr1bal
nCitBKjHalofHlhX1dxPiTVYLy0CfhWua+PYeweMomT9JYIE52KyIPvOQN+1qhrzXCt9BdpS1bq/
RAcn+/ugt232XsH/KSZPDJPg01ABaoEbHAxR8Ogacd6+DwZdHT94RiHHZ4sLKnyY+lqbTYrINI+K
0yGq1OCZYr902eQWK0/N9S31XzQqjUlaPEtQT+fEpBCFUZ4jKuN7CfJnU+qh3N+/Na5H8QiLaZj9
wZJbS4mIzJIZDo1pf4Yp1L6UmdntRaSvOdPPz/Di/IDM9+jMwYyhCb244APDlLjAzBe8neo78BzF
p1qlBLHPWwVwgSlzD6m6QnRf3zo7UH+z4ieKZ4i/LGtzmj3FNWgPcVYq0cNFHHtzE7mVne/uj3N9
19NEJmelTo+/OTnG5f1QFYmptrxa5z5pOGRdoaf/pPjWf2b3t9GuTjVcD+8POf+Vl0vKkMyI6VF2
IOC6HNKIdPDWlZGclWQqdNAbVZDu8xJb5qdJTSf3zbsRqSriYggHs1rPUr0pLhwd1niBFTA1vH3a
jdohmH2l7k/qeh1hKROA06ZGZ5Wu2uWk8qEPp3hoAz8xzOZYmmX0ocCu8YQ4S7iHFOO0KwNeb38G
5IOBpqB8Scx/OaBuChNLoDHA3VbVj56giQck5o24OeIbtgakCYgwM1JkCS3PRpomth2Ls9eb5tmY
IhuP0HBNmeHG4tEy4fWnzD67jS4WD0aVBA2aJWctaI3vfVVNnyOD1rRRutlBUct8pXAyP3qXO5D6
OpAs9gXpGZWTy7XLB20akrTDNbdPrXfakE7dLqAp9AUv9OiRmarPXArdbzlow0q+e2toasvzXgES
BlzqcugkDTOIimZ1zjVVdqcyT6kquLLBPrEbDQdHQIFw7WOvDZN3nFpbrvRGr7cNOSkCH8BiDFLF
K2RsqE/wxuz+bOr5+EjBDxcUAOqn+6fh1ihU+DkLyAvP/d/LWWK/M462lQ7nZIojhEiV+PdQlphP
3h/m+iYB0slVQsjIEaBmezlMrisFbj7dcBb4t0eB4myTBhGCxinslbDxD1fjcsvMbB5wIaQukFSW
2o44QlZGbYjxDPB2QgZhCKMPlT1CcnXSSc93nd5P7nu8b2t1T/xhVe+HxG60TV8Ipf8R4tjT7irc
bUKslFrF3VuB0z9ZfahYOCTREX/zHQupjBI28uuzuOGyoK84aagR9YxnAqDxiL6Dehq0pj1jdja9
+QUBJkx8yVliV6vLRD001K6damU8E9F29UaK2j7lUd/9Ktqu/qTYfS0Pb/7sHD+N9A4uKW/IIgsy
gqTuE0tM5y5pu0dd4ic7AnjZuZOjrazjjY3skUXyOOo428Mbu9xhQZ0oodkk2VkdVe3UhBO6yEm6
Jgh1HWQQYHDFUv63wcUtARlOrBqTEg7Zua269qQLs/zcWzhXKlWVYF6BqXDatm/EGHK1U8BhbtSN
TfREly//XBYPB69h0HKw9mWcZ1vdpL9y/1stJKXnWj7DkPHT2eAevwpkwrprhYI56DkuKSd46YSA
Qw2BvleN5L2JI8n3NhqsbOPR4zgGdf84qGb/3RRh+ohsgnzXWQWKvEVf+baZvRHNyW6dWZAzKBys
pQM54fLzUl8addwhtXOX5RQJMDlDt8HRV3oDV5uIcgtkR0A9qMIigrh43jQs8Oo+hDaHs666QS5Q
27vh6K5s1YUlASuN5tUcpcJKoZfLN72cjCDnLRK9af10dlvZeCaB62/RVK18CierUp/zlpT2FPbN
OMwGE255TBUUwB6rMA91nBGFaPaQZ6ZhM9h9R/lkGrM17ud8YC7uUX6kxTPKLqc8iirY5Y+0tQGU
E0orvq7oFdx6Q+y7WfhI0ZM3cqD/rMdck6G6TLUSxsTlUKKfSMDUvvVBh9ZYgGPXaODSu3L9XX/c
+cgywjwI8dj856/aEqmMSqgmVecPKNtsK0+Pjro1rNmZXI/CjQdYjtgSUw0us8tRVDORWo1RyMwr
1x4L3NN3aouf9f3DehWHmfMoENmpEwLRXbZiqyzGstSuGYUcB1Ed6+/WmE74l85m9+Eaav16K1DE
YiPMHXiNesfiWFi9IPlMDc1HRAPavJFkydFCuQ2pmtT4cn9mN8cyQR3P4Bx6u4uzUQQSB9Wk0XAM
mG2yauzuCoV3A53VtZbqrU9FKjUTTqjtUty9/FSABtNWmzrN75vQRq0wDHbxVFkroc/Vk8GnAqTg
oHk7FzuXOm1TkvaNPrF4AOuKXd/mI/WZVvnYGChL1EZRHjQ7rlZq8jenRuUW3UxY31fJ8GC7kaR0
qPnTOMoDwhH1Q5S0ayW6m6MQUmhz34TgbrEvtLYJZVSYmh8ZdrZtZV69M9pwrbt3exSUdgFQk2Db
iy6G3QwjYmuWBrinsbaBQFBAUeQbmXXcQXwmsDXcQij3Qde53AyJhdeqN7rsuxrrJizo7Q0w7enf
bAagjjptQjLqJeosG5Pc7kg2fKA001bP4rOtzj6dxifIns9dHrwNr/zfWf3feMsyfqQKC5AAX0iU
zfc8pN/bemG5s/J2DTRwVa6d1w/wN4IMJIZX+ATp1kVrjormGz2I5E53T3GYn5zIqzZGNf2Fy9N3
rB1faHo1K2t668ZgNbEvonzgkGRffjmZ1lYjYvaH6VjBUW+7cRe6Xn5KSRnfGs8yyRnCP7NYoR0v
a0xJw7aYJjZJBL96C1vIRYjQoBrZo5tz/x68teu5cMH68IwQkSzuQZWCs8wqoYNt9oBmerM/dYqF
9v1Rbq4dmfUMnCObX0I94sFsrbGudL8OEFoAi/A7EEO7c8MkXpnPElXGVkQklsI2BA/kOmhaXH4m
u1VkOXs6+zlWVltMQOsTyj76Ni2c/NjT04PlHA3Pbad1hxKjxAP1zvKENX1PGdTRVwoL18tLGEYc
ORMA53hgXphXwUCG55xlTubkDxa2sPlMPC3QB1qZ9K1RPHBjM0jQJoaf34ZXo9D7qcPSC3Q/Z1l3
YdN9x7NlWNmU14NwLbIfUcKlgQA66HKQtEMlsRsMjG+VUjloYQcYzG3MlZ1yFXGAOoJeCsye3jWt
5MWCBUHUapEXOX5c2U+jaz1DXfE2UTcWKMmsbZarKc1iI54BkYRwgxO3uPK9IdJEJ6TlI9tt7vrM
pPefGWJ3f/PfGkUnDuQk093hG10uXDC2HZ5rneVbNfKQtt55BzNBtu1fjELRFn0RjCbsJWTDdeum
RKCQTqoBTDAYFAOaXxh8fPMoAH3+PJIQxGiYXc6lRNTdnFDB8kMk/new4bR912DUfX+Uq+uCltws
y0KFEXX9qxB6GL1GDopwfS2VzccqpWsUG0nz026ndmXZbg0F0QY5FD4PvYNFcObGZTTV/BA/a7t8
gw19d0SgONjGnqjf2oVmVrOWNDBwYiKy38u1o2yaZmWW0WlUkggz7aTdjKoNCjzDLv3+At7YcqA+
CKIpBltsu8VQcVE06OfQ1AxVUO9tgBSI5jbjW1/9eUJ/jL44RVRD5l/x6tqpI+p9sREzIc/8FsON
eTBa7xe+hsNbq4cUg8EIQqHmkaLfvZhO3uijEYdZeDYUDSnzUv9ZFMnbLGW5pgkoeP94PkB8on6w
GKStwpi6hUbNuc8/gCaN/sKbuf7wxg/DAaE+hT40REQL0NrlktHZaeMumfJzp9LEqaWu7Bxd6bf3
R/mPEsRFVk1SQ8+BNJTSJBWxxc2m5oSFut26fl8jV7lD0jN8X4E7HLYtbT8kMXK9cM4sSJXuojHp
w8/xWAzuiwPmV38MaZr0X9JYTfL9mFejhO9PWrulX6pjcp90wRet7/EciwzEvjaFpnTWRhedbTyU
luLWYBtRVEZ7yJYDBBgjwtAMIHsid5k3jummcNVQ2enIag1IvRHcH4Imlfb/cnZevW4bXRf+RQTY
yy0p6RT7UC5xyw1hxzZ77/z13zPnBT6YlCBCRi6cIEi2ZjizZ5e110KuPBn1Y4n4inbKnbGrT4Cg
x/whBO06PfeDbdYPDqoEp1hGL3R26RRN6oc5L5fxK0rk9IrNerKfQ8TL68caGsXoaYSi83eGO/lF
LK4ppwWmzPCtU0R6fJKddOg7d9Jh3zuMFdCcD9NECvI+SPUoephH5uHeDFI8N2/V0TYQiaLADOwf
5m0IDdvA+VdwQoaMpA2wWdI/mAs3Louc6cvKjGGs1lUoKFunKN4SlUzNqdaT5QNMtta3VBkzJDDr
DHnVaZH0f22dOsjRhitU/WhCmNw9xgw4qJ6tQOTvTuCNFgeOm8pUjyZgjOpnm/fpe0AvivJiNUSR
p6IzGH2AIzrqzokCZ+rz3FTj+DC1GQLCaVIo9WNAojt4QSxLw3u4yYdvEgVrYD8860YGE6cU6L+o
pIayZy5TNv8GeGfBeCbPcecVU16hYWkmgfVhIVp0TvWgV4NX5MMyPKCabSSPnWkxseDm5TxKL7zu
fXDUGz18V7JF8Q/HGoP0CLFZH51qO9W+Rkahax5g5Kw6OmOaW+8htMyk52IIog9MBTuZV5ltJR0L
R67rw2Alo8zB6BFJG6cIMmvILXv9DQSTqfKcj8Eck/POTvKuK8N0ftSbIoVSJKokEAWthUJajsbA
7IFbSKLf8Fp2tueETf5fELbFBzMEReYahI2tV4Vj8gFi7En+J1t67WWGQppJFk6a4jynC/PX3lwY
UgkTdVQuT10n593BbKn1vDcWPUsOXaRL8VnRMyl5SEiTwwcAL2Z0XKTSVo9z1PUATMRn+FJXSque
qHWohicnyVidpjKp5AfgLr3qKakV1S69e2d6oD2UzG4UZ8u/glYVPiyr4j7BjB3o2SGO8uXfQQnG
7tAC7xDCow1El7ZWK8ahYsTPOEICKpu/FKXOZS/SGjUFauKo7yBBjs13ily2pVDV09uvKfdW8Uwj
DdVTMmRKdypbXf7vtpO6eHkZFqbsR60N+CX53DarH+VxzKSyOYeUsE6dU8WPRiypnxtowXdSt4vn
UEzMg1EGxESYTP648bpdbkRq2zZno+rMx2gYc8R9FW0narkIXYUV0eOCCQC3u+2kQYsCJ6rcN+ea
POiZ0c3G01WynIH9i7r45+3tu1wToCVqmOwc8TgR33pNteTAiT0m/dkpYUINGrN05VCuj7etXNaQ
RXUHIDOz1tQrqF6szTQGGKSQT3WepbwYXQVNrNmtq1BBDF3wEbspzCTRsYXwOf+pOLOaM70iBcCI
0rFs38KCXU6nrO4QF06tzICnK4EP794yFLAPutI6URwIVMqh6x/ZM9xHI2bozqkz2MYhH0f5jTE5
051TZ4QIiCrTH+ANt6hZb5NltdWmuTITjenKcHqu0gh2wmGYkk90cPTjBA7qFJp9Ee4cLJGyrh9z
Oo3waAgpEuLHLblFBuFlAIm35dfWEDxZ1o9EGesHJqGC77zQQCWiDrrmBjHne+8NyExIKEEVWIwj
8TfrfQ1lrQmXyjT9olKmBz3V8kNi6x9vH7HL1REPUxJ4TY6EqMXaSKMt8MepmeVDNYmkp6RrbxK6
oAejsvVTlqpvslgLIZsftbujSiJxknLA38QzRJhrw1oPN6usdY4/QinshmDd3rSytKeheuEVmDs2
yTHJM8loGXhbWyH7q+vRlBy/6YPkPez0yUnRK+lLFwGAgrps+XR7Oy/dKheWMjrPiUBObJWblIpL
FgXOeMb7wgMZN8khIX50I5jnd87lFVMkeHSXiP7xQ9u2axiyb9Ek9+fcmAfBoZR+ghdVe1OVUr9z
w6+aosIMapGOIWNA612Uonp2xkjvz00cTpbHdaOkY4RhT4AlN7V5ur2J2zlqXgrq6DTnmPtCKpnC
2NreXGWdrM7WeGbCKs+Rt0JDyUMnx5BBR5TG4rU9/9lTYTSWitLdINefbJ3BBdCNKIEf7FyJw0fG
wuiYIJUQ79VihNddeQQx/WHTOaPFrgvM/frn2aPUdeZsD2dLUmJPGxOCPdpob2PVoeVk1K0/MHp7
rzfg+AK7l8HE01Kk/702Gmm9bs00Xs+4qT5yDXg13wntoJ29v/zU4l3jRJGGATTZZuQQZjVymi/T
We1pCXuaVC5nW2qd+IDojb43dHnFGnJ35JaQFfOKbMuFcx4vCrWz5TwF0/wYI0FwkoI4flup0Y/b
Z+rym7F3wGgRA2WCCNGJ9fY5JZKH+RxMZ15u6f0ctOg3UDNXD0Vua/lJr2IEKLJ0bKKdbPCKYZrt
VJF5xsVo78aLo68E5ASk6pnyQ3WgpC65kSKNh152yrNS19njKILg26u9cHuQxImgi2K5eEOsjduz
lqaLyyGczwXqDB/iYQnfIDbjPHZlPLxt8zSVdk7nlQ9JcZKsVszY6IQD6+1VkIQhnSowyOa/hFZS
PEK6kHwKgi5+uL22y9CLZ4M6pajrcmy2fUqzCBRtsfL53Mp29EZNUtQl8tjceZ6u7SDvErwjQrTq
otRW6lqokNLMZz2I5s+QhbeHUDGyB7lPgkMPIfUOEOzKBhoqGmdcW1qiVCnWG9gtZqtESSGflcwx
kbyoeiH0l7lJM0k7lbArG4gpyOp4DomiLPHv/ygcBUM3lHFby2ctHINjXdv6o67tyn5dsSIA9fTz
6BniKzcL0vIsi4o+Vs7G2OlP6Qi1NQWQO9U5eSn4XyMexaNLOkPfcL2WsWhb2tONcobVoTumWTe5
Cxzdh9tH7pVfce3xMUN1F24PHD/Nw40ZKw4l2wrkM+pAs3aA9gjwXEm1ogVsPMk/pMkG0t4BSn4/
N1HtnID+tyFcF3YlOY9zI6uppwbO9Hm2pnmBeQN6nWMhW73hwZs22udGLeTMk00g089p0DT/WUFs
ds9lHQ/2JwpmFQLXSkynUjOiKDnNiEXcOSP3upXg6Qg2RQGbeux6jV1TdNlQ1MpZz2MLXfe+gyC/
igUqUVG+3N7QK7dLuH2uMHkhpbDN4ZiaHCeSyMo5K2VrcBUD0KzbKZX2jkJx0x6bLFHNu489byKN
ZUpIgtZw2yW1O1ONpqkYIX5O1QfVjsExLXq7c1TEL1+fFKrZcAizjQxyMDC33sVUVYYi7czl7Jjl
8CMz2uHEwdU+FAvFoHlqzC96VzRPyizrO1DWSw9CfgSQlEQbijX8yNpyH2hAhiLOaB4o1Vs4V5XP
fQpgd5yp/N3+fOIobBcp0PekvgQi9LzWpnhwOrRmMIU0xviicVSeY7W3nm5buXw5iQgEbpKAk+Ry
yxtkdXOw9FOlnamWNofCGI1TPhU22qtN+DGNzeyn0xnB6bbRy6VBkwMFBBhWGEph/1ovLTHh3S8L
VTvThXE8dGHiz7YTGXcH1AIJxVdCgow2+pZ7d64SfS6DQj9nsh2/nQadq26P5otZW3vY38tjQdkF
0ClOkqCav18vKJ8sB7G7RT87cvSjWaBwl/tqPo1Ru9fPu+IlBbkfoiX8BdBmGztGJlVZvdaMM+j1
FKohkH5FckwTqF6fFL2AOi3Wx4rpI0mNlWczWpb2UJt1eZad2m6OajxV85c4nhzHnQdddLgmXU4e
Q2uI39VzGs6HuZHqnxbeOH5vgRMJH9VM1nKEleQ4YkQJObiD0uex44JZqQPGn7J23gt1xIatDz8X
nDk8yvqcAYpN6w3tF60IkF7Vzk0b/y67WvMsHRWugAEgNW6/z0P0NKfNwxxKOyHslaMpQPmksoQk
AhC2NmzCA4241KyeNac03y66JH3PjEbZuQBbHhTeATEKyiPAoD12tuW6IR70ZrEb48xIlO1RNDf8
DOWWQ5h03XvFatuzHOnZwwzJrTfNY/XOCMb4UJqdtONlLk8u0SvICFw1ACfc9nq9JHE9fJu1fbZS
C0WqTJK8ZqpLSt5Lerz31ovJP3EZeQAF69/aVGeWYR7QSzvrko3GXFH0tBLoJ9y2cmVBQIrJGSlg
WQIUurYyI/paSXZmEBJROM6NOHwYkMc+OBFn57apy2cI9RLURGgE4Dov+tESI0NOX7XGGRom6TCH
fffJVNLBC6HG7l3FjpgInJQ5OUxaVt2LugBf/Mohjbshh9+28lABq2JZxXYCOStCWFpGsqPG958O
AB0GiD7KsCDPN0m4NWROPbaDcY6Xqn8IW6N4G5GIndSh3MsFNg+RoEYEOyg42RGhgcdsYyoolILs
ccl8w5Is+J/y6mFwOmTTMoQXvTKa9Xd10M6Ptz/h5rT8zyqpDi6b8t9FzMnTltlaARGPvmhMZ1NF
y04G72Hqko+r728b2976/1kTau3EYzR79c3ZhM0jMBsVZsAmK1AlHcz2Odaz7Kmei/nBDBv11KlB
/jZBJKtyjUauD7QqrK80t4qdt1H4zz/86/9+icDCA/CHAmNbsjPbQMpg18j8ZNCn6qlvAsTPglyu
VMTqF+0fwqf239urv/aBmV8Q2ZBA2WxR0ES+UE4sI3w/9Bx/MCKGImsTy8dcHrQzfdLghLwjcept
qxt//rpQEW8D3AM9RBNm7Q5o6TplP8l84GKZpUMTWR1Tt6Nq73m3bT3t1RKVI1wobWlmCzY1CASx
LKksmtyfmllPj0rD3KlnqmX2aelKqNQQrEwek6H2ksFIjlDK5IeoDhFrlkb7Jcja+tEsJund7eVf
+86CUdkQlVkxDbhe/tI4QQ27Wu5zzZVjVw9x5kpKSWl9tOUngPXVt9sGrxHIOHAdMcNJ4YDbLD7I
H4mvSncOiDMcFrDjMHBbdI63VOr8xLkY36AZKnsp5OA9Aq8I+FGLLv6RpbTYWfa1swacm6o7dV/a
O5unBu5hiO4drjWUm8s/cb18t6VsfpT0wfpYGbF54rjtybeLk7S9UmA3RCmItZB3rRfOcJ0uMcGS
+XauzR/6UDaXNxXUro3nwDd3aLTsSwoOdkauqA9nlwBMWz7f3vxrXxsICbN6vErMZW58aDUim2pM
3GpencZ0q7HQaTJAHfbLaoqhe+MsvVHeV3p7PfZgOYGowaID3Hdz7JtGi8xUNzO/lbLhk5os0lMu
J/qLNQ/VgZF56TFixOh0e6HXvi8QcDD0kOuJ4uZmryf4O5ouzH2Ll+iIPLH0QAMfzbtMrh8Vdeq+
janU7RyqbaPwdamijUPJhToqPmxtVcq6IOskI/e1JC6/kJ3GaFta4+dmKccHWQtrz47nIyqjiyvp
RMmMzVcedL/Vk7J00RFcr/5QVkhT396Mq56HYhPJG+VPigqbTxBAx4HPRku2sFE7HaTOOSAwMcae
Td3DkwDDvATaaLpDPIcHXW0hyKbDCUwHpGY9k0LIUbLzrl47iVSliMEogomO3nqr5mSuRjWqcx8K
cmt0Sb4Uk93phcR2LDe8MiBJlJ2NuHYDBSWtYFrjzy3wXOnKKGBwBU3duVJOBmDcJwc5hSc0m+rT
ZMAn79iS6Q35FAhgwTjvHZBrxxJqCZG1E05QmFuvOovHqChgJGdsCwQNEwpwOLuDpqF4CkAXcM0c
GS8cLq8Oqt4NR4AaJtLiLk6l8RoprZ+Ttpl/M2gJ/93U2OXPoAupecnqmP28fWjEWV17K24d1ROa
PwKhsH2NoyJq9CRA7IQBm5G+D3Min7Ss0fe4BC4DLJFfaGIGHTg7d2K9JWkyGaoieJc7mB3ezvyj
wSNY9eWzklGG+nX3qhiKRelMHDuMbY5dvfQOyqomsjSZDuywjsp6edDDuB7vDivYN5j2IYsRweOW
01+rilwvYhjT7RQBOi0o8wNCn3uzvpsEA4fDa0I7hRNNp44JpfXmSarWslqo5yBHL2OkQezKPiAx
EPcuVC7R51wq8gxQDkIGbi2gXt9vb+flhcI+HThOM/eGktfaPhAQA9mQOPVR4bDeOYgsL8dCHeTw
ayU1FTyV4If+ayUr5mnpurY9jlI5703PXV4q8aSK7gAVDUos4kf+EVDUEWCFWBpT34rn7JgxYTy6
LeofKTdGmVHDqG0uS52p324v/tKF8aBBTM/WY5rju7ZrhXFYEqpA+QXIKPAsULThcWrtfH4wcswf
IrBhe7J21xaL4+BAkSuTIGxe8IIMq1InvnijZ8tPqCIXD+KS4UHPtPotpG3x19oZnJ3PfGWlYKpp
3lNvoYK1bbVKUmhWfQ8hpqmPDhygYnaIsYJidtAodmJUm6mgebd394pfEPEokSLNZ0q5m6OVRFmU
pwv0e9BfpPWhzwcrfcxqrdZcO5f6f25bu7ZCnSrSK8upmMhdf8saprgysHOSS3PUDmjVUwlf7En6
BAvB6MPE2u0VsK6sj8qOSJ0piAvhj7XFEgi7ybxC5itqJ5tPSyfX47FjhK76rBhtc/dzC5xXILxB
KEPFua3iLnrC8ImqFb6WLeVBRu/TH/IGJW1oDh90GGw/3b2fYJFk8gk4RsT4x3p182SnhW1nhR8k
Zva4dJrm5o46/yrMFrxr18yoOd+2eOViwKkgGLMg2AHWsXWFGXMM8dIXPoUfEMXVFJxhMgKqYM7Z
ozH0zhsnY0hs55ReeSWpJOGAqUjgjbcDIdQqItDhS+HjgNRPEtreP+o6mp9ur+2qFRhpFIHQpo4k
/v0fHk6BealP0Bj1y6ksj5HWDh7sSnth4pU7IHpOYDao9oP62JxIhoVpxddTCW0/+fBJj9GicMfY
SNTTotqRemrV+V6KGPaM4QZgT8zVkpjQMF8vTYvCJu6BB/ugA40PVrToH6EgK34tUWB8zMreNA73
7iXFVDI+KmJiondbv02KOQyoQJRQ/pnSsa/0/kQvdq+7e7mXWCGAYjCZUX+SgfWyilDXk8i0sZJb
iKir2ejC3xUcYLSCRnRRtdNfrEpQ/CMPIAKOzbdL5sDqIA6sfFMatZeoQ8BXK+edZ+DyivH/18Xr
Q14Ftd/GSXaSBANzk9b+mBXJcxEs2TEIh4F3NleRYmrj6WtA9V/ZudmXnlKYdTBKAVrMdq33Eg4k
YOyaU/nWJA1nI0yUZ2jTp8SlW5Xulbsvr5qNBIU4lSglQG2yMRb35HBqGNV+Yw7/9VXe00K4X3MZ
dglOnrhpDgPD29NRK4kyO8PY+ElfFxroLaP+OrdU/o63T4X4sesYntAEeBQBGiNRF35jprcVZhS0
fFVFGHGorPCZGu5vNasKf5KqPeKIS3N4YNoEKsAQYEtbBzKXOrRx6TL6URl+m2rb8iS5fW8ag+11
2bwnZ3kZ+776+9cYjLrwBQtTVxdyWIyTr5SSiZZJIFdeICcd5GpL4bwthhwMdRXWeX0cC2fco2i/
vAw4S+SmwVSLkfPtqLRdMFpcpPXMDc9lt7CbL52yfA7TwQF8Rnu7kuvTnV+TR41RBqGBIKhXtsqn
vaEhxVc70kvUWO2hmfQjHTyvigqb921R7o0YXq2BeSWDAeurbTwYREwIaVeK9BJnqgy2J+mYZYm7
5ZEH34SPEv+wY/HintPsIuB7TQSBG24rsRCFyWVWk3HSQl3Mw1RKDJqEgWr9bGTYUHbuxsVFxxrv
tkiaWByx9NqrQNCtwbAvlBWZq3T1qZfe6/28J0ZzbU0CdgPdEBcCaNbayjQ2IWQPVuyP0zIeUntW
wEXa0rOUFeO9QYLoFYLi4L4D2oR4dW0qi4ykYIYz8etyqp4BzGfHWRn3hnlFMrVyKVgBGSXyudcW
mljwH6EI3j4Y4DSCE5jyyj9MoAFi0+KEYmKXh0HxYyziFJqMVgqV8E2vBVPpMkGmOsHOaq9tLHEs
zWu2j+7kZmPhdwvCdEJvjZJjUB57tS4h44x0Y3hJHLP/i8OCdA/xLH6UsuJm1Q4drt4yBrL5AhEu
gGNlfOjKout2gpNrq+JF4H6TVgOm2nzDsZnzGVwEYguZlSwuNOD2z9hWF08JYkn/K2NwEVGAI7Xb
kh8HXQAjh44xBIIGqgZOEh7RvW4+LHnOuNtt53V53XAiDtg6Qjz4K7bDeI4Mk1MES5Q/zJV+jDV7
OeSwud3btXrdO55uJozFm7CJUMY4dDpzlODHzmvYEAIDBKYrIJD/IbIcn1UzT3bO4ZV1KeK5E6h2
BwqaTbzAMGu7UB/LfboVQiNytArp1OVlWe98rYvHlaXBcAypG0EDAATxQ/68eEkRREZD7bLJuqF2
5YqhOFcZzHI+WEMVh24NhnBv+OHikcMod4zvRaLKMje3zFzIUuM6D/2w1CWfWS35JBmSBiStyR+X
qv0Gz5i2E2VeWSi9JjBHAOqutMkSWiRJjCqUrydTfOyaSv9W0mT+wMuRHKQA0OfO0by8dJxIAj56
IjRFeH7WO1vZpTNNIw2KdKL2cXBKq/1PksP5H/jbnPnh9j24XB29EDowkFIR05Izro3VpaxHJpoq
fj5JUumpaiNXh7Gapdq1OytK3NiAimInS738jDAJQINCfsAQEzwMa6OJo2emmXeZ7yxGwOzeVEdu
NuvdB0b2NbdLJohCBlCi90EQiG0hc2e8hPxOREhbWseSQeU0H2g7OOOCXpGTIN0zWc3p7h0FLYNG
DiEgXTt7U9I1C32UFosOJviUX8zZxr8zkCOfbUgQESqihf7xtr3NcaFHTEoHZOwVRk5TZXNcFpRy
Wkktpxd8auApon9nJ5p9iDrrbj4D4A5UqmlfIYkEq9HmOZDbqpYr25xfCiZdPjYxDI6M/8c7cdfG
hYkFkRsAuyGuovS1/UzdkkRpAf3Zi6y31Et4f46JrmU7B18XvvePyEGYEReaKrEYoFDszRsKPmlq
ysiYX4TWY+ppSlKrDLU2Ue7GNXfl4AytBQdbbc2/w06tSheSOvNtSHKo+WM6Bt+UsLQ+lHJXT8e2
yDUVQoQsSMGXtRnbnxay5IaohQxumyOV9DTKZj4/6wD/u5d24IZ45ZjX2Ynusz4+ME5fRic5C3Lz
LAHoMg/OIldPoR4hR1EHI6mfO+tWGL5NTKuNXtLKboujU8Fa54VyI7NTOsnbo4wkw/xUOHX+KU0j
IFJwaml7sy4br/G6d2DFifqpcHGlNn54UZUqjjJbfqn7on0Ksso5KnmWnBYnqY9NXqv34uAhrQTO
g0vl4OGoNg5DyRmBlfJRedHGWvcUrTKOQvjGBXaX7J2Ly2MBio5wh1ebJvE25KEzMZhATJUXOe06
tw9BPSxtuPd6ig3aHD4Y9phwEYMEUMxuNlC3Igh9mkl76SgeR17cTMFptFrlGCqp5Klz/7tLFLM8
zQPyqrf9xZXrxUaKAAvCJEFDuHa+mjQOUMhl00ttFPmhkIrwvRj12/GCGxfPCaGsCcUOhTsxarLF
znERZBP6VeXF0cd/zNiGjNWW3bqIfoVFVsDqvpfZXC6LAROmW8g5BEvNlmlcKvrRbApJeQGsWz22
SfFpBh+/s6qrRsRjyeulirBuvXdO2fZdYtbMsnTIu/WhEp3wF3tkrZcendo4MHGYL3iyYCZbW+my
Cr4YeueQCBRBeRqqpTVchLeoj2tdvqs0e+VTUURD64CJVkSbtosCtl0HczDoL1PkKN/6aSmeGFCP
n0EshC91q+mnKZ2Tnbf4yhqhp8MsiEdAVlsCHslQ2rkLGv2FpFiCn6QJPi1jjPhnBuP9fVE4ZxHm
DW4bdLQ0WaHfWO+nMc4KI5e2/pLQyPAWyUgPUH+jPBo18iGgKbdzwy69I/ZEA46ZPIu6yMZbpbk5
hgEFmZckSMfDFBi5Z8EWwZzV0LtVF07vb9/oyw8oImKajSLPoCSzieHiMkZUFkbkF2JhCyqJWau6
J0uyxUSB01r1mxYNR4Tcsjzdmz+89GMQxjJuCnKJaTYKM+ut7RhZ0sdFMV4YlCthOJKDH0xPAZYC
J/UwNeH8QUfp1puUYY+078omi9FHhl2pAACW34RZCR1t6Fln64V+6oi8Q9AdLcrOLkpEtlswU3T3
R6VqgqdmnAKPhodZrxSoaV0hkky1ywoLiEXgwXzlzdbiLB3cepiH37e/6qWvwR6D0CTCcBOQCqwN
zs4CoDrupBd2X3e7rii8ya732g9biCeXAzNiCoCF0fcwNs8BlO56aqWmhASF4Rd6uhzaofo+GvJv
o2PG2467j3FkM9Ekz+dRMR7tZJp2Eh5xPtePIT+BGUcuqWAJ30ZiaIoB+CSy8XvdRM7AnAJz/JiW
3LHQLRwb8pIKnvT8oXfSKPjVK0qguZYM49Xh9o5f3iNAkDRiyLlIaylVr3d80dU6SuM09J06YNgA
KleFPn1bfTcrxJmrBFVbPZrqvSLL5fJJ1EXyRaWSpEjduIsBFR0apXnsl+ZsPiIc185Hvcor2W0j
1Zy9YZDN75o6G4ZbLVr3CdIY/dftlV+eNVoZFFYZy8MUs9zrlUNLIlvxCDwtQp/mpU2V5GgU9bhz
oi+vLLUkUfpnopEDt8VYJZMVpBl4Yci2oFgek/GZ3pHtOgPsMq2xVyu4siZcIpVU4gFYMrYXFmfV
1UnY5T58NMW3VCv0o+0ke4pdr9nI+vCyKPCTCgPSKu36zaGJ2jHUFzju/TixF1N1a3YvdZuGwuhD
3yvxr7LQ5eXgFGNVRK5UTfn4HNazPR7soo98s5IHyzNzvdQ+wlfo/AzpkiguxI9F5yWtXJeHWXFC
7QmPYyU7w2HXtohqM68vbQPROlh/9jyBpaPondxPlN70aP5LngVLz871vnzqAThpMMpAUAje+KJY
OdVhPztB4VuSqnvSbJuHMchMRhf1vajzYkEU9UBvAeMl5CS128RnfbAg9mUFpd8pTuyNQyR5djlE
OzODF34CK9wVzpSYl+VhXW9bGSR9oWRjxYXN41PdaIQSzWxKbhAEyegChh9OPXOFj3deUkZR6KcS
LzEmxjI3L5CmIY/Wg7nzO7OD7EDqUWTWlen4F1aIlIBL4AKhs14vLsunOJ3DiqZqoAxe13YhaWd1
95wGaxFelk4g7ymkoGsrgxkYcQ0jt9+Ngfa4zGbykhHaHKj87DUdL44fUQk+jViTAT50iDbbNi3I
eA3OUvnL2JoPLYQJhyE0kbSVorsfEEzBusF4BtU7gYBbr4pKTKrFUVL7vTKpX/g26egOrVoek3qe
Yrce4d4qhkW9N74VZpm4RJ3lFUm4WaHcJYUaVU3tJ6qG2Go3Q9c+Bsu3II3yk5Nn0p1KlkxeYhDQ
AqE0udZF8TzualGJKGpftrPq0Qal/RClaXfsU+vOtt+rKTZTYD/pGFM1XG/pZCi9ziQ3pmKlepST
DAqBWO+PKbWhN0lmpu/vPf4K7Wm+lJiKZKRu4851q0ocKdBqH3iyeSxzozjlinQnyPR/q6JCyBUA
8k8JZb0qo+71OBuc2rdmU4ayGOambDSXk6HOe9oOly6RBVGGpE0GbydTgmtTkCeaI0xPtQ+NNtxE
ajm+a9FS2/Hxly5xbWXzmWh5hYGUV43PmIjhxabVTZ6WqE3kEtOFPyVj/K83h+TTX3ws6DuFr+KT
bRO72ioMBdHvxl9CO3weJ73yNHPIdyL/KzvIcQfEQh7JeJ688YiG3gVMzpmN33eZw1VO6kMQxfPh
9lquuClCEh4tMhrelG1CHOQAAxoIGv02SFJPZzrWt2sYrSyl1979hSlwOYBkIUqAKWh9JAAuhgyu
LbUfDk74MWsW+WlWojfhHA87T9bVRVFTAA4rsLfbUm5M2c4oOqv27VmGWrplohE+C9ubY/oLtxd1
7SuRheJ3QcsI+PZ6UYQxnTbkSYNqaSh5eaUWJzXUPvyFESqRoppA93Ubweay2ZttVDS+IjL7Ll9G
t5uVvct0ESdzEGhzcV3prVGE3PjzZtDgCuwHDhw39amuTPiD5qqBVKKon8K82KPLuPaVmAtFQI8o
FhGUTQpoxVS1nH5mVXEwJcSBcy+dCinuzj3CLv3Ombj2oUAOgkZzwNdTsFt/KA0ZYvRllwZpcK16
iEO5cBtj2Bs7v76m/7eyxYYFDqNpTaI1fhvHzYEyf+HVSR8ylxn+uv9M0EEQ87T0ycEArNfDDGK3
UJhs/EaKhycETXQvbKfg+BdWhCaZaMeji7Y5E6GKhu2EYLtf9XVyaJT5PwVGhx0fdO3TkAIyiAZs
lYqg2NQ/erpxU49SOKatD7eWfgjHbnyIZuP+IJ3gmZePjwNC8AL7aziB7fR22foAJux/FW0wnCd9
yhr14S+2jAFYMePGW75NaqUuhHEjyOHdSptlcZ10kk1IdgvU1P7CELDa15kymiGbbesco2OgK2bb
UFQ7kBpYbh/T0rzbCkAORhUZVJQp1W7OWdYbE0P4RutneqIdg6qdvdYCivEXVvCgeAFRvNzClrMB
bLTRmK2/ZIPiJUksHbSqv9/DEYwIch6BDbrElYRDYlaLajA1UJbFOzWO5f+YhNPeh0uXPsH6lXy/
vSoRT62SdMpKrEeQfTFUS+a2Pth2MZTWZAPGXhD07h/LqKulj2M0I+UdjHNZvxQw/Zqn2BptpAn0
rgvvDtGpHFIJhmyDFATo9PoHjDlbPulD5adNS4k2CkPlV5UhqOExHSZ9NQ213/OAl68IWQ8Wbf7g
zGwDCt1JZDmfda4ZEUzvFYWk5ydwDMuDZqDG6qK4me+Vgy9tkjIK3WbqZ9Rctg5E7hkUTYDJ+SGa
lNHBkbPa/IKa2BB+kvRG0r5XaRLuFDHE7Vp/27VN8Zv+cFphOw4TNd/O7+ATeJtSHDuYUd59nVNi
0NvH6NI/CneCqxc6cDJg7bUp215aXYJE1mdiSzpMDSjqrA6rnQfy2iZyVOG2EIpL7ObaSgw37SC3
de8j+f4519se8qrkbb+oT31S7gW313aPsUdiM4XxY3LktbGyVJaUkm7va03cPof28gNksxAjDPb4
7y8sCe/FiWYGgbYWT8zakqRR+au6qfPtspIOSWYVDCRprRsvc3Pvd8Jv8SKDltYJZy5mL/K5LmNT
Cgc/KNrQTRNkHROUGHasXFkQUSAAcGBWAj29ccjwnA9KrBaD38JHorohdMJTGuTFITWy8N6QnRUJ
0AoJqZDi2I7v6V1l1KOtDoCQTJQQOqgQaw96daXyarWg1nX7oF/4y1dEPeg4shHhPzangrjJaNpc
H33VHnkGeqCGhTebk9k8Fgv9rEMxt3Xh0aobPiN/qPU7gcjl1hKIUhHHeQFqJhNfnxXoCf9HEOmb
iJ0fB0otXovs7MO4GHt8CxeZKxViDiaDetxt+q6bwApw0xLVY66B8s1nTyHOIjuxk5Mt1bqvZo31
I9OC+N7uJw0zfDNvEqUp5Ac2d8EOkVbu8sbye5vZiAc6QKHxoHBpooM0SHN3vP05L/wWeAaUDSjx
kuzJ9EDX2zmN/ZCGXWkz3DzIXhcppiuru97x8qMJciya8MzIcfe2aYuk9UbnaMmCVByj5YfGhrrN
s7rWLhCLS+s9vL24Xiu/r5ImC2JpcNOi2Sp+zh9+v1ISS+nSWfPVQNUPUQnkCfrV5oSwn4wuTa3C
BxvTT6YIDOukuvcWXJwbdKCgsRF5k/AyW71IMwLDkffW4kud3oQne2ww0Wptl72hzdUYbpTnfXJY
okJKTrc/58XtxDSgEbAp1J5Jo7T1ynUlGiM5KBWfSYaqgg1ei5STU0Wo5HFTh+nAs2vYnhGhmXys
pFZvd9zDxdYzkcVjISAQRFMUEdY/oG6kibE52TjPqBFSH4Ye7YMT5+2X6P+Y+5LtyHFsyV/Jk3vm
4zz0eVULkE76KB80a8MjRShIggPACRy+vo2qrFfhdLW81aveZIaOBjhAELjXrl0z7Hov1bT8Z1bR
9imEyHREosh0rqHUF3sNn2BqwgSVb5LsmHdN6YkeC8gmGXuO3vPbXorFDnha9GjmxjWx6MsK6dR/
BkAGTAUk4xd8NFbpOI5C1dwjaBPWMhyFZJG0NJ2aKBallsucuHtgdVLl0G3sMxHITp2UO7NSwCou
4UVWXMlsPlt/FCnR5YtCBI6Q+QZIBwsob2Xu9ageIDGf5bDpGO54XS50ZhqkDpW32ol8hWXfLuZg
McBpRMilYNvDlPb80Y+gtXVQGTT3pqPYrkjkkMhSVAVJ1bRXZvnZM/6gMONkxkk5ZxjX0GyBPnds
7UXRqwRcIxDjGhP3UBrqp6/fqEuHMkwLwQk2FJiUEDqe7eimQ999GXUW9lMjJK8dRfdOsxJIXC7l
47EDW2Ug1thm+6FLk35SyghTv2FNe6ppbvaBlqrxNZHgi2MbzpGo+KBKgtsfd9N0BP12wokiauqS
xfa+kyv9holc7HoYqd19PfdPRgGLYiL+QHRoAmTORzGTiMM+uXX2Vtf2sFsqavYiDHMgXw/zydPE
24MmDCRASA7mtUaTxVY7SrkNMbU8JaY6DKfOUDpfQcn5yowuAugJNQP9DPWJqTY7F8W2qD5arZDt
fWY34l4YcbgRioDdh5XJRNbD9uHrqX2ygghWQBsA+gjSjz4LIQqJlSpYnfbetMIMBJ8sfVTt5lrT
+2cL+OFjMUGpALxnMVkrai1y7NTZp3nRLkK7bV2FWTmKLvI1CvNnE8KDQqgAQaUpQDnfEoYRWZFV
Zs6+7svB6xrOXaAa45X3+7NRJkYNIgWsGvKd81Hiqur7FsLHe6MBv60BgOJRKBwvv/1wIPUPyuhk
DwmpktlZ2StxAdOONDpAEM4ICta1RNbCa77On8wFESR2AfbbhN3O5mKiZpQoNsJ+3mmZ2yZWukpx
Ql6jwV7c/HhPPwo5E3N+KhacL5lNO8XK0TZ50HO7Hb0Bh9Z4r6R1AUnoppds0IXBb/cQPXDFLWtV
jhaQn4Cpadbben1EpVrtT2iMglkPdM+qzIUuJTqssfiDRImBY+45kZmRkRJ9io4HSq+Df6dtIS2z
EJyqnQ1dDxgAyVYBS4HEMPL7ypbDQ4OzJUFTpdnI0MnqkGoxQwzZG0NXVrVjVjUA+I+i7DT2iQE+
qCQaTgksGEKwa8tRqze8CuEhpUVSopMUPVsOSVWD/uhS9JCdEmo0bFmpTDUWOqLXbtMjb7GIrEAk
/bmr5GREXqIM5kbSE8XaJ07GyhUkhprQk9sO2UOhDg5cK8Z6hJDVCCCGSICh08qLRCPpb0oDvuX7
NzceQiMUgaElBKgAqdssjRdaBRNSSJPuVTVv/KaGz3AeadfC0IuNByUrsNfB4cDRepmpCQQadsoH
e98izPBMLY9QlgAh4eu5XJyo0yhQ3EBCNoVB84CvliRFhee4vbdZSw8miK8kF5G+ybS+X4RdVj99
Pd7lrLC3IdBlIefFIs4vC0cvHYbvKnvaJswvVRQ/IP9jfHtWIJfi0gdxcuqZmgumGHBFloehU/dV
ZFUesyj3YfkubQzeSytDLa9VfS9XEeVXA8xhNE+A/TBHQHIqS61Z1doeTF79gE4KJyYxzFAfolCT
IiK3aA3+eh2nY+csRwL0B7QReNWEGiO8OT8vhtppeIqek71e5bnlGRYv3/VuiHlgFjjkg9KQesMH
fac3rwCeH8DRbGh0iABGhnHo1KE5u0O6qpq6Gxxnn9d9O9zw3sl+pFaRPkGALI18K1XbFxBXYZWR
pX3UAyt06tprnbB9501eSysnAwmZaGYmQR0MFRG42WmwOrqHjEGtBlBkrUYvSXSrcLuyb/izZuUR
IImWDobL06pNFgxyypXXJgZrbp3QNH+FqrAeS9Fq0IwZgHURmQrzVdTwRvG/XviP23g2fai3TIQ+
3Ybe6bympkDpp0VrrL7vx5yTclSiPXU6Qyd0cIw3TQwPhS28AQyNHxUT9bNemfzabTF/+JNCNiLH
qScVjCh9dvNVsVaChcOcvUTTJOiaSqnQ2q9GqTs0aXoFhb24mWzEWxDGnogG0NSb6wCFndYUdVU7
eyeCwV6H1IzoNHox+1wnhVQGRaEeIxtXzdfrfHFQ2OAsQr8Q3BAoCJoXc6ysXDbShB66hLVPUHPK
CCpW6sPXo1yEXtMoaFODft9US5qLMBglBDFFWtBDLaQ0sHJF3kL7NfWh7nwtv7o4I0AkxkCQNwcu
NRXJzt9YOCzWedyO0BzOHDCGzP65TyPLDSV70bQivnI+XE4MyNCk64wbRAXAOBstioueRZxHh6oT
3IV4LkxWMq7dKHn77bYTaKmB2ABteExqku2YTazvgYSAp3SgPYO/QVnlvsi6a5qWl/sBswBQBnAC
5UVkjeejSNCpZmpR4o6qwsxF3BGvGI2cK5HrJ8s2ZUy4PEB6h1L7DPktY4tZaRenWLZUizzOHP5i
jyOazmldxLL39e67OMTRqY87EDOyUAeCmP/5nIww6cy8w70rG9EI2RYO561S+lFxsZGoYAEcCK9h
a59MEHcUWJsTJXnqKzgfssVZYY5pkx7g8MpXodGgbXlopAxvVxOK56/n98kzczC36SLGoGgnOx8s
tvpIlyOeHyRWRzsHBcg7quds8f1RUHxQcf+iy+ViFYGRxFIjWflhVEY4xOWStJCYzq48q8/mMjmP
AJvEa4VGstlcIAZT8CLND2prhz6smc3XCEIIL9+dyySbCXrmVGwGc3s2iuTwNKJGiBXjOmw0ueqQ
SJTXmp0uj3SMArFDSHSBv4Mq7flcRkseVVYXxYFl2hjkMDRfOEM6+vUgmpUuqT0pUSPeNGVuXnOA
utzy2kRJxoGEjATAxOzqCjuFUy7H+YEpluhOapWb9Aa20Gp/qJBKFneDyts3k4cG/XYx/4N1A0km
A4YZQLhmu7HmWa3QrmaHLDY722UcHckWGim//4qB6Q+gHEHLxL2fC+pnCSSSRjtih1CMBUocaBIy
8oYHTmZa5NvbBW1+uL9wcwGbn0eBGs2ZFZcNOxR8bH2gI+aB0YZdifgucVI4kEGMAvsSGQ8intl+
SWqqtZKUsYOgabeExm7qx5YUBsjFkoXacdPLc1gyQgjLdnuQixfC7vSbAmde8PV8L+9Q1GjxqoOc
Oon3z3fPAAweOKXFDhx0yqArC5PkEDpdaFIVekoKC4mvx7t86SfNFDzCSTgMAPFst+aRbvS8ovxQ
VoJ58N07FuA3/T9MCjntVMlBn/GFBUmhZnpm5y0/wAw6ckfNoW7hhLGbqiFf5KNcL7+e1CevIBps
QHSb2hBlgLnnbz9yirEaKosf8KZoLm4nbZHA2MV3Mvj72SOQBVg0Rq9fD/rJSiI8mCDPySYbIN75
oDi2w4EXRnnoQ9VxQ9XIDFdFaGlfeWKf7BAgW0CwoT8wKY3PJqegGbA3Brk8sKaQfyVmwU55ahYP
NZo4FipPvu3KCJN0SDrgKkXji4wo+Xxetlp1htbZ/ACnVm09lU39rOttD3zCK6HqRWkAI+FYARyJ
0wsB6yztqqoSlocRZgYURlvUUVYKF2kIjLlLNXXQop7l8r05NGj3EHGzwq5lT18/w082DsDkSaID
qmU6rqfzudaQvhHjSOsDjjimLXBcQ0dMU6BJsnaYwsuVCaTqVEBk7Jqyt3IZtqAzFy1GuDumCHBe
JY+hNgTl1dY4ZCW4UhbuJ4MXFQFPgEfrUavKZOVweIJtYxSxq1/c6kcrkLuc1reFNcJxnaTMHM1f
ilmzcoMufMhtNL1a1pOdtVysvl6o+SZEjR1bAc8ILR3mlDudL1TbwXUXOlnZQVhF7YkxXUdSeIBE
2iNsU76LE02DQT0ZIM6UpkFf5HwwVWGtYo20OMSsVtDVl0Fhp5e/m71glEmzBMPg1EWqNJtSnXG1
yYumOqBDxXQNQ3ICbLV7w+HMBR+wuXLlzDf7NBxar5BgI7FAjW5a4d8KJFyHaaFtD/Uh4ZIVNDqu
mMwRygJm4sLt7D4L6qGzF1VlRq46lPGVU2R+WmH4Sf9sagpF8gsU+3x4IUoFirC8OcQiDAG3wuu3
CmXhf71NLkfBe4z9gVDPRI4276Q3a4nDjzdqD2hxs3clfNLzZZ+X3bUA+aMs8jtkARUt3N0Tr2kq
qZrzMMGsM6lw2rY7ALcBU1LVaG8HNVQo1hYshws/s0f6rBtSqRzjSm3F6PHGNKoMpjiNCrkYua1L
QAtqZ7kZj5I71KXlMYClO+1dW3SlAf8mGZpEAMYpJW1q2mMQQe7iLbXk/C6BxIVE8iqm6Ka1I+dp
gB0FHK5l6V4za5N+MybCZCfiBc4KSFtNEO35s9NSuNz3ZdEfmCO9qEKPg5hR88obPhfgR90OijM4
BUHZwVB4zWejlJFq5wkfAJkKRVlUvQFl9RJ+b4M3StDoc6H0A7hK6hunWsBFNyoOmYa3P6BGZNc+
epmpScoKKB/p7biWPBSatO6bmdHEr8FOxmuLwi5AlFmyx0u7Axo38oNwbMTauWLdSHmLwv3HPv6v
H/3/it4ZkgD4zBb1P/8bX/9gkB1JoriZffnPPX8vbpvq/b3ZvfL/nn71f370/Bf/uUuAe9XsVzP/
qbNfwt//e3zvtXk9+2JRQP1vOLbv1XB6ryGT+TEAPun0k/+33/zj/eOv3A38/R9//mAtji78tShh
xZ9/f2v18x9/At/87ZWe/v7f37x5zfF7h9fstb34+ffXusGvavpfYNmimvMBLyHw+fOP7v1f31H+
ArL/kUjCGwA0qD//KFjVxP/40/4LRzkiW3CnkawA2vvzj5q103fUv4DVAvmYnEQQuOEH/vz3tM8e
0H8e2B9FiywqKZoafxe78z8HAtJKNGACiUIAPqHIF3i1UMsQwmHWsAW3o/HAt6lJrNsooCgJXAI4
LGK4hlblBF5rv63P3x/k94GnHXc+sIGhJzo1QqZLqqDMo8FJla7a2vGYEmFSE5bDarFUeukaK/H8
dJ3miKEQ/6DQAAeYC/a+yKCO3HZFtWWhk7lpI0y/N8zkyoRmYkMfw4BbCXEmsHZwzM4Vk5Oojlqw
ctqtbUo1kSs7BhXXyO7R/yXWTSJ3vpFmigp5sR5An0rLlPSmHmegBzvda9LHyqLTa9P0RrWsAmlU
Q1j1KAyiROpoqXsOKSNrEhtKfnInRVue3kJxvxmGe0UM9WMqyu6nSGLp2ZIgdG2MpWOQpKfiRlQS
A5zUx8OJ5qp6r7dd+dxEirWJ4v7NqKl8BGO+81TRtyD6hHJZkFDL+xdnVKTvgbkfizQFDQjMkRej
o2sWOapKnatKJzfbtLNa3+ngURC2/TXG63TmzjYXCr54QdBHMbEEph3xW9BgUhmsmc6ut8YYP4jS
09obEAB5oJnhNUfMD9rIxVgTYfhDOQ5v5PlYdRuh3snDehsOaBQeZFeNcq8MNZ/CVrr9EVGfqwY6
E2pULBJ3MCq/FQ2CFhnia+iXqgAjvaYyXSUle48kfRF3NoCYvVb3pFNvjNqB6v3gxpCIN/IHG7zM
tswJFIzcTtsq1UEka7lxeX2CDi2J5Rc9eaRiXTM3K1xpjNzYkhdRqi7A94RmWOtLghI6BkrMsfse
63BP2XBEYydagrYULRQ9PQ7me9g8DCPddMkJh5KfKesQLXdcucmtwe1MX7Mh2yg6/PMV5mR7m6vL
oj1VME/6+pD4QEguFhdp/gQaIs2fMzdB7gOtv1bqLYsTJcCXvmkXsk/T4j1J2QCekJJs1Zhmfu5E
LACxJ75T0vQmgRaub4Sx5OWwX9mwChKaeSgTpWmfUAX1hf6Oy7pyMyAlXi6K6khrOTmEFOY4oDdu
einJFk2saa5S9/Cs6ZSfGTeaVQpFzo3DhLUz9bqcqh6KV8H++lZLTb5K+6TDU4Jvmlrw+Eqg8ZEr
XKzFJEc9yWhMrRvnGw1umjKnrdlsjdrWPNgEJz7OomE98tFw9UITv5yux/FtZYJQkWtPUV2oq0Lr
Zbi6OLCYCc2SJNCB9gxwrlwJISJcdqAdXBi0dUMcNMs+rPGXoaC30HUUzr9+mLN62b/efRAa0Z8B
bbmJuX0+AamNjUmwrtnmQ6e7tIE3UR05ZtDwQV/UdlcEmT2kGwT1PeFK+2hR9ZoU4ie3DughOKbB
TQetbt5fD+8pIadq2m4lGzyo0JHoRkpHI7CN8JqYzKdD4VqFApiK+HN+HRR6XJb12LZbp4S1UK8P
yiJXU/k5Ronn2sp+NhZkxpCUQd1lspg8X1lZaezagOvjNuNyc5ND7tcDIqgdO9F0GyyGRtJ4tF2r
q9JtrMh8UapV7RswRlkCNQTHs2Wmrza0htJnrl4pG37kSOcbF2qCuBWhZ4D/IhA9/3SRxdCWj7bX
bVSF6qIG5koMU47BZ6m57UI8vvWsyLZddHc+hWWieVpHw6VRdJ1fKKMZmFk3LoE6ohNjFDJ6XQbV
/XprXkZBgPY+0gUkm6A/zDJn+GLFYKtpfMv6BjBRUcHxIO2ztTlWRWANcbqi9WhuFRRAr4w8PZmz
tQF6gg45cJcQMkCyeZZNl5GstBYMmjbwarYX1pByL0JZ4VuZEN48AG3gUCMIAncJMcqUZP92H3Lh
cFH2VN/kctX7cg7DPTqJxn69ihe3LgAB9PshW0Zkh+N6hkuZEdzlskGMm3xQAo1X1bIdZQARigXP
SHg4f4z2rVzj/5hBnGUdX2Yk/1/mGng+//XvoP4i19i9VnX8mmV/rOrstfhZn6cd+NW/0w5L+Qs2
1qBPI8+f9J+wtf5OO0z5L+hNgWU2tYxh5+NB/Z12KPpfEEcChxPnM2AX4Ej/k3fof03ZI+BiBx1L
qLsijfn3R/w73P9XJvh53nG+V/CKwUdZQVUVyDPGAsRyviM7SEnmnZzkp6qXK1cpFTLK9q3oTI1A
fskOflugv0f/Pdk4f7//NRoq7ZMHByS10ZRxPppJo67PJJ6f0Aed+vkRtlj7TqOEac2OQb6VAPW/
JnH6yZg4+dEyjCVGhjPv/8hpGKtt3qcnMVj7PnFwuzZ9wOtkIaNTMUjUdJM435Slm5b1o/qOZBII
9MWyClM4LVOy7KSOxrgUjb1qeuexkexNlpjK4utVxdVydnphXVXUWVEW0IAooO405yoizi9smsnm
CQRP4duGpyWenf6Ue6L08ByhPxMw1YviqY1uFQqi143d7LViaUA8KXTlyFMbd1RenZHQ0Gvjn3b0
02b3ffkYAwkTq0b80vSVTRdt4zWxn9E7vd6b8SaDObWxSIRrxbABCez6eYSCTREhoq1c9a6tVnXs
6Vt6ZPFi0H4O7E4Xt3GBnpX9aD1DW3HkgW0HoXHSYOqrHmX9ZBuU1AoErVUVxJZjI0tBGnuttUyC
Xl1KEXp2wDDUTna40gJrraE+Dw1ZZu2dh/HVjL3caFzcF8mz/pi+qdxNpcNo/MikfJeY3IVbXskO
HXzX9fzdlp8H+9awX0vUNQeoBRb8qJZv4KF7NYMMmvouwhd4AEMWjUStX2srwQpCcWRr5VM4HsPC
qyEi24HL2QrMGNDS8GTRjCjao5Rsqn5tmiNuSk4cZSPzNWyD60ORuGoI+3WXRTBgcnzshYh7VbrR
4Q/TPbcSZIaCSPJgVwmy1ZVt8tkuwc02tQV+cAxn9z8UuqooRwR66pK8dE0TLqd6PYTeAF1qbIRQ
9+060bZFV4KBIJV3rNHFlc9wcdzgZZjK6SDugql1AbAOVgM61GDqp8Z+bYYmdpuuhrQS7xwCYES9
Eo99NhoYFTjW0GGPl1A7P24MSW1aBqrIKWud+zDmMbHMFvxqQbd9FV/Tlrs4aMAdsQAdTxwODQfq
7HALO0tIrdZndz3iXgLE09Mb697i4arp8o3pJPdDVVzDVj/Yzv8JXKYYCVAiCg2TLQOa3CZ47PeQ
YgijQp5UBe+qwXhurGWcC/veaZBjJXZaLhQETKSKTcgmo1AMJi/2Mo/vklwcza6wSd3a2ipvUrZA
FQdlCnr6etN9FIDPPh/gM3RuqthxoOsD9Tn/fIlqoAdBjZzbgu+sNsDTtjS3gW2J6jnI6hKiy8sh
XSp+v5K7BQ891JJivpDeU2xCB0RNIkBvu22WVHKpn++qjbIuV8baAtpNWnBVS9fZmS3m6OIHq4rg
95TOKwVRXJMRQDDS2vRlQgEGy0T6KW3rNVsanJg39Vt0G6/VTfWSrSM/DsJFuVDBX5aIahGFeuHJ
eP56NT4O4svVAJsWoRkI//MLMOIo5Q1l6tza993gaj+QelGVMLwCFfA+N/xlbdh91hD1kG2wEH1O
Qhl+537pkJaR6gF6ClLplrd8123oO3vDPCxOACV8/Tk/mk6/+pwzeKiK5A7QRuzc0hXf6gMBOyNe
VT7bsKW0LHCM/lKwtk9w6PPDo3hS9sV2WLcLC7JsN6kaoFYe7uKVs0QJQj1pK21q9PQTtnTaBcs8
qfSy2OOxN6Zbqrt2f9/EHsyQupL0DTFqFzeYsEkKDIZYS2sTrrqDcuxPg0Qai3DALqXXA1WLvbIN
Mii9j3u934yGX4c7hx0GaC+x56Y5FaWrVUR/ym5Cwnx9yQN65Du2V1OX3VY7GlyLvD9C6/m6ASRG
YxMwzqld7ny3p2i9yMNY2LfJg7xW9spq3NNtfQMZfGIspUf9oSb5sS2xW0makqgnRkPG2hWOD2Vc
2rjdS94vgBjZzK37VdUdqiqAUmChuFXt4veyKmiRniQ+cuW4XBTcszs3ab2BInV2Q05aaK/oCyV2
6y3dQHy3eMG9Y9kLKV6XHC+dn72Ut9K6XdmP9MV8VHbiJvelAy4erST0iPJRbpMOh8dtKxNDv3XE
KjY8vA8lW2q6JzFfomgNhmA73DYXckPymFzTK/7QybpcRUQt6C2CvNC8JXqAi4uaI+a5DXfhLnlo
19oqvg9d7mXbMnblfgGVNcbg0+2iRc3JSb4zV62fbYpNEpSec2SrfqH6ug+5G/UR0Hm2Y8uvXxAU
lPAkf/+MQC+QziFhBPnMUeGwfP6kuc76cgzL4ZjZQZIHTFlTh6Al1sT7GGUqzv9NykNSO4s8WkXR
mierzDqa4kiLleys0VdR82fdubebNbxRrWhnDK6seUO4hFVC+YPbfiQIiEPNr2Efh55UEe1YNKSS
iaoQ/WdaEucVLTC/VHPRsvtoeLKrPQQK8X0AjNlAaOwOnWu3C8NyOwglKnCI9RL1FhaQdekN3ZrR
GxQTqswLkyCL/SRaNlaB2CZ20fNKHG2fsbWQ78HAdQd6M6Y7XgYxnQ5ZRH8JtQicDxs9cVvL8dTi
3tRuHMfDiylAKrf9sgkAeNKTXZP2DVVwzbxN2w3sBFl6FFJgDm8DYkWzQC8JmOhmQUpLW6Qt4hDD
IZmOKeLD6AyEAoA2HXXDnEg4IyF4hi1axCno5BB5tiNieCZ0B7pYIZW1zXvYCB5Eu4P6lS/sh8S6
U4ue5BSr1X0zlEEDkgkMC686SLZIoWavepirtTmOsXwq9KYiXU9XoTlosA9Qa3csrSs3xzyU+VcH
MsS2kA3i0p8HF3JOdZMlaXUCQPOzrhC6aWlKiVxa6GvgV6GiczgEakTgIk0dKOqUHk6ExPPdjSqJ
WYN3Et1SMy9Jq5Tg/xfFD5QSpjh/HVNddhNrVQihbaOy9MDn8PQxqpYOt9YV08Iriz2v7k7UIeRS
SFQRWqF0PqfwwfFST+AEJp8UO3ysutjwETgCY4VJhNaCKhuFQaPhUpXyI2ypbpLSOhomy5GNyEdr
0K85WsxjPXwchDUQbkLUBabYRVu4avdRLqvjKay6QB9bN9a7hphl6U/FGm+E3yOZ6F5X7uVzfHF6
LKgzolNnaggHAX9ORu0TrbHQFiSf2oTXCzmtZVcoUe32HDvv6xPucoZTyX5yFUD1E6qGs+0tRZke
RyxvT00J/1sWLpoeNUnUcWJkli+aRk0vVa45HCNUnh+raCyAQAQ2OVYVgOhs4/WVyrWKc/WUpmtm
u/BsivWfTgbLYXiTZq5Ol61zY0WvRS6IJhyUUHAoyDewxzCclHD2bJR3enMK+UMhH/p+U/S3A38Y
6reywS7pb+Ns2zVvibnRmy2i5bTYpOPSHpZFuRvGJVgRio4STYwkDmopeu4+oZWnyYVLV1a5TOHY
rtfI8Oz9CA7BuKwo6fnRSvDWH4p2Z5jLXH6WSxzgsEwqx6U+7FLpF0POAQUmt1YTEkq+hatXfzKj
U+ucLPZQWsiElhY+iL2XIl/VfmTswRgWrL+pI6+DSnXhCuuYySvH2FRoOCx+ORZFPLA1nb1tYdK5
J2WBnAgisjVO/lFaONKjTe/V8UaNT8iwLdMLMacEqyitVf0d6h6GeFXYTaEdk/IuQ3prNmuqBHHH
PTGsKNYKThkyZPCkbYLqGM/B7LFDTzN2A/PbHzGD2G/xqihYU+MFznOuExFuBpnixjVhNUiZSHaW
1dSbuOKg+ekr5M+mdSfauxg/mqSmW2m3kNXq7YfW8RVtoWpLYBRJiMR5OqtrvtBQ9zKusJgubu3J
qQvlbvsDfcX7dH6ulUnRRZaBnvY4iTIk7CaqadxuSME0TgZDqlxIn17jBF9E0+B7wJwDNAEcpAB9
57ECvMGndm9ZO43mz0KAeAPl2HEhl5B8Z5u0/FVLN6CH6ShwtdFRa9aRtg6LQAl3evnQ5D4OlLp/
lmw/s3Z5v4MPWAJN79Q42kgFjOOgvEBASNcJB56AoLFadxlKjaQy1wPaaHSKGgRWdliX8LdwPLFW
rW1Bcu0eUd14AJvKdI6OaBdyTKbiZuQLzVfRzCm5tb0eRUG4vC7kdV/DTsTXjUWTLdjP0AxkrJ28
do4i3d2MGqm6fUyf2GAQI6tImUAnod2O+pFbsAGsHixtHQk3qfaZ5ls9LOqvCEVDQuDi6ACHfZJV
n8pKQPxmOYtdl+AyFJp6SrQ1KryIFsQ2WxmHcJG53S8hCNuNglRPECVWUGcbIJaBDjGTiPAoj+ue
lQTFS83trR2Pt5n+Nn0R0YQk+QOKUrnw4KUyck+FaWvvOojYb4cbNq6ptYuL3Z4Ba0tduS0QNesr
HXezNrz3olmk2hMU+IjF8D/UNVa5wn00xTnZi5O8wuvDAeYD/i0LhuQ2Bnm7X0pv/KDUO0vy4KMY
Ca8wH8LhXrRwfo5Kog6vkX7UuECitNPHQDL3cHPVEAfISu7mHQ6Eaj8MrzYqXkxGwnSSEvRht1vh
sdINm5MsAbNjrtSuCxsa6r0XGQQEs8oMYjh1R3e1wRZh+6aghkqllBjVnewM05INyAfbdCnjGqh2
KpJrihw+ISD8lWlPTMsbHpRtq+5KLVA7Yso3enKqXjsvUg4dGpnHltjSLjN1EpV7I4Q9eOclIjCq
nxrOtnintv0yaeCp0RnbojrUxoMShcs0QjrO92WzeDXS2DXaN9Yb27ZJVrGGP9iXhPdvqKXm1rts
xqREB2A9xpDjCIqqJmPpW80PND5aeYhz3dcsNqVCYRUMo7owK5yZ6UAk/S7n63BY9anHW+B6bXuI
tAH+4W88+2lodyqphCf1gZGi9o2YeUkHKAnjLkCY7zOb3ONhBsXLg/omcR+qb3noy7JHT9J9K3vK
T3APbCQvpQ8+mcNcJwU7bZfGAe4DcWxu+hEpsA8pDDBTXZoF8WqgfmgFTE4Iyxdluh4yj9836Qaw
qo/GoHHRg6TGiRatZA9dZEHnGpFb4K2vd0m7iC3fXDpevcD5ED+nEWEv0cbx2U36Kh2glZgrRJz6
BVyyliCa1PsWWKq5soC7nOIXGG70EpGX5W1C8ekGHXeZm6z4hj7qRA7d4Vjpnv5YXFFpmhUnp9DG
+qhOalM3AzLoGU7EEMvnqVOoJwr7mIVIYMnQg0+NBDEmUMdOvFaBILBcqHhBgWtFWQu3PmeTmQB2
ktK8iXXlvpasbS2nV+6Mi1gY+CEozh88b7CX5vo3KBvnCZTo+hONs9aNDJV5aSGS4JvxFnjcIJ6C
iQPbBwhCzG4mrUnC0qaDfKLwzyHcaB/kWD7oskCSP7428njoqHPlzIQP7fzMBFYJ0BJ8LAyPs3P6
/m8FSTCEJJXSQTnloJaOrmx5ubwEEJWMOAn8svCAf/ca+kiWhXpDpSDGPh0fMpyxQOH5yn5XEu8N
xw9vJsiihR6Tcoooc3vQn8rS7cVNYuDM2Azxe2sexu5dyZ+seiNnb6I9oHWQ0YdC/BptH6VxQV0w
QayRlBJBpSGlXmu4iDkVoPDEKmFK79HYLwa3GsDlXDBEUnSdVCt4k/RgTbVulrh4Yzo0Mg+w8/Di
bG0DVv7f7J3ZctzGlrVfpaPv4cA83AKFGjkUq8giqRuEKImY5xlP3x/oc7pVRf2s8H99HArbIdNK
IJG5c+faa629hJSxlncAGmsSkYfa5TLpgBcugK5W0nJ0Srdb1q5/Zz543/J37yl+L15yV1vkO+oo
/BxVo2Xp6m73Gj+nb9JruZM28rfxQeCf2r73nBAKkUgZxe7zBb8yfz1Jy3g6dMJ6pL+TcTP0D9nK
VNZF+tbFP8b0dpB3cJeF7laM7pt+I9QZXs2cNMW6045ReSPmL/i+lTds8ElehuVWincWII6/ScJ1
piyteAU3gwM7Q8reOfy9O4iP5Wtc2OnrCMydOwZ4p0RkIwTayWAbr+Hb1wuWi+7nxQP7hYL9jIB8
vo2MDURGM2mnQyAtlHI96Gu8E1V1KQ1Lz3JJKvl9VV/I4YYSnE2Lbha2+s3Crkx1u+IxM97a/A4s
3pxuGxLr0ValVRfaReAG2LOHts/1LbL9wqkPyavwUqROflc7JNcgBImtHxvP7aVFlLryvXccX3Q4
heMyz23tQX3pTtJ7cMhOKavhwb8p1jzQtrwNljF/gPUtoVcUCu0b775dGi7PuMlOxXft1K3yZZzZ
gubER8L9u1bZMK1AlSV9EUqLtrBDHnAd3BvrpLDF74gJjLW+KSq7kh4xaloW2+AbtnaJaiduvWne
QQI5OCW7ftVuYx7tVrnVXMsR3HQVr/RFvfRvdJvDxBGXSP5iW/geAdCwoSJH+QbWIh69G+9R7ME7
QH3En/LGX0VgPBEkMru8zbf9nbLu1vrPmmjt5kv5TX6OdliAaA+oMdTHEr7VC3sqK9xoWsSx249b
DQxVcqdsLVKz6n4WxsPYbUblGBTTShturGAZ1Q7/DXuQ+VDIbOMgvmbP8a3+2vZ2yye5TZ/K0uaX
Ubj8QuqlC2ta6A2SIzV2rTtB7JS50zNcv7bqXSfszO4270XQupd63CIUMIjvb93aWJmp00yg9m4f
rOCcdA9w4KSn/qf2q7uVG6oYdsWfZNopNcrYBUESunWlO4nveN2yiFe1tpKbuzi5Fc2loS744Tx2
MtUOfgXI4Utbj5whWpjjQmyXnrb1rEUV7RRpqUlLT9lI0tLMt0H/EAOx+mu9fVdD8qmjQom4W4fl
qlZvMYFU6vueq0nk0vaZ32wN2yxWeb5oekKdDe8r9hyAbYqIPVULyndUIq/c/T9DIHihzpUeBGm0
4BIvxT6qVqVottLpgBVeaxs9O9yjuaAdd9Q70OBtm/ggVTe63O6znJ6NqbwQ+MtBtQ/Eq8RXTuxP
iBSPM3fLwpcP1wkKXudHR6VUAwY/gXSQXqzMGl1Rw7qoyClrDOaVc4pS36dQA3GGzICeG5TyPqER
tOpUulgqpsOwSNfltr0bbvoTZMql5fZ7tkZY2pPkpMG2HR6L2EEFJQERP8l79XGMbHMPSh51eyzG
IhBzgfsIN+FlaNl15sjhit7J5o/pCSqoo31PU0fRbL1xsJZO8gVYZs3a3suGmzb3Se30nWuk8wHV
Ru6QY724pF4j7qP3eaPfj69tt1aiR1+9GztXITzvx32xk1+rtb9Jbxp32vqrcGUd4pXgNrtxry5o
bnZbPPNz94T3U/a9vynu5GVPXFLuoAaW0Z3BkvQWNY2i5haj2zFcNfHt1OyH+DZVeY6FusdLHsRX
Ledw6CmUv1zBeJA4ciRHNfg2Tr8XnubYeCvueXz/W04a/iTuqa+JL8q7QIxMduDEhm97r9O0oA7D
hYgYo++Vg77QF7kj2dpyuiG/Xao25+1CXk7vKFJEyxaesjc0kkXt8LzxU8++M+3yFxM9h5r1tNVf
gkOd2+Fj/shVSNgWD0nJBu2y+dS0flr7XnBUCQoaHr92/dYRtCglxVww7PY9d7Pb8j58ATbZmnft
1lrrh+iXz/ncb6ub5FH7MW7l2/gN8TBh19gDCvNPYdhGT4pCWXmhtlyh7Ubaacq8VSGQJd1D7e3M
+q63FsIyzrdJtx6Hm6F7aJt9qN766jKEH6wvBGVRSMvQJOgQHhaJsLLqlaUshHY9haswWCLAAcWg
GYb+DcBarwnci7R2tIjVYsfPVmbPzALB1t2x2RftrSyvx3YpjwdZvY1rJ9AxW3WE7EZob5MGzz0k
O9qtFZ4Q0Xm1bVyhAP5hz1KpgIQ0O1Cgj7xgAJgt1kbe0EyHCaeUe5p5Z7sulQbb6wbVLRsa9H6d
I3wez0KYj+ga7ANW3WVxOqLLWtT3QnzwAJSdJjSJmFW5zcX452gK15ieH800zmoygDvkHDDskIoR
Jy4wSysqlK4NzPgQ1V6xmMb0TZOzdq8YcYVY6gccOC8cuSUFTY68HsZFMGTwszOOVJ3jqknR2XNa
6dYorNADBU5hwbq2/PrHP5sWZh40aEbXaZOEUPAC5CyHVoyaKA0PxWTllHZalqmuNwsuO87Uy+3m
6+E+9MO/z8s8HlpVapIzDQK7k/NQHRdWOhV1Eh7McOp3STneDJFnLuM6qLH1mX6UOjeqMVJCdzQn
Ci2BaSyBhjMnpx/Qrqu4M/I+lS1EqrfGf60F1iuMm+KqI8sH9fjsSbH4wFoLzht6HO4mFzNTp0KJ
U5gyHeVvLeNJNhzq5FG4V1fa0VuZ29TNH6iXBkd/m/9Sngn1FEXDb0nsCLSSVu0KLna0V/MlVjjA
NQkEiPYuBXAJl0K4jOMFKYnmLWSgHynk/D+26p3ara1DGu18aZd5jlbuyPLKxIkqOxspOC0tvDcn
VzM7DKQ2UrNsK5KIJaVPqye/XpTpbSYD3j4I3qEn3Y/csHTBBEhExh3/qgh2+Ja74wNygdJAyzNH
CZCMTgEicULSJXI5zqPnhugHx8pwwsgJ6DtBEoi7Un8tjZhJL5dTjO6Dss6H5Zd6EQNi+kwBvybi
cSqqGxRL8UIxBs1JAg7KQhhkm137vcs4P4uY7CoV71XJe4+sON9QFNl/vTQvMTsa1aDrhETP0qZn
3aV1E1fhQGfLZkdZDiWqOMm9qvbdygt/SDKdEGgs3OXrqB+sK/WkSxz4Y1yEVgQnvPOx5DnfEZlS
0MS1DrNjZwnLRoLUVQzRZIe6Z6dyKANm6fWVgsplLJyHnB0yuTBR4aAh0PmQgio1taSU6THKo86t
jN2ICoZLHtl8lMbLr+f1D4PNGwkHNLjGczug88Ew+dLCQtOY16h8CYOMBFsxf+VS+zQm4bXM9DI5
448HRIDaQDo4HysXmaBSKiLgtt8fvSkGcstqcm2Zks3Xr/RxWJwvXPz9wNEpDc0y5EsZKX3ph1oq
9e5o3gK6Ab3aw2MwOxva4sT2J+lzTC694dpM9lq98EVXI9+B0Jo9teEmz3ZRcBAs9Fs7WppH3iq3
NEdLlonmyinyWrcdFjTJU6rHol4k/kKqV4OwsNR1HS+aEBHLrpFcg4uitfNVF6VENa0tz7U0StQL
6Z3rJFXrgVQJtZi/CB/TR+lET3tRd5XQoX8hN1zC2SnubDG3y8CVSgcPNblz2sbJKRkmdyj4mxC9
8V1kLPuPSzy6IVNwOqg35bJUXFzkol2TrkVvFfer7jZbtVcm+bLqx6ec+XL4TBMeaHx4EX9VUUiD
MBHboxhPjqV399T47MnCbrtrqpdWy+/xY7oWkeaIc/5h8fOkzswymhfrR/L/GwiVGUGfJSgRjogW
Iq6Bw2JMjcBFRgu3q6vVBXp7IKFuWGc0mnHLvLhWXv782rP9lwJFe259h73j+XYR/ckPem3Ijomg
npIwDZ1KDTwnKrPSbSJZXkT5O/07kytv/nmXEoLhY+IJhvcr3h/nw9btGFdhV1THEavCbWOuBLh4
WqA5qeQLV/DFC9UPztW4AWNdSVRAhTB7+J0PJjRi6/VVzmC9eSxFaY2TaURJ4D3o97mQ4dIpYUQ2
WZSQkiK/kgj+YXSYp7PBECxArq6XHXVyzvsgC8fqKGSiRc1iWmC5fIuNfbnQwvB2vOnLKKII6J+o
zL18HTk+TzM2eegcMQhEfE3oPX9zWQ0Lv6ND97FO6x1OrbN+3iJetLo9WPXVOMWfdr6aGQ1YDE+l
mdV/CWRbvVhB8dPqI9SKZg2Q1TebAQWg3cr6SZmdqxGljRSYY/PKcvrEBYUCzlvyiQFyYaUo8vmL
BryNIRRUwNJ0hORWiY8BfOisPbaNsMsqDFE7mZL00BgCQkisgWCImoiKN7rlQ8EsEnHZTOLS6FX9
WFNn//ozfErPeTyMUhROewr7NBS/KNBFRSJAxvXFw1g2puMP43vQlfVSz4valmOq+yQDBtR1Spk0
kCIyN1yiy+C5CWWKXWqqLhuzzd1UJ90rlAOONa1bpTDeiujKo35aMdBV8SnAHomNSaZ+8aRdNvX6
kOnF0Srgb081FROrKCVccuIfQQmj7OuZ+XSAzpxsrBVZoBKOTPJFHLDqtpYy5FnH0RgUKOXwVhKv
Ta7sQe1TnMVtAgoNuA2FAJi4F8G91yolr+UkPJaQ1UI7teRXRRoOdTBtgjLMb3QVtpo/ThSB1bLY
6RrPYQmJcju0+r0n+tYe4TZOjBP0nsHQtp0e93eFFiq7GKtkW59eVDOltFtF+r0V0HWwnVppOck/
TIi8QuC9WX4gbHgM0FJAYTkZ6P6tgXZnluok1QjbQCRRaVRhK8RefrDo7xIpDR9gmtRVYYj1A115
Fl5jdg+T4Sb4Fh2gFYwYFu+NshnvmvBKevr55sSUQUNEH8PxxOF08WXqUDXNtk6i49SkkePT09zp
5j7RRiLljjgB+YVR423bNt4TzB8R/9ClULR+iY14i1uUq9CI6pmWCs5UgQNUslUt0UurV05t+RKJ
R1gEDUmGTkMehjXYxcanLY3fWmYWHrVeCFdK3yn3UpMLrt81MmaCLKfWy2ETFJlNgRzqadPSpyNg
QatN7tAsKtz72WtaJOl2wpcyNXCdi9V2FSZ1faMK/q7xJHn99aL/dOayBFECYKswO+ux186DldJm
lRBofTczuqyVwqK4obZm+yLUdRNBup2Yw7VeN38akwCJN6Y2W4t+zONvmUZPGzRJNrvqIEfNjymp
f6VB8px48SY1PQ5B6l6CGCy/fk/p0qyNj06+z2Azl86aI8r5m9Kjgw7lSTMcsnChZCiWj4bVosw5
ZZntV63tSy9aeosOqSm3qQ5nB25maDMr3FF9HHdLNwxp7YGeZ0wdEU1GaNYLhZtaPcIr8Cbbn6Bi
yG9GA/33Tcf4NVd2FYAf2h+5u+8wiU3UdZTZY3qQh7sOdk8Rr71x3yQLY3SzmLsmF6FTnZROVzyl
0ltfujXlu1bbqNbSCt6h/SYByKC+8kDUU/VJz9fmM80x++xFUXY9QpvZpdqp95rptiOVMAg/lEl1
V2+dDwea4V0oDvSzsNNykQ3ot29V/d6onjzwO/1ZTWgYH99jymJXhxHMLF8WvlPR11a7G4vFaNrC
K1GXgleobTxjiZCR7YSFc5whruA4hwi5koorYfnzKUBTK7aVjC5UJke7iJeJONLOXsfFvVYUmBMD
4KYX0m6td/K+ixdfL5O/LT7OEgeWybwTLE4DnEUuxa+hlqZiWKr9oVWXvfyQ67Y33dc1H08sHa12
tQSgQHsxzO9WcevxEXPvGDQvQbutlVdF/SWpv4YeiKvY+8WvRLgNPLyQXTV+pmU0nLc233kiNZgn
yXwaxxbL4Ge/k52mtWwMm5chZTIhchqPigakig7OSB9vvPbQB7e5vPLNl9aCIlX8lOsKSzzwC74Q
XX8cCb+gpixYz8+Wtx2DytZQ8/S65owZuDpIylA3GzoDuUpPQxGnh0Cn9i3QSQ8oB7AcY6vZQY+g
lmbl6BkiPPJHMElRhR+MeVHq24LyS9J+hkJhZ9Leehm4TFXovgSI/Blogf9S5umq49FH8Gz6HNoy
EqbeE8FXT7BibDGkdUvNaRJT4O5etW9IB3qw+MqOTh1kpcSRzYeqOETxT5XicYzJZzFsTKTRlv9o
+Q9h9ZrrBxHGTPCSw93RdyUdaSYERRDd0ujg8TCqtbHyVVu8Qp+CxjwsEgX2BCu2XQnawoSXDhJd
bkzZnk45Z57jBbZlOeAs1NHaJ/ldOg7Bggq4pELuim9klAqqY/DAgdsWD8IDVcHuTdlh0gE+H67y
zFErtyciNLYKjQO8BvaavMhh8nFIiovYfOvlk2C5uY/inT9m0fWLNnZ9xcGeS29XRrSmXY7F3djb
htAY+29WDSS5kY1NOS6jatnParyxghCCJcX828N431SQ0NHH1cOzGIzU417b/HWgjgsLlzaExqn/
OdGXKHRbc4W4kAJtJT9a8RaL4Eze+s2Lb26S6ZvRfZ9YmSbiFZN0Y65Vt4EbE8dYJ1RFrVXeurSZ
MocdfHhCIb+y7qYSjjHMqHjDnWyQt3ECceAmbd2ouNMhimT1WzzXkwc7rjeZ9KDy8ELxs5MeuuTo
DceIYmNNX4NhZ1YbnRM9j5+y4Dbz7hRpJfurIN2q/sqLbuJ2GyXbsp2v98q0hh2ZTfdSttOlRaYu
U+0w9s8I+ZTuqcXyYtPm96O5GtRlET5WMdLAg9TuWwr/3rPM9piGjWa5lnkDkT3V1rjrYAMRQIPa
6hQkr5mLqfNpfxFIDFhw3PEwJCfd+5S95k2OX1N3mCgAhnBLk6ixDSxqlqMkHqMo6TdTqff3alOq
dp36GGzL4cLD4XIViKAoZSuDC8fD3BcCxlwZk/4andI4hp7CY0g9Sih2a3WPZpQ9Nt5cv5VzNzFE
2A8zESyDrNWkwbAqBx8EpsMCpKs5phJLjOmU9Yy/gGQXRlrClsUxkSuIXjZOmOjwPad8FXdQs74O
rp+vn+REKA7ne+DcKvODffTbwS8U2OtIgZAcZU/s93rQLUolW8iq19lTJ3EYd4hZTP9taGssg0T/
Wn8l6dM34QFmfeCsfZxv33Nu/tsDaK3UGZOmJUcub+qNX+xBA8Zl0ajvYQ11sGkwEUoqwOFqHHon
i6efiMapORUs9K/nYv76Z6tjfhI8cmTKP7jHSxcpbT8lgZXgS3KcEvHV1ybO7pEbV06qu9IxurGI
61+P+Dk9nYfUadgDhV/j+ndxAc9SJaknWQX6rPtmYeZZ7zSx8UMpLHOfqj7CiVbe6FWWwoetPddT
q/tqkB8VDsNtaY4w+vT0ycfYE+EgDSxFNeucpoptS/5lDBxaqJ+HK7P0weo6nyZUBrPpF0k/nLTL
lDqcvDAewzKGBsf66KQsWHWDKDu913YLqQ8bt6CBry37XJd02LqRlfr7BoqFT7mxzZJuqfqWtBpF
sV3JrWprJV5AMd08lr5X60sty62VacwamDSCjFE39aqWCn1Nh1yadQbhjzEz6ptRSlf9KF+zOZ8z
l8uXQ5LJJ9FUZByX1u31WAxerk7xUUZUYWPQ9DiK0ZX8/sNo9atBLr6652uxLMceRJpapNAxGeky
lKoCHg1/U00Uf4YvY52TAMUm2IDptfVStvfZkNBnz6DREk0pHImWIYOJPojOs+5cdXJEqAyLCR92
klhOhgHtUor5LNx9c12oPrKEQjCW1oKvq1xL5T/v4hlMl0GxaMsGZfFiFxehqeOdMwkHvYHYhNPz
5JZiBzhg+v0mKLi0zJ3qWv9GG2Z41/crZLWmDkGrN68s0EsDVjbTXLnQIUvOJYxPzsuNpXoj1yTh
0JbJSmuUblU2zKIwqZtckxEpyMW4nGDlqTHGvtKo3FthQ5KATsL1NZIwLaXSEhnXiIx/fDCaj83u
YuCamFSch7qs6LMoqSrhUFrj5DR+f1CmckN+kCyIbYh/s+a1a73F4PENcYrfieAIjjHCkupodoj9
XHDM0+HlHwchbvFEPb6ehrDl0hWlajF4HP3CPyaeSXNq7rO60q68xOx3U+ZtdM+qFkVs+s6gDqKj
8lOOXhf6TtMkNxJ2Q36jUCVVRfoz+XWTkivo75kVjMtyzERnQBfx8cD/8VX5b0pgv327T74qj3n8
68LF8eP/+NtORQBA/gvrVDYgfdllDbTz334q/Cf5L/x16DoAHEIdY156/zJUEcy/wEMVLv1zexGc
R0TC0b+cHAXrL9B/AAHOZpBfkfr4P3BU+YDR/i/uQWMGheVsBe6mfRh1zTn4/nbUyzCIx0kvxKMs
PSjlfeYvvGWUPYzyLpd3vb9RxEPh36BUsD3Utvpdkbp1tJy2qmVXz1bsTKgPrG2brfJi61OG9Abb
f4dQBqvkkZw8XxAWu2hvDHcov9pk4av3aeAMdAfQZ+mj1a/80R2UmxInU4Q3+oT1T8Qhbwst/h5P
QfUqhk5KM+MVOoamMx8FvVg0iJakaKtl+zD8JkivenY/iDSIACa6T+T7DFmPCLvU1G+l+OSrXD5x
CxnV9QhvyD92g40M0S7v63KrSdfqixfJ079mFPyETw46SqPB8xntRZmGukEqHutQe9E6P1zQxsLY
KZPxzRhaEEOLOoaw7J8xd9VuDWXsFlFPFf+3Vbj/+wv+bl5zQcCbH2MuEFE/gKQAqHPZHCTLarNQ
anU6xoF8klrJPGi+GO4AW7QweunN/LteqE+pOAhcJ6sVNnGyoynJeKRh4YI08+nr5zkHs3gccjeW
F1AuphP0CZvhi9/WWZ6bsj8qZn+s5EpctkVoLetJfWmUcZVG+nbu4LSBI/Mvt5n/xCXiEqHk/+33
9Jhns8f+3za1sxftx8//b1RS/gIoxmKIvABt5mw//LfLE1GJ+EK2Du2K2AM+y4f8d1SStL/mnyaQ
cWLCd5mNov8dlWT1L0zCZisR898R6x+EpU+rdway8V+d+VFoLMXLmoZB5yYtCAftaTBz6wbct95Y
USossggpopYM3RpXvOwRi1n01HmMT5KaycOGrnqVQ5JDc6+Gzlp2IFXTldvZvFB/D5hcDUiwFQT1
JDSYG11s73QoRN8PhebJE4MKeB9or9RLaU+tP15Wgpr8fbLiNfZnz6vz7JcTYx5vPjxo5Ye9wOVd
LOigmEyj3z1hzNi6SY+UClt66Vq4mJPBy9eCFIEvP4OhoL24hgdeEUteFnRPhQHvOhOsHDVBYAq4
Y1j9gZ6SeGpEJi6Msq4sGqPuHKGs2v1vS/QPQWueu7OHwGWHnraQMiDOkulfJGNhHKm1Z5n5SdCE
cV3LsvAylsiJsCZsn8dKbKAqpe1eLnMRYQ/M0a+Hv7h4M7lUs7hlcrrOhzLXv/MgJahaPUn5jHU3
qDq9HHZtKw/mXhEb6S7XjA6RRyTvlLIe7qJBfWljRAJfP8Onz435Ggnf3FkHGQ/sm/NHyJpYmOrE
b06VLHsQ0AE3msrQr4wyv8j5RDMK+3e2f2SHXWa9wxD1pRQMzanUlWojhzGU/YAuqFWEVf3XL/Rx
RT8fi96nqL/ZxTDBYViev9FUdL1Ew73xNEq1tvCHNlqSDkmQNkxr28laENh5EcDLboQXvUfYl0Cc
WIdCFj57vienTqgk15oQnsMK84eG/sNxYogi5BFZu4AVVOCcKG2r/qQrwrcWMgCqgGwdDdoDjm92
EBbX6uyfJ9xiD5NN0ICC+91HMfy34082aS2qF8l4yocI8g6S8oWPHz5+YKFxZRV/GgrMSJJYvlgt
wb6/JKg0pTbWWpJ3p6RFXpiGKEgnWnqgwqv/mQMm08hQtJw3FcabrSIvDvWsKKMi8Pr21ApZuhwM
S9h6rV45XqVph3zURVcyKoOOquk1wf+fXpIrMYnNzOWC/XO+qKKmDQo1roYTxtDqGoNeAWeNPFmq
2nitFd6ngD9jcPQAxdpFtmaTl/OhBnrhhdYkDydP9W6MOn6hY3RiD0aI6WCtvH29Wz4tTAbj/AQQ
xZJLZ1LPBzMKGSPejkbU8VCgViWvypwYf/V1MabFzRQK6a7NICb/41FxO+eKTuzljJEvvmM1TTEA
TiCepjj13uIe74ywojQbysJaaGd331FQ3r8ec562s7BAggGaA32WDoMAVxcHDk+hdp1ViqfOR2pt
9R53Cf6A9T8e5aPniIr/MfSlD7H7b/su63q8zxpvOul1YLmBVje2qQze8utRLvSgHxuBedO4jM2M
NDKX88/m0c+mK7ROP0WFeZsiOip8NHZNQasbpMyVKym4neHnHa2D5DTQIikSR5wdR+TIpA/D6evH
+cPmmDMFcJ/Zf4Qc7vxpSiUo6LaV6icTWm4N73nKh4VMo46vh/njW8/0RpO4Tn+rS17qGBvYblEV
O2GzAUWix2xwF96ax151FcgPtrwpf+B75v9EWOBdI8X+6SV/H/xip9D/LbHSqtZPmXWrtjeGcecH
V5Q8n4eQZW7gLFANJxeo7+fz2ClZJiZC1Dzjhp2skonOlGls4JOdaPE/XqecxGx88krI6fzb+VBC
n6pqELfWqez13o1lTAcg+RdXsO0PR6/zTceF/sPEemZNch87H0YyoioE9rdOptnlMRTxvPnl0x/a
c7yIUubCyymY2no+ldgyJOmqaJrgvcwSqna+NESGk5eq+iq2qQVk5+lBvICHkP1MtQy3yqyZGyh6
WFgDS5lx2KwCLTE8NJ1xgrmT0ow7tSi7PVQ2uOomEgIodjRa7FshF9d+WLJWanU2A1Qwc3s38zC9
Fug+Bx3eH0NJWIVzSeHj2vFbONCkuAQC741TVie5W6SeQtGivtY35VMaS1Gc2D3n7YgDIGmez3JG
d6dKNmvrNM7O6LEnYaPhNbkhb2UrBHot1bG5aXtU0pEXz7aHdZL+I07YHJAopeH7A35Iyx6wnfNH
mDAexYJe8E9aL1ubgUrRQhbjeC30eebGAaXIr2PB54nFzVEkd6eBNZjWp+u9OpWpVDXxSaz8eGFM
OC7pKQqGr0f5PLGMMkNmIGIzXnuxIeVB8oZIruNTwEkNyUQpNBomlPgu9J22z/yu2vkZ8KhSDjCJ
fL+4EhD+OP58LYUGxBX4sjCHaaWaTLSqPtF0ILwrmu5VKJFThDlJjp7SjrofBqwtlFx4ga90rTJ1
Qc2ZPyqvD/NXB6immcul/n1IelMIAj06JYhFe9xmOV6rnUFTNxC0sXiMAh+Di5GKMNKpzNHLKVmX
o6ReWVt/+NbUagEmQXNkGPuXX8ErVK0Q+AqId6bVEDYQItu8Xn39rf84CiUfiRwHQdAnGG3yrbI0
WFF52YA5JsOwLcTomnfYH0ch3lqc2tYs7jjfJ0mfGplmxvFJb9Dv9H1QoEk06itx90MjdR5351xO
MtE2Qc1hn5wP03od3XE7MTqNQmzi+pnXt4JWIbT2a81pQ3rPUo+RbWtUree8L4PbJLXSJ5r7ij/o
fo4xkecNrpLhuGkM3bshtvAVh96A4yJM2fguxYK8UgeFnjhaU41uEsYYHXmohL1Ogu3y9Zf5wy7g
ZeCBz28zX9fPX0YefEoXXhud0oliTmuw1+naCalDkOBFjLLqCF7+ltLXu+jGa6S4T/AqmwD9DV5m
JI58tcurW54iDaOLO1YMSaW5zB2EHqGQNpWI2ikupGg1KoOx7stWXJZar93lnTceBk8Ml37sBf8f
ewGXprmABICvXs6FDvJj9WkWnaxENDZ0A8kRQ6jZlb0wz+in5UNu8DEOENtFrtxZxlA13RSeJrOP
HS8ecEC0/HQTpum0mXJtuDLeHyZ59l1mihErIIa8TJspllUs16o+WX33WhgYC+SBrNm9pI+baVD0
F6npXjoVy68u76ON1IoI5MWu3ilVHrtfL7dPqMxchicDI800Z3brjDr+Dh0HYQonZMwakHxZKrF1
aeotF6XU9a06WLHq62cmjiYvvgr7qghmVn4pXln0nxDJ+Sk4y/HBA53hvnux6kuB7xwrRjNDBiaV
jLJ5Jj31N70I96cXUfalGToItUqz5UjPpremVcZHT5B/ZRaNtsbmQBcf6wpgZswJ228rg7NgxjIw
Gpydwsg3LhO6vDcz6KDdi8Fpf+O3RfSi1zUsQw8pG0ZAhon1XF3B2LbhB2q3vpmUL3o5qg2ewRMW
RGOiJHdl1nrfAqmZzZKMRLvVjUCp7a5HzoKtUKJDavY76TFVB3iNwhjk9w1NG6BzQpJ5wS65Heyp
6bPHkj6e2BYrWrKv+1p6AG6DthRCkn+U60IZECiWOHVVuV9+88Mk+IEBl/qYpHmEcnyq4c8NXNNg
vxUTJCBZ88pD1wvZtyytpNNoWtjoai1NfWxV8XD3hMwXfJfFZoJqGMTWLh/07BbRiP+DRjYZpxLu
N2/KhJV7LgXKT4QESKyjOJXflM4MsSfSB/VNsvzyQZ1EbDGLjBKJXRQiyezEWsJNTgl+FJaR4u3R
k5wrWjtTjCyrehTqHNpfGhXWBEtowoAuD4roVcxS7++rwX9KGP/NZfm3UPCptPpMu4qw/i+6VfzX
sm3a7LycMf+//1vO0Ck+zHc1WNJgUv/XtIJyhjnXX+cSx+/1VUn5i9MY+ipXO2KcPIsY/l3JoJvF
rEiZWxyT4SFKlP5JgfWCYEDSxj4z2KU6pz4502Uo9elYFoaS2DxFbcQCr5Q0uRuy0BAdjbR8NStw
7Gjw/didRrl7K9sKX1lTrKEPKXr85JVNeZcMSnqQRppm1kTmK/H10+ECVoDnOQ9HL2fkZPMt+Lc7
Ed2GdbHiNvZURoj+UbJucZ4w4Qalpbr57fvt/45LvxclP2Vb81AAE2AGXKv5XudDNZ3RQ7SZmqdR
GDFg6ivf9cUgumKB9YFe/xYUmXKuBlyyQJVkvuSl/WoPX1Co4PSdOJzalaRDHEzRjQ2UDRw0AiWi
lRapctN48aOUjObdVAq3cZXsqsDDTEPyM060eHIxzNWOqcmMC9L/sHcmy3Ej2bb9lWtvDhn6Zoom
WjIiSIZIURMYRUno+8YBfNubvR97C1LWLZGZlbIcXrNrlUVLpaRoEAj34+fsvbaT+ek8ZxsrvM8s
/CbZmNa7NKJRXHdxuI2HxgAz7ci/24nXze39e+G2Uekay6vp790lm0Nda+eiix8tS4q/WkOpXShS
O89R1x0vqR0ku8ph0iF/Djqh5mO+eNGcyX7RE6LRAsnJu6LFVnU19DENxixKfn6o/7s+sT5R+v7n
EevDS1G9W5P48/+9JikfaPOTuqmurWM0+b+MWNUPUJFJ3OIkiV2LL9x/T1i1D2Q6Qd1kKoHHEozb
m3WJJWQVflD+YjAFB/oPJqw/Wj1vbizizelQ0NXmRXBcfnckweBOTNU4adc6aRrpGXeLc06miG2w
4Kyyz/KRqdMSli/lmJEm2RSNsWlxS2F8C5f6a52EkK96w3ArNSa/0JabNvdshb8BPV/NVtyy3Agw
+nUJ1cdygJYJUSxul5vmRWfLJLtA1rrMi7JZtXxS26qHdJE+t2MHIqdURfVF5kAzr7RTOjT4uKR7
2i1LvHaYxsJV83Gug0E24q+FWdsUp2VpkFAVtwDaij6vL4mmF5umF2PjiTWm8jfr5p8WM8p9rIFU
yTRY8Oa/Ozq2fLAJByDlmstJCC53aL2i0Ef/l1vqL5bMP63OPAu2f5mm3Grs0N4dtvM274emTii+
Sr0LyrhqN5PWkciINzPQxuJ3oQB/cV/wVpjArrBo6jPr3RMOalESiG7MV1OuZ9op1fg8abZEMiXF
//eMDTVDoJc6W1LIYj5lxRKF22k1bpypovFb9yFZkXqpvxal3H8L5cohdAYgg+X1lsDdFc2V/qAn
RAB5aq3PHwdrNrDoadpcBUmNrLacRdsF9Bix47A9Z5W/LMpsutkglt6La6s0XfyV6blTOvhsulbP
ANvIcpAcLHy+qdcgjEKruc8WMb1IJggDT+oG7cVIzPa7XmQpORY6km5XZ9JS/Oag8KcPbB0AgK3R
FXqM60V8u8cRpsg0ajKnax+V38OlOkYS12ZRnR02wWTz4+7437X3/2C9ZoGkkYC7iPsRsjc7439e
i8El1vW3tq/KPwLOfpW+/OVj/Wudlp0P4C1ACayFCUCBX9ZpfosVGOkqB290q6tK5l+JZ/IHWnB8
J5kprTLNtdH+R/2oyB+YSTLtXusPyhycUf9gmUYv+LYAeH8Z3p/94fkkQzLo6X4ojrGeupbyrWD5
02mhS9DulPmETUgV/kzE+vKxiciRCBCHpkZgA6ANDxzTYmgOfPv0oMp21mvGtweErXnfNBczPC3O
luQHPd9ZyxMU3tT6uvJ2S/StSf/a6HeKfhNG1zHcx5EfWR7YYMV4SeIHOztJw8mqD4167MxLZd/o
6YUOQMbPoxQel+TcTVvbhlkUHtfUVDU5kSkMoXDxlv5krclRUICzL1a5C4HROI9Gcq5I0mlLF85N
uw4DHKg2YPPy2wJMzrg3lc0YHgH+muWVo2CmeSoZgelObfexeFFHkkoq4D9h56XDfTE/xNp1kfdS
9qQsn8dsb8W3Ybcr+r3Juia2xDWaYmNSxaFIdm5MhUlF/uiQH5J5/YSo6DzNWzNhpHyOnRtFBGl+
7OrdFB80cTuPFwBsXYj4Her082o5BIsJJlND6yiRhLyzAP8tnyBU74B7rf9Um0V/iqe7IbvWglNy
eiyA8RinVn9ouocwv03jHSjHlCAZO0jwvjZutvg9/Szz0Eo7kjpU0GvKRq23TXz+5+vItSr4539A
qjpLAesBuA/iBdBUwOL52zLtY5n0377+10P/0n/r/us24Sv8X+ehz+ekjP4qDfEvH/6P1cIyPvC9
Jn58bQCt5Rmr+7/iEc0PJsdJ0hUo0H4Kyf9YLFR7PWwyNDDxsVB0rbKifx02WUcAl/Bm6HAx8qeT
Y/2j5eJtUQIGgJVszWZkA0e5S7Ps7e6jDjikxsSMnpsR+/TYxsa90qWnuluOUtN8E8h3q2V5CGfu
7cwmT1cvgt5uWhfjiAjaUvv6yyr8F+XL2+PLH68HrzfKqnUwtKoJ3xwuW/zx8zxGz0VWNxspMmH1
rz8yCLK+lJHwVQzy098/57uGIZeQ0A22Ddr666iGNf3tk3aaWkqzlGjX2ZSOhtIGRSHax2iOG7dv
4zxom0n3ygZ1V1PGKAN+l6fI7ffLmU1nN6FAZ3NYxQDrufrdh1DE5cAlnez7xZhdh6iDuME+pZP1
ZUp7DgYczBLthFFm2f/9O//zE1N7MNnU5DUDg/+9feNtF8Vo/DTtXjUlKLcW+B6RkAOoheOD04lN
ByrDUOpdU+nPf//MbH5v3jR3MB8wGl8+ZyR0q5/i7XOno27QpouLu8zNXMCK7u3t5/2+8Cwv2jL+
vDFOTmCc+p3tm3tzn8Dwbo9wvE9SQEaH73hOAFqe/77+uXrX7spd717aXc+/OoG6Vy+9S2YJf/B1
9F4vpg8Q9rk9OoHuW/x2+kU8z8SQMY8ieos+574OlNNyim6cj9MdzJjUnS/qfnQlD3ehN7pW0Aav
Fx709bXnXydv8LlOXuLfGf7gQS/eMBP3GFsHmgtRM2h9eStvq0Dejpt2U3xP98B2fOE5O2dn+Om2
2iFEBaq4fJVPyp6Bw3k6S0eS9ALrRr2VdvIWkCz0Zmh0PBrjih+PbwfGXtporrNbLvpJ26+PNLih
9313rFyA8Z7lry/D8Ztdc+x2ufdQuDQ7PSKmttDf9pDEt8612wn3d/mLP7SWv5wPf36eYO0cRi3o
dN7XHQkwwbAxpPxu45+vpNQdG6/aRnfjlwSje+/GNpCRAHAdUWa7KIBGFiguyKjNskuCassfDaiy
N9+2p8OM2L71HmZX7CKf06HLfwjSIPM523k5l7xc/387K55w72I2Rpd0mvKjc4GLm/BrX+wkP9qU
3vp3dz+7q/9ZXvuuvlrfJ0GkFkgHcAc/T9y/rlC1XgjOu1qB8s+JsPAL+zCNTYo9utyKBOZgNadr
+oL9pZf75ubnD9it8VDE+x+/6mbxzOy52zYFgDwSJAa273n0lKkmLm6smNKZSiPvQ0V4rTpVhx8/
FKAOsYp90Rr4hjLuNunWszTwNdKBd4lzWKbyIeSLd6AG/ONHWa29+DCy/H//tx9/Dkqj/Zuh5Y98
53d3ABE+awOD+atNAO7bb3S4lFM6w3e/Q894kHTpRi/j+7SPb+zim9T3D0po+ND5Tpqk3KrGgt/B
3qzeqcgJlq7xVNIm5K9RTEanLq5WWr5UlXPXWAl8cOc4FP3TgKUj7JANlV8SXTzjU9pVuMqNuQVo
OpycytwmyiM9BRsBlXOBIbdt6gmq7BJvTUJjwdzfTH22IW0pEHoYVPHZyAaox3UQQj2rLCie5rjL
4XszlPV1vT+mFJlaTpHY5PfIex4EoWWC2MXfrIbr2f/dpWM6ibXmx+gaS+bbS1ek9uCoahHfyRlb
TZ8iGmKUzsz+u4x2+og0RjEuKKc2zFLH3zz5uqX+8tx8Ynxg7ICcQShF6G2/fW6bRIp56pUwgKg3
eY0jEi9dRO3qrQYYsiNpsNZjbOuoef7+Xb/dfX6UTex9pKVSmtGyeH/yNURrdxOm6HPaqd+yguId
YlKxWSKI58y53bQHVbw4DFccBOzbv3/yP/GaUIM6WKqYztHQojZ8146p9YFw0cGQr42Sga3Vo/u0
sLOjMsAakEMp3zBeJaPOqG6rutonSzLcZgYZMwrHKsa7gE7KF11fSj/ql5yww/q1TuvuWljt7/rT
b68T44YfrxQJEloWiDI/rKi/NNxLmylxTv1wHZTkGY0rBDWZ8L9Es45llzwPGT21BF9tvuS/Myfp
azP/3zcHYiQ83WjLaUuiNCN+ef39X55bEUVrq+TM3uXl4OdChEE9LvuNn1g1JsEWBuGgRvq+yBZy
IJMY/bAF1rLMBzpBK6WiGZwbq2LFJ5H2OOrKJ3suxV0v1HbbtiCCf/zSrEh7NHTg2uWMY7OXafJE
jD00Qz7bjZ7eWX0dftT701KI+SaNDo4Vjw/M6Fq6O8RMpvos+/FkpF4nyvGwIMPzATX291YUnmRz
REU+ax9/3D//qJPy1yeg/9Gp8ADYf/ke/WnEdv1//7fNkvnbr92SH3/l53lH1z+sjox1aEMD8ueh
5udxRzU+IAKgxl0PNUyNzH/3RnT1gyJTgNNOMVjUfvUuagaPt8ZLkW2+jpw4Pv2D3shaxv/7Xl6X
N3LS1xgSNm96RO/ZsGCJOixsmu5lDF6HWNyMuXMskLsUk3j55apcfj7or4Mr03y7ov98Mpr1bHWI
NFejzNsvTjZ0al82Blb+SiqWBwa/Sn3oSoUCZehxwbtqPanKLV309HtLZ93eFjFoK7R9g72TQQUX
aP05Lri2MoQAUuwGXlEWRWmHncWwiZZMKuLKjSUrpX3TFeZ0VJuwb3amJaxbLcmb6pzFvXpjdEkf
nco4TWZfOO3UHGNjjhqaCyoxtWNhR7Ov9ovRgRGXC7IgUixQWYP8lxCJfP1LhjoxQUcgkG37oQch
3uMDI0crK7XDUBdNBmWaw9FOZ08lCQko0xwNPFI/kUXtmXVRPzuZbTa0SGjKe01nMWBrx5hLkSIW
v6RVhIWzzoRBGE7Lgu82PAA9+HyMNk61yIqPFEpmMbblWLpFMyfvCZKsBr/thUggxpAR3WxLs1KK
m7FOKIj8fMAvQ36eGfZ71SnT0CvmgfBNUScD08pOcdptvAAScRUhyZPXRXyIjFFTx3KNbogegSMt
JVqZUX9KIUPT+o2kLxH8eUWR0CkZpo/gCWLPIk1erI5SIJJQcdVuDSTRJaKTxPpIGTnqtcQzjra1
TcQQ6BJpt7nSAdiP4UGZPceX2rqPTIRkStg/Ovj/3VmO6GGDopFiFQKSdQU0fi9h9QlaST1zj6u3
Xa3axK+Xd4NFpFmIpKqQOwcavgzdxjb2TkG2TRKR09AtlKkZr4F09+aQmCDmZyyy46RuaDVkrqL1
26poCk8y2Pgt6TxOYjeOC/FVQt/RpWoJ1hB3qhYfE5VDeJxKG7tHoIvMTvgoW20g0QyBkvBrSB2u
t8AnFQU9sDzO7rQ20JZCvVUn4x7HHe9NjV7iTj3MhMLWdl77WWfCK1nCYquU3UZvjIs95n46DSjr
FOk0KgM+//Z+VqJTttDXqrv+MCqpG9rEO8lWh0M2bW+lkMwT1bjtEKy6UzlvLTHvlrk8KwuvoK7M
m8ocL4Yaf6MM86K4ba945h+0AY5uOZ/mtcYrhvCj1o9HGQ64pKcLthuEMd0S7idzIUhe6j/ZOUQJ
1Ur8RcXeL5vL+tqQ2/UUTeoPef5U7iNrshE3L8COwMC7elaUqIZBg+Vl/KS3keRKznAebUbaVk/0
7VprOriaMNF9VTDSuZEzkYrQpOihu2/dBO4gmuFy2GEaUL75bU64zwLYvoYWVCvF1cxoYxqNcxTq
clMuyaXCO+siawbtLZ+mkASdYjaIvZUz8D5lCp2proix0UAg0ot5VGsH1J9NE9NZui2hN65h9p94
oTckgXJu6+VXR8qAQcTVZUlichG6+7CwF1dxxm3bmEf2+0+mNu16jagKvaRPmxjdl7iF8TKEGsQQ
PdG9uQolf261W8lRj9bMm1ZRLbph033RJFSwQHT2VObdTV8TyDpDOtfqSt86dX0hdro/tSlJ4CO5
k8i/bVeLrW8YUjdFRcrgnEX3tdLzTZxQw4NIWFy9IV53aFvbq8rlRo/IDS5Uosg1LfseJRlgcphw
jAs9ROjl0YJsFTojdJbS8Nq8/lYljuJGqmTBiDQ2hk7S8JRK7lgkk9vajp8nqIo6Sz2PCzKltk+O
XSzX20QyNxp1kDdbxG7kg3PWO+UQz9o+CrOjnBalmzl9IJPK12VwU1BBG9xPxV0apnAjE0MQQZz3
XqYZj5GtZPzeCKhfwjRahWoMGs78rBjjEdSffQmxdAd9XZIUUlnXqTGtfdqIXWNk+64RuN+jZsd4
M7BFs58Xnk1rzdlTM2KNpVhZ7jO2abfSCWwqG5jLA7GbVWbt0O1Dj7K+ijYm7knMcHtl4FwWihMr
HjQPKZXks1iAGFT8ek3Z052phuoz9EHUkEzNL2/krjFIbRxTxrrSYbJnXmncd50XNZn8GBMjviPn
ZRNGdaBrCFb1NLzLrehkFu1rY3B/VyMu/CQmTshugqIjMMmyQZ7JM+xpmUzmDjOcKfrYa40W5VYX
nTpQS/PcEngEnSlgkyhP3OtVoMiiVW6nfAFHJjrpLGsFLLYB4p+Wp43LJJLPFS9ubiITdCRSpkNU
HakzHqsGSlatdV7rWN81kbEaKFnGvhipeZDYSm/7iwz0rJQOTVrKR8Mm6SnRw2zHSTWGhJXcRXn7
jBvmtiqUa68VqltU1rZFhy3gnFlPpdNo3zqMyqeS0t9dRH5r5dVtGePvrzTiPHJj3pD9+MWp4ysj
bv3bXOSyb5jN2TKH+S7D7YqiMdmw+X1ZLHLh64o06KIh5lSSdyEUUkLOiHQaStD3JWGlraj2pUnE
eGiFX+YpQvhqfB+rmNnIWNu7VI/ry1ik4qiYNZnVePnYIsviGkEQWbW7OlLGXONC8SGV8vSxtFJE
vNgF6RdOLtK/e9WYNV9PlFsAot8ZDncbZ6hrd5q1U5LxhSr0bvCMhPh6aSFGJCkNttl2OA9OF0HI
nFuOVEX5BKBW9+q6s/niZ9QLzvAIxAuVembRAIgNyUU6Nx+stj4OkdPuZQpX/K8JMdwd7a0IhWls
pc9lXw77WjY4eNROIFfL56gu7iSWpxBEkitapyVz1FAh82b6jaxBBlengehCvZF8hsa7Jc4OWEvu
jKq9ta3ywbATLVBmUDzsfSIwYlW/X8jbcLVCzr1okaFgmcuzMQ1YCkZ9G1Z5wWcpJzspkhpfGYvh
runq9Kir0m3d1Y6Pnuo54hvhJgpBlqaTzqzmphUgIJW+0mx4HSYQdMqU3BtJn/HBUfI4tqQ8gv3Y
lMJItnpdSYSums9LSRwEJzpr08fE+SqIqgmcg46jtf22W8i9KZdMBKMc7rNeC2xaUro6nBl4vgid
1MZe6DfmSBqoGeabIY+gEBrOaShmvicztJ2sZ3MoVhzmZFlunzHi05cj/ZnSrcrxayXngaMpRyj8
BBc72YuZaYQJO+e0T671qPuKnN+2MXqNqM5fM6dxpRBvZFSZsp8sMqkzxsVUtbt+Kbbowj9NnKxD
i+pilZ56zB1sd8rll95OoIAOxiPvtgLCSNSWUD/KFlqUxBJHxJ9XhxuxUOX2oA8myaK5kPyhjZJz
UeBxnZx29Kquea5TaYLjG6onkADNtE/bFdKp13M+bO12quM7ZAcF24otAbsfTVF+S4QKoC+OG+iS
2ZwX95GsZhPJtaZQPGT0gAhbUGjHOilkcyvhkSdfOtUsa7dyy8uXrIUMKNKhYvo44zEYPUha2m03
6DIlITF1RHN0PAgJ8WV3llsNNODfn03eNt5/dnlkGrUc0fAY8+u3J5OoVLl8eSx7VcEIxk1HIh/R
XMw35RgTtTsn89R6qRF2P2eG/7Fz+k5mtz4xlp+12cINSN9Fe6c9rpGkD7QtEWkolZRwAJJ0OgQp
eE0vt+2MvnmzZj+nMw5sj2h2PveSmlHmOjsgYWUre8B1N26lJtc+Zet2KHSllF2r6CN/yXob4/+M
NYyCcDGOscxWXWiZlaJAXrnAckuzZ0BLXHuRNE6Xf3pVOdmacE9lPJTwCN510RrssBYSqMHrizZ/
7AwnfxzlfCcVKrsw0yULFXVmy8HfP+s7i8+PD1NzUJCgM19Hhtq70RXm/16LZKLnzHTME18va+2j
1ih6t2mnqQjdVh1JPqlQHuVuUUycMiayiZBFmxaBgk7jSL+5u952E3/eXXCLLE4/WMqU95YnmrnG
KIFs8Qbu5iPdIPs4ZZ3EsDpNLlJdS7dNZYXQIAR9+7+/GH863/9oOtBJWEW6qw/o7Y0NAZEuKnoi
ss1E9GWM7JrlolxauvQqykuvtRbzd6AyuiNvegpkgxhMafF7k/+0yjvePqdQp9ayQj3yh3w5FNau
DIdgqD79/Rv78cp/7VwwpaNTiZ8L+JNKytG7b44h8CwUVkU8+oOzyf1lfy5Mf9u5Xz6Ph3JTfdJd
5Y5NQ2mIJvE8e8eiv/n7l7DCHN+/VZocYC7AEmCHJJ7i3YvIiHQKrYi4wD5ujuizrnFI+VVnnEwI
Hg7hu4qWDDHjMMXZuS6IRqeZ7hV20u3mvF5cyrx1X0aD0vQscxUSvwPut++mNOzDaAB7X/QpBVSl
ZXdqu0CLBU1OzQoiH8YIy7xeb3UTqLMTewuQwY6mgYEIkN7owUrMS03isqm0hDVWp75Vd0j6Ogao
7b5qtIrkst4Ly2J2YUKxX2tagopaLm9sM1MDDvGAAgtxGbTwUyuvuSfFQ9VVr4tWkO0IzY/Dyyk3
xVNrTAcj5yob8/gUDuJZJbxcHuunUFMPqVYeJVZXn/wrkiM5Uk4K8w1in4DMOtdIwKmN+IxCeZMl
5rbSp72sNGdnBPfU2fZrqkqbpUcWKSK6UlATKUOgsytxcap1czMnAj03MVGQY01CYQHOfBZh8xD3
5kvShDcii3az0O6TyvHgwYEqNrvngiSoUmufuCrXaoTDydB9g15hy6jmUEjGJyo0Ts3RKS5mf1b5
w1IEA7cenkamk1mKEYTz2CbSpa0RS69YuI+qQvy5Xo/fKr26sk5DUu0XZl+C5Cia03w7fakKP5Z2
pBEkCYg47rwsse5jTf20plyLoXgkGuwwFJC2TDnDQjF1G2vNc65NIF7ZvmpVf6yd53Iy9vhvj0Xa
nNQ5fRJRstbGu2xEKBqOL4WgRT9o1b2WiIc8BQkNOELulM+Sae0w1FK/8sEicYY0nV/jSDkUepP7
/dh58DXAdWt2VW2ipeQsk5bPZkIzJ0rpPJiUaZ4lxw8UlB9F3zU+HbnGy0k284g6Ue4GiY6C6M+9
Vl6jYRabppk6Nwnb/BX9qbXBXXYTptV2UcHqgvCtZLGm0suFH0rJjb5Yh8nBGhIWfMZQ2yAt0qdY
YkJSWrDnZdZv63y5mYkf8Aatu5MGrT+Vk0Tl26cnze6OHITPUtNxy88FAX6xfkjN+sjR9OAsfM+G
2Uo3tcMYWxkXazu0uUbArprs4iKbz1lV34xptg3DAditno7QxwW85JETJooQHDnLvNdb6aNOd2yv
N4N0R3PmewoT1Bt76anPeyIWe8tbJNRZcoFGauDbFiRV8tw7/dUs4OZOszkR9mptZGvZsh703jxX
hhuzaJRFdSOVTNvC7Mx19cuq6twYu4ZnLhOjrxkMdYM7x0ta6j5ZRTrVzG2g58mt1YW7vFrUx3nC
xgPq++rU7HANgXeFMVZPNlopr6HNdtMKh9hSykTXqGHB570ghhmt5bGbmu+hahzKIWpoulRx0Cg4
Ia1Wv3Vi5150w5PUCdDgrRcRH4F+mUBai3ArepsdQq9Q/6S3cnOQmni32FDfNUJt1MK5rdM5QPFw
RbwT5DhGfCYfkhfy6plBnBlEnIwpeu4ych+VZstUd6cUBmo6KunOqMkp1J+Waj4h0D+HjrFRuVPa
Knmp6v6Qt1KgSgO5MqTaNtOmthWGJdl5mBOck0oQ44hPcpIySV1r7eXYzeTeK3m+kcF2N7byPCwv
Sqw8DUudHpy019utXuRS/NS18rjthUUco8bxgAwdH26UFFSiXRNP1YgXR87bYDlbpTC/mZLAyq87
UI9zZbaQASXLPjRKrQOGX0svVqnSmmsj4ZltSuKQlRj3g0hbWsJcdIe1MVLroyKN5V3TJ/VJlpJp
OzsLiboYhFHpdtz8M4ZpYpPcupsmuNpqesVO0VxoIn/FdbtfRimkjaL45EF8lwbToBc4TobPiJe4
6SULSU5u+4tVVzYzdU3+Pi00SQ5xD889DXP6b5MNKz7jpGBnDl0GI3KNaLRdRObLbZ3IHw11VO5l
maBF+prWxyGRgHB3eufluVAvZarkjqfyJo92W1HO4vL7EmV6c0jTeqYVKVuJm2Me9UprVv3I7s9i
hkXe5B1ZNMkRoTuW1z4khNReEDeGnK5mYd4m49gEIpdubGFfGJHpXsjxyEc8QyZgyP4eDemhjBTc
KVal0P2gtI2z9rHvtE/NRFYu1GAMvRbYntZspINmNycGrHfz2N/ocwkg0bL66lWd+69a0YstQAZY
i41EE7hoQrpbShL2z46MnHOyylz6gm3cLkjYoOc5LsQYQ+99lkVdH8ZEh7sY2xzP7wtlSWh1FHly
plcFqJ+pwwalNSFgaaMruAnN0qCjmMXNcsRHmGp+t8xD5WOazx/VJDy3HBrQOaEUGOnGOErhd7mN
NH8swynxolCfINrrr0NE1O/OsYRy6p1i2Ex2XBKqUoSbSKJh4acjiY+bRJ46EgizOr6lf2K6OT/d
JdHu5lq0G3zRq+pT1FUX8F1GeTIu9E5zW4VxvnTDp6jJm1MxKFHoN7bUYTMg/Byhuv2lGworyMa8
vp/gQOyjJL0xQooZTZ5Odjwm0n40NKwD1N3O/Uh9ce2lqEW7kS+kRPQJQqdh5kZOFQLdezRMdZhB
l5RQgLTTRu/iyzxOBEZL1eNIQ3uyiVa0F5U4R7lMgnSaDQ8DA2m+UuZViSSeYqO9V5yh8mLBApiM
wrxrmiL3utFyPkl9DPBAS0L9e4nq/LoUrT4Hs7Z4+pSeixUVllqBXjdyQKANj9jYj/BDyFTndvSs
toSg2U7pzlFL5KnoqPMHSpHctZrFRjxr5Pfk18Qf5XmY56tT6dHo2mO0Z5w83QpyHp7KISbfTJfD
jQoEOyBEmQkNOYu+oUG6ttVwuqAgNLbZ4oid7gxZvzP0WdtyfGhS2oEjC7qik0eu8X3ejQQUBWFP
j3SKxhuA2OITczHTn5bhAenkcmx7iRYEon76I5ljX1n3z60lmgOePoIMKgo8r80aoW8osdOtXdHv
0+RjZtQvXJrnKXZO6aASC7Ds26Xepsu0VaLO8htLpJtmyPB5akpr7RKmm99GIy4ROS+AnEkWW43A
074d2nAbcV+uu+e46BtNHfPjpLKIllIWuQsTsSMzIpKBOwwPSTpWvg6pb4/r8C7MSM2Ultz0Gsuo
L5U1b+0w6e5KgwyEpVAQBxN0kOT1npGITP5IXh0xN9zyDZk9RxkwnDWClnabvbD7F7tBFgHqRRs3
TfbSw0tyeyc3/EYVl66o/djGfV+wekdi+BaZxr2pSh1Hl/aglumNUIXw6Hhf4K29NqkDZz8d3Jne
jD8aIL2ZwsyMlpRd2qw5nrR+pYwbUIrErVwSmZwK55BKNbkWcX/b2PYlyiQA2V220+E3edM4kSWQ
jMEUMdJjlsFumJAfXSbACYZl+WgrzPojU/UY25F3UYprTi5LoBkV+26Zl8jGHGqIVdbhdt2gfhYU
YTCLqCg1kS67yowYEKYJ+tS60ReutWMkl0Ewc+0WpDtGjYIoM+xLS+72rTVI+lYaDfkT7cqeWOLc
00vymWvVyYO+oX4lMjTiCN2ggGAYMDWetbSGtecqlK6jN7PXleADJnvx8mGRX9s2jkfy0Jz+a5J2
+VaiXXHuS+0uz/XplJW29iATGgzFyb4QW1tsjEIvP5uiux0nvNezE2+FJi13pPNBvzWyj42TPvYG
GR9GmA70TPWzFco49JRGIGmfD1FL/zcS7Wc8mV1QyD0csAmcy7ka5vF7mTVEzIzTc5qO1iG1Qct0
8vipzEIOC0tGHFLE9yiUm3ln0A/YNO1cI7KiZBURc65OTQjgDissUhqRpcUYXeYQCzMNsVMlV/nX
ri6mOxX/lq9YNQajtdsQVvvFaLYZax5VNmPoot+UqfS4lNZdNbZc7poMjIEkydU1AHjWS4VS3yfd
4pV9HnTyhO0nDOOejMoBHd0qSW0kiFBVtRYl0Wzu43xME99g10u83NSjB00jBGPWDRB9Y1/W24g+
/HAZzQpsUd2XEpnfeRgsJeX8MNMrNAnlopPOQs+clM1SFeFJESTUjsQ12ej2Fy25Y3yJGaI7m0tz
nlokiMT8YK1gIFOoW7lisgVqcfbazvneZnY9uNC/n3RBnLaYiM4uYvnYTqFEMkVSe2lVSx7xQfmm
SwEoqRjd3JgwiDoSxTbqpWRnpqs3vHwZkWC7mawSTaMjSKoOdJZeGWXoAQtikEQWeUIm+7WgOema
Vo1KVTSLG/9/6s5rOW4m29KvouibcwUFvLnoE/EXCmVoi1aUbhBFI7iE95iYtzpvcF5sPlBiN0v6
j35DxYyGHd3RZJUSQCLNzrXXXmuodnB9j9uaEZB38ZXIkPUm05na6rRw8j5ZVAamnAV5NCuozspG
rXaD7hw7VpVc6gLVdDUjdvAtse3KfifMoKZivTwrSUXg4pIMLcrK8odobFglA207dLJKeV02u6Co
+1KoN4bkG5dk3gmo9Kb/aClUWllRhQVElgS85fSDn866EGPzMceIeUGCQt9i0nwtjU5+gYMagT4y
Ml5v4KTejJm/YvpsjdrJMX8JcDqOgQRMH2K2bA4w9EDFziwWd+zhwzs5J1x0uoxUkRGfaKOfeq1B
jN23p2x8ONMYWD2bmW8eqyY2Niq5cNjW6kVQO5e+RLeX1udKVWrXip0LazADLyoNYqG8DVxd4ohu
ZGdONqprYZOKFzKGPFmzCyfn2DBzxDWIbRaoEUxurAXTkSgiDGS6ANnpiJXCrBrnSYukXUok3k5G
5RpKttdqzHbSuNolOdhAZ902bMEcKTTkSXR/K2rtSMlILylaYDN5q9tyVItFQ+7mUrfjXUKe6bQL
UhsQuc9drUc8TkKWM0gwHOuBUVW3dSbruOwr8O6wOBpNNkjKfid25bF26yoTm6BVx43fBVdkN6SF
jkfihiBk5RdmQ3FQLOEPZGxbqUvvEAQPFl2cd+6Il2ekZ/6SCuiLuuijRSN3V01Zwa0I6jMhavu6
M/C2wfkQL3sljTCUkBX2honSUL2+Hep22LR2ax45SciZqh6zTWV0hhtm/kbNo3uYdcNj3us5dZqG
czQk072MSNaRk4+4Occfy1IHBrKKj6lW7Sa5yLwmgC1vpb3wkh4aLgUE17BunnC6CBcTa6yHUwcl
fQmOinajuAOp8TrsLc+OB1J6EFCnIjoK61JdoFiDEF8GcRprdaORpBUCU2fWOHTujDyoOi69Q3tO
D0XLzkw3Q4fhXEu+JzTMY0wwR+qoymRdshwDPJ/HnZ8TYRfOOUDtJ3mcKtQi7JuxVT6Tb8QrKs+3
sqrvQqXTkSmO7gQ44Jrzr+RFbVWSDTMzdzBUc933YjcGMVkXMdkbJw3ZpyISoZpc3hc1qHmDHOyC
UP+s1vUdSHXpZkWCbnkBDRxrvoUhGfeGFXMJSw+3k4kFb1lgXdZhlwllSCxRZjnO0m6diLBdhESA
R2GvZI9CZOq64Z90ZnzXqkzOoLdOcqbqqSgGJMPB2kubU3tbF2fqoHMnUzQs4SvflKV8MzrWLsA8
cYhQCY51dVj6BsLLlONfKxBs24IJLcnigrT3J6MhFnKM+LjQBvy0tHJcVG10rAzNgKd4gmV7mapU
qg3KuVEkj4HOzIkMaRkmWsHoIURMSyQSmkgDZO6cYTFW8zHHNiR37Dud+Nz3xokdZaycZqnzN+wo
xxNcQ27CUlxNEI/dMpau6058yPVwQy8aC6qGN/IodkOR3RH8bp2SEy5nD+DEaoCYDo2DMeIMy1Jr
UxcYjRxHI3lGWVx1fXUjRmAeqS4v4gjf9ryojuMSf1i537RxV218gStYKLc731eOkWk9tbGqwmYC
v5zauNXrtMHFMEzdWE4/ZLIB0irO4ym8sXTSV0WEGUs+bgdf7HV7uIljeW06kLIiLb0zKxHfyki/
LfpOXoV0zAnZghpIL8XNg117ETTxydBSHKgAM/LGKRyUDf2hHAp82pt4pTWI5rcW1+3uDALUOk44
YqT4egdJTj2dmbuSqoOhgSgNBkYx3bkZwH9oqch1MKIn6Nl3Vb4ZpY7IIy7QOxJOx6+Aszk2Al0R
3pbh9MTk1o/1HNNeslDCC3zs7+rcByGzL6gtv7IYuY5Crrm3lG5ld81GaeNzcyCiRBnLXxiDxDmQ
nALxF/l8DvarsIp2HAwjTkSTRsRi70Y9LYGYRL4iY+qljZncOTGmlqUmkBVkCdJHUoyiibG1NjHg
GyXEtyAR7EVQn0De69Ycc1eFKofLNMMPLBs6dLxLHChr4wwI4bLHwq504PIJPcEyNFg2mbOczHQl
BvC9HD+aZewA0VEKSuhsOptcwLjo9ar6ZAzVA+ZFxpoT1sSqiM6+PgVAMkJTfXUZZkZz1LMUL1Vt
SAj15Z3N0ZtSHYNDm++fj4Y4GeXuhJTXaVACT2nVbC4nU1ZkGeNNP/SVp4mWwio5IU+mrWXTP4LT
F2MwzkaYKwT0fmst5NQOz8KpcyDnmXu7VUa2Di6b+oXv2W1/oRgIBTUW7CsDUSMXvsJR4vS3ch5c
5zWHVqdMT1Cki5aRnFzro+4zILKNSE1E1mPfcMm+Aov2p8jQnRW9fVb42rGcS9oyFJGAlNc9NDVL
QNiKqzCT10InDzh1NgFT2W17fToqk5oYKiQH3PkIDokc77spl28bfTang668iNWocfuxBCpXxbLr
IzSF7YSikIITBTRDjVNwsBhAaFBL2wwSXBNYIBfqlA+eIIN0KmvZ1Vj2BptlYG8ChQOBFuEzL0+q
4fn2wJxCvMDS97ZlNHdyCXCm5ykLmrYLnFBfjHUmX9Y6Ox0uY5F0NA7+Y1dBflDLKb0fUkU6hdMs
3FZ2PKX3j2HioQ6MzOWl4k/A2E57nFeOCd0JTU8chpzjMBfaOiukwu0rKmVjGXjMN8AdI9aZ0Wqv
ax8oQQiEjRWfqk+pmlUUlOLcZ7Qu9Mg0l2NtdYSceEUv61AqbmHK1temn9e7Ucj+rpcUJC6rjCIJ
34RCoShJqxFntf0CT+UkPA5kNktWznUDIMq5vENUjHJXyFh+Xt4bZqu7yAjaJ1roOKsq1/QFKdcp
XVpdVZ2MVXgZDXjZl6m+F7E9brrJ9jeEfBzz5bts8B9qKTe3pWHcTCWEU9hY5UKxxWOSBpGLSoOy
SMz+45TA/JhCc5cM8rhEfeYWWsOHyDGRWSWAQHhqnjJFEVFTkj6mQaF4SlueFybBiKzH6oaEfLBW
pMFaNvUAFDiqn0SgSMxWHt9smg0W7ZcV1YBb9OZVz9TUJydRYrdTFU7YoTiWuon124Z2JcMUob66
/FCGCUGfRbVXYB+PGpUshRTc6JzhV1AOvTKZMo9MIexIhYgdifiY2p+Z4gIuVvsQkH0LYVGypNkk
+tVkdhxCO7gxwlG2acibSiwWRy3GdxBEB5Ye8VxFSeeylfFgzCzjvg39M13vAxdAlmIfu6R0TmmK
U6RDejpmrBa1EdJnylFhl+GZBAy21IIKhBs/EViZSZaoLrpt7A2Q8dwsC3CmV4ryvOwz/FANrDcR
eJXiJfcm8C2Yyhq8NShz1zQpenKVRlHTtdFFaeZVNTzlhVLNiSSTY3lKuGOYR7VhKW6glLC+ZgQ7
VGpOrAnFhWpxlk3I8hm+mXtTWUHeE+Q9GlPblQUZKxacbZdZqyIkANc6f1o5mV06uHga6UoriIEU
EBVMzKjS40C4bKXRU9P+iPTjh04y79MCbWHeTukWuXOjljXDyrmSQM9FcAP+cO60FBuMkGyX7eiU
G9b4BIqmvhky1MkmTIddNdTz+WGSsFrgGojEtoLF0ySpcHDLbUNl2xCkHw2sfoHCgZsMQaW2bi1E
ZBkLS2q26QRLzfEHCN9zJblzXWmcU5JJ/Sj1Hap52WlncqgwOSYBWIyt7470Fyq6Y/DBD9HO6yeO
cUDvQ2rLK2VybiytvuoZt1bRjkugd9BbxxsyZmdIOBnUn9Kwk0lzZbrn91a2bHSO2bo9uqWf30JW
8Zou246xf9p28sOgqZfVoJwUmq8CMVCn7oxN4AqtO8vgFznWtOx1zWuLCsvDPLkUaV15SQO7kjv+
DFn2TI7Dei387iLpe9XNTBSFpnQQXFJ4paNtgsk+9ivIaUZMdJYk3V5LJ1ajjrpTOLN+qZFwwxzQ
KLqdFn5KtTJ0wWaOpMzxbEksubMP5Juv/fqpHznwcmYKpRST0Icgbti1HHV0pSjc5JZ+1+fhZW6V
JN0C7OvK9DgAPK3V+ogD5aYdqk/KNHl5PXnF1AIhNSRdbYzG4nBhNc1pYlKob4XnA8gAo2bLkWVt
FNEna6opqYdLshXoRTaGAktz2IYK1S9WSFllaF1NA7ynWs2PG3/MViX0K06PE7SMKH4SfvC5MNLP
UjntfEM/Jx7/kETiWCmCGcbWbgNZwCu1sEZ3A52ofZIgrViJ0p8g8gN51yDY09X+Jk7HC+Iv9O5C
ivvD8dhJxVIvQTllK8/NVdybGIHOWiNuIk/nqk7lktKMwGtp130sVZMDQduW2PsU/hVrFNnppI8S
d6RqLykqMvMN9OpIK9KlHkvA/INdLTPJaoUnpMb8XAs1uHGCKlglUznbfjcNclFy2m99fF8nI9c8
dcxu1Gia4Msq0ORI91YtvIhetoolCn/dMqMaDt2EMFt3ZiEv59N7ZIeUrvrWgx/05VWeAZAu2tD0
XU0YPYCTYrVeNxkedQM8boyQlom1e1N1EL4Nw4oyF3bM4FoBgMzserLWdPkTQClSlATvmOyN55Ol
sUQUsrImpnuoheWc21pxN+lkc2TMj5sQTQa20Rpqmh2v5Kb1glCXL6NANZbaaKKnb+5gQXgjWZ9G
t+BYF1VxFZUm7ulhyszTexQqoD9rhfSoFpG9zEyI6U4NTW0wivwsLBSTUMRZQ41ey8PUeZY6hVBq
jYeKw9JZF+jXlh9e+BZBXDU9AGIanpKXkjfpocUTBwB/8/FHs4LHFhr7UqqtYDuGlAXEwa016lvh
FFd1YRz1RetSsDYvk3K6zzDRmpL6WH1WJmd9WsCljxaFXk1LRzgPxCYUgNQRYJFsPwZC8u/jibXc
ydRyVZSaDWBZShFUOjOtF6OWgfXZ9YUuRm4haLLjPgk3QpaSJYmqE4ofSrzOi7WUw7CNfTPZhA0V
JjmHQbeN7TtJkm4msziXRwtHZpUsX4omZF/hq2zkg0JnWZ41kYDVYywHiz6plobKCWNyLogSlmRW
Wkp9tatU4LvSDd0ykLIPQVY/YOdKuJaTGrRO0klfIB+H7iNG2kJvdm3eqp4lLGlVC6xxJnZ1gHcs
ymOzWtgGqU7i0OO4oMpDC0bLVe2ULV2vjiap90L08JUGWd1GJeVbTM60qst2O9pa6vHej9CVLrdV
DkAe+9JZ1cWUwGof0Pg0l7XkyKuoDnaT1nan0hh/rKLmJu+tcdvUtg8eEQcudirjojCaSyvJVo4I
c6TnQsrMs4SZIuurqkgsD10krMgSnS3Vh2/QduWxrLR3Uzwx1GgmX/g83tJWROX2OupZGTrtx3Ej
rYoWFSRoq/6VYlvtXGdzB5mmRSdH7GKhrPrE9GH16MMjYsEfxho13KilvE8hzbIYfQ3rkSoK1/QG
Fja2Hd8NuvwUVlpzpXcZhQxZzaKMoy4pedgh40Bsn9G/cpEeGzHUZg25a3dMpl0UBugNUAPQYGNs
sNuQvnYrOPvuUEXOogmKW5jnJ8as95XVxN25fYsiXUuajONq4iRk0Ut2xhIEg5wTgsHAnVuB3ixk
LzyHpcncjhGRSotwitWrF0lqpsvIEeq6bSibbPoEoARu0cx3x8qUwz2CfBXAb4GRJzoIurqGjami
wsAzBce8+8lZRYUFo9lWqto618KSQpYevXCfAkdlHClstALQVbxWjWMRzmiX3CbtUoPxPrpJklbq
uSpkIzkdzZxLZdNA1YwUYHZflK0cXQ8qAKU3JFSfHJHtdyxPMTJMgzsEXJk0GjnyhHKocEk4NO4t
1UL6qsmVwvQUk1OTZ/RdzGgYzdab7AAlmi6R0qeuJbaRyoLlu2xo9CQyrLH2LIPgjkKbhAlZO4QZ
HKPi+MmMhji7zQZmOeqHcIuWjRK17VMqajZ9lMaMDdLgU/WhAm4VJARvAUfp/aBt5v8NGoiXmTYm
I/gzutnI0SiSthlSR8pdsL9HvdVUsjgxkXlek/71uzxNT4bQ7qojEkO8GCUYnY9BlXFfg9lNNArX
/b5Umnh8QJCtsx8GyCe3IdbnkaczE7gtRJg2U0CQetnNrkFLdUqTU03prBHDP5GvERn2x1O5dYS+
tAnXs7XZB1rpwQjWIOQEJZQNm/MSKkWVSGTULrpmrfpWW626NrTjDbsnJebFJPf+KqnM0drhieU4
x8kk2+1Hor4od2v4nbnrC5bOBf4hvXQX11GBwrFJbpHp2mBskzYhIJxUT7lG9ExOGKdYk+IHeGMJ
jI3CJzqj4Bp3QwGlnyp35Vq3fCfyKPBQJmQaMTnCuL5uo9PCRNpx67R9DXeIMsD0EUwmHNYh2Aws
o9hsCXHDvi000Ngk6/wjUutJ7KIHX1bnBnVT6VUtmSbBFfni4SJPyUwf1Tqs+6UokXc+CnQ/Uk97
izo5sBESHn4RA4wklSbJrjTKg+ENSt89gGJlPSGXXcinYWcR1ctyEoNby4kqX6L/Ztw1QdWPnla2
MBaoIXdmbp8kMsh0cb+yA7MiIRqiqKJWpaIu25k7eiS3dVjBhxGjzxGvLXKULfROtajz4Kyhnisw
2rtLU0ymjopGxJshXQzZtS3s3DqxOM5tJ9i4lUtXqhz9hwLPRAkGnE2OS8TSeZQRu5/gmmHSVmWN
x7mcTerWkMzcOptMwSbCsg452lHyrt9Q3Ax9VO5qwFUphA2wiHL0zF1ohOGVnkzAMHJiFjdZFYQG
KTMx5aelXNjHMfyeR2ksWvZNI8g3JBb6Exj7p7FKAnLBLgjrpJO65iIt0Ox08yEryCcaY3MzSblO
uJBAaAPqw/O3CeqJUgyw66OuSDsK4/wgXqV1JkiDzmlLe4jYFAXI82IIG3Kz8CMo6LeMII46xqKS
3sMYUe6jmI0Fy4xnOiaxlYQiXmPot4XRYUvMSc0pTtUkRrZDHjtRQdWnd3YpS9kMQxafUUqesnUW
wfN2e3mAqhZD6NW2dm2qHySDSoYFdsjUeIT9AFEnqO0WdQzb4QAfq6mA2Rc3nbEp7IjKhtaUhkvD
DK+TaICcO6i9NPYL1e/V4ihDz/5zwHWTswzYBLgtFJxbsABBXSwNSVdRnalf1+Ad2BHXidF4ajFK
E8URUQVyYejhgzWUtrnIYnaWNlPsfZog9Dh0Tr0zdAlUJ1RjsnJgWGBMQzDeWPHAVHbqpFHPh5jb
cUl0ia0R97a5jGO9echVFc55NbRCPe2g+m10kVKoM2GMTgGckTZHhA0JGZlaZvGUhyA5asMKD2CU
niBwETxLqLHKDvlXPVLpXwgkLJ0KvCrqHJ5Z72YEGX9Mkaa368wn91HNpPbRH1pU2/ryjNpmlkhS
KzdNU1P1oqm16dV5mZSbaERtwXWKIYJrazfStUHRULCMNU3b+FoanjSAvrtcpgRK55iAPhskhHLV
WKlyrY5O23GzckSZiiS2td+PV22YKzsgDQDzogStdCskq5c28nrBNlc0pmYHCqiDVAGzrc02Y2Ur
0ZQ6h5iV30G2ZQkBWarxM5/0etxo8hQ2y6kPWB85R/kFIpij9kT1iRYutYo6wSZKFCxO/RF/DC2A
zt1GpPPAfbJqVchmflJFk90sHGfMt6lidndmZ0NjR4SdfagaAJfzPGfDzW3e05Cb/afKzOPUNfUU
IyxEmIx+QVVefRpiOHYPz4nov5ByMAw9DM7h1/DPdFYJql0GOYeMSXyM+6vfyZ9TeMeuE1Fa7vq9
QqWuHUe2vggmME2P5WVAiCSjfGwxUlYZz/V/nekVGdHIkWynEhQSZsMiCWtpL6a4+1jHA1Reux92
lDrb9pJIX+BvFYvR65UatqcsQRclzxvoZ0lrsoYr8qD7y6LO7c9yXTRnnUPJGAFwASeqZuPUlLHB
Thwpi49dPhTXUKDa08iidrlCxClwqVBgLKWqoFg1Cmrzqs5MCJ8QACnj00d770+RfgfDju9mKhHE
zua8FS4RJEvIvPhSeOlURQ4ZobbEtR/WeG2KuvE4ixOt181wnTVjeOfUJWiXbKU6TJMkFNm+ltXs
YpBk+d4QsA5E16b3kamUwHYGZdtSonCcaqYC9AcfukuyJ7DtZKnQljCb5HyRFAj61W1lfo6KgkBq
lIlKqEBWV6Bw4hZqakgdkhEGvJkJak4qd7K27JXBuEJ7v5Y2OqmWM1CYzlP7ouSJtLC/5Lx73QhD
ZbHSe4jMjTHG1yPefk9th4uzBdprgsQh7dxdEvYHO5Xd6MImb5gcx1YFOXzAWGFhhg6FuBVOdiWZ
URgmc6WuVYa7MszbEw0dm2UirNiCSCWhYhEJJLv7UAkfosDx4Y3odX4TiYgD5gS3xyXVl1AA3FFh
KytTdQFNwn7ksYMLdOwhGDVBLp0YRS3fVK0VPeQwTiTK6lrHXnWkhUnzgUrrS+p7221kA5sTDUjR
KkTvZIBOKDO0Y6GzpanaXJMrqtFMYbFM1VnMsaLysI0bhrUA3mBCPRdNTHbbtWskVx0gzFTZqebE
uCTaY9wrw5iZEERR7tdsQcphrJ1APZKazPhMgl46VwIRA+rLHfD387/rIofkLQUhJRrU8XQMu8v5
1EaN8iBPlKQtgeeKyzBsUYQxG60CRIFztE0kmTUjGlJWGJFpDGMfluha8zXoNrUFob+OSzafnB0a
zpHB1+R5Pgk0aeFjqqOxVWWy+33dAR7Cd4R3VXKYCfyBgDusg5bWwQpgveeKARUljpP7Weh8aSix
cSyXJqtupwv8BkKAsaOslGyiVhhbD8PYafWqaQ2RuSk1A08cL/zTnMpjBI+GcSUHFnLgSDi4hA2k
Aq0JyBEDjMSmKkca5oM4MXMJTprF69RRu3pRU5yboVCkiXuEiukU8grUFeEQZa2UnFp0zwH0/gxR
WTUXWqCYtz0TmaVMEWW/RmVXL1wOCuFwVWNxRQpPy/BZlEpqRJCQ79TH5rmzmmYKJ1zooGIygQ3I
iBxFECYTzQD46lOUlU1Ky95J/GxWdkaRoqBHGgVwi/9r+6dwxaWl3NuRmznOsKvkaIzjBbxoqhC4
N2QGkjSnriyNg8y5Me0gWFNlrl+pOYnToR2M29DUCC5Toi55EXOiu9OVIaOwUbdhLplNeBHWw3QG
w0q96CczQFmtyWbGOtWj0YUJTxY5UkMudc+RAkKkagzDC6vFY/RIa9Jp1ZZVcSfIGd2GjkVZQVTd
VDks5couk0dlwnzMoar4HoTXPCUHQMQeyXBWqRqrVP61SaluST29WGVoKoCVydireNkomD+Tz9lu
kedkBBf5lLeXSjpWR0WlR2dkOR8UlD9aVw4Q9fGCDtWN21xNRtOjaIMXKtKEfSSpGlXfyE4oVd6X
3b+PWrjWlGQytSII7stCH4fd1IZh4dp+xQjvwFm6Yz1glC7wuOBEaT3XvTnzVnOa1VKtrVJGSrVA
cQCY+bkBkHBmRE51LpSDOK+HnVkGhFyaM5/czNZgk+rVnL/ow8DETxKHcUnhvIJdDwo9UuPCy5Lv
k3mswLKnxNGQ5XGFs0es4gDi6MlpM9p4JU6KbhwbbeOYlMp0dFDilzRC2ScbVN+MQ7LRKlE6Hgoi
BrSMqeVkrDZ9l2yKcOD7X1YBkjK+eWSjJBBwQEpK7OQrPaHe83kBo8wAHWiQqC6yXb/pYcy1oe4D
kYhI5WJQZCHE5DmXRG8dZWcmHSkcpPqyNtflDRxO+PTwFaQGEloPspYcTUbCWaKDXofuP0DXqGNX
n4Duu/ZzQFiz+Mg3aTMlxTEQgZbu4Kc5sdu0MBJd6mPVZBUYlo7GX2g2FU4CMx+yZ6KukTln8Ron
5gVMZ5HcSmlU1i7Yr0kyF3YPoxqe5pNTsZ/iaqKoKIR0jWm5bUMgtcC0bJLdLORc5UZmxJsc5UJk
J8U4KPGmFVx7UUlJFi4lKa8+MIZMgM18MAJvEEMLMuVXsFDQnoR7rupOcNXUlU8w0zTBURGhL7lQ
zFqmzjpKqOYoVXUUpIzgRS+mKTOkdahE1KIvIAaqzY3BCcT2CIsoImxLE6aUJc3he2x14vbLO6wA
4mtEboOk3XRZglBdybcRCqY66YEsZaetQYLICctajaRNZIiWVcVubFcOZRkSSztQGCQwWLBXsYbK
bi9Tv37BecG31uYQyRQn9Gn6gOcFKFUejmOKgtwI5Gr0jXwdZJVeXg2wc/wjTvYMP70ayMNAikpu
a81hyEcgL9kytRIf1lDcq+fwLHzBOTFEmANwUdRkCLFO2mBXkzmbelC0T0T59l1S+l5sS3CoIspr
ZjavFASXUsHY64PsNojUgS1EnHW9TqGHxrEHKAKvrjS4DGKy2FSaNbCVms9q5XykfJAV0TDYrFeN
PHx4Ltv72SpVp9FDRTnb5+ZbNd8DLav1U362T5/qb780381DXoxVFABo/efzx3iVz+JRB794WRM1
40X7VI2XT3Urmh9/SktfaovnhnZ5lDXX+XdN/Kkv/bihr57312Px9M9/PORt1sz3F0Aqfa1yNVfe
HsiJP9/R88P8qAGx55nbR1qWNP39s9KrrcxyavxQKyryLHj53ORz01KpXDWJpvmhwJIrfn3XP+qE
Hz/fS1//qDN/9AhPz69t+/jPf9iUir+pD3Q0j1UKwFFGOHh29T3azJqFW8WXnpnN+36tR1fe/v7l
946NLCemOV9eryzTna8GgIKREJdBv09FP37++dU6YVYHfNP718z3BuXSFtz8L0/II77uAVl7j48c
vtK/3NDXqOd/06NL6PwDsvAj09Srh5YMvKWeRwQnr+efL5f6heb9bIj0poc31fcGI5/IjJBw/vmm
C5xZC5110cYU/uXzX2z+z4KFb+oDVXtPVfk8+plFr9+/ItM7SAfI+lf7oF/ozav6W5d8zeHhNIJe
zfryapnar5/ecd7LiAihdPJ1SfhywV+oD5y3doGhvJcR2oel8bsb/7wwYHCGggRnuuef55H2C/WA
/taxL2nKe8T1NVQsXnb4w1FgKfij2BaK8F8u9Qs9vDLP1zfNfIfFjWgOSZUvM2D2c3g1BSzCQoJB
Hv/rx7/cDJi1+d/UAyr7vqyqpqx+nQGH+77qvIcrS1isfu2CX24HJCx7axeo7zVUj1DA/RrcHXaB
5WAiqc198O8d8hfbARWkft40CnTtvUF2xZBt/ctI50j1ah4oKqac8wcv8fGXE9evtBTM2uhv6gIC
YDR7IaxitvLl57ALNBYDy8RU6sua8ws9OzP3jc+O8s18ANZUefaIe/Xi0Yae7UcwFfzlVj5Vf+sb
J7pHVN+m7vLrC2cWvXp2idjPkA0TE5evq/9fWPv+xPD4Fz7ikqZ7fIZPoqf6FQbzh194ARe+b+Ar
aDAjAwryV/+S5n7+5gynfGn7C34w//6fB+jKM7Lx6sMZ7Xn168F3v2BOrz59gUVeX+trd3x/o7/7
CC9/3ERP1b56CEfvGef4+lAz0PXPf/yWNXzURA/If3+5+PywiH29/Pq7oNG/1+2DW/kXlHPw11ev
4uWO/vrnr26OtBBQxUFTf+NVvO7Kr//89Z+eu+plHB1c6+WTlz/+qHcX+7DaR4coG5HGl47+n3r2
C4r1o2bdsaja+qWd5xfG0vXWVtf7af/uqqmi4qWt53E/n2Tf2vS22h92wiya9+ZG62r/JF7aeb5X
5Sd0LvdaHjSqsku/9V6P8urxmy5Qf0IXIIGxj5qX23vugvl48da7PXm632ffgMMzQvLWds9hYb+0
8nyzJtvhWxu9ADuvXpp5bnWGnd/a6tW+fYze/Vbt76ODlVGdjzZvbpxEwmGrc9j11la/uvrN9/zO
S6NqNvd7aXXuF5wnXn79+0vPh6e6ebfYZ8lLU88tGz+hUz4+pU8Ho0OdzdDf2iln+TsG3X/U78Q+
e3xpbr5nTmsvv/793ljnNPvuqr1/jGoWzoeDqYgX8gx3vfUJrtvs/vdMGbGAVXDT/gl99Nt9++60
rQ9G5NfWf0If/a9L78q7vPWW//vdPHieKjrs2/EPywhsUEOuwVZN2MUIqP9Rx/3eZv1/J/5A/Bbl
0Jft/zmU+RpAfBveEW5lvP4/CAPzh6d99gff+SVCxc+M8INB8mymeTi+vz7yq4PUjwKZ348+n0Pt
b+bNX2y3/mZ9xZ7m2wH111r0kE0unl7aeN5mYNd+N/n+WqNnedWE735Ln77tWEoN7De2/VvLirQX
3/SDJdtv7IirvP39e8bp0vku9vhr/XE+z4TDOzY1G9FnFZsu4HVkgc3vN/e/do0d4UKQf3sVE9d0
TAr4Lxla7GKNH4UQ7Kr/gkh+NLoZM/tvBqKJAbau2o6qK+psmPvsfHs4g9p/Z+f/7IUWe8EJjtj9
2y1/dqhiPYUIxvPBeUG+5mUI/86m92cvd/pUYwjX7NPDV8UijnuarRqYI1qzg+T3Q/hvPNvpnhq/
p/uX255nngXKPv+HdAPGtrOJ7ndz5W9cyN1X0f09A/Dd2VMTPlVzwHAQP9k6+T2NXtQQNpVVxZn1
of/g3f2/26XmtfnP7FGveur/hz1IBCyWB5vQTwhqf8sCArmXlzkPse8WyVfd9Cdn/yJv6n6fHTQ7
WzT+jyPmz7b7lB0iCrNb4psbbSkEfIxeGpq7QPsJzbrh/iDo/n7D/Ov9evlUtPeC5S7//I55+g53
oyB/feP6j6bln+zk5VOaP3CC4jJ/fL2fMAJdwLgKtvTBc/yEwYLDRQ7v7XWzBqr3bx0uLg0QXLz7
7TkkzP7VRy8tz+Pnh1vNn3wN7r54enf7VD0eRF4/3Jz/ZMvLOLonkjkY8bMr+Vt7xgvG4uAUOGcW
39xo2e6bnHVPvFu3HCkO1hTzJwwTj2rs6rBZS/kJ990gUVQcLtfWT5id10z79Z7qmYOOsL+LPtt/
h1J/clis9/eHk9D+Ca9vHX6zDXwfg/+NO/1uIFD29vZX5v73fzVP7x7/Y9vlUXUw6+Djv73546ds
PHhpv3Mw+z/cXcty48YV/RUs7aq4ZgA9KG1SJVHPESkzAqVUza5JtMkeQoSCh2Rq5U0+IuusZpE/
yE5/ki/JaYAt8zYgQsO+GTnauCyXq9m4ffs+zz397bLoqZEdFaDX5r7bHgJdcMmYhbRVwyOt5s+G
CPqVWob9WlLYZnC2fRGJicjGVjW0vZTS3nDoi0WS51Qd1ka/rxREX8Tigdhgf4dBvljWWpThFvfh
SMdjqgwc9b2+KGB9Fe3nACbgrmbVynZG7XO4uX7yqO3v3wqqE7sManypEOKbjy+vHIfLKFel/qKE
Pbm65sof/3SoskwUZNf1Ysi3G7arp68FxkVIWAiYnfmdzS3QFTKTiBhiTMW4LxvKxXgq49hqPHxk
2PGy7lSrQZaoDddTDOVcTgTpJQY+ww0M0XlPhdeTyZxclECDrZw3ndzW6nscfdWwsFqVKHW473aY
0Cwt0HhzZxE8/TPx8Eb901cP+uwN0qd/zceK1mkD/Qqf6w+hCaOsUl6wxXBhhmL+aBto4GjcN3w9
qV3wbQaFxnvCMzUX3onIiCcM9OCEq5CBSFFWTB/sMAj5GHUYdGJISACkpvuGP9dykGCXQdk+q9uR
GD1Qi8HRKq9saP1+dxhirkOVekMEc8SIol7vLuWD0UKSs+sE+m1N/c5mZx8tQwxVtF6Yt6vDBjrD
eYeF2F8myGrR9aaIDgbtP3iU6UioL3RhBvNykAJgQENAhrQAWIhJLCKZTY2m65g1YBBEfwHOQprM
6aFCVysLWmn70BhsLBjq8TKw2Z0WwRbDXlEWHSURPTMONxamyusBxEIiYI6KAdAAtOLP4RfPUOH2
LvQ/woOrVRGDBcn8uXkqcD6PEJ1awU05DOqqaViZHl05Y+C66idxR02DzwGeulikEzx/Zt0MeBl3
AVddfrCZ0wIrxuLd1648esPaDIpxATwoiJpqImG41z1BexJ4MtJdFn0xFkntiuwwSLmvW0wWlMLn
iExRqIrUPc2W/V0GX6cLawv7TnO0Ii7lHc2T/Q7D0Q1EKsYyboS57bGsP6uFKv4+w90eYOYAtFTo
yWRGgUv3vxaR8MriaKjmE3EHs0FW9hm0YzgVSsMbyMIcscVQfFF1SSNcN7+0uZsaCoWalVmnirEY
LNEQCa0OC20zhzfIzW9tvufrx5FsEMc2w75vlMzn4tbssZQHh6n7Gaix5N47zwEIuPM+eCDZBaNz
sbyZqz/nY5Kd4UOWP3hRgCBvihzyg2f+VTX9aGebI8MO79DbjxdN9gaAKU2E4Rql9FUUxdI7Fllu
FtNnVM2uvLw6rMiroGVLqYVTNQMQaw6pPf/reWZfbUwuAY/VmiO/pg0EryJwQKmK//PbP7KZ/us0
XaDxhB2coXd6K8ypEXsI2CFGPxlqAUMFPMNP6MvRZpSeNdzSbDKux4ZC8EzMjLpnH47w9vQC+ZLy
/gJ8jCA1r/0OZhw5ehNHySxKIMChmCGNVLckK8GwJLB7rYf3dgUOv8TBvsMKR4whGJq/MCjwAbIt
tASMpmqbwOBoSrAv3avPkAEcyniiCupkGGwj3jqEYMuK/ZlMH+UkubeyZj0c7HqVsXlhTcnVQeDF
NyNEDot4AqQoOcEthu0eSV3sIWM1HPMv5ynEQCM9jibtcZbbGGrMRDifWfdRjqdUtpqbwlUVQEls
C6HDELqciDSRTTHEWuDzKz38SSrmY2m+vbQTDDf6VI2A27MG5jgSoVNw3s0zuVjd8D5Dh+9Uppjf
ostyyCGVkkqXo6veTRM0mohpQHPCiGTzPOKsQCaYEiGARsN93XPk3JZx8Dna3ue5iOluNbOG6y3+
JFNLwfAkB8OyCJ+Bb6Kzhz6HB+qJ/N7SBo7idU/l08IOTXwOaHUYJ/diZm+ZQcY9BbueyznCdopd
B0+u+wn2il8l+gRFOjFraXPpc6TZfbzvDpmQdXcYzBoqisLGkjFcEZT9crpZjmz5hXkYn6NtjOL4
g6C2gsM1D/RgbkSOjWNSdoCBvcICCvmaytHVtl0hc7aSDfAEuq+rb7Td9ERHmmHh0mqmak5S4oAj
6wjvLMoMjFsxbPheIKFLiU4EAYeIH2REnUfAwRgRPqgcnXBbjQMOl3c906wkJLjEQKK7jK/nKpeR
d4HCdZTQtJGjuXqj53Ggd11wLJvNaksfsECRkzkclJykVKE5spoQgAbqVAOO6QoU+qQegurTsjhe
geGgFqm6luipSbSH6e59oG4YnNUF+LjvibT39wGvbwfztBcqn/6u701TagaWTnBx7u8DQLQHCoit
7fafe7vSGsgC99ynOFf3r3MQcFat/qdjzE/n7kxHMlaPlkUxd3TzxAfvrufCu7JoBzg6r8exF4r4
XqAaZ7apTYnmbXP15acY1pKA5pJATFNduy4MHEikR8rNSmWU287U1X5dLiHgVEwKsmMfque85QEm
n2g922+vCjRp5xqdpezv3RdY4EiBmuj88iNLT1LyLpD/dXljIMTfj+//juWti2OgcH+OdtApiii1
whpHNNyXv+JNJ6N9pZprcurfD6D2isGrmmYhgp7cG2hMviyrz309wAKqQrN0qQIcF2oZCIU1QoaS
bdr1O56nbxuIQ0qP8bKkYDteJapnMoRV0WDAEAwIe+ti5mr9t7vAz1t0vcOrn/A/c5oHaTGiNteI
e3OXCUodBUte6vehSEcY5jCLlupt/nD5hUmhYureOFAperfwx9S9McSZeloYRIzwQ2RpDtRgVyyQ
tzfFmRzFp66lHRyjkUfJLSYhKI0TR43IrNvMBcABaYO3sZ0YR0kH0VoEH1DQoSGO4b0zUDMqc91K
J8aBUPgEPbbOz+cg9uuLVM/I2BOdHGwRKHbmmR6Ey4k0OAgiBmg75YnOEEi4EHCQ+1XhwoXCC7Ol
Nb2U94paEA78U/UrvWJMc+yAI8Meoj6nIhGV2x8mIxBfrZ5AwNHk0AC6Sj5d6GWSNRnDgKPxXgnq
RqEriihOp/ea/aWyCjX8Jcc8PR6Cy1U29W5UOlGNRh6shUaem7vT63DtLzAkYYdoNlhkDngQ033n
XSSjgFybhcrwggMPFQoaFQUdho4v0LS5dwxSPBQRC3qNOSAGlXYihMmnT19jeUsKlDscTdXyA/oC
v0CrzRiE4wB2Vx9QeQHvhwp98OPq0W6B9Kw1CVsNm4+XhaXvlLqX1IauYf+aNP+tCNqbeBw5Ojgo
8P6C18yX9nr1pHdRQUaet7+L93q29/ZQE2ntv7zduVe0k+/w3NOJrhPQaTIOZPIhJlksWAJHv+Aw
FXjVe1WNOAb8dTWPVJU5QMTdJE5s8igO7PzxGLkErSdzlK1OkPiMp5r5y6KR4ui/n4h49mKvhKFm
fVpgipVUIHyW2RhA0FFZJqrhc8Du9CQSyifEfft7O0avNw/zBjItzCplMthuVNsL99dpYW824Lgh
N+iEPqI0Sg4OzKfmA14Sw9u5gSae4HfoFKqKLxjUxW1CDocjwjwE1tIuFzIkOKE2t0ljAsUxXttN
dNb5w4VEB3I++bEp/+TIBst+uCavR4isDXHT73Agw7pJYmIykqXsMFRCT9QXZa6wtkEco5snQL/o
pyaiJf10iUjQj23XZsrXNg5e2ZdY+kLAuxb19RlS2uX65Vi1PmxdZngmqdeUARE5FA7HgAIkgcrU
Cc6Lbx5SOJNAOi01tPyG/vgIRYDY/DfyERjgMUrxkl1v90QXCuzZSK3NSqWL42Be6k5TDGeidt+Q
qPgcgxeX8sHrirgB5sKB/blUFkUeB/LnRsyBMaDhBEeN5BJUhHRVjjurBfxZAg9hATL3toyybK52
A5WPUdtqdC6g12f4AXGHZpr+hDrzLt745viB2CYOZLiOcFLZVMTNE/UcWJSqXHQmYzRl/uQdZCjK
ZiAqrCrN+saiLYap0G4xn5I4Ba8euMtsmMwQmxJNDThCiSF4HuhuOTg6hgWgp9ZmGTTzrzheVVXe
T4oc49NGrmUdlqNXWAsyg/Y51HZP0dWECbprYy7t6r53UGTsdPDMwg6wgB8x+coBBidoDK8PzHLq
/Vxg/hvxYmMY19Eztx/xItEeqmB4eKSdYvsNE5+Gp0tcE5/Vr9G2eT1icPX/NjVf7jcfm95N+b5f
WSk2QZeZDax7A+ZUJugekbvJQWhyVWQWu0vA0VwePv0b/I4LuXol8SqO+fMlP92kAd+n6t/0wI05
lvKsluqL09PV1Hyh/26B761+zR9D+5te1nmHX9nwrM/7+8qmV4T+YF+5egEaDPrSG4xjJJl//i8A
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285750</xdr:colOff>
      <xdr:row>3</xdr:row>
      <xdr:rowOff>99060</xdr:rowOff>
    </xdr:from>
    <xdr:to>
      <xdr:col>21</xdr:col>
      <xdr:colOff>434340</xdr:colOff>
      <xdr:row>13</xdr:row>
      <xdr:rowOff>114300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D91E8DB-08BC-4411-A609-5F373BB045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10550" y="647700"/>
              <a:ext cx="5025390" cy="1844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9524</xdr:colOff>
      <xdr:row>28</xdr:row>
      <xdr:rowOff>139065</xdr:rowOff>
    </xdr:from>
    <xdr:to>
      <xdr:col>21</xdr:col>
      <xdr:colOff>476249</xdr:colOff>
      <xdr:row>42</xdr:row>
      <xdr:rowOff>85725</xdr:rowOff>
    </xdr:to>
    <xdr:graphicFrame macro="">
      <xdr:nvGraphicFramePr>
        <xdr:cNvPr id="3" name="Chart 2">
          <a:extLst>
            <a:ext uri="{FF2B5EF4-FFF2-40B4-BE49-F238E27FC236}">
              <a16:creationId xmlns:a16="http://schemas.microsoft.com/office/drawing/2014/main" id="{429CF57E-C83E-4722-BC22-33046BA6D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10340</xdr:colOff>
      <xdr:row>28</xdr:row>
      <xdr:rowOff>128451</xdr:rowOff>
    </xdr:from>
    <xdr:to>
      <xdr:col>13</xdr:col>
      <xdr:colOff>450395</xdr:colOff>
      <xdr:row>42</xdr:row>
      <xdr:rowOff>44631</xdr:rowOff>
    </xdr:to>
    <xdr:graphicFrame macro="">
      <xdr:nvGraphicFramePr>
        <xdr:cNvPr id="5" name="Chart 4">
          <a:extLst>
            <a:ext uri="{FF2B5EF4-FFF2-40B4-BE49-F238E27FC236}">
              <a16:creationId xmlns:a16="http://schemas.microsoft.com/office/drawing/2014/main" id="{EF5108ED-7E6D-4CD0-9309-86BA82E0C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579120</xdr:colOff>
      <xdr:row>14</xdr:row>
      <xdr:rowOff>99060</xdr:rowOff>
    </xdr:from>
    <xdr:to>
      <xdr:col>13</xdr:col>
      <xdr:colOff>476250</xdr:colOff>
      <xdr:row>28</xdr:row>
      <xdr:rowOff>22860</xdr:rowOff>
    </xdr:to>
    <xdr:graphicFrame macro="">
      <xdr:nvGraphicFramePr>
        <xdr:cNvPr id="7" name="Chart 6">
          <a:extLst>
            <a:ext uri="{FF2B5EF4-FFF2-40B4-BE49-F238E27FC236}">
              <a16:creationId xmlns:a16="http://schemas.microsoft.com/office/drawing/2014/main" id="{5434ED03-E4BB-4981-9868-6FA14929E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38100</xdr:colOff>
      <xdr:row>4</xdr:row>
      <xdr:rowOff>45721</xdr:rowOff>
    </xdr:from>
    <xdr:to>
      <xdr:col>4</xdr:col>
      <xdr:colOff>563880</xdr:colOff>
      <xdr:row>12</xdr:row>
      <xdr:rowOff>152400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642948B-5076-6E66-2352-BF865B6979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7300" y="756921"/>
              <a:ext cx="1744980" cy="1529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29</xdr:row>
      <xdr:rowOff>106680</xdr:rowOff>
    </xdr:from>
    <xdr:to>
      <xdr:col>4</xdr:col>
      <xdr:colOff>563880</xdr:colOff>
      <xdr:row>41</xdr:row>
      <xdr:rowOff>152399</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C71D30CA-C00B-F590-5FFB-636773DAB4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57300" y="5262880"/>
              <a:ext cx="1744980" cy="2179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xdr:colOff>
      <xdr:row>13</xdr:row>
      <xdr:rowOff>1</xdr:rowOff>
    </xdr:from>
    <xdr:to>
      <xdr:col>4</xdr:col>
      <xdr:colOff>571500</xdr:colOff>
      <xdr:row>21</xdr:row>
      <xdr:rowOff>7621</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E753C020-4D34-8087-59DE-4C734EBE1F0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49680" y="2311401"/>
              <a:ext cx="1760220" cy="1430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xdr:colOff>
      <xdr:row>21</xdr:row>
      <xdr:rowOff>45720</xdr:rowOff>
    </xdr:from>
    <xdr:to>
      <xdr:col>4</xdr:col>
      <xdr:colOff>571500</xdr:colOff>
      <xdr:row>29</xdr:row>
      <xdr:rowOff>76199</xdr:rowOff>
    </xdr:to>
    <mc:AlternateContent xmlns:mc="http://schemas.openxmlformats.org/markup-compatibility/2006" xmlns:a14="http://schemas.microsoft.com/office/drawing/2010/main">
      <mc:Choice Requires="a14">
        <xdr:graphicFrame macro="">
          <xdr:nvGraphicFramePr>
            <xdr:cNvPr id="11" name="Month-Year">
              <a:extLst>
                <a:ext uri="{FF2B5EF4-FFF2-40B4-BE49-F238E27FC236}">
                  <a16:creationId xmlns:a16="http://schemas.microsoft.com/office/drawing/2014/main" id="{39684A2D-D53D-B14B-771A-37C8B89B0E02}"/>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1264920" y="3779520"/>
              <a:ext cx="1744980" cy="1452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3629</xdr:colOff>
      <xdr:row>14</xdr:row>
      <xdr:rowOff>97972</xdr:rowOff>
    </xdr:from>
    <xdr:to>
      <xdr:col>21</xdr:col>
      <xdr:colOff>537029</xdr:colOff>
      <xdr:row>28</xdr:row>
      <xdr:rowOff>34472</xdr:rowOff>
    </xdr:to>
    <xdr:graphicFrame macro="">
      <xdr:nvGraphicFramePr>
        <xdr:cNvPr id="4" name="Chart 3">
          <a:extLst>
            <a:ext uri="{FF2B5EF4-FFF2-40B4-BE49-F238E27FC236}">
              <a16:creationId xmlns:a16="http://schemas.microsoft.com/office/drawing/2014/main" id="{22004E14-AF6A-49B3-9C50-C25488649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230.673450115741" createdVersion="8" refreshedVersion="8" minRefreshableVersion="3" recordCount="1050" xr:uid="{37EE6F8C-9722-47CC-8623-50EF7C9E3E37}">
  <cacheSource type="worksheet">
    <worksheetSource name="Data"/>
  </cacheSource>
  <cacheFields count="11">
    <cacheField name="Order ID" numFmtId="0">
      <sharedItems containsSemiMixedTypes="0" containsString="0" containsNumber="1" containsInteger="1" minValue="10001" maxValue="11050"/>
    </cacheField>
    <cacheField name="Date" numFmtId="0">
      <sharedItems/>
    </cacheField>
    <cacheField name="Region" numFmtId="0">
      <sharedItems count="5">
        <s v="Asia"/>
        <s v="South America"/>
        <s v="Europe"/>
        <s v="Africa"/>
        <s v="North America"/>
      </sharedItems>
    </cacheField>
    <cacheField name="Country" numFmtId="0">
      <sharedItems count="17">
        <s v="India"/>
        <s v="Argentina"/>
        <s v="Germany"/>
        <s v="China"/>
        <s v="Indonesia"/>
        <s v="Egypt"/>
        <s v="Mexico"/>
        <s v="Canada"/>
        <s v="France"/>
        <s v="Chile"/>
        <s v="Brazil"/>
        <s v="USA"/>
        <s v="Nigeria"/>
        <s v="Japan"/>
        <s v="Italy"/>
        <s v="South Africa"/>
        <s v="UK"/>
      </sharedItems>
    </cacheField>
    <cacheField name="Product Category" numFmtId="0">
      <sharedItems count="5">
        <s v="Home Decor"/>
        <s v="Clothing"/>
        <s v="Furniture"/>
        <s v="Office Supplies"/>
        <s v="Electronics"/>
      </sharedItems>
    </cacheField>
    <cacheField name="Product Name" numFmtId="0">
      <sharedItems count="16">
        <s v="Wall Art"/>
        <s v="Jeans"/>
        <s v="Curtains"/>
        <s v="Bookshelf"/>
        <s v="Pen Set"/>
        <s v="Jacket"/>
        <s v="Table Lamp"/>
        <s v="Desk"/>
        <s v="Notebook"/>
        <s v="Office Chair"/>
        <s v="Stapler"/>
        <s v="T-Shirt"/>
        <s v="Bluetooth Speaker"/>
        <s v="Power Bank"/>
        <s v="Smartphone"/>
        <s v="Headphones"/>
      </sharedItems>
    </cacheField>
    <cacheField name="Sales" numFmtId="0">
      <sharedItems containsSemiMixedTypes="0" containsString="0" containsNumber="1" minValue="103.68" maxValue="9986.1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7.42" maxValue="1920.07"/>
    </cacheField>
    <cacheField name="Month-Year" numFmtId="0">
      <sharedItems count="36">
        <s v="2023-Jan"/>
        <s v="2023-Mar"/>
        <s v="2023-Jun"/>
        <s v="2023-Aug"/>
        <s v="2024-Feb"/>
        <s v="2023-Oct"/>
        <s v="2023-Jul"/>
        <s v="2023-Sep"/>
        <s v="2024-May"/>
        <s v="2024-Jan"/>
        <s v="2023-Feb"/>
        <s v="2024-Jun"/>
        <s v="2024-Mar"/>
        <s v="2023-May"/>
        <s v="2023-Apr"/>
        <s v="2023-Nov"/>
        <s v="2023-Dec"/>
        <s v="2024-Apr"/>
        <s v="Jan-2023" u="1"/>
        <s v="Mar-2023" u="1"/>
        <s v="Jun-2023" u="1"/>
        <s v="Aug-2023" u="1"/>
        <s v="Feb-2024" u="1"/>
        <s v="Oct-2023" u="1"/>
        <s v="Jul-2023" u="1"/>
        <s v="Sep-2023" u="1"/>
        <s v="May-2024" u="1"/>
        <s v="Jan-2024" u="1"/>
        <s v="Feb-2023" u="1"/>
        <s v="Jun-2024" u="1"/>
        <s v="Mar-2024" u="1"/>
        <s v="May-2023" u="1"/>
        <s v="Apr-2023" u="1"/>
        <s v="Nov-2023" u="1"/>
        <s v="Dec-2023" u="1"/>
        <s v="Apr-2024" u="1"/>
      </sharedItems>
    </cacheField>
  </cacheFields>
  <extLst>
    <ext xmlns:x14="http://schemas.microsoft.com/office/spreadsheetml/2009/9/main" uri="{725AE2AE-9491-48be-B2B4-4EB974FC3084}">
      <x14:pivotCacheDefinition pivotCacheId="859449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0001"/>
    <s v="2023-01-05"/>
    <x v="0"/>
    <x v="0"/>
    <x v="0"/>
    <x v="0"/>
    <n v="8964.17"/>
    <n v="9"/>
    <n v="0.19"/>
    <n v="474.84"/>
    <x v="0"/>
  </r>
  <r>
    <n v="10002"/>
    <s v="2023-03-10"/>
    <x v="1"/>
    <x v="1"/>
    <x v="1"/>
    <x v="1"/>
    <n v="6329.09"/>
    <n v="3"/>
    <n v="0.28999999999999998"/>
    <n v="1054.79"/>
    <x v="1"/>
  </r>
  <r>
    <n v="10003"/>
    <s v="2023-06-03"/>
    <x v="2"/>
    <x v="2"/>
    <x v="0"/>
    <x v="2"/>
    <n v="9415.31"/>
    <n v="4"/>
    <n v="0.03"/>
    <n v="1635.49"/>
    <x v="2"/>
  </r>
  <r>
    <n v="10004"/>
    <s v="2023-08-06"/>
    <x v="0"/>
    <x v="3"/>
    <x v="2"/>
    <x v="3"/>
    <n v="8256.4"/>
    <n v="7"/>
    <n v="0.12"/>
    <n v="1230.32"/>
    <x v="3"/>
  </r>
  <r>
    <n v="10005"/>
    <s v="2024-02-24"/>
    <x v="0"/>
    <x v="4"/>
    <x v="2"/>
    <x v="3"/>
    <n v="518.26"/>
    <n v="6"/>
    <n v="0.28999999999999998"/>
    <n v="76.45"/>
    <x v="4"/>
  </r>
  <r>
    <n v="10006"/>
    <s v="2023-10-05"/>
    <x v="0"/>
    <x v="0"/>
    <x v="0"/>
    <x v="0"/>
    <n v="563.4"/>
    <n v="7"/>
    <n v="0.23"/>
    <n v="86.12"/>
    <x v="5"/>
  </r>
  <r>
    <n v="10007"/>
    <s v="2023-01-09"/>
    <x v="3"/>
    <x v="5"/>
    <x v="3"/>
    <x v="4"/>
    <n v="6555.57"/>
    <n v="2"/>
    <n v="0.1"/>
    <n v="772.16"/>
    <x v="0"/>
  </r>
  <r>
    <n v="10008"/>
    <s v="2023-01-11"/>
    <x v="4"/>
    <x v="6"/>
    <x v="1"/>
    <x v="5"/>
    <n v="9986.19"/>
    <n v="4"/>
    <n v="0.14000000000000001"/>
    <n v="841.21"/>
    <x v="0"/>
  </r>
  <r>
    <n v="10009"/>
    <s v="2023-07-05"/>
    <x v="1"/>
    <x v="1"/>
    <x v="3"/>
    <x v="4"/>
    <n v="7188.31"/>
    <n v="4"/>
    <n v="0.1"/>
    <n v="410.57"/>
    <x v="6"/>
  </r>
  <r>
    <n v="10010"/>
    <s v="2023-06-17"/>
    <x v="4"/>
    <x v="7"/>
    <x v="1"/>
    <x v="5"/>
    <n v="9580.89"/>
    <n v="7"/>
    <n v="0"/>
    <n v="995.2"/>
    <x v="2"/>
  </r>
  <r>
    <n v="10011"/>
    <s v="2023-09-19"/>
    <x v="0"/>
    <x v="4"/>
    <x v="1"/>
    <x v="1"/>
    <n v="8659.58"/>
    <n v="4"/>
    <n v="0.26"/>
    <n v="1532.83"/>
    <x v="7"/>
  </r>
  <r>
    <n v="10012"/>
    <s v="2023-03-14"/>
    <x v="2"/>
    <x v="8"/>
    <x v="0"/>
    <x v="6"/>
    <n v="1741.21"/>
    <n v="4"/>
    <n v="0.24"/>
    <n v="342.46"/>
    <x v="1"/>
  </r>
  <r>
    <n v="10013"/>
    <s v="2024-05-20"/>
    <x v="1"/>
    <x v="9"/>
    <x v="0"/>
    <x v="0"/>
    <n v="5565.73"/>
    <n v="8"/>
    <n v="0.18"/>
    <n v="728.06"/>
    <x v="8"/>
  </r>
  <r>
    <n v="10014"/>
    <s v="2024-01-18"/>
    <x v="1"/>
    <x v="10"/>
    <x v="2"/>
    <x v="7"/>
    <n v="2243.41"/>
    <n v="4"/>
    <n v="0.01"/>
    <n v="403.36"/>
    <x v="9"/>
  </r>
  <r>
    <n v="10015"/>
    <s v="2023-02-17"/>
    <x v="0"/>
    <x v="3"/>
    <x v="3"/>
    <x v="8"/>
    <n v="1021.73"/>
    <n v="5"/>
    <n v="0.09"/>
    <n v="94.35"/>
    <x v="10"/>
  </r>
  <r>
    <n v="10016"/>
    <s v="2023-07-07"/>
    <x v="1"/>
    <x v="1"/>
    <x v="2"/>
    <x v="9"/>
    <n v="489.68"/>
    <n v="6"/>
    <n v="0.03"/>
    <n v="35.119999999999997"/>
    <x v="6"/>
  </r>
  <r>
    <n v="10017"/>
    <s v="2023-09-19"/>
    <x v="4"/>
    <x v="11"/>
    <x v="0"/>
    <x v="0"/>
    <n v="4819.03"/>
    <n v="6"/>
    <n v="0.04"/>
    <n v="525.29"/>
    <x v="7"/>
  </r>
  <r>
    <n v="10018"/>
    <s v="2024-06-01"/>
    <x v="0"/>
    <x v="4"/>
    <x v="3"/>
    <x v="10"/>
    <n v="1397.77"/>
    <n v="6"/>
    <n v="0.12"/>
    <n v="201.62"/>
    <x v="11"/>
  </r>
  <r>
    <n v="10019"/>
    <s v="2024-02-27"/>
    <x v="0"/>
    <x v="4"/>
    <x v="1"/>
    <x v="5"/>
    <n v="7699.99"/>
    <n v="5"/>
    <n v="0.28999999999999998"/>
    <n v="807.92"/>
    <x v="4"/>
  </r>
  <r>
    <n v="10020"/>
    <s v="2023-02-24"/>
    <x v="2"/>
    <x v="2"/>
    <x v="1"/>
    <x v="11"/>
    <n v="925.97"/>
    <n v="1"/>
    <n v="0.12"/>
    <n v="138.34"/>
    <x v="10"/>
  </r>
  <r>
    <n v="10021"/>
    <s v="2023-01-21"/>
    <x v="3"/>
    <x v="12"/>
    <x v="0"/>
    <x v="6"/>
    <n v="1473.4"/>
    <n v="5"/>
    <n v="0.08"/>
    <n v="147.15"/>
    <x v="0"/>
  </r>
  <r>
    <n v="10022"/>
    <s v="2024-03-24"/>
    <x v="3"/>
    <x v="12"/>
    <x v="4"/>
    <x v="12"/>
    <n v="9703.94"/>
    <n v="4"/>
    <n v="0.14000000000000001"/>
    <n v="1253.93"/>
    <x v="12"/>
  </r>
  <r>
    <n v="10023"/>
    <s v="2024-01-26"/>
    <x v="0"/>
    <x v="13"/>
    <x v="0"/>
    <x v="0"/>
    <n v="7577.51"/>
    <n v="10"/>
    <n v="0.13"/>
    <n v="624.48"/>
    <x v="9"/>
  </r>
  <r>
    <n v="10024"/>
    <s v="2024-06-24"/>
    <x v="0"/>
    <x v="13"/>
    <x v="3"/>
    <x v="8"/>
    <n v="251.62"/>
    <n v="3"/>
    <n v="0.03"/>
    <n v="21.76"/>
    <x v="11"/>
  </r>
  <r>
    <n v="10025"/>
    <s v="2024-01-04"/>
    <x v="4"/>
    <x v="11"/>
    <x v="3"/>
    <x v="10"/>
    <n v="7442.52"/>
    <n v="5"/>
    <n v="0.08"/>
    <n v="1024.52"/>
    <x v="9"/>
  </r>
  <r>
    <n v="10026"/>
    <s v="2023-09-15"/>
    <x v="0"/>
    <x v="13"/>
    <x v="1"/>
    <x v="5"/>
    <n v="8218.01"/>
    <n v="5"/>
    <n v="0.26"/>
    <n v="1280.82"/>
    <x v="7"/>
  </r>
  <r>
    <n v="10027"/>
    <s v="2024-02-01"/>
    <x v="1"/>
    <x v="1"/>
    <x v="2"/>
    <x v="9"/>
    <n v="152.49"/>
    <n v="2"/>
    <n v="0.18"/>
    <n v="10.94"/>
    <x v="4"/>
  </r>
  <r>
    <n v="10028"/>
    <s v="2023-09-08"/>
    <x v="0"/>
    <x v="4"/>
    <x v="3"/>
    <x v="10"/>
    <n v="9351.42"/>
    <n v="4"/>
    <n v="0.23"/>
    <n v="1689.58"/>
    <x v="7"/>
  </r>
  <r>
    <n v="10029"/>
    <s v="2023-05-20"/>
    <x v="2"/>
    <x v="14"/>
    <x v="3"/>
    <x v="10"/>
    <n v="3649.14"/>
    <n v="5"/>
    <n v="0.22"/>
    <n v="352.57"/>
    <x v="13"/>
  </r>
  <r>
    <n v="10030"/>
    <s v="2023-02-17"/>
    <x v="0"/>
    <x v="0"/>
    <x v="2"/>
    <x v="3"/>
    <n v="3296.32"/>
    <n v="1"/>
    <n v="0.14000000000000001"/>
    <n v="417.88"/>
    <x v="10"/>
  </r>
  <r>
    <n v="10031"/>
    <s v="2024-02-20"/>
    <x v="4"/>
    <x v="6"/>
    <x v="4"/>
    <x v="13"/>
    <n v="6117.56"/>
    <n v="9"/>
    <n v="0.08"/>
    <n v="353.99"/>
    <x v="4"/>
  </r>
  <r>
    <n v="10032"/>
    <s v="2023-10-20"/>
    <x v="2"/>
    <x v="14"/>
    <x v="0"/>
    <x v="0"/>
    <n v="6644.23"/>
    <n v="8"/>
    <n v="0.11"/>
    <n v="1134.6600000000001"/>
    <x v="5"/>
  </r>
  <r>
    <n v="10033"/>
    <s v="2023-10-15"/>
    <x v="1"/>
    <x v="10"/>
    <x v="3"/>
    <x v="4"/>
    <n v="3073.44"/>
    <n v="9"/>
    <n v="0.08"/>
    <n v="291.57"/>
    <x v="5"/>
  </r>
  <r>
    <n v="10034"/>
    <s v="2023-06-26"/>
    <x v="1"/>
    <x v="1"/>
    <x v="2"/>
    <x v="7"/>
    <n v="6903.89"/>
    <n v="6"/>
    <n v="0.3"/>
    <n v="451.55"/>
    <x v="2"/>
  </r>
  <r>
    <n v="10035"/>
    <s v="2023-01-03"/>
    <x v="1"/>
    <x v="9"/>
    <x v="1"/>
    <x v="5"/>
    <n v="7846.19"/>
    <n v="8"/>
    <n v="0.03"/>
    <n v="1028.08"/>
    <x v="0"/>
  </r>
  <r>
    <n v="10036"/>
    <s v="2023-09-05"/>
    <x v="4"/>
    <x v="11"/>
    <x v="1"/>
    <x v="5"/>
    <n v="5708.39"/>
    <n v="9"/>
    <n v="0.03"/>
    <n v="1122.6600000000001"/>
    <x v="7"/>
  </r>
  <r>
    <n v="10037"/>
    <s v="2023-09-03"/>
    <x v="3"/>
    <x v="5"/>
    <x v="4"/>
    <x v="14"/>
    <n v="2188.04"/>
    <n v="7"/>
    <n v="0.22"/>
    <n v="270.13"/>
    <x v="7"/>
  </r>
  <r>
    <n v="10038"/>
    <s v="2024-02-19"/>
    <x v="2"/>
    <x v="8"/>
    <x v="1"/>
    <x v="5"/>
    <n v="3246.34"/>
    <n v="7"/>
    <n v="0.16"/>
    <n v="465.05"/>
    <x v="4"/>
  </r>
  <r>
    <n v="10039"/>
    <s v="2023-04-27"/>
    <x v="3"/>
    <x v="15"/>
    <x v="1"/>
    <x v="1"/>
    <n v="7764.45"/>
    <n v="10"/>
    <n v="0.28000000000000003"/>
    <n v="792.54"/>
    <x v="14"/>
  </r>
  <r>
    <n v="10040"/>
    <s v="2023-09-05"/>
    <x v="4"/>
    <x v="6"/>
    <x v="4"/>
    <x v="14"/>
    <n v="216.12"/>
    <n v="6"/>
    <n v="0.2"/>
    <n v="29.02"/>
    <x v="7"/>
  </r>
  <r>
    <n v="10041"/>
    <s v="2023-07-20"/>
    <x v="2"/>
    <x v="2"/>
    <x v="0"/>
    <x v="2"/>
    <n v="269.05"/>
    <n v="5"/>
    <n v="0.06"/>
    <n v="23.29"/>
    <x v="6"/>
  </r>
  <r>
    <n v="10042"/>
    <s v="2023-05-04"/>
    <x v="4"/>
    <x v="7"/>
    <x v="2"/>
    <x v="7"/>
    <n v="8569.2199999999993"/>
    <n v="6"/>
    <n v="0.21"/>
    <n v="1175.46"/>
    <x v="13"/>
  </r>
  <r>
    <n v="10043"/>
    <s v="2023-06-17"/>
    <x v="4"/>
    <x v="7"/>
    <x v="3"/>
    <x v="4"/>
    <n v="1562.14"/>
    <n v="2"/>
    <n v="0.04"/>
    <n v="79.87"/>
    <x v="2"/>
  </r>
  <r>
    <n v="10044"/>
    <s v="2023-11-11"/>
    <x v="1"/>
    <x v="1"/>
    <x v="4"/>
    <x v="13"/>
    <n v="2126.85"/>
    <n v="6"/>
    <n v="0.22"/>
    <n v="169.17"/>
    <x v="15"/>
  </r>
  <r>
    <n v="10045"/>
    <s v="2023-04-28"/>
    <x v="0"/>
    <x v="3"/>
    <x v="1"/>
    <x v="5"/>
    <n v="9244.69"/>
    <n v="10"/>
    <n v="0.02"/>
    <n v="1475.49"/>
    <x v="14"/>
  </r>
  <r>
    <n v="10046"/>
    <s v="2023-03-31"/>
    <x v="0"/>
    <x v="4"/>
    <x v="0"/>
    <x v="6"/>
    <n v="898.46"/>
    <n v="3"/>
    <n v="0.12"/>
    <n v="150.69"/>
    <x v="1"/>
  </r>
  <r>
    <n v="10047"/>
    <s v="2024-06-08"/>
    <x v="0"/>
    <x v="13"/>
    <x v="4"/>
    <x v="15"/>
    <n v="7671.98"/>
    <n v="6"/>
    <n v="0.14000000000000001"/>
    <n v="591.36"/>
    <x v="11"/>
  </r>
  <r>
    <n v="10048"/>
    <s v="2023-03-09"/>
    <x v="3"/>
    <x v="15"/>
    <x v="4"/>
    <x v="12"/>
    <n v="229.47"/>
    <n v="10"/>
    <n v="0.17"/>
    <n v="15.02"/>
    <x v="1"/>
  </r>
  <r>
    <n v="10049"/>
    <s v="2023-06-22"/>
    <x v="4"/>
    <x v="6"/>
    <x v="3"/>
    <x v="4"/>
    <n v="1094.27"/>
    <n v="8"/>
    <n v="0.12"/>
    <n v="77.260000000000005"/>
    <x v="2"/>
  </r>
  <r>
    <n v="10050"/>
    <s v="2024-06-21"/>
    <x v="0"/>
    <x v="3"/>
    <x v="1"/>
    <x v="5"/>
    <n v="8769.58"/>
    <n v="3"/>
    <n v="0.22"/>
    <n v="1187.56"/>
    <x v="11"/>
  </r>
  <r>
    <n v="10051"/>
    <s v="2024-01-03"/>
    <x v="0"/>
    <x v="0"/>
    <x v="3"/>
    <x v="10"/>
    <n v="8631.49"/>
    <n v="7"/>
    <n v="0.01"/>
    <n v="1524.46"/>
    <x v="9"/>
  </r>
  <r>
    <n v="10052"/>
    <s v="2023-12-02"/>
    <x v="2"/>
    <x v="8"/>
    <x v="4"/>
    <x v="14"/>
    <n v="6290.18"/>
    <n v="2"/>
    <n v="0.15"/>
    <n v="436.43"/>
    <x v="16"/>
  </r>
  <r>
    <n v="10053"/>
    <s v="2023-06-26"/>
    <x v="2"/>
    <x v="16"/>
    <x v="2"/>
    <x v="7"/>
    <n v="5622.72"/>
    <n v="3"/>
    <n v="0.03"/>
    <n v="1121.28"/>
    <x v="2"/>
  </r>
  <r>
    <n v="10054"/>
    <s v="2024-03-26"/>
    <x v="1"/>
    <x v="9"/>
    <x v="4"/>
    <x v="13"/>
    <n v="4892.1499999999996"/>
    <n v="10"/>
    <n v="0.24"/>
    <n v="872.52"/>
    <x v="12"/>
  </r>
  <r>
    <n v="10055"/>
    <s v="2023-06-07"/>
    <x v="3"/>
    <x v="12"/>
    <x v="2"/>
    <x v="9"/>
    <n v="1157.3"/>
    <n v="3"/>
    <n v="0.13"/>
    <n v="136.38999999999999"/>
    <x v="2"/>
  </r>
  <r>
    <n v="10056"/>
    <s v="2023-04-09"/>
    <x v="1"/>
    <x v="10"/>
    <x v="2"/>
    <x v="9"/>
    <n v="9103.51"/>
    <n v="6"/>
    <n v="0.11"/>
    <n v="463.74"/>
    <x v="14"/>
  </r>
  <r>
    <n v="10057"/>
    <s v="2024-05-03"/>
    <x v="1"/>
    <x v="9"/>
    <x v="0"/>
    <x v="6"/>
    <n v="1626.12"/>
    <n v="6"/>
    <n v="0.18"/>
    <n v="118.81"/>
    <x v="8"/>
  </r>
  <r>
    <n v="10058"/>
    <s v="2023-10-19"/>
    <x v="3"/>
    <x v="15"/>
    <x v="3"/>
    <x v="4"/>
    <n v="7843.71"/>
    <n v="1"/>
    <n v="0.26"/>
    <n v="1002.44"/>
    <x v="5"/>
  </r>
  <r>
    <n v="10059"/>
    <s v="2023-06-08"/>
    <x v="2"/>
    <x v="14"/>
    <x v="1"/>
    <x v="1"/>
    <n v="2130.4499999999998"/>
    <n v="10"/>
    <n v="0.14000000000000001"/>
    <n v="318.76"/>
    <x v="2"/>
  </r>
  <r>
    <n v="10060"/>
    <s v="2023-01-04"/>
    <x v="4"/>
    <x v="7"/>
    <x v="1"/>
    <x v="11"/>
    <n v="3468.29"/>
    <n v="7"/>
    <n v="0.12"/>
    <n v="504.15"/>
    <x v="0"/>
  </r>
  <r>
    <n v="10061"/>
    <s v="2023-05-21"/>
    <x v="4"/>
    <x v="7"/>
    <x v="3"/>
    <x v="10"/>
    <n v="2455.21"/>
    <n v="7"/>
    <n v="0"/>
    <n v="128.80000000000001"/>
    <x v="13"/>
  </r>
  <r>
    <n v="10062"/>
    <s v="2023-01-28"/>
    <x v="1"/>
    <x v="10"/>
    <x v="1"/>
    <x v="11"/>
    <n v="4621.3"/>
    <n v="8"/>
    <n v="0.26"/>
    <n v="834.21"/>
    <x v="0"/>
  </r>
  <r>
    <n v="10063"/>
    <s v="2023-05-13"/>
    <x v="4"/>
    <x v="6"/>
    <x v="3"/>
    <x v="4"/>
    <n v="536.76"/>
    <n v="5"/>
    <n v="0.08"/>
    <n v="40.14"/>
    <x v="13"/>
  </r>
  <r>
    <n v="10064"/>
    <s v="2023-05-04"/>
    <x v="0"/>
    <x v="3"/>
    <x v="4"/>
    <x v="13"/>
    <n v="4755.5"/>
    <n v="10"/>
    <n v="0.08"/>
    <n v="304.26"/>
    <x v="13"/>
  </r>
  <r>
    <n v="10065"/>
    <s v="2023-03-21"/>
    <x v="3"/>
    <x v="12"/>
    <x v="0"/>
    <x v="0"/>
    <n v="3395.27"/>
    <n v="9"/>
    <n v="7.0000000000000007E-2"/>
    <n v="275.23"/>
    <x v="1"/>
  </r>
  <r>
    <n v="10066"/>
    <s v="2023-11-02"/>
    <x v="4"/>
    <x v="7"/>
    <x v="0"/>
    <x v="6"/>
    <n v="7625.77"/>
    <n v="7"/>
    <n v="0.28000000000000003"/>
    <n v="889.62"/>
    <x v="15"/>
  </r>
  <r>
    <n v="10067"/>
    <s v="2024-05-31"/>
    <x v="0"/>
    <x v="4"/>
    <x v="0"/>
    <x v="6"/>
    <n v="3657.88"/>
    <n v="9"/>
    <n v="0.23"/>
    <n v="630.4"/>
    <x v="8"/>
  </r>
  <r>
    <n v="10068"/>
    <s v="2023-01-25"/>
    <x v="3"/>
    <x v="12"/>
    <x v="0"/>
    <x v="0"/>
    <n v="8207.65"/>
    <n v="10"/>
    <n v="0.19"/>
    <n v="789.57"/>
    <x v="0"/>
  </r>
  <r>
    <n v="10069"/>
    <s v="2024-05-04"/>
    <x v="3"/>
    <x v="12"/>
    <x v="0"/>
    <x v="2"/>
    <n v="1797.41"/>
    <n v="3"/>
    <n v="0.27"/>
    <n v="329.21"/>
    <x v="8"/>
  </r>
  <r>
    <n v="10070"/>
    <s v="2023-01-29"/>
    <x v="4"/>
    <x v="7"/>
    <x v="3"/>
    <x v="8"/>
    <n v="3285.29"/>
    <n v="10"/>
    <n v="0.09"/>
    <n v="558.02"/>
    <x v="0"/>
  </r>
  <r>
    <n v="10071"/>
    <s v="2023-11-19"/>
    <x v="1"/>
    <x v="10"/>
    <x v="0"/>
    <x v="6"/>
    <n v="6377.81"/>
    <n v="6"/>
    <n v="0.06"/>
    <n v="633.29999999999995"/>
    <x v="15"/>
  </r>
  <r>
    <n v="10072"/>
    <s v="2023-06-20"/>
    <x v="4"/>
    <x v="7"/>
    <x v="3"/>
    <x v="4"/>
    <n v="8747.33"/>
    <n v="5"/>
    <n v="0.13"/>
    <n v="943.86"/>
    <x v="2"/>
  </r>
  <r>
    <n v="10073"/>
    <s v="2023-04-01"/>
    <x v="4"/>
    <x v="11"/>
    <x v="3"/>
    <x v="4"/>
    <n v="107.77"/>
    <n v="8"/>
    <n v="0.09"/>
    <n v="16.78"/>
    <x v="14"/>
  </r>
  <r>
    <n v="10074"/>
    <s v="2024-04-18"/>
    <x v="2"/>
    <x v="2"/>
    <x v="3"/>
    <x v="10"/>
    <n v="3846.72"/>
    <n v="2"/>
    <n v="0.27"/>
    <n v="400.57"/>
    <x v="17"/>
  </r>
  <r>
    <n v="10075"/>
    <s v="2024-05-27"/>
    <x v="3"/>
    <x v="12"/>
    <x v="3"/>
    <x v="4"/>
    <n v="1984.16"/>
    <n v="1"/>
    <n v="0.03"/>
    <n v="122.57"/>
    <x v="8"/>
  </r>
  <r>
    <n v="10076"/>
    <s v="2023-09-20"/>
    <x v="2"/>
    <x v="2"/>
    <x v="0"/>
    <x v="2"/>
    <n v="9483.11"/>
    <n v="4"/>
    <n v="0.26"/>
    <n v="1153.94"/>
    <x v="7"/>
  </r>
  <r>
    <n v="10077"/>
    <s v="2023-09-12"/>
    <x v="4"/>
    <x v="7"/>
    <x v="2"/>
    <x v="7"/>
    <n v="2300.77"/>
    <n v="10"/>
    <n v="0.28000000000000003"/>
    <n v="382.22"/>
    <x v="7"/>
  </r>
  <r>
    <n v="10078"/>
    <s v="2023-08-18"/>
    <x v="4"/>
    <x v="11"/>
    <x v="0"/>
    <x v="0"/>
    <n v="5068.13"/>
    <n v="6"/>
    <n v="0.13"/>
    <n v="648.46"/>
    <x v="3"/>
  </r>
  <r>
    <n v="10079"/>
    <s v="2023-11-07"/>
    <x v="2"/>
    <x v="16"/>
    <x v="4"/>
    <x v="15"/>
    <n v="3309.08"/>
    <n v="3"/>
    <n v="0.22"/>
    <n v="420.96"/>
    <x v="15"/>
  </r>
  <r>
    <n v="10080"/>
    <s v="2023-09-25"/>
    <x v="3"/>
    <x v="12"/>
    <x v="3"/>
    <x v="8"/>
    <n v="709.39"/>
    <n v="3"/>
    <n v="0.28000000000000003"/>
    <n v="137.46"/>
    <x v="7"/>
  </r>
  <r>
    <n v="10081"/>
    <s v="2023-03-24"/>
    <x v="1"/>
    <x v="1"/>
    <x v="1"/>
    <x v="1"/>
    <n v="2196.46"/>
    <n v="4"/>
    <n v="0.02"/>
    <n v="408.61"/>
    <x v="1"/>
  </r>
  <r>
    <n v="10082"/>
    <s v="2024-05-16"/>
    <x v="3"/>
    <x v="12"/>
    <x v="2"/>
    <x v="7"/>
    <n v="2375.67"/>
    <n v="1"/>
    <n v="0.25"/>
    <n v="388.37"/>
    <x v="8"/>
  </r>
  <r>
    <n v="10083"/>
    <s v="2023-12-20"/>
    <x v="1"/>
    <x v="9"/>
    <x v="2"/>
    <x v="9"/>
    <n v="3189.6"/>
    <n v="10"/>
    <n v="0.12"/>
    <n v="560.09"/>
    <x v="16"/>
  </r>
  <r>
    <n v="10084"/>
    <s v="2023-03-09"/>
    <x v="0"/>
    <x v="13"/>
    <x v="1"/>
    <x v="1"/>
    <n v="7251.43"/>
    <n v="8"/>
    <n v="0.22"/>
    <n v="561.22"/>
    <x v="1"/>
  </r>
  <r>
    <n v="10085"/>
    <s v="2024-06-22"/>
    <x v="0"/>
    <x v="4"/>
    <x v="3"/>
    <x v="8"/>
    <n v="8456.84"/>
    <n v="8"/>
    <n v="0.08"/>
    <n v="970.52"/>
    <x v="11"/>
  </r>
  <r>
    <n v="10086"/>
    <s v="2024-03-11"/>
    <x v="2"/>
    <x v="16"/>
    <x v="1"/>
    <x v="5"/>
    <n v="5579.75"/>
    <n v="7"/>
    <n v="0.19"/>
    <n v="460.13"/>
    <x v="12"/>
  </r>
  <r>
    <n v="10087"/>
    <s v="2023-10-18"/>
    <x v="4"/>
    <x v="6"/>
    <x v="4"/>
    <x v="12"/>
    <n v="6201.97"/>
    <n v="1"/>
    <n v="0.25"/>
    <n v="720.03"/>
    <x v="5"/>
  </r>
  <r>
    <n v="10088"/>
    <s v="2024-05-26"/>
    <x v="2"/>
    <x v="16"/>
    <x v="1"/>
    <x v="11"/>
    <n v="7171.88"/>
    <n v="5"/>
    <n v="0.11"/>
    <n v="918.79"/>
    <x v="8"/>
  </r>
  <r>
    <n v="10089"/>
    <s v="2023-02-09"/>
    <x v="4"/>
    <x v="11"/>
    <x v="3"/>
    <x v="8"/>
    <n v="4444.88"/>
    <n v="4"/>
    <n v="0.17"/>
    <n v="346.26"/>
    <x v="10"/>
  </r>
  <r>
    <n v="10090"/>
    <s v="2023-12-03"/>
    <x v="0"/>
    <x v="4"/>
    <x v="4"/>
    <x v="12"/>
    <n v="9455.36"/>
    <n v="7"/>
    <n v="0.28999999999999998"/>
    <n v="779.97"/>
    <x v="16"/>
  </r>
  <r>
    <n v="10091"/>
    <s v="2023-11-23"/>
    <x v="3"/>
    <x v="12"/>
    <x v="1"/>
    <x v="5"/>
    <n v="1087.7"/>
    <n v="6"/>
    <n v="0.06"/>
    <n v="116.91"/>
    <x v="15"/>
  </r>
  <r>
    <n v="10092"/>
    <s v="2023-08-09"/>
    <x v="4"/>
    <x v="11"/>
    <x v="2"/>
    <x v="9"/>
    <n v="536.04999999999995"/>
    <n v="7"/>
    <n v="0.25"/>
    <n v="54.17"/>
    <x v="3"/>
  </r>
  <r>
    <n v="10093"/>
    <s v="2023-04-15"/>
    <x v="2"/>
    <x v="8"/>
    <x v="0"/>
    <x v="6"/>
    <n v="6388.71"/>
    <n v="5"/>
    <n v="0.12"/>
    <n v="987.59"/>
    <x v="14"/>
  </r>
  <r>
    <n v="10094"/>
    <s v="2023-08-28"/>
    <x v="1"/>
    <x v="1"/>
    <x v="3"/>
    <x v="4"/>
    <n v="5033.0200000000004"/>
    <n v="4"/>
    <n v="0.23"/>
    <n v="671.54"/>
    <x v="3"/>
  </r>
  <r>
    <n v="10095"/>
    <s v="2024-02-12"/>
    <x v="0"/>
    <x v="0"/>
    <x v="1"/>
    <x v="11"/>
    <n v="4644.21"/>
    <n v="9"/>
    <n v="0.19"/>
    <n v="813.62"/>
    <x v="4"/>
  </r>
  <r>
    <n v="10096"/>
    <s v="2023-02-07"/>
    <x v="0"/>
    <x v="0"/>
    <x v="3"/>
    <x v="10"/>
    <n v="6160.13"/>
    <n v="2"/>
    <n v="0.24"/>
    <n v="467.98"/>
    <x v="10"/>
  </r>
  <r>
    <n v="10097"/>
    <s v="2023-04-04"/>
    <x v="0"/>
    <x v="13"/>
    <x v="4"/>
    <x v="13"/>
    <n v="4718.74"/>
    <n v="4"/>
    <n v="0.15"/>
    <n v="485.04"/>
    <x v="14"/>
  </r>
  <r>
    <n v="10098"/>
    <s v="2023-05-14"/>
    <x v="1"/>
    <x v="1"/>
    <x v="4"/>
    <x v="15"/>
    <n v="8364.75"/>
    <n v="8"/>
    <n v="0.26"/>
    <n v="1474.43"/>
    <x v="13"/>
  </r>
  <r>
    <n v="10099"/>
    <s v="2023-08-17"/>
    <x v="4"/>
    <x v="7"/>
    <x v="1"/>
    <x v="1"/>
    <n v="4743.04"/>
    <n v="9"/>
    <n v="0.08"/>
    <n v="665.65"/>
    <x v="3"/>
  </r>
  <r>
    <n v="10100"/>
    <s v="2023-09-22"/>
    <x v="3"/>
    <x v="5"/>
    <x v="2"/>
    <x v="7"/>
    <n v="8649.2099999999991"/>
    <n v="7"/>
    <n v="0.18"/>
    <n v="666.81"/>
    <x v="7"/>
  </r>
  <r>
    <n v="10101"/>
    <s v="2023-06-08"/>
    <x v="1"/>
    <x v="10"/>
    <x v="0"/>
    <x v="2"/>
    <n v="4503.63"/>
    <n v="7"/>
    <n v="0.12"/>
    <n v="835.04"/>
    <x v="2"/>
  </r>
  <r>
    <n v="10102"/>
    <s v="2023-01-25"/>
    <x v="1"/>
    <x v="9"/>
    <x v="0"/>
    <x v="0"/>
    <n v="6392.19"/>
    <n v="2"/>
    <n v="0.06"/>
    <n v="1091.33"/>
    <x v="0"/>
  </r>
  <r>
    <n v="10103"/>
    <s v="2023-08-09"/>
    <x v="3"/>
    <x v="15"/>
    <x v="2"/>
    <x v="7"/>
    <n v="5855.62"/>
    <n v="10"/>
    <n v="0.3"/>
    <n v="303.74"/>
    <x v="3"/>
  </r>
  <r>
    <n v="10104"/>
    <s v="2023-07-31"/>
    <x v="0"/>
    <x v="13"/>
    <x v="1"/>
    <x v="1"/>
    <n v="1936.24"/>
    <n v="2"/>
    <n v="0.11"/>
    <n v="377.98"/>
    <x v="6"/>
  </r>
  <r>
    <n v="10105"/>
    <s v="2024-05-03"/>
    <x v="3"/>
    <x v="15"/>
    <x v="3"/>
    <x v="8"/>
    <n v="1429.39"/>
    <n v="1"/>
    <n v="0.04"/>
    <n v="178.16"/>
    <x v="8"/>
  </r>
  <r>
    <n v="10106"/>
    <s v="2023-02-02"/>
    <x v="1"/>
    <x v="10"/>
    <x v="4"/>
    <x v="12"/>
    <n v="9441.18"/>
    <n v="8"/>
    <n v="0.22"/>
    <n v="1260.58"/>
    <x v="10"/>
  </r>
  <r>
    <n v="10107"/>
    <s v="2024-01-15"/>
    <x v="0"/>
    <x v="3"/>
    <x v="1"/>
    <x v="1"/>
    <n v="9392.23"/>
    <n v="3"/>
    <n v="0.11"/>
    <n v="1872.63"/>
    <x v="9"/>
  </r>
  <r>
    <n v="10108"/>
    <s v="2024-02-07"/>
    <x v="3"/>
    <x v="12"/>
    <x v="1"/>
    <x v="1"/>
    <n v="9132.5400000000009"/>
    <n v="1"/>
    <n v="0.28999999999999998"/>
    <n v="1709.65"/>
    <x v="4"/>
  </r>
  <r>
    <n v="10109"/>
    <s v="2023-09-21"/>
    <x v="3"/>
    <x v="12"/>
    <x v="1"/>
    <x v="1"/>
    <n v="7765.92"/>
    <n v="10"/>
    <n v="0.06"/>
    <n v="930.99"/>
    <x v="7"/>
  </r>
  <r>
    <n v="10110"/>
    <s v="2024-04-08"/>
    <x v="1"/>
    <x v="1"/>
    <x v="3"/>
    <x v="10"/>
    <n v="2523.1999999999998"/>
    <n v="10"/>
    <n v="0.17"/>
    <n v="175.58"/>
    <x v="17"/>
  </r>
  <r>
    <n v="10111"/>
    <s v="2023-09-04"/>
    <x v="2"/>
    <x v="14"/>
    <x v="0"/>
    <x v="2"/>
    <n v="1892.38"/>
    <n v="9"/>
    <n v="0.24"/>
    <n v="96.26"/>
    <x v="7"/>
  </r>
  <r>
    <n v="10112"/>
    <s v="2024-06-02"/>
    <x v="2"/>
    <x v="8"/>
    <x v="4"/>
    <x v="12"/>
    <n v="6228.83"/>
    <n v="9"/>
    <n v="0.28000000000000003"/>
    <n v="720.53"/>
    <x v="11"/>
  </r>
  <r>
    <n v="10113"/>
    <s v="2023-03-04"/>
    <x v="3"/>
    <x v="15"/>
    <x v="1"/>
    <x v="11"/>
    <n v="169.16"/>
    <n v="2"/>
    <n v="0.13"/>
    <n v="11.4"/>
    <x v="1"/>
  </r>
  <r>
    <n v="10114"/>
    <s v="2023-04-13"/>
    <x v="3"/>
    <x v="15"/>
    <x v="0"/>
    <x v="6"/>
    <n v="7257.37"/>
    <n v="4"/>
    <n v="7.0000000000000007E-2"/>
    <n v="760.24"/>
    <x v="14"/>
  </r>
  <r>
    <n v="10115"/>
    <s v="2023-07-18"/>
    <x v="4"/>
    <x v="6"/>
    <x v="2"/>
    <x v="3"/>
    <n v="5009.74"/>
    <n v="7"/>
    <n v="0.28999999999999998"/>
    <n v="510.87"/>
    <x v="6"/>
  </r>
  <r>
    <n v="10116"/>
    <s v="2024-05-27"/>
    <x v="2"/>
    <x v="14"/>
    <x v="1"/>
    <x v="1"/>
    <n v="9944.1299999999992"/>
    <n v="8"/>
    <n v="0.05"/>
    <n v="1113.1300000000001"/>
    <x v="8"/>
  </r>
  <r>
    <n v="10117"/>
    <s v="2023-06-15"/>
    <x v="3"/>
    <x v="12"/>
    <x v="4"/>
    <x v="13"/>
    <n v="5808.39"/>
    <n v="10"/>
    <n v="0.25"/>
    <n v="1113.67"/>
    <x v="2"/>
  </r>
  <r>
    <n v="10118"/>
    <s v="2024-05-07"/>
    <x v="3"/>
    <x v="15"/>
    <x v="4"/>
    <x v="15"/>
    <n v="216.64"/>
    <n v="6"/>
    <n v="0.1"/>
    <n v="30.01"/>
    <x v="8"/>
  </r>
  <r>
    <n v="10119"/>
    <s v="2024-02-01"/>
    <x v="2"/>
    <x v="14"/>
    <x v="4"/>
    <x v="14"/>
    <n v="7812.5"/>
    <n v="3"/>
    <n v="0.08"/>
    <n v="794.16"/>
    <x v="4"/>
  </r>
  <r>
    <n v="10120"/>
    <s v="2023-06-22"/>
    <x v="2"/>
    <x v="8"/>
    <x v="4"/>
    <x v="13"/>
    <n v="6077.71"/>
    <n v="3"/>
    <n v="0.22"/>
    <n v="1156.32"/>
    <x v="2"/>
  </r>
  <r>
    <n v="10121"/>
    <s v="2023-03-26"/>
    <x v="4"/>
    <x v="11"/>
    <x v="4"/>
    <x v="13"/>
    <n v="1795.08"/>
    <n v="6"/>
    <n v="0.11"/>
    <n v="355.9"/>
    <x v="1"/>
  </r>
  <r>
    <n v="10122"/>
    <s v="2024-04-07"/>
    <x v="2"/>
    <x v="8"/>
    <x v="2"/>
    <x v="3"/>
    <n v="566.65"/>
    <n v="5"/>
    <n v="0.06"/>
    <n v="74.77"/>
    <x v="17"/>
  </r>
  <r>
    <n v="10123"/>
    <s v="2023-01-05"/>
    <x v="2"/>
    <x v="8"/>
    <x v="4"/>
    <x v="14"/>
    <n v="9859.6"/>
    <n v="7"/>
    <n v="0.18"/>
    <n v="1895.05"/>
    <x v="0"/>
  </r>
  <r>
    <n v="10124"/>
    <s v="2023-11-09"/>
    <x v="2"/>
    <x v="14"/>
    <x v="2"/>
    <x v="3"/>
    <n v="1166.19"/>
    <n v="4"/>
    <n v="0.03"/>
    <n v="182.2"/>
    <x v="15"/>
  </r>
  <r>
    <n v="10125"/>
    <s v="2023-02-09"/>
    <x v="1"/>
    <x v="1"/>
    <x v="3"/>
    <x v="8"/>
    <n v="7166.25"/>
    <n v="8"/>
    <n v="0.11"/>
    <n v="626.20000000000005"/>
    <x v="10"/>
  </r>
  <r>
    <n v="10126"/>
    <s v="2024-02-09"/>
    <x v="0"/>
    <x v="4"/>
    <x v="3"/>
    <x v="10"/>
    <n v="9714.36"/>
    <n v="8"/>
    <n v="0.22"/>
    <n v="1920.07"/>
    <x v="4"/>
  </r>
  <r>
    <n v="10127"/>
    <s v="2024-02-01"/>
    <x v="1"/>
    <x v="9"/>
    <x v="3"/>
    <x v="4"/>
    <n v="9507.4699999999993"/>
    <n v="4"/>
    <n v="0.24"/>
    <n v="736.98"/>
    <x v="4"/>
  </r>
  <r>
    <n v="10128"/>
    <s v="2024-04-09"/>
    <x v="3"/>
    <x v="12"/>
    <x v="2"/>
    <x v="7"/>
    <n v="4417.1099999999997"/>
    <n v="10"/>
    <n v="0.1"/>
    <n v="306.41000000000003"/>
    <x v="17"/>
  </r>
  <r>
    <n v="10129"/>
    <s v="2023-03-03"/>
    <x v="0"/>
    <x v="4"/>
    <x v="4"/>
    <x v="15"/>
    <n v="7304.14"/>
    <n v="8"/>
    <n v="0.08"/>
    <n v="854.87"/>
    <x v="1"/>
  </r>
  <r>
    <n v="10130"/>
    <s v="2023-07-26"/>
    <x v="1"/>
    <x v="1"/>
    <x v="4"/>
    <x v="15"/>
    <n v="1191.67"/>
    <n v="10"/>
    <n v="7.0000000000000007E-2"/>
    <n v="121.31"/>
    <x v="6"/>
  </r>
  <r>
    <n v="10131"/>
    <s v="2024-05-27"/>
    <x v="2"/>
    <x v="2"/>
    <x v="2"/>
    <x v="7"/>
    <n v="7775.17"/>
    <n v="3"/>
    <n v="0.05"/>
    <n v="815.15"/>
    <x v="8"/>
  </r>
  <r>
    <n v="10132"/>
    <s v="2024-03-02"/>
    <x v="0"/>
    <x v="13"/>
    <x v="4"/>
    <x v="14"/>
    <n v="9656.19"/>
    <n v="1"/>
    <n v="0.28000000000000003"/>
    <n v="1233.9000000000001"/>
    <x v="12"/>
  </r>
  <r>
    <n v="10133"/>
    <s v="2023-03-07"/>
    <x v="1"/>
    <x v="10"/>
    <x v="1"/>
    <x v="11"/>
    <n v="1787.44"/>
    <n v="4"/>
    <n v="0.18"/>
    <n v="300.19"/>
    <x v="1"/>
  </r>
  <r>
    <n v="10134"/>
    <s v="2024-02-04"/>
    <x v="4"/>
    <x v="11"/>
    <x v="4"/>
    <x v="14"/>
    <n v="8712.85"/>
    <n v="6"/>
    <n v="0.23"/>
    <n v="1217.8499999999999"/>
    <x v="4"/>
  </r>
  <r>
    <n v="10135"/>
    <s v="2024-05-13"/>
    <x v="2"/>
    <x v="14"/>
    <x v="3"/>
    <x v="8"/>
    <n v="1359.58"/>
    <n v="9"/>
    <n v="0.01"/>
    <n v="191.43"/>
    <x v="8"/>
  </r>
  <r>
    <n v="10136"/>
    <s v="2024-02-15"/>
    <x v="0"/>
    <x v="13"/>
    <x v="2"/>
    <x v="7"/>
    <n v="8442.65"/>
    <n v="8"/>
    <n v="0.26"/>
    <n v="937.46"/>
    <x v="4"/>
  </r>
  <r>
    <n v="10137"/>
    <s v="2024-02-17"/>
    <x v="4"/>
    <x v="6"/>
    <x v="0"/>
    <x v="6"/>
    <n v="7732.88"/>
    <n v="7"/>
    <n v="7.0000000000000007E-2"/>
    <n v="653.16999999999996"/>
    <x v="4"/>
  </r>
  <r>
    <n v="10138"/>
    <s v="2024-04-13"/>
    <x v="4"/>
    <x v="7"/>
    <x v="3"/>
    <x v="8"/>
    <n v="6053.44"/>
    <n v="9"/>
    <n v="0.18"/>
    <n v="1188.55"/>
    <x v="17"/>
  </r>
  <r>
    <n v="10139"/>
    <s v="2023-02-20"/>
    <x v="3"/>
    <x v="15"/>
    <x v="4"/>
    <x v="15"/>
    <n v="5652.78"/>
    <n v="10"/>
    <n v="0.02"/>
    <n v="1100.7"/>
    <x v="10"/>
  </r>
  <r>
    <n v="10140"/>
    <s v="2023-05-04"/>
    <x v="3"/>
    <x v="5"/>
    <x v="4"/>
    <x v="14"/>
    <n v="2573.11"/>
    <n v="2"/>
    <n v="0.23"/>
    <n v="296.41000000000003"/>
    <x v="13"/>
  </r>
  <r>
    <n v="10141"/>
    <s v="2023-05-01"/>
    <x v="4"/>
    <x v="7"/>
    <x v="1"/>
    <x v="11"/>
    <n v="9451.59"/>
    <n v="10"/>
    <n v="0.28000000000000003"/>
    <n v="724.14"/>
    <x v="13"/>
  </r>
  <r>
    <n v="10142"/>
    <s v="2023-05-05"/>
    <x v="1"/>
    <x v="9"/>
    <x v="2"/>
    <x v="9"/>
    <n v="8823.6200000000008"/>
    <n v="4"/>
    <n v="0"/>
    <n v="563.03"/>
    <x v="13"/>
  </r>
  <r>
    <n v="10143"/>
    <s v="2023-04-27"/>
    <x v="2"/>
    <x v="16"/>
    <x v="1"/>
    <x v="1"/>
    <n v="2037.85"/>
    <n v="8"/>
    <n v="0.27"/>
    <n v="344.08"/>
    <x v="14"/>
  </r>
  <r>
    <n v="10144"/>
    <s v="2023-04-26"/>
    <x v="2"/>
    <x v="2"/>
    <x v="0"/>
    <x v="2"/>
    <n v="8368.8799999999992"/>
    <n v="7"/>
    <n v="0.3"/>
    <n v="679.16"/>
    <x v="14"/>
  </r>
  <r>
    <n v="10145"/>
    <s v="2024-02-25"/>
    <x v="3"/>
    <x v="15"/>
    <x v="2"/>
    <x v="3"/>
    <n v="2347.8000000000002"/>
    <n v="1"/>
    <n v="0.09"/>
    <n v="254.06"/>
    <x v="4"/>
  </r>
  <r>
    <n v="10146"/>
    <s v="2024-04-15"/>
    <x v="3"/>
    <x v="12"/>
    <x v="2"/>
    <x v="3"/>
    <n v="6059.58"/>
    <n v="6"/>
    <n v="0.22"/>
    <n v="740.01"/>
    <x v="17"/>
  </r>
  <r>
    <n v="10147"/>
    <s v="2023-08-16"/>
    <x v="3"/>
    <x v="5"/>
    <x v="4"/>
    <x v="12"/>
    <n v="4610.3500000000004"/>
    <n v="7"/>
    <n v="0.14000000000000001"/>
    <n v="679.95"/>
    <x v="3"/>
  </r>
  <r>
    <n v="10148"/>
    <s v="2023-04-10"/>
    <x v="1"/>
    <x v="9"/>
    <x v="3"/>
    <x v="10"/>
    <n v="8412.77"/>
    <n v="2"/>
    <n v="0.09"/>
    <n v="1500.17"/>
    <x v="14"/>
  </r>
  <r>
    <n v="10149"/>
    <s v="2024-05-24"/>
    <x v="2"/>
    <x v="16"/>
    <x v="3"/>
    <x v="8"/>
    <n v="9498.64"/>
    <n v="7"/>
    <n v="0.01"/>
    <n v="1582"/>
    <x v="8"/>
  </r>
  <r>
    <n v="10150"/>
    <s v="2023-05-09"/>
    <x v="3"/>
    <x v="15"/>
    <x v="1"/>
    <x v="5"/>
    <n v="9685.33"/>
    <n v="2"/>
    <n v="0.19"/>
    <n v="1358.55"/>
    <x v="13"/>
  </r>
  <r>
    <n v="10151"/>
    <s v="2023-10-07"/>
    <x v="0"/>
    <x v="13"/>
    <x v="2"/>
    <x v="7"/>
    <n v="4241.7299999999996"/>
    <n v="6"/>
    <n v="0.19"/>
    <n v="257.67"/>
    <x v="5"/>
  </r>
  <r>
    <n v="10152"/>
    <s v="2023-03-19"/>
    <x v="3"/>
    <x v="5"/>
    <x v="2"/>
    <x v="7"/>
    <n v="5916.93"/>
    <n v="8"/>
    <n v="0.15"/>
    <n v="735.82"/>
    <x v="1"/>
  </r>
  <r>
    <n v="10153"/>
    <s v="2024-05-01"/>
    <x v="4"/>
    <x v="7"/>
    <x v="4"/>
    <x v="14"/>
    <n v="7566.24"/>
    <n v="2"/>
    <n v="0.09"/>
    <n v="492.62"/>
    <x v="8"/>
  </r>
  <r>
    <n v="10154"/>
    <s v="2023-08-06"/>
    <x v="3"/>
    <x v="12"/>
    <x v="0"/>
    <x v="2"/>
    <n v="9970.06"/>
    <n v="10"/>
    <n v="0.27"/>
    <n v="932.69"/>
    <x v="3"/>
  </r>
  <r>
    <n v="10155"/>
    <s v="2023-11-25"/>
    <x v="1"/>
    <x v="1"/>
    <x v="1"/>
    <x v="1"/>
    <n v="9269.4500000000007"/>
    <n v="5"/>
    <n v="0.02"/>
    <n v="987.23"/>
    <x v="15"/>
  </r>
  <r>
    <n v="10156"/>
    <s v="2024-03-04"/>
    <x v="0"/>
    <x v="4"/>
    <x v="2"/>
    <x v="3"/>
    <n v="591.51"/>
    <n v="3"/>
    <n v="0.01"/>
    <n v="89.24"/>
    <x v="12"/>
  </r>
  <r>
    <n v="10157"/>
    <s v="2023-07-29"/>
    <x v="2"/>
    <x v="8"/>
    <x v="1"/>
    <x v="1"/>
    <n v="2304.87"/>
    <n v="10"/>
    <n v="0.06"/>
    <n v="229.94"/>
    <x v="6"/>
  </r>
  <r>
    <n v="10158"/>
    <s v="2024-06-07"/>
    <x v="3"/>
    <x v="15"/>
    <x v="2"/>
    <x v="3"/>
    <n v="2850.39"/>
    <n v="1"/>
    <n v="0.28000000000000003"/>
    <n v="566.19000000000005"/>
    <x v="11"/>
  </r>
  <r>
    <n v="10159"/>
    <s v="2023-07-04"/>
    <x v="0"/>
    <x v="0"/>
    <x v="1"/>
    <x v="11"/>
    <n v="8236.19"/>
    <n v="3"/>
    <n v="0.25"/>
    <n v="895.37"/>
    <x v="6"/>
  </r>
  <r>
    <n v="10160"/>
    <s v="2023-06-03"/>
    <x v="4"/>
    <x v="6"/>
    <x v="4"/>
    <x v="15"/>
    <n v="8171"/>
    <n v="5"/>
    <n v="0.02"/>
    <n v="1185.24"/>
    <x v="2"/>
  </r>
  <r>
    <n v="10161"/>
    <s v="2024-05-06"/>
    <x v="3"/>
    <x v="15"/>
    <x v="4"/>
    <x v="14"/>
    <n v="4125.42"/>
    <n v="1"/>
    <n v="0.21"/>
    <n v="467.86"/>
    <x v="8"/>
  </r>
  <r>
    <n v="10162"/>
    <s v="2023-11-07"/>
    <x v="3"/>
    <x v="12"/>
    <x v="0"/>
    <x v="6"/>
    <n v="2097.4499999999998"/>
    <n v="1"/>
    <n v="0.08"/>
    <n v="323.08"/>
    <x v="15"/>
  </r>
  <r>
    <n v="10163"/>
    <s v="2023-09-19"/>
    <x v="0"/>
    <x v="0"/>
    <x v="4"/>
    <x v="13"/>
    <n v="3843.72"/>
    <n v="1"/>
    <n v="0.05"/>
    <n v="411.24"/>
    <x v="7"/>
  </r>
  <r>
    <n v="10164"/>
    <s v="2023-01-15"/>
    <x v="0"/>
    <x v="4"/>
    <x v="3"/>
    <x v="4"/>
    <n v="1627.88"/>
    <n v="9"/>
    <n v="0.11"/>
    <n v="194.38"/>
    <x v="0"/>
  </r>
  <r>
    <n v="10165"/>
    <s v="2023-02-01"/>
    <x v="2"/>
    <x v="2"/>
    <x v="0"/>
    <x v="6"/>
    <n v="7377.12"/>
    <n v="10"/>
    <n v="0.02"/>
    <n v="1316.2"/>
    <x v="10"/>
  </r>
  <r>
    <n v="10166"/>
    <s v="2023-03-29"/>
    <x v="2"/>
    <x v="2"/>
    <x v="2"/>
    <x v="9"/>
    <n v="7953.01"/>
    <n v="8"/>
    <n v="0.16"/>
    <n v="1169.3599999999999"/>
    <x v="1"/>
  </r>
  <r>
    <n v="10167"/>
    <s v="2023-01-17"/>
    <x v="3"/>
    <x v="5"/>
    <x v="3"/>
    <x v="8"/>
    <n v="8462.9699999999993"/>
    <n v="10"/>
    <n v="0.14000000000000001"/>
    <n v="827.75"/>
    <x v="0"/>
  </r>
  <r>
    <n v="10168"/>
    <s v="2023-09-22"/>
    <x v="2"/>
    <x v="8"/>
    <x v="2"/>
    <x v="9"/>
    <n v="9048.9599999999991"/>
    <n v="7"/>
    <n v="0.12"/>
    <n v="1317.39"/>
    <x v="7"/>
  </r>
  <r>
    <n v="10169"/>
    <s v="2023-04-17"/>
    <x v="4"/>
    <x v="11"/>
    <x v="1"/>
    <x v="1"/>
    <n v="2391.34"/>
    <n v="7"/>
    <n v="0.09"/>
    <n v="254.87"/>
    <x v="14"/>
  </r>
  <r>
    <n v="10170"/>
    <s v="2023-04-01"/>
    <x v="0"/>
    <x v="0"/>
    <x v="3"/>
    <x v="10"/>
    <n v="1750.68"/>
    <n v="7"/>
    <n v="0.25"/>
    <n v="278.11"/>
    <x v="14"/>
  </r>
  <r>
    <n v="10171"/>
    <s v="2024-02-21"/>
    <x v="1"/>
    <x v="1"/>
    <x v="4"/>
    <x v="14"/>
    <n v="5124.3999999999996"/>
    <n v="6"/>
    <n v="0.21"/>
    <n v="900.3"/>
    <x v="4"/>
  </r>
  <r>
    <n v="10172"/>
    <s v="2023-08-21"/>
    <x v="0"/>
    <x v="4"/>
    <x v="0"/>
    <x v="2"/>
    <n v="7429.72"/>
    <n v="1"/>
    <n v="0.25"/>
    <n v="1139.2"/>
    <x v="3"/>
  </r>
  <r>
    <n v="10173"/>
    <s v="2023-01-01"/>
    <x v="4"/>
    <x v="6"/>
    <x v="4"/>
    <x v="14"/>
    <n v="138.27000000000001"/>
    <n v="9"/>
    <n v="0.28000000000000003"/>
    <n v="18.32"/>
    <x v="0"/>
  </r>
  <r>
    <n v="10174"/>
    <s v="2023-06-27"/>
    <x v="3"/>
    <x v="12"/>
    <x v="4"/>
    <x v="14"/>
    <n v="4294.09"/>
    <n v="3"/>
    <n v="0.3"/>
    <n v="532.83000000000004"/>
    <x v="2"/>
  </r>
  <r>
    <n v="10175"/>
    <s v="2023-02-21"/>
    <x v="0"/>
    <x v="3"/>
    <x v="4"/>
    <x v="13"/>
    <n v="1490.6"/>
    <n v="3"/>
    <n v="0.28999999999999998"/>
    <n v="243.91"/>
    <x v="10"/>
  </r>
  <r>
    <n v="10176"/>
    <s v="2024-01-02"/>
    <x v="1"/>
    <x v="1"/>
    <x v="3"/>
    <x v="8"/>
    <n v="8875.6299999999992"/>
    <n v="3"/>
    <n v="0.14000000000000001"/>
    <n v="920.65"/>
    <x v="9"/>
  </r>
  <r>
    <n v="10177"/>
    <s v="2024-05-27"/>
    <x v="0"/>
    <x v="0"/>
    <x v="3"/>
    <x v="8"/>
    <n v="224.43"/>
    <n v="1"/>
    <n v="0.12"/>
    <n v="36.56"/>
    <x v="8"/>
  </r>
  <r>
    <n v="10178"/>
    <s v="2023-07-25"/>
    <x v="2"/>
    <x v="16"/>
    <x v="3"/>
    <x v="4"/>
    <n v="2352.63"/>
    <n v="6"/>
    <n v="0.05"/>
    <n v="198.46"/>
    <x v="6"/>
  </r>
  <r>
    <n v="10179"/>
    <s v="2024-02-26"/>
    <x v="0"/>
    <x v="4"/>
    <x v="1"/>
    <x v="11"/>
    <n v="9008.4"/>
    <n v="7"/>
    <n v="0.28000000000000003"/>
    <n v="466.59"/>
    <x v="4"/>
  </r>
  <r>
    <n v="10180"/>
    <s v="2023-06-30"/>
    <x v="2"/>
    <x v="16"/>
    <x v="0"/>
    <x v="0"/>
    <n v="3972.89"/>
    <n v="4"/>
    <n v="0.14000000000000001"/>
    <n v="471.5"/>
    <x v="2"/>
  </r>
  <r>
    <n v="10181"/>
    <s v="2024-06-18"/>
    <x v="3"/>
    <x v="15"/>
    <x v="2"/>
    <x v="3"/>
    <n v="6268.73"/>
    <n v="10"/>
    <n v="0.19"/>
    <n v="746.58"/>
    <x v="11"/>
  </r>
  <r>
    <n v="10182"/>
    <s v="2023-11-20"/>
    <x v="2"/>
    <x v="14"/>
    <x v="3"/>
    <x v="4"/>
    <n v="4986.37"/>
    <n v="10"/>
    <n v="0.27"/>
    <n v="321.36"/>
    <x v="15"/>
  </r>
  <r>
    <n v="10183"/>
    <s v="2024-03-07"/>
    <x v="0"/>
    <x v="13"/>
    <x v="4"/>
    <x v="13"/>
    <n v="4628.6899999999996"/>
    <n v="7"/>
    <n v="0.19"/>
    <n v="594.65"/>
    <x v="12"/>
  </r>
  <r>
    <n v="10184"/>
    <s v="2023-06-07"/>
    <x v="4"/>
    <x v="6"/>
    <x v="0"/>
    <x v="2"/>
    <n v="3297.72"/>
    <n v="10"/>
    <n v="0.23"/>
    <n v="297.72000000000003"/>
    <x v="2"/>
  </r>
  <r>
    <n v="10185"/>
    <s v="2023-06-17"/>
    <x v="2"/>
    <x v="14"/>
    <x v="1"/>
    <x v="5"/>
    <n v="3119.98"/>
    <n v="3"/>
    <n v="0.01"/>
    <n v="541.29999999999995"/>
    <x v="2"/>
  </r>
  <r>
    <n v="10186"/>
    <s v="2024-01-01"/>
    <x v="4"/>
    <x v="6"/>
    <x v="0"/>
    <x v="2"/>
    <n v="3475.83"/>
    <n v="1"/>
    <n v="0.11"/>
    <n v="476.25"/>
    <x v="9"/>
  </r>
  <r>
    <n v="10187"/>
    <s v="2023-06-02"/>
    <x v="2"/>
    <x v="14"/>
    <x v="3"/>
    <x v="4"/>
    <n v="8520.58"/>
    <n v="9"/>
    <n v="0.21"/>
    <n v="908.39"/>
    <x v="2"/>
  </r>
  <r>
    <n v="10188"/>
    <s v="2024-01-15"/>
    <x v="0"/>
    <x v="0"/>
    <x v="1"/>
    <x v="5"/>
    <n v="9533.6299999999992"/>
    <n v="2"/>
    <n v="0.28000000000000003"/>
    <n v="752.99"/>
    <x v="9"/>
  </r>
  <r>
    <n v="10189"/>
    <s v="2023-03-27"/>
    <x v="2"/>
    <x v="2"/>
    <x v="1"/>
    <x v="11"/>
    <n v="9572.36"/>
    <n v="7"/>
    <n v="0.27"/>
    <n v="1663.04"/>
    <x v="1"/>
  </r>
  <r>
    <n v="10190"/>
    <s v="2023-08-28"/>
    <x v="3"/>
    <x v="5"/>
    <x v="1"/>
    <x v="11"/>
    <n v="2531.5"/>
    <n v="6"/>
    <n v="0.12"/>
    <n v="138.79"/>
    <x v="3"/>
  </r>
  <r>
    <n v="10191"/>
    <s v="2023-11-03"/>
    <x v="1"/>
    <x v="9"/>
    <x v="1"/>
    <x v="5"/>
    <n v="9685.41"/>
    <n v="5"/>
    <n v="0.2"/>
    <n v="1606.84"/>
    <x v="15"/>
  </r>
  <r>
    <n v="10192"/>
    <s v="2023-05-15"/>
    <x v="4"/>
    <x v="6"/>
    <x v="0"/>
    <x v="2"/>
    <n v="4693.58"/>
    <n v="8"/>
    <n v="0.22"/>
    <n v="932.56"/>
    <x v="13"/>
  </r>
  <r>
    <n v="10193"/>
    <s v="2023-05-13"/>
    <x v="1"/>
    <x v="9"/>
    <x v="2"/>
    <x v="7"/>
    <n v="1377.09"/>
    <n v="5"/>
    <n v="0.18"/>
    <n v="143.74"/>
    <x v="13"/>
  </r>
  <r>
    <n v="10194"/>
    <s v="2023-07-23"/>
    <x v="1"/>
    <x v="9"/>
    <x v="2"/>
    <x v="3"/>
    <n v="1081.3900000000001"/>
    <n v="8"/>
    <n v="0"/>
    <n v="91.99"/>
    <x v="6"/>
  </r>
  <r>
    <n v="10195"/>
    <s v="2023-07-20"/>
    <x v="4"/>
    <x v="7"/>
    <x v="4"/>
    <x v="14"/>
    <n v="207.73"/>
    <n v="5"/>
    <n v="0.1"/>
    <n v="17.170000000000002"/>
    <x v="6"/>
  </r>
  <r>
    <n v="10196"/>
    <s v="2023-04-04"/>
    <x v="2"/>
    <x v="8"/>
    <x v="2"/>
    <x v="3"/>
    <n v="142.78"/>
    <n v="8"/>
    <n v="0.09"/>
    <n v="27.55"/>
    <x v="14"/>
  </r>
  <r>
    <n v="10197"/>
    <s v="2023-10-25"/>
    <x v="3"/>
    <x v="12"/>
    <x v="2"/>
    <x v="7"/>
    <n v="7212.34"/>
    <n v="3"/>
    <n v="0.14000000000000001"/>
    <n v="904.32"/>
    <x v="5"/>
  </r>
  <r>
    <n v="10198"/>
    <s v="2024-01-27"/>
    <x v="2"/>
    <x v="2"/>
    <x v="0"/>
    <x v="2"/>
    <n v="3037.3"/>
    <n v="5"/>
    <n v="0.19"/>
    <n v="490.69"/>
    <x v="9"/>
  </r>
  <r>
    <n v="10199"/>
    <s v="2023-01-13"/>
    <x v="4"/>
    <x v="6"/>
    <x v="1"/>
    <x v="5"/>
    <n v="439.04"/>
    <n v="5"/>
    <n v="0.05"/>
    <n v="66.16"/>
    <x v="0"/>
  </r>
  <r>
    <n v="10200"/>
    <s v="2024-03-18"/>
    <x v="0"/>
    <x v="4"/>
    <x v="1"/>
    <x v="1"/>
    <n v="6148.69"/>
    <n v="9"/>
    <n v="0.2"/>
    <n v="772.55"/>
    <x v="12"/>
  </r>
  <r>
    <n v="10201"/>
    <s v="2023-08-05"/>
    <x v="4"/>
    <x v="11"/>
    <x v="1"/>
    <x v="5"/>
    <n v="2052.9499999999998"/>
    <n v="8"/>
    <n v="0.14000000000000001"/>
    <n v="248.31"/>
    <x v="3"/>
  </r>
  <r>
    <n v="10202"/>
    <s v="2023-11-03"/>
    <x v="2"/>
    <x v="8"/>
    <x v="0"/>
    <x v="0"/>
    <n v="3275.79"/>
    <n v="7"/>
    <n v="0.02"/>
    <n v="599.25"/>
    <x v="15"/>
  </r>
  <r>
    <n v="10203"/>
    <s v="2024-01-10"/>
    <x v="3"/>
    <x v="15"/>
    <x v="3"/>
    <x v="8"/>
    <n v="8372.66"/>
    <n v="2"/>
    <n v="0.11"/>
    <n v="1070.6400000000001"/>
    <x v="9"/>
  </r>
  <r>
    <n v="10204"/>
    <s v="2023-02-24"/>
    <x v="2"/>
    <x v="16"/>
    <x v="3"/>
    <x v="10"/>
    <n v="5566.19"/>
    <n v="1"/>
    <n v="0.19"/>
    <n v="735.67"/>
    <x v="10"/>
  </r>
  <r>
    <n v="10205"/>
    <s v="2024-03-24"/>
    <x v="2"/>
    <x v="2"/>
    <x v="3"/>
    <x v="10"/>
    <n v="4699.03"/>
    <n v="2"/>
    <n v="0.1"/>
    <n v="301.97000000000003"/>
    <x v="12"/>
  </r>
  <r>
    <n v="10206"/>
    <s v="2023-04-19"/>
    <x v="2"/>
    <x v="2"/>
    <x v="0"/>
    <x v="2"/>
    <n v="7391.26"/>
    <n v="4"/>
    <n v="0.09"/>
    <n v="1155"/>
    <x v="14"/>
  </r>
  <r>
    <n v="10207"/>
    <s v="2023-10-14"/>
    <x v="0"/>
    <x v="0"/>
    <x v="2"/>
    <x v="3"/>
    <n v="1876.01"/>
    <n v="1"/>
    <n v="0.17"/>
    <n v="126.44"/>
    <x v="5"/>
  </r>
  <r>
    <n v="10208"/>
    <s v="2023-07-17"/>
    <x v="1"/>
    <x v="9"/>
    <x v="0"/>
    <x v="2"/>
    <n v="2993.79"/>
    <n v="7"/>
    <n v="0.18"/>
    <n v="586.69000000000005"/>
    <x v="6"/>
  </r>
  <r>
    <n v="10209"/>
    <s v="2023-07-23"/>
    <x v="4"/>
    <x v="11"/>
    <x v="2"/>
    <x v="7"/>
    <n v="9392.66"/>
    <n v="7"/>
    <n v="0.22"/>
    <n v="673.16"/>
    <x v="6"/>
  </r>
  <r>
    <n v="10210"/>
    <s v="2023-08-09"/>
    <x v="3"/>
    <x v="15"/>
    <x v="3"/>
    <x v="4"/>
    <n v="6418.49"/>
    <n v="6"/>
    <n v="0.03"/>
    <n v="675.88"/>
    <x v="3"/>
  </r>
  <r>
    <n v="10211"/>
    <s v="2023-12-15"/>
    <x v="1"/>
    <x v="1"/>
    <x v="0"/>
    <x v="6"/>
    <n v="2747.33"/>
    <n v="10"/>
    <n v="0.08"/>
    <n v="466.52"/>
    <x v="16"/>
  </r>
  <r>
    <n v="10212"/>
    <s v="2023-09-09"/>
    <x v="4"/>
    <x v="7"/>
    <x v="2"/>
    <x v="9"/>
    <n v="9139.58"/>
    <n v="1"/>
    <n v="0.16"/>
    <n v="676.05"/>
    <x v="7"/>
  </r>
  <r>
    <n v="10213"/>
    <s v="2023-05-13"/>
    <x v="4"/>
    <x v="6"/>
    <x v="3"/>
    <x v="8"/>
    <n v="8328.98"/>
    <n v="10"/>
    <n v="0.3"/>
    <n v="1227.29"/>
    <x v="13"/>
  </r>
  <r>
    <n v="10214"/>
    <s v="2024-05-14"/>
    <x v="4"/>
    <x v="7"/>
    <x v="2"/>
    <x v="9"/>
    <n v="4123.0200000000004"/>
    <n v="5"/>
    <n v="0.19"/>
    <n v="300.48"/>
    <x v="8"/>
  </r>
  <r>
    <n v="10215"/>
    <s v="2023-04-14"/>
    <x v="2"/>
    <x v="16"/>
    <x v="0"/>
    <x v="6"/>
    <n v="3434.9"/>
    <n v="6"/>
    <n v="0.2"/>
    <n v="371.74"/>
    <x v="14"/>
  </r>
  <r>
    <n v="10216"/>
    <s v="2023-01-28"/>
    <x v="2"/>
    <x v="8"/>
    <x v="4"/>
    <x v="12"/>
    <n v="8618.69"/>
    <n v="4"/>
    <n v="0.27"/>
    <n v="1639.07"/>
    <x v="0"/>
  </r>
  <r>
    <n v="10217"/>
    <s v="2023-05-01"/>
    <x v="1"/>
    <x v="10"/>
    <x v="2"/>
    <x v="9"/>
    <n v="9565.68"/>
    <n v="7"/>
    <n v="0.2"/>
    <n v="1423.24"/>
    <x v="13"/>
  </r>
  <r>
    <n v="10218"/>
    <s v="2023-07-24"/>
    <x v="3"/>
    <x v="15"/>
    <x v="1"/>
    <x v="11"/>
    <n v="1791.6"/>
    <n v="8"/>
    <n v="0.1"/>
    <n v="338.76"/>
    <x v="6"/>
  </r>
  <r>
    <n v="10219"/>
    <s v="2024-04-14"/>
    <x v="3"/>
    <x v="5"/>
    <x v="2"/>
    <x v="3"/>
    <n v="7367.02"/>
    <n v="8"/>
    <n v="0.25"/>
    <n v="967.66"/>
    <x v="17"/>
  </r>
  <r>
    <n v="10220"/>
    <s v="2023-02-07"/>
    <x v="0"/>
    <x v="0"/>
    <x v="4"/>
    <x v="13"/>
    <n v="4329.55"/>
    <n v="1"/>
    <n v="0.02"/>
    <n v="588.57000000000005"/>
    <x v="10"/>
  </r>
  <r>
    <n v="10221"/>
    <s v="2023-09-26"/>
    <x v="3"/>
    <x v="15"/>
    <x v="4"/>
    <x v="14"/>
    <n v="6654.36"/>
    <n v="7"/>
    <n v="0.24"/>
    <n v="380.39"/>
    <x v="7"/>
  </r>
  <r>
    <n v="10222"/>
    <s v="2023-03-21"/>
    <x v="4"/>
    <x v="7"/>
    <x v="2"/>
    <x v="9"/>
    <n v="2271.3200000000002"/>
    <n v="6"/>
    <n v="0.28000000000000003"/>
    <n v="215.28"/>
    <x v="1"/>
  </r>
  <r>
    <n v="10223"/>
    <s v="2024-04-19"/>
    <x v="4"/>
    <x v="6"/>
    <x v="0"/>
    <x v="2"/>
    <n v="8997.18"/>
    <n v="6"/>
    <n v="0.26"/>
    <n v="857.39"/>
    <x v="17"/>
  </r>
  <r>
    <n v="10224"/>
    <s v="2023-12-29"/>
    <x v="4"/>
    <x v="6"/>
    <x v="2"/>
    <x v="3"/>
    <n v="1327.15"/>
    <n v="4"/>
    <n v="0.22"/>
    <n v="224.64"/>
    <x v="16"/>
  </r>
  <r>
    <n v="10225"/>
    <s v="2023-03-09"/>
    <x v="2"/>
    <x v="8"/>
    <x v="1"/>
    <x v="1"/>
    <n v="9733.7199999999993"/>
    <n v="4"/>
    <n v="0.04"/>
    <n v="1712.85"/>
    <x v="1"/>
  </r>
  <r>
    <n v="10226"/>
    <s v="2024-02-23"/>
    <x v="4"/>
    <x v="6"/>
    <x v="0"/>
    <x v="6"/>
    <n v="8349.1299999999992"/>
    <n v="2"/>
    <n v="0.2"/>
    <n v="1082.03"/>
    <x v="4"/>
  </r>
  <r>
    <n v="10227"/>
    <s v="2024-06-03"/>
    <x v="2"/>
    <x v="14"/>
    <x v="2"/>
    <x v="7"/>
    <n v="5574.44"/>
    <n v="7"/>
    <n v="0.15"/>
    <n v="534.26"/>
    <x v="11"/>
  </r>
  <r>
    <n v="10228"/>
    <s v="2023-07-13"/>
    <x v="2"/>
    <x v="14"/>
    <x v="3"/>
    <x v="10"/>
    <n v="131.32"/>
    <n v="1"/>
    <n v="0.11"/>
    <n v="9.85"/>
    <x v="6"/>
  </r>
  <r>
    <n v="10229"/>
    <s v="2023-04-18"/>
    <x v="4"/>
    <x v="11"/>
    <x v="2"/>
    <x v="9"/>
    <n v="8896.0400000000009"/>
    <n v="2"/>
    <n v="0.11"/>
    <n v="1513.91"/>
    <x v="14"/>
  </r>
  <r>
    <n v="10230"/>
    <s v="2023-06-20"/>
    <x v="4"/>
    <x v="6"/>
    <x v="2"/>
    <x v="9"/>
    <n v="6696.52"/>
    <n v="7"/>
    <n v="0.19"/>
    <n v="990.27"/>
    <x v="2"/>
  </r>
  <r>
    <n v="10231"/>
    <s v="2024-05-26"/>
    <x v="1"/>
    <x v="1"/>
    <x v="1"/>
    <x v="5"/>
    <n v="8039.15"/>
    <n v="5"/>
    <n v="0.23"/>
    <n v="1080.27"/>
    <x v="8"/>
  </r>
  <r>
    <n v="10232"/>
    <s v="2023-12-15"/>
    <x v="3"/>
    <x v="15"/>
    <x v="2"/>
    <x v="3"/>
    <n v="6415.02"/>
    <n v="2"/>
    <n v="0"/>
    <n v="1157.42"/>
    <x v="16"/>
  </r>
  <r>
    <n v="10233"/>
    <s v="2024-01-25"/>
    <x v="0"/>
    <x v="13"/>
    <x v="2"/>
    <x v="3"/>
    <n v="8824.85"/>
    <n v="1"/>
    <n v="0.01"/>
    <n v="644.16"/>
    <x v="9"/>
  </r>
  <r>
    <n v="10234"/>
    <s v="2023-08-11"/>
    <x v="4"/>
    <x v="11"/>
    <x v="2"/>
    <x v="7"/>
    <n v="7724.57"/>
    <n v="3"/>
    <n v="0.18"/>
    <n v="840.62"/>
    <x v="3"/>
  </r>
  <r>
    <n v="10235"/>
    <s v="2023-07-09"/>
    <x v="1"/>
    <x v="10"/>
    <x v="3"/>
    <x v="8"/>
    <n v="3475.18"/>
    <n v="2"/>
    <n v="0.27"/>
    <n v="257.79000000000002"/>
    <x v="6"/>
  </r>
  <r>
    <n v="10236"/>
    <s v="2023-08-06"/>
    <x v="1"/>
    <x v="10"/>
    <x v="1"/>
    <x v="1"/>
    <n v="908.62"/>
    <n v="9"/>
    <n v="0.09"/>
    <n v="107.79"/>
    <x v="3"/>
  </r>
  <r>
    <n v="10237"/>
    <s v="2024-03-16"/>
    <x v="2"/>
    <x v="16"/>
    <x v="2"/>
    <x v="7"/>
    <n v="5181.8999999999996"/>
    <n v="3"/>
    <n v="0.09"/>
    <n v="514.36"/>
    <x v="12"/>
  </r>
  <r>
    <n v="10238"/>
    <s v="2023-08-10"/>
    <x v="1"/>
    <x v="10"/>
    <x v="4"/>
    <x v="13"/>
    <n v="3219.53"/>
    <n v="5"/>
    <n v="0.11"/>
    <n v="336.77"/>
    <x v="3"/>
  </r>
  <r>
    <n v="10239"/>
    <s v="2024-02-25"/>
    <x v="2"/>
    <x v="8"/>
    <x v="0"/>
    <x v="6"/>
    <n v="9839.01"/>
    <n v="4"/>
    <n v="0.16"/>
    <n v="860.52"/>
    <x v="4"/>
  </r>
  <r>
    <n v="10240"/>
    <s v="2024-01-17"/>
    <x v="0"/>
    <x v="4"/>
    <x v="3"/>
    <x v="10"/>
    <n v="2672.38"/>
    <n v="10"/>
    <n v="0.06"/>
    <n v="232.62"/>
    <x v="9"/>
  </r>
  <r>
    <n v="10241"/>
    <s v="2023-02-08"/>
    <x v="0"/>
    <x v="13"/>
    <x v="1"/>
    <x v="11"/>
    <n v="6046.71"/>
    <n v="2"/>
    <n v="0.13"/>
    <n v="642.54"/>
    <x v="10"/>
  </r>
  <r>
    <n v="10242"/>
    <s v="2024-06-01"/>
    <x v="0"/>
    <x v="3"/>
    <x v="2"/>
    <x v="3"/>
    <n v="7452.94"/>
    <n v="6"/>
    <n v="0.2"/>
    <n v="945.88"/>
    <x v="11"/>
  </r>
  <r>
    <n v="10243"/>
    <s v="2023-06-13"/>
    <x v="0"/>
    <x v="3"/>
    <x v="1"/>
    <x v="5"/>
    <n v="6205.36"/>
    <n v="8"/>
    <n v="0.08"/>
    <n v="1218.2"/>
    <x v="2"/>
  </r>
  <r>
    <n v="10244"/>
    <s v="2023-07-08"/>
    <x v="0"/>
    <x v="4"/>
    <x v="3"/>
    <x v="10"/>
    <n v="9629.5300000000007"/>
    <n v="1"/>
    <n v="0.28999999999999998"/>
    <n v="1835.08"/>
    <x v="6"/>
  </r>
  <r>
    <n v="10245"/>
    <s v="2023-06-12"/>
    <x v="0"/>
    <x v="4"/>
    <x v="0"/>
    <x v="0"/>
    <n v="5257.99"/>
    <n v="6"/>
    <n v="0.08"/>
    <n v="905.7"/>
    <x v="2"/>
  </r>
  <r>
    <n v="10246"/>
    <s v="2023-02-17"/>
    <x v="3"/>
    <x v="12"/>
    <x v="4"/>
    <x v="14"/>
    <n v="1957.6"/>
    <n v="10"/>
    <n v="0.21"/>
    <n v="139.52000000000001"/>
    <x v="10"/>
  </r>
  <r>
    <n v="10247"/>
    <s v="2023-12-08"/>
    <x v="4"/>
    <x v="7"/>
    <x v="1"/>
    <x v="5"/>
    <n v="465.09"/>
    <n v="1"/>
    <n v="0.2"/>
    <n v="36.61"/>
    <x v="16"/>
  </r>
  <r>
    <n v="10248"/>
    <s v="2023-09-17"/>
    <x v="1"/>
    <x v="10"/>
    <x v="4"/>
    <x v="14"/>
    <n v="9521.51"/>
    <n v="6"/>
    <n v="0.28999999999999998"/>
    <n v="1207.17"/>
    <x v="7"/>
  </r>
  <r>
    <n v="10249"/>
    <s v="2024-01-01"/>
    <x v="0"/>
    <x v="13"/>
    <x v="2"/>
    <x v="7"/>
    <n v="1906.86"/>
    <n v="8"/>
    <n v="0.06"/>
    <n v="301.5"/>
    <x v="9"/>
  </r>
  <r>
    <n v="10250"/>
    <s v="2023-01-24"/>
    <x v="1"/>
    <x v="1"/>
    <x v="0"/>
    <x v="6"/>
    <n v="4301.32"/>
    <n v="5"/>
    <n v="0.09"/>
    <n v="745.31"/>
    <x v="0"/>
  </r>
  <r>
    <n v="10251"/>
    <s v="2023-10-24"/>
    <x v="1"/>
    <x v="1"/>
    <x v="1"/>
    <x v="5"/>
    <n v="7126.89"/>
    <n v="8"/>
    <n v="0.21"/>
    <n v="1313.07"/>
    <x v="5"/>
  </r>
  <r>
    <n v="10252"/>
    <s v="2023-02-14"/>
    <x v="0"/>
    <x v="4"/>
    <x v="4"/>
    <x v="15"/>
    <n v="8689.36"/>
    <n v="2"/>
    <n v="0.12"/>
    <n v="779.77"/>
    <x v="10"/>
  </r>
  <r>
    <n v="10253"/>
    <s v="2024-02-22"/>
    <x v="3"/>
    <x v="5"/>
    <x v="0"/>
    <x v="0"/>
    <n v="3867.38"/>
    <n v="10"/>
    <n v="0.02"/>
    <n v="531.16999999999996"/>
    <x v="4"/>
  </r>
  <r>
    <n v="10254"/>
    <s v="2023-05-17"/>
    <x v="1"/>
    <x v="10"/>
    <x v="3"/>
    <x v="10"/>
    <n v="5618.99"/>
    <n v="9"/>
    <n v="0.19"/>
    <n v="854.24"/>
    <x v="13"/>
  </r>
  <r>
    <n v="10255"/>
    <s v="2024-05-15"/>
    <x v="0"/>
    <x v="0"/>
    <x v="4"/>
    <x v="14"/>
    <n v="7334.34"/>
    <n v="9"/>
    <n v="0.09"/>
    <n v="438.29"/>
    <x v="8"/>
  </r>
  <r>
    <n v="10256"/>
    <s v="2023-08-10"/>
    <x v="0"/>
    <x v="3"/>
    <x v="3"/>
    <x v="10"/>
    <n v="1830.25"/>
    <n v="9"/>
    <n v="0.21"/>
    <n v="311.14999999999998"/>
    <x v="3"/>
  </r>
  <r>
    <n v="10257"/>
    <s v="2023-10-11"/>
    <x v="1"/>
    <x v="1"/>
    <x v="4"/>
    <x v="14"/>
    <n v="8559.9699999999993"/>
    <n v="6"/>
    <n v="0.1"/>
    <n v="887.47"/>
    <x v="5"/>
  </r>
  <r>
    <n v="10258"/>
    <s v="2023-12-17"/>
    <x v="1"/>
    <x v="10"/>
    <x v="4"/>
    <x v="14"/>
    <n v="5921.79"/>
    <n v="5"/>
    <n v="0.27"/>
    <n v="528.66999999999996"/>
    <x v="16"/>
  </r>
  <r>
    <n v="10259"/>
    <s v="2024-03-15"/>
    <x v="1"/>
    <x v="9"/>
    <x v="3"/>
    <x v="4"/>
    <n v="2333.69"/>
    <n v="10"/>
    <n v="0.05"/>
    <n v="439.19"/>
    <x v="12"/>
  </r>
  <r>
    <n v="10260"/>
    <s v="2023-11-15"/>
    <x v="3"/>
    <x v="15"/>
    <x v="0"/>
    <x v="6"/>
    <n v="3604.82"/>
    <n v="3"/>
    <n v="0.25"/>
    <n v="706.14"/>
    <x v="15"/>
  </r>
  <r>
    <n v="10261"/>
    <s v="2024-03-09"/>
    <x v="3"/>
    <x v="12"/>
    <x v="0"/>
    <x v="2"/>
    <n v="4001.34"/>
    <n v="4"/>
    <n v="0.04"/>
    <n v="567.05999999999995"/>
    <x v="12"/>
  </r>
  <r>
    <n v="10262"/>
    <s v="2024-05-30"/>
    <x v="0"/>
    <x v="13"/>
    <x v="1"/>
    <x v="11"/>
    <n v="1172.3399999999999"/>
    <n v="4"/>
    <n v="0.05"/>
    <n v="201.17"/>
    <x v="8"/>
  </r>
  <r>
    <n v="10263"/>
    <s v="2023-02-06"/>
    <x v="2"/>
    <x v="2"/>
    <x v="1"/>
    <x v="1"/>
    <n v="8109.49"/>
    <n v="7"/>
    <n v="0.05"/>
    <n v="1285.4000000000001"/>
    <x v="10"/>
  </r>
  <r>
    <n v="10264"/>
    <s v="2023-05-02"/>
    <x v="2"/>
    <x v="16"/>
    <x v="1"/>
    <x v="11"/>
    <n v="752.84"/>
    <n v="9"/>
    <n v="0.1"/>
    <n v="69.83"/>
    <x v="13"/>
  </r>
  <r>
    <n v="10265"/>
    <s v="2023-08-28"/>
    <x v="1"/>
    <x v="10"/>
    <x v="3"/>
    <x v="4"/>
    <n v="3199.22"/>
    <n v="10"/>
    <n v="0.24"/>
    <n v="231.78"/>
    <x v="3"/>
  </r>
  <r>
    <n v="10266"/>
    <s v="2024-05-20"/>
    <x v="2"/>
    <x v="14"/>
    <x v="3"/>
    <x v="8"/>
    <n v="8666.9500000000007"/>
    <n v="5"/>
    <n v="0.19"/>
    <n v="1326.42"/>
    <x v="8"/>
  </r>
  <r>
    <n v="10267"/>
    <s v="2024-06-23"/>
    <x v="1"/>
    <x v="1"/>
    <x v="3"/>
    <x v="10"/>
    <n v="9262.2999999999993"/>
    <n v="3"/>
    <n v="0.27"/>
    <n v="1387.14"/>
    <x v="11"/>
  </r>
  <r>
    <n v="10268"/>
    <s v="2024-01-26"/>
    <x v="3"/>
    <x v="5"/>
    <x v="0"/>
    <x v="6"/>
    <n v="1082.83"/>
    <n v="6"/>
    <n v="0.1"/>
    <n v="122.76"/>
    <x v="9"/>
  </r>
  <r>
    <n v="10269"/>
    <s v="2023-10-26"/>
    <x v="1"/>
    <x v="10"/>
    <x v="1"/>
    <x v="1"/>
    <n v="543.97"/>
    <n v="4"/>
    <n v="0.21"/>
    <n v="27.42"/>
    <x v="5"/>
  </r>
  <r>
    <n v="10270"/>
    <s v="2023-01-09"/>
    <x v="3"/>
    <x v="12"/>
    <x v="0"/>
    <x v="0"/>
    <n v="7417.82"/>
    <n v="5"/>
    <n v="0.14000000000000001"/>
    <n v="1152.3399999999999"/>
    <x v="0"/>
  </r>
  <r>
    <n v="10271"/>
    <s v="2023-02-05"/>
    <x v="0"/>
    <x v="4"/>
    <x v="1"/>
    <x v="5"/>
    <n v="7183.65"/>
    <n v="5"/>
    <n v="0.04"/>
    <n v="513.35"/>
    <x v="10"/>
  </r>
  <r>
    <n v="10272"/>
    <s v="2023-02-25"/>
    <x v="2"/>
    <x v="14"/>
    <x v="1"/>
    <x v="11"/>
    <n v="3313.62"/>
    <n v="5"/>
    <n v="0.12"/>
    <n v="444.63"/>
    <x v="10"/>
  </r>
  <r>
    <n v="10273"/>
    <s v="2024-01-12"/>
    <x v="4"/>
    <x v="7"/>
    <x v="2"/>
    <x v="9"/>
    <n v="7285.99"/>
    <n v="3"/>
    <n v="0.02"/>
    <n v="560.53"/>
    <x v="9"/>
  </r>
  <r>
    <n v="10274"/>
    <s v="2024-04-05"/>
    <x v="4"/>
    <x v="7"/>
    <x v="0"/>
    <x v="2"/>
    <n v="296.92"/>
    <n v="3"/>
    <n v="0.18"/>
    <n v="36.299999999999997"/>
    <x v="17"/>
  </r>
  <r>
    <n v="10275"/>
    <s v="2023-11-27"/>
    <x v="2"/>
    <x v="8"/>
    <x v="1"/>
    <x v="11"/>
    <n v="8384.26"/>
    <n v="3"/>
    <n v="0.28999999999999998"/>
    <n v="897.95"/>
    <x v="15"/>
  </r>
  <r>
    <n v="10276"/>
    <s v="2023-10-03"/>
    <x v="4"/>
    <x v="7"/>
    <x v="3"/>
    <x v="8"/>
    <n v="8723.52"/>
    <n v="6"/>
    <n v="0.3"/>
    <n v="975.11"/>
    <x v="5"/>
  </r>
  <r>
    <n v="10277"/>
    <s v="2023-04-10"/>
    <x v="2"/>
    <x v="14"/>
    <x v="1"/>
    <x v="5"/>
    <n v="4911.83"/>
    <n v="9"/>
    <n v="0"/>
    <n v="734.51"/>
    <x v="14"/>
  </r>
  <r>
    <n v="10278"/>
    <s v="2024-05-19"/>
    <x v="0"/>
    <x v="13"/>
    <x v="1"/>
    <x v="5"/>
    <n v="5833.63"/>
    <n v="10"/>
    <n v="0.23"/>
    <n v="752.94"/>
    <x v="8"/>
  </r>
  <r>
    <n v="10279"/>
    <s v="2023-05-18"/>
    <x v="1"/>
    <x v="1"/>
    <x v="0"/>
    <x v="6"/>
    <n v="9616.1200000000008"/>
    <n v="9"/>
    <n v="0.23"/>
    <n v="1045.51"/>
    <x v="13"/>
  </r>
  <r>
    <n v="10280"/>
    <s v="2023-01-14"/>
    <x v="3"/>
    <x v="12"/>
    <x v="3"/>
    <x v="8"/>
    <n v="2803.43"/>
    <n v="1"/>
    <n v="0.02"/>
    <n v="237.29"/>
    <x v="0"/>
  </r>
  <r>
    <n v="10281"/>
    <s v="2023-11-09"/>
    <x v="0"/>
    <x v="3"/>
    <x v="3"/>
    <x v="4"/>
    <n v="6179.25"/>
    <n v="7"/>
    <n v="0.04"/>
    <n v="420.96"/>
    <x v="15"/>
  </r>
  <r>
    <n v="10282"/>
    <s v="2023-05-03"/>
    <x v="1"/>
    <x v="10"/>
    <x v="3"/>
    <x v="10"/>
    <n v="6429.4"/>
    <n v="9"/>
    <n v="0.19"/>
    <n v="1144.06"/>
    <x v="13"/>
  </r>
  <r>
    <n v="10283"/>
    <s v="2023-03-21"/>
    <x v="4"/>
    <x v="6"/>
    <x v="1"/>
    <x v="1"/>
    <n v="7433.3"/>
    <n v="6"/>
    <n v="0.22"/>
    <n v="810.45"/>
    <x v="1"/>
  </r>
  <r>
    <n v="10284"/>
    <s v="2023-10-26"/>
    <x v="0"/>
    <x v="3"/>
    <x v="1"/>
    <x v="11"/>
    <n v="809.98"/>
    <n v="2"/>
    <n v="0.18"/>
    <n v="66.430000000000007"/>
    <x v="5"/>
  </r>
  <r>
    <n v="10285"/>
    <s v="2024-01-15"/>
    <x v="3"/>
    <x v="12"/>
    <x v="3"/>
    <x v="10"/>
    <n v="4993.93"/>
    <n v="6"/>
    <n v="0.18"/>
    <n v="663.67"/>
    <x v="9"/>
  </r>
  <r>
    <n v="10286"/>
    <s v="2023-05-22"/>
    <x v="0"/>
    <x v="13"/>
    <x v="0"/>
    <x v="2"/>
    <n v="6772.52"/>
    <n v="8"/>
    <n v="0.27"/>
    <n v="364.58"/>
    <x v="13"/>
  </r>
  <r>
    <n v="10287"/>
    <s v="2023-12-04"/>
    <x v="0"/>
    <x v="3"/>
    <x v="4"/>
    <x v="14"/>
    <n v="4937.8100000000004"/>
    <n v="9"/>
    <n v="0.24"/>
    <n v="764.34"/>
    <x v="16"/>
  </r>
  <r>
    <n v="10288"/>
    <s v="2023-04-17"/>
    <x v="2"/>
    <x v="14"/>
    <x v="3"/>
    <x v="4"/>
    <n v="7605.32"/>
    <n v="4"/>
    <n v="0.28000000000000003"/>
    <n v="1006.24"/>
    <x v="14"/>
  </r>
  <r>
    <n v="10289"/>
    <s v="2024-06-20"/>
    <x v="0"/>
    <x v="3"/>
    <x v="4"/>
    <x v="12"/>
    <n v="789.66"/>
    <n v="6"/>
    <n v="0.25"/>
    <n v="138.16999999999999"/>
    <x v="11"/>
  </r>
  <r>
    <n v="10290"/>
    <s v="2023-09-11"/>
    <x v="0"/>
    <x v="13"/>
    <x v="1"/>
    <x v="5"/>
    <n v="3900.52"/>
    <n v="1"/>
    <n v="0.27"/>
    <n v="539.33000000000004"/>
    <x v="7"/>
  </r>
  <r>
    <n v="10291"/>
    <s v="2023-10-22"/>
    <x v="1"/>
    <x v="1"/>
    <x v="0"/>
    <x v="6"/>
    <n v="497.97"/>
    <n v="7"/>
    <n v="0.05"/>
    <n v="64.25"/>
    <x v="5"/>
  </r>
  <r>
    <n v="10292"/>
    <s v="2023-04-24"/>
    <x v="1"/>
    <x v="1"/>
    <x v="1"/>
    <x v="11"/>
    <n v="3709.37"/>
    <n v="1"/>
    <n v="0.15"/>
    <n v="466.52"/>
    <x v="14"/>
  </r>
  <r>
    <n v="10293"/>
    <s v="2024-03-02"/>
    <x v="3"/>
    <x v="15"/>
    <x v="4"/>
    <x v="15"/>
    <n v="5430.61"/>
    <n v="3"/>
    <n v="0.27"/>
    <n v="761.95"/>
    <x v="12"/>
  </r>
  <r>
    <n v="10294"/>
    <s v="2023-03-22"/>
    <x v="2"/>
    <x v="2"/>
    <x v="2"/>
    <x v="9"/>
    <n v="4008.62"/>
    <n v="10"/>
    <n v="0.21"/>
    <n v="377.83"/>
    <x v="1"/>
  </r>
  <r>
    <n v="10295"/>
    <s v="2024-02-04"/>
    <x v="2"/>
    <x v="14"/>
    <x v="2"/>
    <x v="3"/>
    <n v="9609.94"/>
    <n v="7"/>
    <n v="0.01"/>
    <n v="1532.11"/>
    <x v="4"/>
  </r>
  <r>
    <n v="10296"/>
    <s v="2024-05-05"/>
    <x v="2"/>
    <x v="2"/>
    <x v="2"/>
    <x v="3"/>
    <n v="8563.6299999999992"/>
    <n v="3"/>
    <n v="0.12"/>
    <n v="951.81"/>
    <x v="8"/>
  </r>
  <r>
    <n v="10297"/>
    <s v="2023-06-28"/>
    <x v="4"/>
    <x v="11"/>
    <x v="1"/>
    <x v="5"/>
    <n v="3845.88"/>
    <n v="6"/>
    <n v="0.26"/>
    <n v="313.74"/>
    <x v="2"/>
  </r>
  <r>
    <n v="10298"/>
    <s v="2024-05-16"/>
    <x v="1"/>
    <x v="9"/>
    <x v="4"/>
    <x v="12"/>
    <n v="8140.44"/>
    <n v="1"/>
    <n v="0.1"/>
    <n v="430.57"/>
    <x v="8"/>
  </r>
  <r>
    <n v="10299"/>
    <s v="2023-08-08"/>
    <x v="3"/>
    <x v="12"/>
    <x v="1"/>
    <x v="1"/>
    <n v="8410.01"/>
    <n v="7"/>
    <n v="0.05"/>
    <n v="950.66"/>
    <x v="3"/>
  </r>
  <r>
    <n v="10300"/>
    <s v="2023-08-22"/>
    <x v="4"/>
    <x v="11"/>
    <x v="4"/>
    <x v="15"/>
    <n v="1405.81"/>
    <n v="5"/>
    <n v="0.21"/>
    <n v="211.1"/>
    <x v="3"/>
  </r>
  <r>
    <n v="10301"/>
    <s v="2023-01-24"/>
    <x v="1"/>
    <x v="1"/>
    <x v="2"/>
    <x v="7"/>
    <n v="1236.53"/>
    <n v="6"/>
    <n v="7.0000000000000007E-2"/>
    <n v="88.86"/>
    <x v="0"/>
  </r>
  <r>
    <n v="10302"/>
    <s v="2023-09-25"/>
    <x v="3"/>
    <x v="12"/>
    <x v="2"/>
    <x v="7"/>
    <n v="4012.66"/>
    <n v="1"/>
    <n v="0.15"/>
    <n v="233.11"/>
    <x v="7"/>
  </r>
  <r>
    <n v="10303"/>
    <s v="2023-11-10"/>
    <x v="2"/>
    <x v="14"/>
    <x v="2"/>
    <x v="7"/>
    <n v="8565.7999999999993"/>
    <n v="9"/>
    <n v="0.22"/>
    <n v="1073.83"/>
    <x v="15"/>
  </r>
  <r>
    <n v="10304"/>
    <s v="2023-04-06"/>
    <x v="3"/>
    <x v="15"/>
    <x v="1"/>
    <x v="11"/>
    <n v="2887.78"/>
    <n v="8"/>
    <n v="0.13"/>
    <n v="153.5"/>
    <x v="14"/>
  </r>
  <r>
    <n v="10305"/>
    <s v="2024-04-20"/>
    <x v="2"/>
    <x v="2"/>
    <x v="0"/>
    <x v="0"/>
    <n v="2048.79"/>
    <n v="1"/>
    <n v="0"/>
    <n v="286.57"/>
    <x v="17"/>
  </r>
  <r>
    <n v="10306"/>
    <s v="2024-06-16"/>
    <x v="1"/>
    <x v="1"/>
    <x v="2"/>
    <x v="7"/>
    <n v="8233.3700000000008"/>
    <n v="7"/>
    <n v="0.03"/>
    <n v="474.28"/>
    <x v="11"/>
  </r>
  <r>
    <n v="10307"/>
    <s v="2023-11-16"/>
    <x v="2"/>
    <x v="16"/>
    <x v="3"/>
    <x v="10"/>
    <n v="4394.7"/>
    <n v="3"/>
    <n v="0.1"/>
    <n v="797.53"/>
    <x v="15"/>
  </r>
  <r>
    <n v="10308"/>
    <s v="2023-01-04"/>
    <x v="0"/>
    <x v="3"/>
    <x v="0"/>
    <x v="2"/>
    <n v="8696.65"/>
    <n v="6"/>
    <n v="0.18"/>
    <n v="1561.87"/>
    <x v="0"/>
  </r>
  <r>
    <n v="10309"/>
    <s v="2023-10-14"/>
    <x v="4"/>
    <x v="7"/>
    <x v="4"/>
    <x v="13"/>
    <n v="171.69"/>
    <n v="6"/>
    <n v="0.08"/>
    <n v="13.14"/>
    <x v="5"/>
  </r>
  <r>
    <n v="10310"/>
    <s v="2024-01-17"/>
    <x v="4"/>
    <x v="6"/>
    <x v="3"/>
    <x v="10"/>
    <n v="7551.36"/>
    <n v="8"/>
    <n v="0.05"/>
    <n v="1290.3399999999999"/>
    <x v="9"/>
  </r>
  <r>
    <n v="10311"/>
    <s v="2023-06-18"/>
    <x v="2"/>
    <x v="14"/>
    <x v="0"/>
    <x v="2"/>
    <n v="4111.26"/>
    <n v="1"/>
    <n v="0.09"/>
    <n v="743.36"/>
    <x v="2"/>
  </r>
  <r>
    <n v="10312"/>
    <s v="2023-10-02"/>
    <x v="3"/>
    <x v="15"/>
    <x v="4"/>
    <x v="12"/>
    <n v="8341.6299999999992"/>
    <n v="4"/>
    <n v="7.0000000000000007E-2"/>
    <n v="848.44"/>
    <x v="5"/>
  </r>
  <r>
    <n v="10313"/>
    <s v="2024-05-21"/>
    <x v="2"/>
    <x v="14"/>
    <x v="4"/>
    <x v="13"/>
    <n v="9090.4"/>
    <n v="10"/>
    <n v="0.08"/>
    <n v="742.23"/>
    <x v="8"/>
  </r>
  <r>
    <n v="10314"/>
    <s v="2023-01-17"/>
    <x v="3"/>
    <x v="5"/>
    <x v="1"/>
    <x v="11"/>
    <n v="5449.78"/>
    <n v="9"/>
    <n v="0.03"/>
    <n v="860.07"/>
    <x v="0"/>
  </r>
  <r>
    <n v="10315"/>
    <s v="2024-06-10"/>
    <x v="3"/>
    <x v="5"/>
    <x v="1"/>
    <x v="5"/>
    <n v="5510.98"/>
    <n v="5"/>
    <n v="0.19"/>
    <n v="354.79"/>
    <x v="11"/>
  </r>
  <r>
    <n v="10316"/>
    <s v="2023-07-10"/>
    <x v="1"/>
    <x v="1"/>
    <x v="1"/>
    <x v="5"/>
    <n v="6682.15"/>
    <n v="3"/>
    <n v="0.03"/>
    <n v="1050.56"/>
    <x v="6"/>
  </r>
  <r>
    <n v="10317"/>
    <s v="2023-12-23"/>
    <x v="4"/>
    <x v="11"/>
    <x v="3"/>
    <x v="8"/>
    <n v="215.14"/>
    <n v="10"/>
    <n v="7.0000000000000007E-2"/>
    <n v="32.25"/>
    <x v="16"/>
  </r>
  <r>
    <n v="10318"/>
    <s v="2023-05-27"/>
    <x v="2"/>
    <x v="14"/>
    <x v="1"/>
    <x v="1"/>
    <n v="3492.87"/>
    <n v="2"/>
    <n v="0.15"/>
    <n v="602.80999999999995"/>
    <x v="13"/>
  </r>
  <r>
    <n v="10319"/>
    <s v="2024-02-26"/>
    <x v="3"/>
    <x v="15"/>
    <x v="2"/>
    <x v="9"/>
    <n v="9192.31"/>
    <n v="4"/>
    <n v="0.11"/>
    <n v="1627.04"/>
    <x v="4"/>
  </r>
  <r>
    <n v="10320"/>
    <s v="2023-11-02"/>
    <x v="4"/>
    <x v="6"/>
    <x v="3"/>
    <x v="10"/>
    <n v="7783.23"/>
    <n v="3"/>
    <n v="0.26"/>
    <n v="1440.22"/>
    <x v="15"/>
  </r>
  <r>
    <n v="10321"/>
    <s v="2023-05-21"/>
    <x v="4"/>
    <x v="11"/>
    <x v="3"/>
    <x v="10"/>
    <n v="4002.59"/>
    <n v="4"/>
    <n v="0.1"/>
    <n v="555.12"/>
    <x v="13"/>
  </r>
  <r>
    <n v="10322"/>
    <s v="2023-08-29"/>
    <x v="2"/>
    <x v="14"/>
    <x v="4"/>
    <x v="14"/>
    <n v="6357.38"/>
    <n v="6"/>
    <n v="0.26"/>
    <n v="578.62"/>
    <x v="3"/>
  </r>
  <r>
    <n v="10323"/>
    <s v="2024-05-30"/>
    <x v="4"/>
    <x v="11"/>
    <x v="1"/>
    <x v="5"/>
    <n v="9855.9599999999991"/>
    <n v="2"/>
    <n v="0.19"/>
    <n v="1493"/>
    <x v="8"/>
  </r>
  <r>
    <n v="10324"/>
    <s v="2024-03-03"/>
    <x v="4"/>
    <x v="7"/>
    <x v="2"/>
    <x v="9"/>
    <n v="9572.91"/>
    <n v="8"/>
    <n v="0.05"/>
    <n v="1172.75"/>
    <x v="12"/>
  </r>
  <r>
    <n v="10325"/>
    <s v="2023-11-20"/>
    <x v="1"/>
    <x v="10"/>
    <x v="2"/>
    <x v="9"/>
    <n v="8537.8799999999992"/>
    <n v="1"/>
    <n v="0.17"/>
    <n v="538.01"/>
    <x v="15"/>
  </r>
  <r>
    <n v="10326"/>
    <s v="2024-01-03"/>
    <x v="0"/>
    <x v="4"/>
    <x v="3"/>
    <x v="10"/>
    <n v="8892.92"/>
    <n v="7"/>
    <n v="0.17"/>
    <n v="1675.64"/>
    <x v="9"/>
  </r>
  <r>
    <n v="10327"/>
    <s v="2024-02-04"/>
    <x v="4"/>
    <x v="6"/>
    <x v="2"/>
    <x v="7"/>
    <n v="3519.61"/>
    <n v="5"/>
    <n v="0.22"/>
    <n v="396.02"/>
    <x v="4"/>
  </r>
  <r>
    <n v="10328"/>
    <s v="2024-02-29"/>
    <x v="2"/>
    <x v="14"/>
    <x v="0"/>
    <x v="6"/>
    <n v="2394.61"/>
    <n v="3"/>
    <n v="0.09"/>
    <n v="338.38"/>
    <x v="4"/>
  </r>
  <r>
    <n v="10329"/>
    <s v="2023-08-08"/>
    <x v="0"/>
    <x v="3"/>
    <x v="4"/>
    <x v="13"/>
    <n v="4528.7"/>
    <n v="5"/>
    <n v="0.12"/>
    <n v="323.29000000000002"/>
    <x v="3"/>
  </r>
  <r>
    <n v="10330"/>
    <s v="2023-02-12"/>
    <x v="0"/>
    <x v="4"/>
    <x v="1"/>
    <x v="11"/>
    <n v="8561.23"/>
    <n v="10"/>
    <n v="0.05"/>
    <n v="974.62"/>
    <x v="10"/>
  </r>
  <r>
    <n v="10331"/>
    <s v="2023-07-05"/>
    <x v="3"/>
    <x v="12"/>
    <x v="2"/>
    <x v="9"/>
    <n v="8472.56"/>
    <n v="9"/>
    <n v="0.1"/>
    <n v="713.81"/>
    <x v="6"/>
  </r>
  <r>
    <n v="10332"/>
    <s v="2023-12-07"/>
    <x v="1"/>
    <x v="1"/>
    <x v="4"/>
    <x v="15"/>
    <n v="9742.77"/>
    <n v="1"/>
    <n v="0.11"/>
    <n v="1871.67"/>
    <x v="16"/>
  </r>
  <r>
    <n v="10333"/>
    <s v="2023-06-25"/>
    <x v="3"/>
    <x v="15"/>
    <x v="0"/>
    <x v="6"/>
    <n v="1173.7"/>
    <n v="1"/>
    <n v="0.2"/>
    <n v="172.67"/>
    <x v="2"/>
  </r>
  <r>
    <n v="10334"/>
    <s v="2024-01-19"/>
    <x v="2"/>
    <x v="14"/>
    <x v="4"/>
    <x v="15"/>
    <n v="6064.23"/>
    <n v="10"/>
    <n v="0.25"/>
    <n v="370.63"/>
    <x v="9"/>
  </r>
  <r>
    <n v="10335"/>
    <s v="2023-06-07"/>
    <x v="0"/>
    <x v="3"/>
    <x v="3"/>
    <x v="8"/>
    <n v="8224.48"/>
    <n v="9"/>
    <n v="7.0000000000000007E-2"/>
    <n v="1300"/>
    <x v="2"/>
  </r>
  <r>
    <n v="10336"/>
    <s v="2023-06-12"/>
    <x v="2"/>
    <x v="2"/>
    <x v="0"/>
    <x v="0"/>
    <n v="1411.53"/>
    <n v="2"/>
    <n v="0.28999999999999998"/>
    <n v="120.66"/>
    <x v="2"/>
  </r>
  <r>
    <n v="10337"/>
    <s v="2023-09-18"/>
    <x v="1"/>
    <x v="1"/>
    <x v="0"/>
    <x v="2"/>
    <n v="1345.84"/>
    <n v="6"/>
    <n v="0.16"/>
    <n v="177.34"/>
    <x v="7"/>
  </r>
  <r>
    <n v="10338"/>
    <s v="2023-08-28"/>
    <x v="4"/>
    <x v="6"/>
    <x v="4"/>
    <x v="14"/>
    <n v="2710.93"/>
    <n v="8"/>
    <n v="0.1"/>
    <n v="416.78"/>
    <x v="3"/>
  </r>
  <r>
    <n v="10339"/>
    <s v="2024-01-01"/>
    <x v="0"/>
    <x v="3"/>
    <x v="2"/>
    <x v="9"/>
    <n v="6949.07"/>
    <n v="7"/>
    <n v="0.22"/>
    <n v="522.37"/>
    <x v="9"/>
  </r>
  <r>
    <n v="10340"/>
    <s v="2024-04-22"/>
    <x v="2"/>
    <x v="16"/>
    <x v="2"/>
    <x v="3"/>
    <n v="2660.06"/>
    <n v="2"/>
    <n v="0.12"/>
    <n v="350.25"/>
    <x v="17"/>
  </r>
  <r>
    <n v="10341"/>
    <s v="2023-04-02"/>
    <x v="0"/>
    <x v="4"/>
    <x v="2"/>
    <x v="9"/>
    <n v="2040.95"/>
    <n v="1"/>
    <n v="0.03"/>
    <n v="203.56"/>
    <x v="14"/>
  </r>
  <r>
    <n v="10342"/>
    <s v="2023-05-21"/>
    <x v="3"/>
    <x v="5"/>
    <x v="0"/>
    <x v="2"/>
    <n v="5710.48"/>
    <n v="3"/>
    <n v="0.1"/>
    <n v="583.63"/>
    <x v="13"/>
  </r>
  <r>
    <n v="10343"/>
    <s v="2023-06-19"/>
    <x v="1"/>
    <x v="10"/>
    <x v="0"/>
    <x v="6"/>
    <n v="2887.85"/>
    <n v="1"/>
    <n v="0.03"/>
    <n v="169.87"/>
    <x v="2"/>
  </r>
  <r>
    <n v="10344"/>
    <s v="2023-09-26"/>
    <x v="0"/>
    <x v="13"/>
    <x v="0"/>
    <x v="0"/>
    <n v="1876.18"/>
    <n v="1"/>
    <n v="0.09"/>
    <n v="345.62"/>
    <x v="7"/>
  </r>
  <r>
    <n v="10345"/>
    <s v="2023-11-11"/>
    <x v="3"/>
    <x v="12"/>
    <x v="2"/>
    <x v="3"/>
    <n v="8011.95"/>
    <n v="6"/>
    <n v="0.28999999999999998"/>
    <n v="526.33000000000004"/>
    <x v="15"/>
  </r>
  <r>
    <n v="10346"/>
    <s v="2024-04-17"/>
    <x v="2"/>
    <x v="14"/>
    <x v="2"/>
    <x v="3"/>
    <n v="7133.35"/>
    <n v="8"/>
    <n v="0.02"/>
    <n v="839.88"/>
    <x v="17"/>
  </r>
  <r>
    <n v="10347"/>
    <s v="2023-03-06"/>
    <x v="1"/>
    <x v="1"/>
    <x v="4"/>
    <x v="13"/>
    <n v="2379.66"/>
    <n v="3"/>
    <n v="0.11"/>
    <n v="156.97999999999999"/>
    <x v="1"/>
  </r>
  <r>
    <n v="10348"/>
    <s v="2023-12-01"/>
    <x v="3"/>
    <x v="5"/>
    <x v="0"/>
    <x v="0"/>
    <n v="9076.66"/>
    <n v="10"/>
    <n v="0.1"/>
    <n v="913.4"/>
    <x v="16"/>
  </r>
  <r>
    <n v="10349"/>
    <s v="2023-04-04"/>
    <x v="4"/>
    <x v="11"/>
    <x v="1"/>
    <x v="1"/>
    <n v="1459.95"/>
    <n v="3"/>
    <n v="0.28000000000000003"/>
    <n v="83.4"/>
    <x v="14"/>
  </r>
  <r>
    <n v="10350"/>
    <s v="2023-12-07"/>
    <x v="0"/>
    <x v="4"/>
    <x v="4"/>
    <x v="15"/>
    <n v="5939.51"/>
    <n v="1"/>
    <n v="0.02"/>
    <n v="1167.3800000000001"/>
    <x v="16"/>
  </r>
  <r>
    <n v="10351"/>
    <s v="2023-03-08"/>
    <x v="2"/>
    <x v="14"/>
    <x v="3"/>
    <x v="8"/>
    <n v="9702.7999999999993"/>
    <n v="2"/>
    <n v="0.06"/>
    <n v="996.27"/>
    <x v="1"/>
  </r>
  <r>
    <n v="10352"/>
    <s v="2023-01-21"/>
    <x v="2"/>
    <x v="2"/>
    <x v="1"/>
    <x v="1"/>
    <n v="7988.84"/>
    <n v="5"/>
    <n v="0.11"/>
    <n v="1409.12"/>
    <x v="0"/>
  </r>
  <r>
    <n v="10353"/>
    <s v="2023-10-10"/>
    <x v="1"/>
    <x v="10"/>
    <x v="1"/>
    <x v="5"/>
    <n v="932.78"/>
    <n v="5"/>
    <n v="0.11"/>
    <n v="72.459999999999994"/>
    <x v="5"/>
  </r>
  <r>
    <n v="10354"/>
    <s v="2023-12-20"/>
    <x v="2"/>
    <x v="8"/>
    <x v="2"/>
    <x v="7"/>
    <n v="8935.61"/>
    <n v="6"/>
    <n v="0.14000000000000001"/>
    <n v="556.16999999999996"/>
    <x v="16"/>
  </r>
  <r>
    <n v="10355"/>
    <s v="2023-09-18"/>
    <x v="0"/>
    <x v="4"/>
    <x v="4"/>
    <x v="13"/>
    <n v="5165.62"/>
    <n v="8"/>
    <n v="0.28000000000000003"/>
    <n v="608.4"/>
    <x v="7"/>
  </r>
  <r>
    <n v="10356"/>
    <s v="2023-03-08"/>
    <x v="0"/>
    <x v="3"/>
    <x v="3"/>
    <x v="4"/>
    <n v="7696.05"/>
    <n v="7"/>
    <n v="0.13"/>
    <n v="698.5"/>
    <x v="1"/>
  </r>
  <r>
    <n v="10357"/>
    <s v="2023-04-08"/>
    <x v="0"/>
    <x v="0"/>
    <x v="1"/>
    <x v="11"/>
    <n v="6185.06"/>
    <n v="4"/>
    <n v="0.06"/>
    <n v="824.87"/>
    <x v="14"/>
  </r>
  <r>
    <n v="10358"/>
    <s v="2023-12-21"/>
    <x v="3"/>
    <x v="5"/>
    <x v="2"/>
    <x v="7"/>
    <n v="5453.85"/>
    <n v="4"/>
    <n v="0.05"/>
    <n v="691.17"/>
    <x v="16"/>
  </r>
  <r>
    <n v="10359"/>
    <s v="2023-04-08"/>
    <x v="4"/>
    <x v="11"/>
    <x v="1"/>
    <x v="11"/>
    <n v="9201.2199999999993"/>
    <n v="1"/>
    <n v="0.23"/>
    <n v="673.89"/>
    <x v="14"/>
  </r>
  <r>
    <n v="10360"/>
    <s v="2023-10-25"/>
    <x v="1"/>
    <x v="10"/>
    <x v="0"/>
    <x v="0"/>
    <n v="8821.74"/>
    <n v="3"/>
    <n v="0.19"/>
    <n v="1085.25"/>
    <x v="5"/>
  </r>
  <r>
    <n v="10361"/>
    <s v="2023-01-19"/>
    <x v="3"/>
    <x v="5"/>
    <x v="3"/>
    <x v="10"/>
    <n v="6800.67"/>
    <n v="10"/>
    <n v="0.1"/>
    <n v="388.39"/>
    <x v="0"/>
  </r>
  <r>
    <n v="10362"/>
    <s v="2023-11-28"/>
    <x v="2"/>
    <x v="16"/>
    <x v="1"/>
    <x v="11"/>
    <n v="3439.45"/>
    <n v="1"/>
    <n v="0.17"/>
    <n v="224.78"/>
    <x v="15"/>
  </r>
  <r>
    <n v="10363"/>
    <s v="2023-09-10"/>
    <x v="3"/>
    <x v="5"/>
    <x v="1"/>
    <x v="5"/>
    <n v="5710.47"/>
    <n v="8"/>
    <n v="0.01"/>
    <n v="985.1"/>
    <x v="7"/>
  </r>
  <r>
    <n v="10364"/>
    <s v="2023-01-07"/>
    <x v="4"/>
    <x v="7"/>
    <x v="0"/>
    <x v="2"/>
    <n v="9054.42"/>
    <n v="8"/>
    <n v="0.25"/>
    <n v="1529.66"/>
    <x v="0"/>
  </r>
  <r>
    <n v="10365"/>
    <s v="2023-05-28"/>
    <x v="3"/>
    <x v="12"/>
    <x v="3"/>
    <x v="4"/>
    <n v="705.14"/>
    <n v="10"/>
    <n v="0.17"/>
    <n v="111.92"/>
    <x v="13"/>
  </r>
  <r>
    <n v="10366"/>
    <s v="2024-03-02"/>
    <x v="0"/>
    <x v="0"/>
    <x v="4"/>
    <x v="13"/>
    <n v="4232.37"/>
    <n v="9"/>
    <n v="0.17"/>
    <n v="370.16"/>
    <x v="12"/>
  </r>
  <r>
    <n v="10367"/>
    <s v="2023-08-11"/>
    <x v="3"/>
    <x v="12"/>
    <x v="3"/>
    <x v="4"/>
    <n v="5204.1000000000004"/>
    <n v="4"/>
    <n v="0.19"/>
    <n v="425.13"/>
    <x v="3"/>
  </r>
  <r>
    <n v="10368"/>
    <s v="2023-06-09"/>
    <x v="0"/>
    <x v="0"/>
    <x v="1"/>
    <x v="11"/>
    <n v="2644.17"/>
    <n v="7"/>
    <n v="0.02"/>
    <n v="296.27"/>
    <x v="2"/>
  </r>
  <r>
    <n v="10369"/>
    <s v="2023-10-03"/>
    <x v="4"/>
    <x v="7"/>
    <x v="4"/>
    <x v="12"/>
    <n v="5462.09"/>
    <n v="3"/>
    <n v="0.11"/>
    <n v="720.82"/>
    <x v="5"/>
  </r>
  <r>
    <n v="10370"/>
    <s v="2023-06-14"/>
    <x v="0"/>
    <x v="3"/>
    <x v="4"/>
    <x v="12"/>
    <n v="4873.09"/>
    <n v="1"/>
    <n v="0.08"/>
    <n v="309.95"/>
    <x v="2"/>
  </r>
  <r>
    <n v="10371"/>
    <s v="2024-05-01"/>
    <x v="4"/>
    <x v="7"/>
    <x v="3"/>
    <x v="4"/>
    <n v="4743.57"/>
    <n v="5"/>
    <n v="0.12"/>
    <n v="622.22"/>
    <x v="8"/>
  </r>
  <r>
    <n v="10372"/>
    <s v="2024-02-05"/>
    <x v="3"/>
    <x v="15"/>
    <x v="0"/>
    <x v="2"/>
    <n v="3015.66"/>
    <n v="4"/>
    <n v="0.23"/>
    <n v="338.99"/>
    <x v="4"/>
  </r>
  <r>
    <n v="10373"/>
    <s v="2023-04-21"/>
    <x v="0"/>
    <x v="13"/>
    <x v="0"/>
    <x v="0"/>
    <n v="9721.6200000000008"/>
    <n v="8"/>
    <n v="0.13"/>
    <n v="1811.86"/>
    <x v="14"/>
  </r>
  <r>
    <n v="10374"/>
    <s v="2023-05-02"/>
    <x v="3"/>
    <x v="12"/>
    <x v="4"/>
    <x v="13"/>
    <n v="4748.87"/>
    <n v="6"/>
    <n v="0.17"/>
    <n v="290.99"/>
    <x v="13"/>
  </r>
  <r>
    <n v="10375"/>
    <s v="2023-04-16"/>
    <x v="1"/>
    <x v="9"/>
    <x v="0"/>
    <x v="0"/>
    <n v="973.46"/>
    <n v="7"/>
    <n v="0.17"/>
    <n v="185.76"/>
    <x v="14"/>
  </r>
  <r>
    <n v="10376"/>
    <s v="2023-12-11"/>
    <x v="3"/>
    <x v="12"/>
    <x v="0"/>
    <x v="0"/>
    <n v="2946.23"/>
    <n v="1"/>
    <n v="0.02"/>
    <n v="380.64"/>
    <x v="16"/>
  </r>
  <r>
    <n v="10377"/>
    <s v="2023-03-22"/>
    <x v="1"/>
    <x v="9"/>
    <x v="4"/>
    <x v="13"/>
    <n v="5312.28"/>
    <n v="3"/>
    <n v="0.11"/>
    <n v="869.72"/>
    <x v="1"/>
  </r>
  <r>
    <n v="10378"/>
    <s v="2023-02-20"/>
    <x v="2"/>
    <x v="16"/>
    <x v="3"/>
    <x v="8"/>
    <n v="2624.59"/>
    <n v="2"/>
    <n v="0.01"/>
    <n v="491.69"/>
    <x v="10"/>
  </r>
  <r>
    <n v="10379"/>
    <s v="2024-06-03"/>
    <x v="1"/>
    <x v="1"/>
    <x v="1"/>
    <x v="11"/>
    <n v="450.78"/>
    <n v="9"/>
    <n v="0.12"/>
    <n v="77.25"/>
    <x v="11"/>
  </r>
  <r>
    <n v="10380"/>
    <s v="2023-01-23"/>
    <x v="2"/>
    <x v="14"/>
    <x v="0"/>
    <x v="6"/>
    <n v="9283.42"/>
    <n v="1"/>
    <n v="0.16"/>
    <n v="1067.99"/>
    <x v="0"/>
  </r>
  <r>
    <n v="10381"/>
    <s v="2023-01-31"/>
    <x v="1"/>
    <x v="1"/>
    <x v="2"/>
    <x v="7"/>
    <n v="1253.49"/>
    <n v="1"/>
    <n v="0.26"/>
    <n v="211.93"/>
    <x v="0"/>
  </r>
  <r>
    <n v="10382"/>
    <s v="2023-05-24"/>
    <x v="4"/>
    <x v="7"/>
    <x v="1"/>
    <x v="5"/>
    <n v="1768.32"/>
    <n v="10"/>
    <n v="0.06"/>
    <n v="98.11"/>
    <x v="13"/>
  </r>
  <r>
    <n v="10383"/>
    <s v="2024-03-21"/>
    <x v="4"/>
    <x v="6"/>
    <x v="0"/>
    <x v="0"/>
    <n v="2620.79"/>
    <n v="4"/>
    <n v="0"/>
    <n v="226.27"/>
    <x v="12"/>
  </r>
  <r>
    <n v="10384"/>
    <s v="2023-04-12"/>
    <x v="1"/>
    <x v="10"/>
    <x v="3"/>
    <x v="10"/>
    <n v="9522.5499999999993"/>
    <n v="1"/>
    <n v="0.04"/>
    <n v="698"/>
    <x v="14"/>
  </r>
  <r>
    <n v="10385"/>
    <s v="2023-11-12"/>
    <x v="2"/>
    <x v="8"/>
    <x v="1"/>
    <x v="1"/>
    <n v="5548.17"/>
    <n v="10"/>
    <n v="0.03"/>
    <n v="489.41"/>
    <x v="15"/>
  </r>
  <r>
    <n v="10386"/>
    <s v="2024-03-06"/>
    <x v="4"/>
    <x v="11"/>
    <x v="0"/>
    <x v="2"/>
    <n v="7269.52"/>
    <n v="9"/>
    <n v="0.06"/>
    <n v="801.71"/>
    <x v="12"/>
  </r>
  <r>
    <n v="10387"/>
    <s v="2023-09-06"/>
    <x v="4"/>
    <x v="6"/>
    <x v="2"/>
    <x v="9"/>
    <n v="9645.35"/>
    <n v="9"/>
    <n v="0.09"/>
    <n v="1566.5"/>
    <x v="7"/>
  </r>
  <r>
    <n v="10388"/>
    <s v="2023-08-25"/>
    <x v="3"/>
    <x v="5"/>
    <x v="3"/>
    <x v="10"/>
    <n v="1029.26"/>
    <n v="10"/>
    <n v="0.1"/>
    <n v="70.31"/>
    <x v="3"/>
  </r>
  <r>
    <n v="10389"/>
    <s v="2023-10-23"/>
    <x v="1"/>
    <x v="10"/>
    <x v="0"/>
    <x v="6"/>
    <n v="7497.38"/>
    <n v="9"/>
    <n v="0.11"/>
    <n v="678.39"/>
    <x v="5"/>
  </r>
  <r>
    <n v="10390"/>
    <s v="2023-12-21"/>
    <x v="2"/>
    <x v="2"/>
    <x v="2"/>
    <x v="7"/>
    <n v="1156.74"/>
    <n v="3"/>
    <n v="0.28000000000000003"/>
    <n v="96.1"/>
    <x v="16"/>
  </r>
  <r>
    <n v="10391"/>
    <s v="2023-01-22"/>
    <x v="0"/>
    <x v="4"/>
    <x v="0"/>
    <x v="6"/>
    <n v="8973.26"/>
    <n v="6"/>
    <n v="0.1"/>
    <n v="1258.3900000000001"/>
    <x v="0"/>
  </r>
  <r>
    <n v="10392"/>
    <s v="2023-07-27"/>
    <x v="4"/>
    <x v="11"/>
    <x v="2"/>
    <x v="9"/>
    <n v="8043.59"/>
    <n v="8"/>
    <n v="0.03"/>
    <n v="708.09"/>
    <x v="6"/>
  </r>
  <r>
    <n v="10393"/>
    <s v="2024-05-05"/>
    <x v="1"/>
    <x v="9"/>
    <x v="2"/>
    <x v="9"/>
    <n v="9900.31"/>
    <n v="6"/>
    <n v="0.23"/>
    <n v="784.83"/>
    <x v="8"/>
  </r>
  <r>
    <n v="10394"/>
    <s v="2024-02-17"/>
    <x v="3"/>
    <x v="5"/>
    <x v="3"/>
    <x v="8"/>
    <n v="8957.43"/>
    <n v="8"/>
    <n v="0.01"/>
    <n v="1601.79"/>
    <x v="4"/>
  </r>
  <r>
    <n v="10395"/>
    <s v="2024-05-31"/>
    <x v="2"/>
    <x v="2"/>
    <x v="2"/>
    <x v="9"/>
    <n v="1622.7"/>
    <n v="7"/>
    <n v="0.02"/>
    <n v="105.93"/>
    <x v="8"/>
  </r>
  <r>
    <n v="10396"/>
    <s v="2023-01-27"/>
    <x v="1"/>
    <x v="9"/>
    <x v="3"/>
    <x v="10"/>
    <n v="2956.19"/>
    <n v="5"/>
    <n v="0.15"/>
    <n v="269.44"/>
    <x v="0"/>
  </r>
  <r>
    <n v="10397"/>
    <s v="2023-04-27"/>
    <x v="1"/>
    <x v="1"/>
    <x v="0"/>
    <x v="0"/>
    <n v="1590"/>
    <n v="8"/>
    <n v="0.1"/>
    <n v="255.45"/>
    <x v="14"/>
  </r>
  <r>
    <n v="10398"/>
    <s v="2023-09-09"/>
    <x v="0"/>
    <x v="13"/>
    <x v="1"/>
    <x v="1"/>
    <n v="3408.17"/>
    <n v="4"/>
    <n v="0.01"/>
    <n v="283.54000000000002"/>
    <x v="7"/>
  </r>
  <r>
    <n v="10399"/>
    <s v="2023-07-25"/>
    <x v="1"/>
    <x v="1"/>
    <x v="0"/>
    <x v="2"/>
    <n v="2076.33"/>
    <n v="10"/>
    <n v="0.05"/>
    <n v="170.68"/>
    <x v="6"/>
  </r>
  <r>
    <n v="10400"/>
    <s v="2024-03-21"/>
    <x v="3"/>
    <x v="12"/>
    <x v="0"/>
    <x v="6"/>
    <n v="2753.98"/>
    <n v="3"/>
    <n v="0.19"/>
    <n v="506.69"/>
    <x v="12"/>
  </r>
  <r>
    <n v="10401"/>
    <s v="2023-02-18"/>
    <x v="4"/>
    <x v="7"/>
    <x v="3"/>
    <x v="8"/>
    <n v="408.63"/>
    <n v="9"/>
    <n v="0.26"/>
    <n v="26.2"/>
    <x v="10"/>
  </r>
  <r>
    <n v="10402"/>
    <s v="2023-07-22"/>
    <x v="2"/>
    <x v="8"/>
    <x v="1"/>
    <x v="11"/>
    <n v="7959.06"/>
    <n v="6"/>
    <n v="0.21"/>
    <n v="1539.69"/>
    <x v="6"/>
  </r>
  <r>
    <n v="10403"/>
    <s v="2023-11-06"/>
    <x v="1"/>
    <x v="9"/>
    <x v="3"/>
    <x v="4"/>
    <n v="8861.3799999999992"/>
    <n v="5"/>
    <n v="0.14000000000000001"/>
    <n v="1599.51"/>
    <x v="15"/>
  </r>
  <r>
    <n v="10404"/>
    <s v="2023-09-30"/>
    <x v="3"/>
    <x v="5"/>
    <x v="3"/>
    <x v="4"/>
    <n v="383.87"/>
    <n v="6"/>
    <n v="0.19"/>
    <n v="21.01"/>
    <x v="7"/>
  </r>
  <r>
    <n v="10405"/>
    <s v="2023-10-19"/>
    <x v="2"/>
    <x v="2"/>
    <x v="2"/>
    <x v="3"/>
    <n v="7269.28"/>
    <n v="3"/>
    <n v="0.14000000000000001"/>
    <n v="634.54999999999995"/>
    <x v="5"/>
  </r>
  <r>
    <n v="10406"/>
    <s v="2023-04-05"/>
    <x v="3"/>
    <x v="15"/>
    <x v="1"/>
    <x v="1"/>
    <n v="416.05"/>
    <n v="4"/>
    <n v="0.25"/>
    <n v="35.869999999999997"/>
    <x v="14"/>
  </r>
  <r>
    <n v="10407"/>
    <s v="2024-03-04"/>
    <x v="2"/>
    <x v="16"/>
    <x v="0"/>
    <x v="6"/>
    <n v="5358.63"/>
    <n v="7"/>
    <n v="0.17"/>
    <n v="879.02"/>
    <x v="12"/>
  </r>
  <r>
    <n v="10408"/>
    <s v="2023-09-20"/>
    <x v="3"/>
    <x v="5"/>
    <x v="1"/>
    <x v="1"/>
    <n v="9440.5"/>
    <n v="2"/>
    <n v="0.21"/>
    <n v="1648.54"/>
    <x v="7"/>
  </r>
  <r>
    <n v="10409"/>
    <s v="2023-10-19"/>
    <x v="3"/>
    <x v="15"/>
    <x v="2"/>
    <x v="9"/>
    <n v="9774.86"/>
    <n v="4"/>
    <n v="0.03"/>
    <n v="1514.04"/>
    <x v="5"/>
  </r>
  <r>
    <n v="10410"/>
    <s v="2023-07-06"/>
    <x v="1"/>
    <x v="10"/>
    <x v="4"/>
    <x v="13"/>
    <n v="2491.4499999999998"/>
    <n v="8"/>
    <n v="0.23"/>
    <n v="278.77"/>
    <x v="6"/>
  </r>
  <r>
    <n v="10411"/>
    <s v="2024-06-01"/>
    <x v="1"/>
    <x v="1"/>
    <x v="1"/>
    <x v="5"/>
    <n v="9139.49"/>
    <n v="10"/>
    <n v="0.14000000000000001"/>
    <n v="1749.71"/>
    <x v="11"/>
  </r>
  <r>
    <n v="10412"/>
    <s v="2023-05-20"/>
    <x v="1"/>
    <x v="9"/>
    <x v="1"/>
    <x v="1"/>
    <n v="4917.6400000000003"/>
    <n v="3"/>
    <n v="0.14000000000000001"/>
    <n v="959.73"/>
    <x v="13"/>
  </r>
  <r>
    <n v="10413"/>
    <s v="2024-02-03"/>
    <x v="1"/>
    <x v="1"/>
    <x v="0"/>
    <x v="0"/>
    <n v="5838.28"/>
    <n v="7"/>
    <n v="0.15"/>
    <n v="686.77"/>
    <x v="4"/>
  </r>
  <r>
    <n v="10414"/>
    <s v="2024-05-20"/>
    <x v="1"/>
    <x v="1"/>
    <x v="1"/>
    <x v="1"/>
    <n v="2274.8000000000002"/>
    <n v="10"/>
    <n v="0.03"/>
    <n v="385.76"/>
    <x v="8"/>
  </r>
  <r>
    <n v="10415"/>
    <s v="2024-01-25"/>
    <x v="0"/>
    <x v="4"/>
    <x v="0"/>
    <x v="0"/>
    <n v="2019.32"/>
    <n v="2"/>
    <n v="0.27"/>
    <n v="130.59"/>
    <x v="9"/>
  </r>
  <r>
    <n v="10416"/>
    <s v="2023-07-20"/>
    <x v="1"/>
    <x v="1"/>
    <x v="0"/>
    <x v="0"/>
    <n v="1973.48"/>
    <n v="4"/>
    <n v="0.11"/>
    <n v="109"/>
    <x v="6"/>
  </r>
  <r>
    <n v="10417"/>
    <s v="2023-02-14"/>
    <x v="3"/>
    <x v="5"/>
    <x v="3"/>
    <x v="8"/>
    <n v="7396.93"/>
    <n v="2"/>
    <n v="0.25"/>
    <n v="1399.52"/>
    <x v="10"/>
  </r>
  <r>
    <n v="10418"/>
    <s v="2023-10-23"/>
    <x v="4"/>
    <x v="11"/>
    <x v="4"/>
    <x v="13"/>
    <n v="2804.23"/>
    <n v="10"/>
    <n v="0.11"/>
    <n v="193.78"/>
    <x v="5"/>
  </r>
  <r>
    <n v="10419"/>
    <s v="2023-11-24"/>
    <x v="3"/>
    <x v="12"/>
    <x v="4"/>
    <x v="13"/>
    <n v="733.61"/>
    <n v="4"/>
    <n v="0.06"/>
    <n v="50.04"/>
    <x v="15"/>
  </r>
  <r>
    <n v="10420"/>
    <s v="2023-05-07"/>
    <x v="3"/>
    <x v="5"/>
    <x v="2"/>
    <x v="3"/>
    <n v="7865.82"/>
    <n v="3"/>
    <n v="0.2"/>
    <n v="648.32000000000005"/>
    <x v="13"/>
  </r>
  <r>
    <n v="10421"/>
    <s v="2023-08-24"/>
    <x v="0"/>
    <x v="4"/>
    <x v="4"/>
    <x v="15"/>
    <n v="8054.58"/>
    <n v="1"/>
    <n v="0.06"/>
    <n v="1345.39"/>
    <x v="3"/>
  </r>
  <r>
    <n v="10422"/>
    <s v="2024-03-22"/>
    <x v="0"/>
    <x v="4"/>
    <x v="2"/>
    <x v="3"/>
    <n v="1771.87"/>
    <n v="7"/>
    <n v="0.16"/>
    <n v="174.94"/>
    <x v="12"/>
  </r>
  <r>
    <n v="10423"/>
    <s v="2023-04-21"/>
    <x v="3"/>
    <x v="12"/>
    <x v="1"/>
    <x v="1"/>
    <n v="8763.6299999999992"/>
    <n v="2"/>
    <n v="0.13"/>
    <n v="1247.19"/>
    <x v="14"/>
  </r>
  <r>
    <n v="10424"/>
    <s v="2023-05-19"/>
    <x v="4"/>
    <x v="7"/>
    <x v="2"/>
    <x v="7"/>
    <n v="1522.51"/>
    <n v="10"/>
    <n v="0.24"/>
    <n v="188.96"/>
    <x v="13"/>
  </r>
  <r>
    <n v="10425"/>
    <s v="2024-01-22"/>
    <x v="2"/>
    <x v="14"/>
    <x v="4"/>
    <x v="13"/>
    <n v="2274.56"/>
    <n v="1"/>
    <n v="0.05"/>
    <n v="381.43"/>
    <x v="9"/>
  </r>
  <r>
    <n v="10426"/>
    <s v="2024-02-26"/>
    <x v="0"/>
    <x v="13"/>
    <x v="3"/>
    <x v="8"/>
    <n v="4673.3500000000004"/>
    <n v="10"/>
    <n v="0.27"/>
    <n v="235.74"/>
    <x v="4"/>
  </r>
  <r>
    <n v="10427"/>
    <s v="2023-11-19"/>
    <x v="1"/>
    <x v="1"/>
    <x v="2"/>
    <x v="3"/>
    <n v="3898.74"/>
    <n v="5"/>
    <n v="0.28999999999999998"/>
    <n v="271.01"/>
    <x v="15"/>
  </r>
  <r>
    <n v="10428"/>
    <s v="2023-09-15"/>
    <x v="3"/>
    <x v="5"/>
    <x v="2"/>
    <x v="3"/>
    <n v="6583.39"/>
    <n v="5"/>
    <n v="0.14000000000000001"/>
    <n v="332.53"/>
    <x v="7"/>
  </r>
  <r>
    <n v="10429"/>
    <s v="2024-02-13"/>
    <x v="4"/>
    <x v="7"/>
    <x v="2"/>
    <x v="3"/>
    <n v="6456.84"/>
    <n v="7"/>
    <n v="0.03"/>
    <n v="775.83"/>
    <x v="4"/>
  </r>
  <r>
    <n v="10430"/>
    <s v="2024-02-08"/>
    <x v="1"/>
    <x v="9"/>
    <x v="4"/>
    <x v="14"/>
    <n v="1970.2"/>
    <n v="6"/>
    <n v="7.0000000000000007E-2"/>
    <n v="158.41999999999999"/>
    <x v="4"/>
  </r>
  <r>
    <n v="10431"/>
    <s v="2023-12-17"/>
    <x v="4"/>
    <x v="7"/>
    <x v="4"/>
    <x v="12"/>
    <n v="4942.97"/>
    <n v="8"/>
    <n v="0.19"/>
    <n v="330.6"/>
    <x v="16"/>
  </r>
  <r>
    <n v="10432"/>
    <s v="2023-06-24"/>
    <x v="3"/>
    <x v="5"/>
    <x v="4"/>
    <x v="13"/>
    <n v="3565.28"/>
    <n v="10"/>
    <n v="0.01"/>
    <n v="398.63"/>
    <x v="2"/>
  </r>
  <r>
    <n v="10433"/>
    <s v="2023-07-23"/>
    <x v="4"/>
    <x v="7"/>
    <x v="4"/>
    <x v="13"/>
    <n v="4889.7"/>
    <n v="7"/>
    <n v="0.03"/>
    <n v="774.09"/>
    <x v="6"/>
  </r>
  <r>
    <n v="10434"/>
    <s v="2023-10-18"/>
    <x v="4"/>
    <x v="7"/>
    <x v="3"/>
    <x v="4"/>
    <n v="9442.98"/>
    <n v="9"/>
    <n v="0.27"/>
    <n v="1034.08"/>
    <x v="5"/>
  </r>
  <r>
    <n v="10435"/>
    <s v="2023-01-25"/>
    <x v="4"/>
    <x v="7"/>
    <x v="4"/>
    <x v="12"/>
    <n v="5050.0200000000004"/>
    <n v="9"/>
    <n v="0.28000000000000003"/>
    <n v="766.15"/>
    <x v="0"/>
  </r>
  <r>
    <n v="10436"/>
    <s v="2023-07-25"/>
    <x v="4"/>
    <x v="11"/>
    <x v="3"/>
    <x v="10"/>
    <n v="5188.8500000000004"/>
    <n v="3"/>
    <n v="0.04"/>
    <n v="464.9"/>
    <x v="6"/>
  </r>
  <r>
    <n v="10437"/>
    <s v="2023-04-13"/>
    <x v="4"/>
    <x v="6"/>
    <x v="2"/>
    <x v="9"/>
    <n v="4353.3500000000004"/>
    <n v="1"/>
    <n v="0.23"/>
    <n v="498.3"/>
    <x v="14"/>
  </r>
  <r>
    <n v="10438"/>
    <s v="2023-11-01"/>
    <x v="3"/>
    <x v="15"/>
    <x v="0"/>
    <x v="6"/>
    <n v="8783.8799999999992"/>
    <n v="6"/>
    <n v="0.23"/>
    <n v="1596"/>
    <x v="15"/>
  </r>
  <r>
    <n v="10439"/>
    <s v="2024-03-21"/>
    <x v="1"/>
    <x v="9"/>
    <x v="2"/>
    <x v="9"/>
    <n v="4956.9799999999996"/>
    <n v="5"/>
    <n v="0.17"/>
    <n v="436.33"/>
    <x v="12"/>
  </r>
  <r>
    <n v="10440"/>
    <s v="2023-11-03"/>
    <x v="4"/>
    <x v="7"/>
    <x v="4"/>
    <x v="15"/>
    <n v="2633.62"/>
    <n v="7"/>
    <n v="0.3"/>
    <n v="167.65"/>
    <x v="15"/>
  </r>
  <r>
    <n v="10441"/>
    <s v="2024-02-12"/>
    <x v="0"/>
    <x v="3"/>
    <x v="0"/>
    <x v="6"/>
    <n v="7904.94"/>
    <n v="2"/>
    <n v="0.04"/>
    <n v="451.54"/>
    <x v="4"/>
  </r>
  <r>
    <n v="10442"/>
    <s v="2023-07-20"/>
    <x v="2"/>
    <x v="16"/>
    <x v="1"/>
    <x v="11"/>
    <n v="3237.66"/>
    <n v="8"/>
    <n v="0.11"/>
    <n v="234.69"/>
    <x v="6"/>
  </r>
  <r>
    <n v="10443"/>
    <s v="2023-10-29"/>
    <x v="1"/>
    <x v="9"/>
    <x v="1"/>
    <x v="11"/>
    <n v="5504.33"/>
    <n v="9"/>
    <n v="0.28999999999999998"/>
    <n v="813.69"/>
    <x v="5"/>
  </r>
  <r>
    <n v="10444"/>
    <s v="2023-05-25"/>
    <x v="4"/>
    <x v="6"/>
    <x v="3"/>
    <x v="4"/>
    <n v="9916.8700000000008"/>
    <n v="8"/>
    <n v="0.2"/>
    <n v="977.84"/>
    <x v="13"/>
  </r>
  <r>
    <n v="10445"/>
    <s v="2023-04-21"/>
    <x v="0"/>
    <x v="0"/>
    <x v="4"/>
    <x v="15"/>
    <n v="5568.61"/>
    <n v="5"/>
    <n v="0.19"/>
    <n v="808.25"/>
    <x v="14"/>
  </r>
  <r>
    <n v="10446"/>
    <s v="2024-03-04"/>
    <x v="1"/>
    <x v="9"/>
    <x v="3"/>
    <x v="8"/>
    <n v="9391.11"/>
    <n v="9"/>
    <n v="7.0000000000000007E-2"/>
    <n v="840.4"/>
    <x v="12"/>
  </r>
  <r>
    <n v="10447"/>
    <s v="2023-07-06"/>
    <x v="2"/>
    <x v="14"/>
    <x v="1"/>
    <x v="11"/>
    <n v="9300.59"/>
    <n v="7"/>
    <n v="0.26"/>
    <n v="970.59"/>
    <x v="6"/>
  </r>
  <r>
    <n v="10448"/>
    <s v="2023-01-06"/>
    <x v="4"/>
    <x v="7"/>
    <x v="2"/>
    <x v="9"/>
    <n v="9839.9"/>
    <n v="9"/>
    <n v="0.01"/>
    <n v="860.87"/>
    <x v="0"/>
  </r>
  <r>
    <n v="10449"/>
    <s v="2024-03-24"/>
    <x v="0"/>
    <x v="3"/>
    <x v="2"/>
    <x v="9"/>
    <n v="5886.32"/>
    <n v="3"/>
    <n v="0.05"/>
    <n v="432.53"/>
    <x v="12"/>
  </r>
  <r>
    <n v="10450"/>
    <s v="2023-07-02"/>
    <x v="3"/>
    <x v="15"/>
    <x v="4"/>
    <x v="13"/>
    <n v="7311.2"/>
    <n v="8"/>
    <n v="0.13"/>
    <n v="1045.6099999999999"/>
    <x v="6"/>
  </r>
  <r>
    <n v="10451"/>
    <s v="2024-05-16"/>
    <x v="2"/>
    <x v="14"/>
    <x v="2"/>
    <x v="7"/>
    <n v="9703.09"/>
    <n v="3"/>
    <n v="0.3"/>
    <n v="1192.51"/>
    <x v="8"/>
  </r>
  <r>
    <n v="10452"/>
    <s v="2024-03-08"/>
    <x v="2"/>
    <x v="16"/>
    <x v="3"/>
    <x v="8"/>
    <n v="6189.22"/>
    <n v="9"/>
    <n v="7.0000000000000007E-2"/>
    <n v="497.9"/>
    <x v="12"/>
  </r>
  <r>
    <n v="10453"/>
    <s v="2023-04-12"/>
    <x v="3"/>
    <x v="12"/>
    <x v="1"/>
    <x v="11"/>
    <n v="7954.55"/>
    <n v="6"/>
    <n v="0.17"/>
    <n v="657.19"/>
    <x v="14"/>
  </r>
  <r>
    <n v="10454"/>
    <s v="2023-11-14"/>
    <x v="3"/>
    <x v="5"/>
    <x v="0"/>
    <x v="6"/>
    <n v="3141.73"/>
    <n v="10"/>
    <n v="0.24"/>
    <n v="453.3"/>
    <x v="15"/>
  </r>
  <r>
    <n v="10455"/>
    <s v="2024-02-22"/>
    <x v="1"/>
    <x v="10"/>
    <x v="2"/>
    <x v="9"/>
    <n v="9110.24"/>
    <n v="6"/>
    <n v="0.09"/>
    <n v="987.83"/>
    <x v="4"/>
  </r>
  <r>
    <n v="10456"/>
    <s v="2023-09-22"/>
    <x v="3"/>
    <x v="15"/>
    <x v="1"/>
    <x v="1"/>
    <n v="7913.74"/>
    <n v="6"/>
    <n v="0.25"/>
    <n v="1333.17"/>
    <x v="7"/>
  </r>
  <r>
    <n v="10457"/>
    <s v="2023-06-07"/>
    <x v="2"/>
    <x v="16"/>
    <x v="2"/>
    <x v="7"/>
    <n v="1447.05"/>
    <n v="9"/>
    <n v="0.01"/>
    <n v="214.95"/>
    <x v="2"/>
  </r>
  <r>
    <n v="10458"/>
    <s v="2023-02-14"/>
    <x v="4"/>
    <x v="6"/>
    <x v="4"/>
    <x v="12"/>
    <n v="6761.85"/>
    <n v="6"/>
    <n v="0.2"/>
    <n v="1327.65"/>
    <x v="10"/>
  </r>
  <r>
    <n v="10459"/>
    <s v="2023-04-19"/>
    <x v="4"/>
    <x v="7"/>
    <x v="2"/>
    <x v="9"/>
    <n v="473.65"/>
    <n v="8"/>
    <n v="0.2"/>
    <n v="92.38"/>
    <x v="14"/>
  </r>
  <r>
    <n v="10460"/>
    <s v="2023-10-28"/>
    <x v="2"/>
    <x v="8"/>
    <x v="2"/>
    <x v="3"/>
    <n v="8483.75"/>
    <n v="1"/>
    <n v="0.03"/>
    <n v="799.07"/>
    <x v="5"/>
  </r>
  <r>
    <n v="10461"/>
    <s v="2024-05-15"/>
    <x v="3"/>
    <x v="5"/>
    <x v="1"/>
    <x v="1"/>
    <n v="3130.41"/>
    <n v="2"/>
    <n v="0.13"/>
    <n v="494.44"/>
    <x v="8"/>
  </r>
  <r>
    <n v="10462"/>
    <s v="2023-11-12"/>
    <x v="4"/>
    <x v="7"/>
    <x v="4"/>
    <x v="13"/>
    <n v="7700.87"/>
    <n v="8"/>
    <n v="0.28999999999999998"/>
    <n v="533.88"/>
    <x v="15"/>
  </r>
  <r>
    <n v="10463"/>
    <s v="2024-06-09"/>
    <x v="4"/>
    <x v="6"/>
    <x v="2"/>
    <x v="3"/>
    <n v="8817.5300000000007"/>
    <n v="3"/>
    <n v="0.04"/>
    <n v="599.42999999999995"/>
    <x v="11"/>
  </r>
  <r>
    <n v="10464"/>
    <s v="2023-06-28"/>
    <x v="1"/>
    <x v="1"/>
    <x v="4"/>
    <x v="13"/>
    <n v="572.76"/>
    <n v="4"/>
    <n v="0.11"/>
    <n v="87.83"/>
    <x v="2"/>
  </r>
  <r>
    <n v="10465"/>
    <s v="2023-05-27"/>
    <x v="1"/>
    <x v="10"/>
    <x v="2"/>
    <x v="3"/>
    <n v="8587.32"/>
    <n v="4"/>
    <n v="7.0000000000000007E-2"/>
    <n v="1642.23"/>
    <x v="13"/>
  </r>
  <r>
    <n v="10466"/>
    <s v="2023-05-26"/>
    <x v="4"/>
    <x v="7"/>
    <x v="4"/>
    <x v="12"/>
    <n v="5623.9"/>
    <n v="10"/>
    <n v="0.19"/>
    <n v="787.11"/>
    <x v="13"/>
  </r>
  <r>
    <n v="10467"/>
    <s v="2024-04-22"/>
    <x v="0"/>
    <x v="4"/>
    <x v="4"/>
    <x v="14"/>
    <n v="7417.34"/>
    <n v="5"/>
    <n v="0.13"/>
    <n v="1031.23"/>
    <x v="17"/>
  </r>
  <r>
    <n v="10468"/>
    <s v="2023-07-03"/>
    <x v="3"/>
    <x v="15"/>
    <x v="3"/>
    <x v="4"/>
    <n v="1340.02"/>
    <n v="3"/>
    <n v="0.28999999999999998"/>
    <n v="96.12"/>
    <x v="6"/>
  </r>
  <r>
    <n v="10469"/>
    <s v="2024-01-04"/>
    <x v="4"/>
    <x v="11"/>
    <x v="1"/>
    <x v="11"/>
    <n v="5929.71"/>
    <n v="3"/>
    <n v="0.23"/>
    <n v="920.64"/>
    <x v="9"/>
  </r>
  <r>
    <n v="10470"/>
    <s v="2024-05-11"/>
    <x v="1"/>
    <x v="9"/>
    <x v="4"/>
    <x v="15"/>
    <n v="721.36"/>
    <n v="10"/>
    <n v="0.09"/>
    <n v="116.9"/>
    <x v="8"/>
  </r>
  <r>
    <n v="10471"/>
    <s v="2024-06-17"/>
    <x v="1"/>
    <x v="10"/>
    <x v="3"/>
    <x v="10"/>
    <n v="6154.25"/>
    <n v="4"/>
    <n v="0.24"/>
    <n v="1165.1600000000001"/>
    <x v="11"/>
  </r>
  <r>
    <n v="10472"/>
    <s v="2023-07-27"/>
    <x v="2"/>
    <x v="14"/>
    <x v="1"/>
    <x v="11"/>
    <n v="9328.1200000000008"/>
    <n v="8"/>
    <n v="0.19"/>
    <n v="1752.99"/>
    <x v="6"/>
  </r>
  <r>
    <n v="10473"/>
    <s v="2023-05-20"/>
    <x v="3"/>
    <x v="5"/>
    <x v="3"/>
    <x v="4"/>
    <n v="5830.12"/>
    <n v="4"/>
    <n v="0.09"/>
    <n v="546.5"/>
    <x v="13"/>
  </r>
  <r>
    <n v="10474"/>
    <s v="2023-05-07"/>
    <x v="3"/>
    <x v="12"/>
    <x v="1"/>
    <x v="11"/>
    <n v="8685.49"/>
    <n v="9"/>
    <n v="0.27"/>
    <n v="1367.04"/>
    <x v="13"/>
  </r>
  <r>
    <n v="10475"/>
    <s v="2023-12-06"/>
    <x v="0"/>
    <x v="3"/>
    <x v="1"/>
    <x v="5"/>
    <n v="6212.96"/>
    <n v="2"/>
    <n v="0.26"/>
    <n v="667.89"/>
    <x v="16"/>
  </r>
  <r>
    <n v="10476"/>
    <s v="2023-12-20"/>
    <x v="3"/>
    <x v="12"/>
    <x v="3"/>
    <x v="4"/>
    <n v="7347.72"/>
    <n v="3"/>
    <n v="0.21"/>
    <n v="471.59"/>
    <x v="16"/>
  </r>
  <r>
    <n v="10477"/>
    <s v="2024-06-16"/>
    <x v="2"/>
    <x v="14"/>
    <x v="2"/>
    <x v="9"/>
    <n v="8640.5400000000009"/>
    <n v="8"/>
    <n v="7.0000000000000007E-2"/>
    <n v="967.06"/>
    <x v="11"/>
  </r>
  <r>
    <n v="10478"/>
    <s v="2023-01-25"/>
    <x v="1"/>
    <x v="9"/>
    <x v="2"/>
    <x v="9"/>
    <n v="8031.47"/>
    <n v="4"/>
    <n v="7.0000000000000007E-2"/>
    <n v="747.42"/>
    <x v="0"/>
  </r>
  <r>
    <n v="10479"/>
    <s v="2023-11-14"/>
    <x v="4"/>
    <x v="7"/>
    <x v="2"/>
    <x v="7"/>
    <n v="8630.33"/>
    <n v="7"/>
    <n v="0.18"/>
    <n v="458.81"/>
    <x v="15"/>
  </r>
  <r>
    <n v="10480"/>
    <s v="2023-04-29"/>
    <x v="0"/>
    <x v="13"/>
    <x v="4"/>
    <x v="13"/>
    <n v="4517.72"/>
    <n v="5"/>
    <n v="0.19"/>
    <n v="809.98"/>
    <x v="14"/>
  </r>
  <r>
    <n v="10481"/>
    <s v="2024-05-08"/>
    <x v="0"/>
    <x v="4"/>
    <x v="1"/>
    <x v="1"/>
    <n v="9396.24"/>
    <n v="7"/>
    <n v="0.04"/>
    <n v="1138.73"/>
    <x v="8"/>
  </r>
  <r>
    <n v="10482"/>
    <s v="2023-04-22"/>
    <x v="2"/>
    <x v="8"/>
    <x v="1"/>
    <x v="11"/>
    <n v="140.09"/>
    <n v="8"/>
    <n v="0.06"/>
    <n v="25.6"/>
    <x v="14"/>
  </r>
  <r>
    <n v="10483"/>
    <s v="2023-06-29"/>
    <x v="4"/>
    <x v="11"/>
    <x v="1"/>
    <x v="11"/>
    <n v="2039.84"/>
    <n v="3"/>
    <n v="0.1"/>
    <n v="310.95999999999998"/>
    <x v="2"/>
  </r>
  <r>
    <n v="10484"/>
    <s v="2023-02-05"/>
    <x v="1"/>
    <x v="10"/>
    <x v="4"/>
    <x v="13"/>
    <n v="6631.3"/>
    <n v="2"/>
    <n v="7.0000000000000007E-2"/>
    <n v="877.79"/>
    <x v="10"/>
  </r>
  <r>
    <n v="10485"/>
    <s v="2024-02-17"/>
    <x v="1"/>
    <x v="9"/>
    <x v="0"/>
    <x v="0"/>
    <n v="7396.06"/>
    <n v="10"/>
    <n v="0.12"/>
    <n v="822.95"/>
    <x v="4"/>
  </r>
  <r>
    <n v="10486"/>
    <s v="2023-09-07"/>
    <x v="2"/>
    <x v="16"/>
    <x v="1"/>
    <x v="1"/>
    <n v="8740.1200000000008"/>
    <n v="10"/>
    <n v="0.28000000000000003"/>
    <n v="547.58000000000004"/>
    <x v="7"/>
  </r>
  <r>
    <n v="10487"/>
    <s v="2024-03-04"/>
    <x v="1"/>
    <x v="1"/>
    <x v="2"/>
    <x v="9"/>
    <n v="3409.97"/>
    <n v="6"/>
    <n v="0.06"/>
    <n v="428.21"/>
    <x v="12"/>
  </r>
  <r>
    <n v="10488"/>
    <s v="2023-08-24"/>
    <x v="3"/>
    <x v="12"/>
    <x v="3"/>
    <x v="10"/>
    <n v="7088.92"/>
    <n v="8"/>
    <n v="0.02"/>
    <n v="1087.27"/>
    <x v="3"/>
  </r>
  <r>
    <n v="10489"/>
    <s v="2024-05-05"/>
    <x v="4"/>
    <x v="7"/>
    <x v="1"/>
    <x v="1"/>
    <n v="8866.4500000000007"/>
    <n v="8"/>
    <n v="0.06"/>
    <n v="639.37"/>
    <x v="8"/>
  </r>
  <r>
    <n v="10490"/>
    <s v="2023-01-02"/>
    <x v="1"/>
    <x v="10"/>
    <x v="2"/>
    <x v="7"/>
    <n v="1914.88"/>
    <n v="3"/>
    <n v="0.1"/>
    <n v="292.60000000000002"/>
    <x v="0"/>
  </r>
  <r>
    <n v="10491"/>
    <s v="2023-09-06"/>
    <x v="4"/>
    <x v="6"/>
    <x v="4"/>
    <x v="14"/>
    <n v="4357.8900000000003"/>
    <n v="10"/>
    <n v="0.05"/>
    <n v="318.35000000000002"/>
    <x v="7"/>
  </r>
  <r>
    <n v="10492"/>
    <s v="2023-06-10"/>
    <x v="0"/>
    <x v="0"/>
    <x v="1"/>
    <x v="5"/>
    <n v="1124.51"/>
    <n v="5"/>
    <n v="0.1"/>
    <n v="153.09"/>
    <x v="2"/>
  </r>
  <r>
    <n v="10493"/>
    <s v="2023-06-01"/>
    <x v="0"/>
    <x v="3"/>
    <x v="4"/>
    <x v="15"/>
    <n v="1994.78"/>
    <n v="10"/>
    <n v="0.06"/>
    <n v="231.01"/>
    <x v="2"/>
  </r>
  <r>
    <n v="10494"/>
    <s v="2023-04-11"/>
    <x v="1"/>
    <x v="10"/>
    <x v="1"/>
    <x v="5"/>
    <n v="1988.8"/>
    <n v="8"/>
    <n v="0.09"/>
    <n v="291.74"/>
    <x v="14"/>
  </r>
  <r>
    <n v="10495"/>
    <s v="2024-03-26"/>
    <x v="1"/>
    <x v="9"/>
    <x v="3"/>
    <x v="10"/>
    <n v="4659.3"/>
    <n v="7"/>
    <n v="0.26"/>
    <n v="848.04"/>
    <x v="12"/>
  </r>
  <r>
    <n v="10496"/>
    <s v="2023-06-21"/>
    <x v="0"/>
    <x v="13"/>
    <x v="2"/>
    <x v="7"/>
    <n v="2903.58"/>
    <n v="2"/>
    <n v="0.28999999999999998"/>
    <n v="519.45000000000005"/>
    <x v="2"/>
  </r>
  <r>
    <n v="10497"/>
    <s v="2023-09-10"/>
    <x v="0"/>
    <x v="3"/>
    <x v="3"/>
    <x v="10"/>
    <n v="9120.64"/>
    <n v="8"/>
    <n v="0.2"/>
    <n v="1047.44"/>
    <x v="7"/>
  </r>
  <r>
    <n v="10498"/>
    <s v="2024-02-04"/>
    <x v="0"/>
    <x v="3"/>
    <x v="1"/>
    <x v="5"/>
    <n v="9020.74"/>
    <n v="10"/>
    <n v="0.12"/>
    <n v="1797.31"/>
    <x v="4"/>
  </r>
  <r>
    <n v="10499"/>
    <s v="2023-03-25"/>
    <x v="0"/>
    <x v="13"/>
    <x v="4"/>
    <x v="15"/>
    <n v="774.76"/>
    <n v="2"/>
    <n v="0.02"/>
    <n v="96.72"/>
    <x v="1"/>
  </r>
  <r>
    <n v="10500"/>
    <s v="2023-01-09"/>
    <x v="2"/>
    <x v="14"/>
    <x v="0"/>
    <x v="2"/>
    <n v="5186.6499999999996"/>
    <n v="5"/>
    <n v="0.09"/>
    <n v="458.6"/>
    <x v="0"/>
  </r>
  <r>
    <n v="10501"/>
    <s v="2024-01-04"/>
    <x v="4"/>
    <x v="11"/>
    <x v="4"/>
    <x v="15"/>
    <n v="6394.61"/>
    <n v="7"/>
    <n v="0.28999999999999998"/>
    <n v="544.21"/>
    <x v="9"/>
  </r>
  <r>
    <n v="10502"/>
    <s v="2023-08-05"/>
    <x v="0"/>
    <x v="0"/>
    <x v="4"/>
    <x v="12"/>
    <n v="2985.88"/>
    <n v="7"/>
    <n v="0.24"/>
    <n v="418.07"/>
    <x v="3"/>
  </r>
  <r>
    <n v="10503"/>
    <s v="2023-03-02"/>
    <x v="2"/>
    <x v="8"/>
    <x v="2"/>
    <x v="9"/>
    <n v="1004.22"/>
    <n v="4"/>
    <n v="0.17"/>
    <n v="161.63999999999999"/>
    <x v="1"/>
  </r>
  <r>
    <n v="10504"/>
    <s v="2024-02-03"/>
    <x v="2"/>
    <x v="2"/>
    <x v="1"/>
    <x v="5"/>
    <n v="6715.92"/>
    <n v="7"/>
    <n v="0.15"/>
    <n v="716.23"/>
    <x v="4"/>
  </r>
  <r>
    <n v="10505"/>
    <s v="2023-06-11"/>
    <x v="3"/>
    <x v="15"/>
    <x v="2"/>
    <x v="7"/>
    <n v="5251.33"/>
    <n v="9"/>
    <n v="0.08"/>
    <n v="1046.6500000000001"/>
    <x v="2"/>
  </r>
  <r>
    <n v="10506"/>
    <s v="2023-06-04"/>
    <x v="2"/>
    <x v="14"/>
    <x v="3"/>
    <x v="4"/>
    <n v="2754.19"/>
    <n v="4"/>
    <n v="0.28000000000000003"/>
    <n v="239.52"/>
    <x v="2"/>
  </r>
  <r>
    <n v="10507"/>
    <s v="2024-05-16"/>
    <x v="4"/>
    <x v="6"/>
    <x v="2"/>
    <x v="3"/>
    <n v="5604.87"/>
    <n v="2"/>
    <n v="7.0000000000000007E-2"/>
    <n v="507.74"/>
    <x v="8"/>
  </r>
  <r>
    <n v="10508"/>
    <s v="2023-02-06"/>
    <x v="1"/>
    <x v="1"/>
    <x v="0"/>
    <x v="0"/>
    <n v="5941.26"/>
    <n v="5"/>
    <n v="0.06"/>
    <n v="511.65"/>
    <x v="10"/>
  </r>
  <r>
    <n v="10509"/>
    <s v="2024-06-15"/>
    <x v="0"/>
    <x v="4"/>
    <x v="3"/>
    <x v="8"/>
    <n v="5006.67"/>
    <n v="1"/>
    <n v="0.14000000000000001"/>
    <n v="483.96"/>
    <x v="11"/>
  </r>
  <r>
    <n v="10510"/>
    <s v="2024-05-19"/>
    <x v="3"/>
    <x v="5"/>
    <x v="3"/>
    <x v="4"/>
    <n v="8463.75"/>
    <n v="7"/>
    <n v="0.22"/>
    <n v="1278.75"/>
    <x v="8"/>
  </r>
  <r>
    <n v="10511"/>
    <s v="2023-02-28"/>
    <x v="1"/>
    <x v="1"/>
    <x v="1"/>
    <x v="5"/>
    <n v="2037.21"/>
    <n v="3"/>
    <n v="0.25"/>
    <n v="284.85000000000002"/>
    <x v="10"/>
  </r>
  <r>
    <n v="10512"/>
    <s v="2024-03-27"/>
    <x v="1"/>
    <x v="10"/>
    <x v="2"/>
    <x v="7"/>
    <n v="4826.8500000000004"/>
    <n v="9"/>
    <n v="0.03"/>
    <n v="844.68"/>
    <x v="12"/>
  </r>
  <r>
    <n v="10513"/>
    <s v="2024-05-10"/>
    <x v="2"/>
    <x v="16"/>
    <x v="3"/>
    <x v="4"/>
    <n v="103.68"/>
    <n v="3"/>
    <n v="0.13"/>
    <n v="14.27"/>
    <x v="8"/>
  </r>
  <r>
    <n v="10514"/>
    <s v="2023-04-15"/>
    <x v="3"/>
    <x v="12"/>
    <x v="4"/>
    <x v="12"/>
    <n v="2468.83"/>
    <n v="9"/>
    <n v="0.02"/>
    <n v="277.69"/>
    <x v="14"/>
  </r>
  <r>
    <n v="10515"/>
    <s v="2024-02-18"/>
    <x v="3"/>
    <x v="5"/>
    <x v="3"/>
    <x v="8"/>
    <n v="9755.92"/>
    <n v="4"/>
    <n v="0.27"/>
    <n v="1180.76"/>
    <x v="4"/>
  </r>
  <r>
    <n v="10516"/>
    <s v="2023-09-24"/>
    <x v="2"/>
    <x v="8"/>
    <x v="2"/>
    <x v="9"/>
    <n v="716.22"/>
    <n v="7"/>
    <n v="0.22"/>
    <n v="67.040000000000006"/>
    <x v="7"/>
  </r>
  <r>
    <n v="10517"/>
    <s v="2024-01-23"/>
    <x v="1"/>
    <x v="9"/>
    <x v="1"/>
    <x v="1"/>
    <n v="502.69"/>
    <n v="10"/>
    <n v="0.17"/>
    <n v="52.31"/>
    <x v="9"/>
  </r>
  <r>
    <n v="10518"/>
    <s v="2023-06-28"/>
    <x v="4"/>
    <x v="11"/>
    <x v="0"/>
    <x v="6"/>
    <n v="496.61"/>
    <n v="3"/>
    <n v="0.15"/>
    <n v="31.94"/>
    <x v="2"/>
  </r>
  <r>
    <n v="10519"/>
    <s v="2024-06-10"/>
    <x v="0"/>
    <x v="3"/>
    <x v="2"/>
    <x v="7"/>
    <n v="1510.43"/>
    <n v="10"/>
    <n v="0.18"/>
    <n v="114.12"/>
    <x v="11"/>
  </r>
  <r>
    <n v="10520"/>
    <s v="2024-02-25"/>
    <x v="4"/>
    <x v="7"/>
    <x v="2"/>
    <x v="9"/>
    <n v="9248.2900000000009"/>
    <n v="4"/>
    <n v="0.27"/>
    <n v="1718.82"/>
    <x v="4"/>
  </r>
  <r>
    <n v="10521"/>
    <s v="2023-01-05"/>
    <x v="1"/>
    <x v="1"/>
    <x v="1"/>
    <x v="1"/>
    <n v="7407.37"/>
    <n v="6"/>
    <n v="0.21"/>
    <n v="1242.1600000000001"/>
    <x v="0"/>
  </r>
  <r>
    <n v="10522"/>
    <s v="2024-06-10"/>
    <x v="0"/>
    <x v="3"/>
    <x v="1"/>
    <x v="11"/>
    <n v="3156.93"/>
    <n v="5"/>
    <n v="0.09"/>
    <n v="287.43"/>
    <x v="11"/>
  </r>
  <r>
    <n v="10523"/>
    <s v="2023-04-28"/>
    <x v="0"/>
    <x v="13"/>
    <x v="0"/>
    <x v="2"/>
    <n v="5627.15"/>
    <n v="3"/>
    <n v="0.12"/>
    <n v="789.59"/>
    <x v="14"/>
  </r>
  <r>
    <n v="10524"/>
    <s v="2024-02-21"/>
    <x v="3"/>
    <x v="15"/>
    <x v="0"/>
    <x v="2"/>
    <n v="9648.36"/>
    <n v="9"/>
    <n v="0.19"/>
    <n v="1381.73"/>
    <x v="4"/>
  </r>
  <r>
    <n v="10525"/>
    <s v="2024-04-27"/>
    <x v="1"/>
    <x v="1"/>
    <x v="4"/>
    <x v="12"/>
    <n v="5448.54"/>
    <n v="8"/>
    <n v="0.26"/>
    <n v="670.41"/>
    <x v="17"/>
  </r>
  <r>
    <n v="10526"/>
    <s v="2023-02-23"/>
    <x v="3"/>
    <x v="15"/>
    <x v="2"/>
    <x v="9"/>
    <n v="3718.74"/>
    <n v="7"/>
    <n v="0.1"/>
    <n v="734.61"/>
    <x v="10"/>
  </r>
  <r>
    <n v="10527"/>
    <s v="2023-12-13"/>
    <x v="1"/>
    <x v="9"/>
    <x v="4"/>
    <x v="15"/>
    <n v="6140.88"/>
    <n v="4"/>
    <n v="0.21"/>
    <n v="868.61"/>
    <x v="16"/>
  </r>
  <r>
    <n v="10528"/>
    <s v="2024-06-22"/>
    <x v="1"/>
    <x v="9"/>
    <x v="3"/>
    <x v="4"/>
    <n v="2147.36"/>
    <n v="6"/>
    <n v="0.04"/>
    <n v="318.83999999999997"/>
    <x v="11"/>
  </r>
  <r>
    <n v="10529"/>
    <s v="2023-10-25"/>
    <x v="2"/>
    <x v="2"/>
    <x v="4"/>
    <x v="12"/>
    <n v="4143.22"/>
    <n v="3"/>
    <n v="0.04"/>
    <n v="738.97"/>
    <x v="5"/>
  </r>
  <r>
    <n v="10530"/>
    <s v="2023-02-07"/>
    <x v="4"/>
    <x v="6"/>
    <x v="3"/>
    <x v="4"/>
    <n v="4718.49"/>
    <n v="7"/>
    <n v="0.22"/>
    <n v="645.26"/>
    <x v="10"/>
  </r>
  <r>
    <n v="10531"/>
    <s v="2023-03-25"/>
    <x v="3"/>
    <x v="12"/>
    <x v="3"/>
    <x v="10"/>
    <n v="1587.11"/>
    <n v="6"/>
    <n v="0.22"/>
    <n v="207.33"/>
    <x v="1"/>
  </r>
  <r>
    <n v="10532"/>
    <s v="2024-05-23"/>
    <x v="1"/>
    <x v="1"/>
    <x v="1"/>
    <x v="11"/>
    <n v="4640.47"/>
    <n v="9"/>
    <n v="0.26"/>
    <n v="535.54"/>
    <x v="8"/>
  </r>
  <r>
    <n v="10533"/>
    <s v="2023-11-13"/>
    <x v="1"/>
    <x v="1"/>
    <x v="4"/>
    <x v="12"/>
    <n v="7245.83"/>
    <n v="9"/>
    <n v="0.01"/>
    <n v="426.73"/>
    <x v="15"/>
  </r>
  <r>
    <n v="10534"/>
    <s v="2023-05-12"/>
    <x v="3"/>
    <x v="12"/>
    <x v="1"/>
    <x v="5"/>
    <n v="8938.66"/>
    <n v="3"/>
    <n v="0.04"/>
    <n v="673.37"/>
    <x v="13"/>
  </r>
  <r>
    <n v="10535"/>
    <s v="2024-05-13"/>
    <x v="3"/>
    <x v="5"/>
    <x v="4"/>
    <x v="12"/>
    <n v="7839.87"/>
    <n v="8"/>
    <n v="0.14000000000000001"/>
    <n v="1070.3800000000001"/>
    <x v="8"/>
  </r>
  <r>
    <n v="10536"/>
    <s v="2024-02-16"/>
    <x v="1"/>
    <x v="10"/>
    <x v="1"/>
    <x v="5"/>
    <n v="6718.73"/>
    <n v="8"/>
    <n v="0.26"/>
    <n v="555.6"/>
    <x v="4"/>
  </r>
  <r>
    <n v="10537"/>
    <s v="2023-08-14"/>
    <x v="4"/>
    <x v="6"/>
    <x v="4"/>
    <x v="13"/>
    <n v="6932.25"/>
    <n v="9"/>
    <n v="0.26"/>
    <n v="781.86"/>
    <x v="3"/>
  </r>
  <r>
    <n v="10538"/>
    <s v="2023-05-25"/>
    <x v="0"/>
    <x v="0"/>
    <x v="2"/>
    <x v="3"/>
    <n v="4136.54"/>
    <n v="1"/>
    <n v="0.19"/>
    <n v="612.42999999999995"/>
    <x v="13"/>
  </r>
  <r>
    <n v="10539"/>
    <s v="2023-04-04"/>
    <x v="0"/>
    <x v="13"/>
    <x v="3"/>
    <x v="10"/>
    <n v="8347.4599999999991"/>
    <n v="9"/>
    <n v="0.11"/>
    <n v="878.56"/>
    <x v="14"/>
  </r>
  <r>
    <n v="10540"/>
    <s v="2023-11-08"/>
    <x v="3"/>
    <x v="5"/>
    <x v="1"/>
    <x v="11"/>
    <n v="4520.54"/>
    <n v="7"/>
    <n v="0.28999999999999998"/>
    <n v="469.89"/>
    <x v="15"/>
  </r>
  <r>
    <n v="10541"/>
    <s v="2023-02-25"/>
    <x v="3"/>
    <x v="15"/>
    <x v="2"/>
    <x v="3"/>
    <n v="4137.63"/>
    <n v="7"/>
    <n v="0.27"/>
    <n v="751.14"/>
    <x v="10"/>
  </r>
  <r>
    <n v="10542"/>
    <s v="2024-03-30"/>
    <x v="3"/>
    <x v="12"/>
    <x v="0"/>
    <x v="6"/>
    <n v="7599.64"/>
    <n v="4"/>
    <n v="0.18"/>
    <n v="1163.97"/>
    <x v="12"/>
  </r>
  <r>
    <n v="10543"/>
    <s v="2023-01-23"/>
    <x v="4"/>
    <x v="6"/>
    <x v="4"/>
    <x v="15"/>
    <n v="6539.13"/>
    <n v="10"/>
    <n v="0.15"/>
    <n v="874.22"/>
    <x v="0"/>
  </r>
  <r>
    <n v="10544"/>
    <s v="2023-03-02"/>
    <x v="1"/>
    <x v="10"/>
    <x v="2"/>
    <x v="7"/>
    <n v="8278.92"/>
    <n v="9"/>
    <n v="0.18"/>
    <n v="1080.18"/>
    <x v="1"/>
  </r>
  <r>
    <n v="10545"/>
    <s v="2024-04-13"/>
    <x v="3"/>
    <x v="15"/>
    <x v="0"/>
    <x v="2"/>
    <n v="2965.67"/>
    <n v="2"/>
    <n v="0.16"/>
    <n v="327.42"/>
    <x v="17"/>
  </r>
  <r>
    <n v="10546"/>
    <s v="2023-10-04"/>
    <x v="4"/>
    <x v="11"/>
    <x v="4"/>
    <x v="12"/>
    <n v="2001.52"/>
    <n v="8"/>
    <n v="0.2"/>
    <n v="356.81"/>
    <x v="5"/>
  </r>
  <r>
    <n v="10547"/>
    <s v="2023-03-02"/>
    <x v="2"/>
    <x v="16"/>
    <x v="0"/>
    <x v="6"/>
    <n v="9657.0499999999993"/>
    <n v="3"/>
    <n v="0.27"/>
    <n v="1583.93"/>
    <x v="1"/>
  </r>
  <r>
    <n v="10548"/>
    <s v="2023-01-22"/>
    <x v="4"/>
    <x v="7"/>
    <x v="2"/>
    <x v="7"/>
    <n v="7548.77"/>
    <n v="8"/>
    <n v="0.2"/>
    <n v="1375.76"/>
    <x v="0"/>
  </r>
  <r>
    <n v="10549"/>
    <s v="2023-12-27"/>
    <x v="3"/>
    <x v="15"/>
    <x v="1"/>
    <x v="5"/>
    <n v="339.24"/>
    <n v="5"/>
    <n v="0.24"/>
    <n v="61.57"/>
    <x v="16"/>
  </r>
  <r>
    <n v="10550"/>
    <s v="2023-10-29"/>
    <x v="1"/>
    <x v="9"/>
    <x v="3"/>
    <x v="10"/>
    <n v="9254.41"/>
    <n v="3"/>
    <n v="0.02"/>
    <n v="886.89"/>
    <x v="5"/>
  </r>
  <r>
    <n v="10551"/>
    <s v="2023-06-06"/>
    <x v="2"/>
    <x v="8"/>
    <x v="4"/>
    <x v="12"/>
    <n v="8571.94"/>
    <n v="9"/>
    <n v="0.14000000000000001"/>
    <n v="1441.78"/>
    <x v="2"/>
  </r>
  <r>
    <n v="10552"/>
    <s v="2024-05-29"/>
    <x v="4"/>
    <x v="6"/>
    <x v="2"/>
    <x v="9"/>
    <n v="3410.39"/>
    <n v="9"/>
    <n v="0.13"/>
    <n v="254.69"/>
    <x v="8"/>
  </r>
  <r>
    <n v="10553"/>
    <s v="2023-11-04"/>
    <x v="3"/>
    <x v="5"/>
    <x v="2"/>
    <x v="7"/>
    <n v="3293.46"/>
    <n v="4"/>
    <n v="0.24"/>
    <n v="511.92"/>
    <x v="15"/>
  </r>
  <r>
    <n v="10554"/>
    <s v="2023-01-07"/>
    <x v="2"/>
    <x v="14"/>
    <x v="1"/>
    <x v="11"/>
    <n v="8953.07"/>
    <n v="4"/>
    <n v="0.06"/>
    <n v="894.48"/>
    <x v="0"/>
  </r>
  <r>
    <n v="10555"/>
    <s v="2023-09-18"/>
    <x v="3"/>
    <x v="15"/>
    <x v="2"/>
    <x v="9"/>
    <n v="6232.78"/>
    <n v="5"/>
    <n v="0.09"/>
    <n v="350.78"/>
    <x v="7"/>
  </r>
  <r>
    <n v="10556"/>
    <s v="2024-05-31"/>
    <x v="4"/>
    <x v="6"/>
    <x v="4"/>
    <x v="13"/>
    <n v="9923.0300000000007"/>
    <n v="4"/>
    <n v="0.19"/>
    <n v="1919.75"/>
    <x v="8"/>
  </r>
  <r>
    <n v="10557"/>
    <s v="2024-03-22"/>
    <x v="4"/>
    <x v="7"/>
    <x v="0"/>
    <x v="0"/>
    <n v="1031.0899999999999"/>
    <n v="2"/>
    <n v="7.0000000000000007E-2"/>
    <n v="84.81"/>
    <x v="12"/>
  </r>
  <r>
    <n v="10558"/>
    <s v="2024-02-06"/>
    <x v="2"/>
    <x v="2"/>
    <x v="0"/>
    <x v="6"/>
    <n v="177.55"/>
    <n v="7"/>
    <n v="0.12"/>
    <n v="19.05"/>
    <x v="4"/>
  </r>
  <r>
    <n v="10559"/>
    <s v="2024-01-29"/>
    <x v="1"/>
    <x v="9"/>
    <x v="4"/>
    <x v="14"/>
    <n v="8784.83"/>
    <n v="2"/>
    <n v="0.03"/>
    <n v="1668.24"/>
    <x v="9"/>
  </r>
  <r>
    <n v="10560"/>
    <s v="2023-05-29"/>
    <x v="4"/>
    <x v="6"/>
    <x v="1"/>
    <x v="11"/>
    <n v="3418.07"/>
    <n v="5"/>
    <n v="0.03"/>
    <n v="357.76"/>
    <x v="13"/>
  </r>
  <r>
    <n v="10561"/>
    <s v="2024-01-19"/>
    <x v="4"/>
    <x v="6"/>
    <x v="4"/>
    <x v="14"/>
    <n v="1167.8800000000001"/>
    <n v="4"/>
    <n v="0.19"/>
    <n v="221.53"/>
    <x v="9"/>
  </r>
  <r>
    <n v="10562"/>
    <s v="2024-02-12"/>
    <x v="3"/>
    <x v="5"/>
    <x v="2"/>
    <x v="9"/>
    <n v="8854.6200000000008"/>
    <n v="10"/>
    <n v="0.09"/>
    <n v="999.5"/>
    <x v="4"/>
  </r>
  <r>
    <n v="10563"/>
    <s v="2023-07-07"/>
    <x v="4"/>
    <x v="7"/>
    <x v="3"/>
    <x v="4"/>
    <n v="491.37"/>
    <n v="10"/>
    <n v="7.0000000000000007E-2"/>
    <n v="76.53"/>
    <x v="6"/>
  </r>
  <r>
    <n v="10564"/>
    <s v="2023-02-28"/>
    <x v="0"/>
    <x v="4"/>
    <x v="3"/>
    <x v="4"/>
    <n v="3584.74"/>
    <n v="4"/>
    <n v="0.24"/>
    <n v="353.06"/>
    <x v="10"/>
  </r>
  <r>
    <n v="10565"/>
    <s v="2024-03-16"/>
    <x v="3"/>
    <x v="15"/>
    <x v="1"/>
    <x v="5"/>
    <n v="8228.6"/>
    <n v="3"/>
    <n v="0.12"/>
    <n v="755.95"/>
    <x v="12"/>
  </r>
  <r>
    <n v="10566"/>
    <s v="2024-01-11"/>
    <x v="2"/>
    <x v="16"/>
    <x v="0"/>
    <x v="0"/>
    <n v="8128.63"/>
    <n v="2"/>
    <n v="7.0000000000000007E-2"/>
    <n v="861.55"/>
    <x v="9"/>
  </r>
  <r>
    <n v="10567"/>
    <s v="2023-03-25"/>
    <x v="1"/>
    <x v="10"/>
    <x v="2"/>
    <x v="7"/>
    <n v="8968.6299999999992"/>
    <n v="3"/>
    <n v="0.13"/>
    <n v="1733.6"/>
    <x v="1"/>
  </r>
  <r>
    <n v="10568"/>
    <s v="2024-03-03"/>
    <x v="2"/>
    <x v="14"/>
    <x v="0"/>
    <x v="2"/>
    <n v="4935.17"/>
    <n v="7"/>
    <n v="0.1"/>
    <n v="760.1"/>
    <x v="12"/>
  </r>
  <r>
    <n v="10569"/>
    <s v="2024-05-17"/>
    <x v="2"/>
    <x v="14"/>
    <x v="0"/>
    <x v="6"/>
    <n v="4319.1899999999996"/>
    <n v="7"/>
    <n v="0.19"/>
    <n v="687.99"/>
    <x v="8"/>
  </r>
  <r>
    <n v="10570"/>
    <s v="2023-11-15"/>
    <x v="0"/>
    <x v="0"/>
    <x v="0"/>
    <x v="2"/>
    <n v="3823.43"/>
    <n v="6"/>
    <n v="7.0000000000000007E-2"/>
    <n v="483.4"/>
    <x v="15"/>
  </r>
  <r>
    <n v="10571"/>
    <s v="2024-03-23"/>
    <x v="0"/>
    <x v="4"/>
    <x v="4"/>
    <x v="12"/>
    <n v="299.33999999999997"/>
    <n v="5"/>
    <n v="0.2"/>
    <n v="23.13"/>
    <x v="12"/>
  </r>
  <r>
    <n v="10572"/>
    <s v="2023-12-10"/>
    <x v="0"/>
    <x v="0"/>
    <x v="0"/>
    <x v="2"/>
    <n v="2675.11"/>
    <n v="8"/>
    <n v="0.25"/>
    <n v="137.85"/>
    <x v="16"/>
  </r>
  <r>
    <n v="10573"/>
    <s v="2024-01-25"/>
    <x v="4"/>
    <x v="11"/>
    <x v="0"/>
    <x v="6"/>
    <n v="9292.83"/>
    <n v="8"/>
    <n v="0.22"/>
    <n v="636.37"/>
    <x v="9"/>
  </r>
  <r>
    <n v="10574"/>
    <s v="2023-12-28"/>
    <x v="4"/>
    <x v="7"/>
    <x v="3"/>
    <x v="10"/>
    <n v="3061.66"/>
    <n v="6"/>
    <n v="0.08"/>
    <n v="542.48"/>
    <x v="16"/>
  </r>
  <r>
    <n v="10575"/>
    <s v="2023-09-25"/>
    <x v="4"/>
    <x v="6"/>
    <x v="0"/>
    <x v="0"/>
    <n v="3776.31"/>
    <n v="4"/>
    <n v="0.1"/>
    <n v="696.97"/>
    <x v="7"/>
  </r>
  <r>
    <n v="10576"/>
    <s v="2023-01-18"/>
    <x v="2"/>
    <x v="14"/>
    <x v="4"/>
    <x v="13"/>
    <n v="7359.07"/>
    <n v="7"/>
    <n v="0.14000000000000001"/>
    <n v="1427.71"/>
    <x v="0"/>
  </r>
  <r>
    <n v="10577"/>
    <s v="2023-12-23"/>
    <x v="4"/>
    <x v="11"/>
    <x v="0"/>
    <x v="6"/>
    <n v="8678.92"/>
    <n v="3"/>
    <n v="0.03"/>
    <n v="1140.44"/>
    <x v="16"/>
  </r>
  <r>
    <n v="10578"/>
    <s v="2023-07-29"/>
    <x v="2"/>
    <x v="16"/>
    <x v="3"/>
    <x v="4"/>
    <n v="6064.56"/>
    <n v="9"/>
    <n v="0.19"/>
    <n v="336.57"/>
    <x v="6"/>
  </r>
  <r>
    <n v="10579"/>
    <s v="2023-05-26"/>
    <x v="2"/>
    <x v="16"/>
    <x v="3"/>
    <x v="8"/>
    <n v="4881.2299999999996"/>
    <n v="2"/>
    <n v="0.1"/>
    <n v="509.49"/>
    <x v="13"/>
  </r>
  <r>
    <n v="10580"/>
    <s v="2023-08-26"/>
    <x v="2"/>
    <x v="8"/>
    <x v="3"/>
    <x v="8"/>
    <n v="5985.28"/>
    <n v="3"/>
    <n v="0.18"/>
    <n v="439.38"/>
    <x v="3"/>
  </r>
  <r>
    <n v="10581"/>
    <s v="2023-12-02"/>
    <x v="3"/>
    <x v="12"/>
    <x v="4"/>
    <x v="15"/>
    <n v="7901.93"/>
    <n v="5"/>
    <n v="0.14000000000000001"/>
    <n v="1348.6"/>
    <x v="16"/>
  </r>
  <r>
    <n v="10582"/>
    <s v="2024-04-12"/>
    <x v="3"/>
    <x v="12"/>
    <x v="2"/>
    <x v="7"/>
    <n v="1111.1600000000001"/>
    <n v="4"/>
    <n v="0.17"/>
    <n v="144.51"/>
    <x v="17"/>
  </r>
  <r>
    <n v="10583"/>
    <s v="2024-02-27"/>
    <x v="2"/>
    <x v="16"/>
    <x v="2"/>
    <x v="9"/>
    <n v="8950.7199999999993"/>
    <n v="10"/>
    <n v="0.26"/>
    <n v="945.22"/>
    <x v="4"/>
  </r>
  <r>
    <n v="10584"/>
    <s v="2023-02-12"/>
    <x v="2"/>
    <x v="2"/>
    <x v="0"/>
    <x v="0"/>
    <n v="6932.37"/>
    <n v="5"/>
    <n v="0.28999999999999998"/>
    <n v="439.76"/>
    <x v="10"/>
  </r>
  <r>
    <n v="10585"/>
    <s v="2024-02-28"/>
    <x v="0"/>
    <x v="3"/>
    <x v="1"/>
    <x v="1"/>
    <n v="8604.0499999999993"/>
    <n v="8"/>
    <n v="0.23"/>
    <n v="1583.14"/>
    <x v="4"/>
  </r>
  <r>
    <n v="10586"/>
    <s v="2024-06-17"/>
    <x v="0"/>
    <x v="13"/>
    <x v="2"/>
    <x v="9"/>
    <n v="9781.2999999999993"/>
    <n v="5"/>
    <n v="0.11"/>
    <n v="1629.97"/>
    <x v="11"/>
  </r>
  <r>
    <n v="10587"/>
    <s v="2023-02-23"/>
    <x v="0"/>
    <x v="4"/>
    <x v="2"/>
    <x v="7"/>
    <n v="2143.87"/>
    <n v="2"/>
    <n v="0.21"/>
    <n v="294.73"/>
    <x v="10"/>
  </r>
  <r>
    <n v="10588"/>
    <s v="2024-05-26"/>
    <x v="0"/>
    <x v="13"/>
    <x v="0"/>
    <x v="2"/>
    <n v="3618.66"/>
    <n v="10"/>
    <n v="0.13"/>
    <n v="358.99"/>
    <x v="8"/>
  </r>
  <r>
    <n v="10589"/>
    <s v="2023-10-18"/>
    <x v="1"/>
    <x v="1"/>
    <x v="0"/>
    <x v="2"/>
    <n v="9316.5400000000009"/>
    <n v="4"/>
    <n v="0.2"/>
    <n v="1244.1600000000001"/>
    <x v="5"/>
  </r>
  <r>
    <n v="10590"/>
    <s v="2023-07-28"/>
    <x v="4"/>
    <x v="6"/>
    <x v="1"/>
    <x v="11"/>
    <n v="1306.3"/>
    <n v="8"/>
    <n v="0.18"/>
    <n v="84.49"/>
    <x v="6"/>
  </r>
  <r>
    <n v="10591"/>
    <s v="2023-06-07"/>
    <x v="0"/>
    <x v="4"/>
    <x v="4"/>
    <x v="15"/>
    <n v="5147.67"/>
    <n v="6"/>
    <n v="0.2"/>
    <n v="713.03"/>
    <x v="2"/>
  </r>
  <r>
    <n v="10592"/>
    <s v="2024-01-01"/>
    <x v="2"/>
    <x v="2"/>
    <x v="0"/>
    <x v="0"/>
    <n v="5599.79"/>
    <n v="4"/>
    <n v="0.22"/>
    <n v="389.77"/>
    <x v="9"/>
  </r>
  <r>
    <n v="10593"/>
    <s v="2024-01-25"/>
    <x v="2"/>
    <x v="16"/>
    <x v="3"/>
    <x v="8"/>
    <n v="7385.16"/>
    <n v="5"/>
    <n v="0.05"/>
    <n v="501.85"/>
    <x v="9"/>
  </r>
  <r>
    <n v="10594"/>
    <s v="2024-03-20"/>
    <x v="4"/>
    <x v="7"/>
    <x v="2"/>
    <x v="3"/>
    <n v="3879.05"/>
    <n v="9"/>
    <n v="0.18"/>
    <n v="430.32"/>
    <x v="12"/>
  </r>
  <r>
    <n v="10595"/>
    <s v="2023-12-16"/>
    <x v="2"/>
    <x v="2"/>
    <x v="2"/>
    <x v="7"/>
    <n v="3279.85"/>
    <n v="6"/>
    <n v="0.2"/>
    <n v="306.61"/>
    <x v="16"/>
  </r>
  <r>
    <n v="10596"/>
    <s v="2023-02-15"/>
    <x v="0"/>
    <x v="4"/>
    <x v="3"/>
    <x v="4"/>
    <n v="2571.6"/>
    <n v="3"/>
    <n v="0.25"/>
    <n v="513.21"/>
    <x v="10"/>
  </r>
  <r>
    <n v="10597"/>
    <s v="2023-03-30"/>
    <x v="4"/>
    <x v="11"/>
    <x v="4"/>
    <x v="14"/>
    <n v="5486.63"/>
    <n v="6"/>
    <n v="0.1"/>
    <n v="299.70999999999998"/>
    <x v="1"/>
  </r>
  <r>
    <n v="10598"/>
    <s v="2023-12-27"/>
    <x v="3"/>
    <x v="15"/>
    <x v="2"/>
    <x v="3"/>
    <n v="6695.32"/>
    <n v="10"/>
    <n v="0.04"/>
    <n v="440.14"/>
    <x v="16"/>
  </r>
  <r>
    <n v="10599"/>
    <s v="2023-03-13"/>
    <x v="3"/>
    <x v="12"/>
    <x v="2"/>
    <x v="7"/>
    <n v="5148.84"/>
    <n v="6"/>
    <n v="0.27"/>
    <n v="632.70000000000005"/>
    <x v="1"/>
  </r>
  <r>
    <n v="10600"/>
    <s v="2024-01-12"/>
    <x v="4"/>
    <x v="6"/>
    <x v="0"/>
    <x v="2"/>
    <n v="635.97"/>
    <n v="8"/>
    <n v="0.13"/>
    <n v="34.04"/>
    <x v="9"/>
  </r>
  <r>
    <n v="10601"/>
    <s v="2024-04-15"/>
    <x v="0"/>
    <x v="13"/>
    <x v="1"/>
    <x v="11"/>
    <n v="6595.58"/>
    <n v="1"/>
    <n v="0.06"/>
    <n v="1011.87"/>
    <x v="17"/>
  </r>
  <r>
    <n v="10602"/>
    <s v="2024-05-13"/>
    <x v="2"/>
    <x v="16"/>
    <x v="4"/>
    <x v="14"/>
    <n v="4924.67"/>
    <n v="8"/>
    <n v="0.02"/>
    <n v="380"/>
    <x v="8"/>
  </r>
  <r>
    <n v="10603"/>
    <s v="2023-10-15"/>
    <x v="3"/>
    <x v="5"/>
    <x v="2"/>
    <x v="3"/>
    <n v="1519.67"/>
    <n v="10"/>
    <n v="0.28999999999999998"/>
    <n v="127.39"/>
    <x v="5"/>
  </r>
  <r>
    <n v="10604"/>
    <s v="2024-04-21"/>
    <x v="3"/>
    <x v="5"/>
    <x v="0"/>
    <x v="6"/>
    <n v="2113.2600000000002"/>
    <n v="5"/>
    <n v="0.12"/>
    <n v="276.60000000000002"/>
    <x v="17"/>
  </r>
  <r>
    <n v="10605"/>
    <s v="2024-04-05"/>
    <x v="3"/>
    <x v="15"/>
    <x v="4"/>
    <x v="15"/>
    <n v="4381.57"/>
    <n v="10"/>
    <n v="0.08"/>
    <n v="568.27"/>
    <x v="17"/>
  </r>
  <r>
    <n v="10606"/>
    <s v="2023-08-06"/>
    <x v="3"/>
    <x v="5"/>
    <x v="1"/>
    <x v="1"/>
    <n v="4158.54"/>
    <n v="1"/>
    <n v="0.22"/>
    <n v="259.02999999999997"/>
    <x v="3"/>
  </r>
  <r>
    <n v="10607"/>
    <s v="2023-07-24"/>
    <x v="3"/>
    <x v="15"/>
    <x v="3"/>
    <x v="4"/>
    <n v="6102.64"/>
    <n v="4"/>
    <n v="0.19"/>
    <n v="481.17"/>
    <x v="6"/>
  </r>
  <r>
    <n v="10608"/>
    <s v="2023-09-07"/>
    <x v="4"/>
    <x v="7"/>
    <x v="3"/>
    <x v="10"/>
    <n v="1836.1"/>
    <n v="8"/>
    <n v="0.12"/>
    <n v="199.41"/>
    <x v="7"/>
  </r>
  <r>
    <n v="10609"/>
    <s v="2024-02-16"/>
    <x v="4"/>
    <x v="7"/>
    <x v="4"/>
    <x v="14"/>
    <n v="2427.35"/>
    <n v="2"/>
    <n v="0.16"/>
    <n v="289.01"/>
    <x v="4"/>
  </r>
  <r>
    <n v="10610"/>
    <s v="2023-09-18"/>
    <x v="0"/>
    <x v="3"/>
    <x v="4"/>
    <x v="14"/>
    <n v="665.82"/>
    <n v="4"/>
    <n v="7.0000000000000007E-2"/>
    <n v="110.66"/>
    <x v="7"/>
  </r>
  <r>
    <n v="10611"/>
    <s v="2023-07-04"/>
    <x v="1"/>
    <x v="9"/>
    <x v="3"/>
    <x v="4"/>
    <n v="3333.95"/>
    <n v="8"/>
    <n v="0.14000000000000001"/>
    <n v="513.22"/>
    <x v="6"/>
  </r>
  <r>
    <n v="10612"/>
    <s v="2024-04-17"/>
    <x v="4"/>
    <x v="11"/>
    <x v="1"/>
    <x v="5"/>
    <n v="805.67"/>
    <n v="8"/>
    <n v="0.01"/>
    <n v="132.06"/>
    <x v="17"/>
  </r>
  <r>
    <n v="10613"/>
    <s v="2023-11-17"/>
    <x v="2"/>
    <x v="14"/>
    <x v="0"/>
    <x v="0"/>
    <n v="5624.32"/>
    <n v="8"/>
    <n v="0.02"/>
    <n v="1043.96"/>
    <x v="15"/>
  </r>
  <r>
    <n v="10614"/>
    <s v="2024-01-11"/>
    <x v="4"/>
    <x v="11"/>
    <x v="3"/>
    <x v="8"/>
    <n v="2326.34"/>
    <n v="8"/>
    <n v="0.17"/>
    <n v="229.31"/>
    <x v="9"/>
  </r>
  <r>
    <n v="10615"/>
    <s v="2023-02-24"/>
    <x v="0"/>
    <x v="3"/>
    <x v="4"/>
    <x v="14"/>
    <n v="2732.37"/>
    <n v="1"/>
    <n v="0.18"/>
    <n v="519.03"/>
    <x v="10"/>
  </r>
  <r>
    <n v="10616"/>
    <s v="2024-05-06"/>
    <x v="2"/>
    <x v="8"/>
    <x v="0"/>
    <x v="6"/>
    <n v="5523.76"/>
    <n v="8"/>
    <n v="0.23"/>
    <n v="966.78"/>
    <x v="8"/>
  </r>
  <r>
    <n v="10617"/>
    <s v="2023-03-09"/>
    <x v="2"/>
    <x v="2"/>
    <x v="4"/>
    <x v="14"/>
    <n v="1899.06"/>
    <n v="10"/>
    <n v="0.28999999999999998"/>
    <n v="244.02"/>
    <x v="1"/>
  </r>
  <r>
    <n v="10618"/>
    <s v="2024-05-21"/>
    <x v="1"/>
    <x v="9"/>
    <x v="0"/>
    <x v="0"/>
    <n v="3514.9"/>
    <n v="8"/>
    <n v="0.16"/>
    <n v="467.23"/>
    <x v="8"/>
  </r>
  <r>
    <n v="10619"/>
    <s v="2024-04-08"/>
    <x v="4"/>
    <x v="11"/>
    <x v="3"/>
    <x v="8"/>
    <n v="5989.27"/>
    <n v="9"/>
    <n v="0.09"/>
    <n v="1098.1199999999999"/>
    <x v="17"/>
  </r>
  <r>
    <n v="10620"/>
    <s v="2024-01-09"/>
    <x v="2"/>
    <x v="16"/>
    <x v="2"/>
    <x v="7"/>
    <n v="185.14"/>
    <n v="3"/>
    <n v="0.23"/>
    <n v="10.01"/>
    <x v="9"/>
  </r>
  <r>
    <n v="10621"/>
    <s v="2024-04-20"/>
    <x v="1"/>
    <x v="1"/>
    <x v="1"/>
    <x v="11"/>
    <n v="8011.62"/>
    <n v="6"/>
    <n v="0.14000000000000001"/>
    <n v="563.1"/>
    <x v="17"/>
  </r>
  <r>
    <n v="10622"/>
    <s v="2024-01-02"/>
    <x v="2"/>
    <x v="16"/>
    <x v="1"/>
    <x v="11"/>
    <n v="3808.33"/>
    <n v="10"/>
    <n v="0.24"/>
    <n v="417.24"/>
    <x v="9"/>
  </r>
  <r>
    <n v="10623"/>
    <s v="2023-07-01"/>
    <x v="2"/>
    <x v="2"/>
    <x v="2"/>
    <x v="3"/>
    <n v="2750.63"/>
    <n v="2"/>
    <n v="0.02"/>
    <n v="233.2"/>
    <x v="6"/>
  </r>
  <r>
    <n v="10624"/>
    <s v="2024-03-29"/>
    <x v="2"/>
    <x v="2"/>
    <x v="1"/>
    <x v="11"/>
    <n v="1651.32"/>
    <n v="3"/>
    <n v="0.09"/>
    <n v="325.14"/>
    <x v="12"/>
  </r>
  <r>
    <n v="10625"/>
    <s v="2023-09-15"/>
    <x v="2"/>
    <x v="2"/>
    <x v="1"/>
    <x v="11"/>
    <n v="8730.6200000000008"/>
    <n v="8"/>
    <n v="7.0000000000000007E-2"/>
    <n v="518.70000000000005"/>
    <x v="7"/>
  </r>
  <r>
    <n v="10626"/>
    <s v="2024-03-30"/>
    <x v="4"/>
    <x v="11"/>
    <x v="2"/>
    <x v="9"/>
    <n v="2004.63"/>
    <n v="7"/>
    <n v="0.21"/>
    <n v="394.72"/>
    <x v="12"/>
  </r>
  <r>
    <n v="10627"/>
    <s v="2023-08-19"/>
    <x v="2"/>
    <x v="8"/>
    <x v="4"/>
    <x v="14"/>
    <n v="9687.93"/>
    <n v="5"/>
    <n v="0.16"/>
    <n v="1535.51"/>
    <x v="3"/>
  </r>
  <r>
    <n v="10628"/>
    <s v="2024-01-24"/>
    <x v="4"/>
    <x v="11"/>
    <x v="2"/>
    <x v="9"/>
    <n v="3908.56"/>
    <n v="4"/>
    <n v="0.01"/>
    <n v="718.28"/>
    <x v="9"/>
  </r>
  <r>
    <n v="10629"/>
    <s v="2024-05-09"/>
    <x v="3"/>
    <x v="15"/>
    <x v="3"/>
    <x v="8"/>
    <n v="6234.08"/>
    <n v="9"/>
    <n v="0.08"/>
    <n v="955.87"/>
    <x v="8"/>
  </r>
  <r>
    <n v="10630"/>
    <s v="2024-01-23"/>
    <x v="1"/>
    <x v="9"/>
    <x v="2"/>
    <x v="7"/>
    <n v="3216.18"/>
    <n v="8"/>
    <n v="0.18"/>
    <n v="249.62"/>
    <x v="9"/>
  </r>
  <r>
    <n v="10631"/>
    <s v="2023-10-15"/>
    <x v="4"/>
    <x v="6"/>
    <x v="4"/>
    <x v="15"/>
    <n v="853.49"/>
    <n v="3"/>
    <n v="0.15"/>
    <n v="50.96"/>
    <x v="5"/>
  </r>
  <r>
    <n v="10632"/>
    <s v="2023-05-01"/>
    <x v="3"/>
    <x v="12"/>
    <x v="4"/>
    <x v="15"/>
    <n v="863.76"/>
    <n v="3"/>
    <n v="0.02"/>
    <n v="154.99"/>
    <x v="13"/>
  </r>
  <r>
    <n v="10633"/>
    <s v="2023-07-22"/>
    <x v="3"/>
    <x v="5"/>
    <x v="0"/>
    <x v="0"/>
    <n v="3966.45"/>
    <n v="5"/>
    <n v="0.25"/>
    <n v="217.05"/>
    <x v="6"/>
  </r>
  <r>
    <n v="10634"/>
    <s v="2023-05-05"/>
    <x v="4"/>
    <x v="6"/>
    <x v="2"/>
    <x v="7"/>
    <n v="6440.54"/>
    <n v="1"/>
    <n v="7.0000000000000007E-2"/>
    <n v="857.12"/>
    <x v="13"/>
  </r>
  <r>
    <n v="10635"/>
    <s v="2023-09-03"/>
    <x v="4"/>
    <x v="11"/>
    <x v="2"/>
    <x v="7"/>
    <n v="4372.17"/>
    <n v="2"/>
    <n v="0.28000000000000003"/>
    <n v="814.25"/>
    <x v="7"/>
  </r>
  <r>
    <n v="10636"/>
    <s v="2023-12-06"/>
    <x v="2"/>
    <x v="8"/>
    <x v="2"/>
    <x v="7"/>
    <n v="7727.61"/>
    <n v="7"/>
    <n v="0.15"/>
    <n v="1512.06"/>
    <x v="16"/>
  </r>
  <r>
    <n v="10637"/>
    <s v="2024-03-22"/>
    <x v="3"/>
    <x v="12"/>
    <x v="1"/>
    <x v="11"/>
    <n v="5821.7"/>
    <n v="10"/>
    <n v="0.16"/>
    <n v="1051.2"/>
    <x v="12"/>
  </r>
  <r>
    <n v="10638"/>
    <s v="2023-08-20"/>
    <x v="0"/>
    <x v="4"/>
    <x v="3"/>
    <x v="4"/>
    <n v="6539.37"/>
    <n v="10"/>
    <n v="0.04"/>
    <n v="919.17"/>
    <x v="3"/>
  </r>
  <r>
    <n v="10639"/>
    <s v="2023-10-19"/>
    <x v="3"/>
    <x v="12"/>
    <x v="2"/>
    <x v="3"/>
    <n v="1076.45"/>
    <n v="4"/>
    <n v="0.21"/>
    <n v="87.14"/>
    <x v="5"/>
  </r>
  <r>
    <n v="10640"/>
    <s v="2024-04-12"/>
    <x v="4"/>
    <x v="11"/>
    <x v="1"/>
    <x v="11"/>
    <n v="5589.24"/>
    <n v="3"/>
    <n v="0.25"/>
    <n v="918.6"/>
    <x v="17"/>
  </r>
  <r>
    <n v="10641"/>
    <s v="2023-04-11"/>
    <x v="1"/>
    <x v="9"/>
    <x v="1"/>
    <x v="1"/>
    <n v="3806.95"/>
    <n v="2"/>
    <n v="0.28000000000000003"/>
    <n v="602.39"/>
    <x v="14"/>
  </r>
  <r>
    <n v="10642"/>
    <s v="2024-05-14"/>
    <x v="0"/>
    <x v="4"/>
    <x v="3"/>
    <x v="4"/>
    <n v="313.2"/>
    <n v="6"/>
    <n v="0.16"/>
    <n v="49.91"/>
    <x v="8"/>
  </r>
  <r>
    <n v="10643"/>
    <s v="2023-03-29"/>
    <x v="2"/>
    <x v="8"/>
    <x v="2"/>
    <x v="9"/>
    <n v="6541.18"/>
    <n v="8"/>
    <n v="0.16"/>
    <n v="1149.9000000000001"/>
    <x v="1"/>
  </r>
  <r>
    <n v="10644"/>
    <s v="2023-11-10"/>
    <x v="3"/>
    <x v="5"/>
    <x v="3"/>
    <x v="4"/>
    <n v="667.8"/>
    <n v="7"/>
    <n v="0.12"/>
    <n v="125.85"/>
    <x v="15"/>
  </r>
  <r>
    <n v="10645"/>
    <s v="2024-02-15"/>
    <x v="4"/>
    <x v="7"/>
    <x v="3"/>
    <x v="8"/>
    <n v="8326.16"/>
    <n v="1"/>
    <n v="0.12"/>
    <n v="1572.3"/>
    <x v="4"/>
  </r>
  <r>
    <n v="10646"/>
    <s v="2024-02-11"/>
    <x v="1"/>
    <x v="9"/>
    <x v="1"/>
    <x v="1"/>
    <n v="6348.53"/>
    <n v="3"/>
    <n v="0"/>
    <n v="723.59"/>
    <x v="4"/>
  </r>
  <r>
    <n v="10647"/>
    <s v="2023-01-14"/>
    <x v="0"/>
    <x v="13"/>
    <x v="4"/>
    <x v="13"/>
    <n v="4262.8999999999996"/>
    <n v="5"/>
    <n v="0.21"/>
    <n v="266.82"/>
    <x v="0"/>
  </r>
  <r>
    <n v="10648"/>
    <s v="2024-03-18"/>
    <x v="3"/>
    <x v="12"/>
    <x v="1"/>
    <x v="5"/>
    <n v="4207.55"/>
    <n v="4"/>
    <n v="0.09"/>
    <n v="217.26"/>
    <x v="12"/>
  </r>
  <r>
    <n v="10649"/>
    <s v="2023-06-30"/>
    <x v="4"/>
    <x v="7"/>
    <x v="0"/>
    <x v="6"/>
    <n v="1991.43"/>
    <n v="10"/>
    <n v="0.2"/>
    <n v="333.15"/>
    <x v="2"/>
  </r>
  <r>
    <n v="10650"/>
    <s v="2024-04-30"/>
    <x v="4"/>
    <x v="6"/>
    <x v="2"/>
    <x v="9"/>
    <n v="9807.19"/>
    <n v="5"/>
    <n v="0.18"/>
    <n v="1680.04"/>
    <x v="17"/>
  </r>
  <r>
    <n v="10651"/>
    <s v="2023-05-15"/>
    <x v="3"/>
    <x v="12"/>
    <x v="2"/>
    <x v="9"/>
    <n v="3169.41"/>
    <n v="8"/>
    <n v="0.04"/>
    <n v="291.37"/>
    <x v="13"/>
  </r>
  <r>
    <n v="10652"/>
    <s v="2023-10-09"/>
    <x v="0"/>
    <x v="13"/>
    <x v="4"/>
    <x v="15"/>
    <n v="9552.85"/>
    <n v="8"/>
    <n v="7.0000000000000007E-2"/>
    <n v="1421.93"/>
    <x v="5"/>
  </r>
  <r>
    <n v="10653"/>
    <s v="2023-02-16"/>
    <x v="2"/>
    <x v="14"/>
    <x v="0"/>
    <x v="6"/>
    <n v="8282.6200000000008"/>
    <n v="8"/>
    <n v="0.23"/>
    <n v="1092.29"/>
    <x v="10"/>
  </r>
  <r>
    <n v="10654"/>
    <s v="2023-12-23"/>
    <x v="2"/>
    <x v="14"/>
    <x v="4"/>
    <x v="13"/>
    <n v="5970.05"/>
    <n v="8"/>
    <n v="0.11"/>
    <n v="793.19"/>
    <x v="16"/>
  </r>
  <r>
    <n v="10655"/>
    <s v="2024-04-11"/>
    <x v="0"/>
    <x v="4"/>
    <x v="4"/>
    <x v="15"/>
    <n v="2992.96"/>
    <n v="3"/>
    <n v="0.15"/>
    <n v="314.83"/>
    <x v="17"/>
  </r>
  <r>
    <n v="10656"/>
    <s v="2024-03-21"/>
    <x v="2"/>
    <x v="14"/>
    <x v="1"/>
    <x v="11"/>
    <n v="7506.25"/>
    <n v="8"/>
    <n v="0.12"/>
    <n v="921.94"/>
    <x v="12"/>
  </r>
  <r>
    <n v="10657"/>
    <s v="2023-08-15"/>
    <x v="3"/>
    <x v="15"/>
    <x v="3"/>
    <x v="4"/>
    <n v="8180.11"/>
    <n v="3"/>
    <n v="0.15"/>
    <n v="1223.28"/>
    <x v="3"/>
  </r>
  <r>
    <n v="10658"/>
    <s v="2023-05-07"/>
    <x v="3"/>
    <x v="12"/>
    <x v="3"/>
    <x v="4"/>
    <n v="4437.1000000000004"/>
    <n v="2"/>
    <n v="7.0000000000000007E-2"/>
    <n v="283.95999999999998"/>
    <x v="13"/>
  </r>
  <r>
    <n v="10659"/>
    <s v="2023-02-02"/>
    <x v="3"/>
    <x v="5"/>
    <x v="0"/>
    <x v="6"/>
    <n v="1174.75"/>
    <n v="7"/>
    <n v="0.1"/>
    <n v="191.16"/>
    <x v="10"/>
  </r>
  <r>
    <n v="10660"/>
    <s v="2024-04-20"/>
    <x v="3"/>
    <x v="12"/>
    <x v="2"/>
    <x v="3"/>
    <n v="7652.19"/>
    <n v="7"/>
    <n v="0.11"/>
    <n v="540.75"/>
    <x v="17"/>
  </r>
  <r>
    <n v="10661"/>
    <s v="2024-03-07"/>
    <x v="3"/>
    <x v="15"/>
    <x v="2"/>
    <x v="3"/>
    <n v="6944.71"/>
    <n v="10"/>
    <n v="0.18"/>
    <n v="1153.75"/>
    <x v="12"/>
  </r>
  <r>
    <n v="10662"/>
    <s v="2023-07-07"/>
    <x v="4"/>
    <x v="7"/>
    <x v="1"/>
    <x v="1"/>
    <n v="4552.6899999999996"/>
    <n v="4"/>
    <n v="0.19"/>
    <n v="882.11"/>
    <x v="6"/>
  </r>
  <r>
    <n v="10663"/>
    <s v="2023-01-17"/>
    <x v="3"/>
    <x v="15"/>
    <x v="2"/>
    <x v="9"/>
    <n v="531.39"/>
    <n v="9"/>
    <n v="0.27"/>
    <n v="31.91"/>
    <x v="0"/>
  </r>
  <r>
    <n v="10664"/>
    <s v="2023-12-19"/>
    <x v="2"/>
    <x v="2"/>
    <x v="4"/>
    <x v="14"/>
    <n v="6248.85"/>
    <n v="1"/>
    <n v="0.16"/>
    <n v="471.62"/>
    <x v="16"/>
  </r>
  <r>
    <n v="10665"/>
    <s v="2024-01-03"/>
    <x v="4"/>
    <x v="6"/>
    <x v="3"/>
    <x v="4"/>
    <n v="6165.03"/>
    <n v="4"/>
    <n v="0.17"/>
    <n v="1071.94"/>
    <x v="9"/>
  </r>
  <r>
    <n v="10666"/>
    <s v="2023-11-29"/>
    <x v="1"/>
    <x v="10"/>
    <x v="4"/>
    <x v="13"/>
    <n v="3079.66"/>
    <n v="5"/>
    <n v="0.22"/>
    <n v="174.68"/>
    <x v="15"/>
  </r>
  <r>
    <n v="10667"/>
    <s v="2024-05-02"/>
    <x v="1"/>
    <x v="9"/>
    <x v="4"/>
    <x v="15"/>
    <n v="6924.31"/>
    <n v="3"/>
    <n v="0.25"/>
    <n v="711.07"/>
    <x v="8"/>
  </r>
  <r>
    <n v="10668"/>
    <s v="2023-05-25"/>
    <x v="4"/>
    <x v="11"/>
    <x v="0"/>
    <x v="2"/>
    <n v="8640.0499999999993"/>
    <n v="10"/>
    <n v="0.12"/>
    <n v="778.57"/>
    <x v="13"/>
  </r>
  <r>
    <n v="10669"/>
    <s v="2023-05-31"/>
    <x v="3"/>
    <x v="12"/>
    <x v="3"/>
    <x v="10"/>
    <n v="7781.06"/>
    <n v="9"/>
    <n v="0.16"/>
    <n v="913.25"/>
    <x v="13"/>
  </r>
  <r>
    <n v="10670"/>
    <s v="2024-01-29"/>
    <x v="1"/>
    <x v="1"/>
    <x v="2"/>
    <x v="9"/>
    <n v="6398.23"/>
    <n v="8"/>
    <n v="0.03"/>
    <n v="794.35"/>
    <x v="9"/>
  </r>
  <r>
    <n v="10671"/>
    <s v="2023-11-18"/>
    <x v="1"/>
    <x v="1"/>
    <x v="0"/>
    <x v="2"/>
    <n v="1141.73"/>
    <n v="4"/>
    <n v="7.0000000000000007E-2"/>
    <n v="215.68"/>
    <x v="15"/>
  </r>
  <r>
    <n v="10672"/>
    <s v="2024-03-10"/>
    <x v="4"/>
    <x v="7"/>
    <x v="1"/>
    <x v="1"/>
    <n v="4702.26"/>
    <n v="9"/>
    <n v="7.0000000000000007E-2"/>
    <n v="605.33000000000004"/>
    <x v="12"/>
  </r>
  <r>
    <n v="10673"/>
    <s v="2023-12-26"/>
    <x v="1"/>
    <x v="10"/>
    <x v="0"/>
    <x v="0"/>
    <n v="7571.4"/>
    <n v="6"/>
    <n v="0.06"/>
    <n v="811.46"/>
    <x v="16"/>
  </r>
  <r>
    <n v="10674"/>
    <s v="2024-03-07"/>
    <x v="4"/>
    <x v="11"/>
    <x v="0"/>
    <x v="0"/>
    <n v="4426.18"/>
    <n v="1"/>
    <n v="0.06"/>
    <n v="419.52"/>
    <x v="12"/>
  </r>
  <r>
    <n v="10675"/>
    <s v="2023-08-03"/>
    <x v="4"/>
    <x v="7"/>
    <x v="4"/>
    <x v="14"/>
    <n v="1241.6500000000001"/>
    <n v="8"/>
    <n v="0.04"/>
    <n v="94.76"/>
    <x v="3"/>
  </r>
  <r>
    <n v="10676"/>
    <s v="2024-02-12"/>
    <x v="0"/>
    <x v="0"/>
    <x v="3"/>
    <x v="8"/>
    <n v="7391.57"/>
    <n v="2"/>
    <n v="0.05"/>
    <n v="1283.21"/>
    <x v="4"/>
  </r>
  <r>
    <n v="10677"/>
    <s v="2023-01-31"/>
    <x v="4"/>
    <x v="11"/>
    <x v="1"/>
    <x v="5"/>
    <n v="8005.92"/>
    <n v="7"/>
    <n v="0.02"/>
    <n v="1412.17"/>
    <x v="0"/>
  </r>
  <r>
    <n v="10678"/>
    <s v="2023-09-07"/>
    <x v="0"/>
    <x v="0"/>
    <x v="3"/>
    <x v="4"/>
    <n v="2618.38"/>
    <n v="4"/>
    <n v="0.06"/>
    <n v="291.69"/>
    <x v="7"/>
  </r>
  <r>
    <n v="10679"/>
    <s v="2023-09-18"/>
    <x v="1"/>
    <x v="9"/>
    <x v="1"/>
    <x v="11"/>
    <n v="4930.47"/>
    <n v="6"/>
    <n v="0.05"/>
    <n v="914.88"/>
    <x v="7"/>
  </r>
  <r>
    <n v="10680"/>
    <s v="2024-04-22"/>
    <x v="2"/>
    <x v="2"/>
    <x v="1"/>
    <x v="1"/>
    <n v="8235.24"/>
    <n v="2"/>
    <n v="0.02"/>
    <n v="589.61"/>
    <x v="17"/>
  </r>
  <r>
    <n v="10681"/>
    <s v="2023-10-09"/>
    <x v="4"/>
    <x v="6"/>
    <x v="4"/>
    <x v="12"/>
    <n v="6538.13"/>
    <n v="7"/>
    <n v="0.28000000000000003"/>
    <n v="826.03"/>
    <x v="5"/>
  </r>
  <r>
    <n v="10682"/>
    <s v="2023-06-24"/>
    <x v="4"/>
    <x v="6"/>
    <x v="0"/>
    <x v="0"/>
    <n v="585.61"/>
    <n v="7"/>
    <n v="0.26"/>
    <n v="114.81"/>
    <x v="2"/>
  </r>
  <r>
    <n v="10683"/>
    <s v="2023-12-19"/>
    <x v="4"/>
    <x v="6"/>
    <x v="3"/>
    <x v="8"/>
    <n v="2464.7800000000002"/>
    <n v="4"/>
    <n v="0.2"/>
    <n v="271.42"/>
    <x v="16"/>
  </r>
  <r>
    <n v="10684"/>
    <s v="2023-04-27"/>
    <x v="4"/>
    <x v="11"/>
    <x v="3"/>
    <x v="4"/>
    <n v="9901.24"/>
    <n v="4"/>
    <n v="0.27"/>
    <n v="897.41"/>
    <x v="14"/>
  </r>
  <r>
    <n v="10685"/>
    <s v="2023-05-31"/>
    <x v="3"/>
    <x v="5"/>
    <x v="2"/>
    <x v="3"/>
    <n v="6404.49"/>
    <n v="3"/>
    <n v="0.24"/>
    <n v="1149.57"/>
    <x v="13"/>
  </r>
  <r>
    <n v="10686"/>
    <s v="2024-05-26"/>
    <x v="4"/>
    <x v="7"/>
    <x v="1"/>
    <x v="1"/>
    <n v="815.33"/>
    <n v="4"/>
    <n v="0.08"/>
    <n v="146.84"/>
    <x v="8"/>
  </r>
  <r>
    <n v="10687"/>
    <s v="2023-03-04"/>
    <x v="3"/>
    <x v="5"/>
    <x v="2"/>
    <x v="3"/>
    <n v="2710.57"/>
    <n v="6"/>
    <n v="0.14000000000000001"/>
    <n v="500.54"/>
    <x v="1"/>
  </r>
  <r>
    <n v="10688"/>
    <s v="2024-02-12"/>
    <x v="1"/>
    <x v="9"/>
    <x v="2"/>
    <x v="9"/>
    <n v="170.5"/>
    <n v="5"/>
    <n v="0.22"/>
    <n v="24.25"/>
    <x v="4"/>
  </r>
  <r>
    <n v="10689"/>
    <s v="2023-05-31"/>
    <x v="2"/>
    <x v="2"/>
    <x v="3"/>
    <x v="8"/>
    <n v="738.34"/>
    <n v="7"/>
    <n v="0.1"/>
    <n v="45.88"/>
    <x v="13"/>
  </r>
  <r>
    <n v="10690"/>
    <s v="2024-05-19"/>
    <x v="1"/>
    <x v="10"/>
    <x v="2"/>
    <x v="7"/>
    <n v="7791.29"/>
    <n v="10"/>
    <n v="0.2"/>
    <n v="1543.37"/>
    <x v="8"/>
  </r>
  <r>
    <n v="10691"/>
    <s v="2023-09-08"/>
    <x v="4"/>
    <x v="6"/>
    <x v="0"/>
    <x v="0"/>
    <n v="4298.24"/>
    <n v="10"/>
    <n v="0.15"/>
    <n v="252.41"/>
    <x v="7"/>
  </r>
  <r>
    <n v="10692"/>
    <s v="2023-10-01"/>
    <x v="0"/>
    <x v="0"/>
    <x v="0"/>
    <x v="0"/>
    <n v="2443.69"/>
    <n v="10"/>
    <n v="0.15"/>
    <n v="175.13"/>
    <x v="5"/>
  </r>
  <r>
    <n v="10693"/>
    <s v="2024-01-10"/>
    <x v="4"/>
    <x v="11"/>
    <x v="0"/>
    <x v="6"/>
    <n v="6165.61"/>
    <n v="10"/>
    <n v="0.03"/>
    <n v="1149.1300000000001"/>
    <x v="9"/>
  </r>
  <r>
    <n v="10694"/>
    <s v="2023-10-29"/>
    <x v="4"/>
    <x v="11"/>
    <x v="0"/>
    <x v="0"/>
    <n v="3647.61"/>
    <n v="7"/>
    <n v="0.27"/>
    <n v="485.23"/>
    <x v="5"/>
  </r>
  <r>
    <n v="10695"/>
    <s v="2023-03-25"/>
    <x v="2"/>
    <x v="8"/>
    <x v="2"/>
    <x v="7"/>
    <n v="3368.38"/>
    <n v="10"/>
    <n v="0.04"/>
    <n v="300.35000000000002"/>
    <x v="1"/>
  </r>
  <r>
    <n v="10696"/>
    <s v="2023-03-10"/>
    <x v="0"/>
    <x v="13"/>
    <x v="0"/>
    <x v="0"/>
    <n v="8551.41"/>
    <n v="6"/>
    <n v="0.02"/>
    <n v="440.27"/>
    <x v="1"/>
  </r>
  <r>
    <n v="10697"/>
    <s v="2024-01-24"/>
    <x v="3"/>
    <x v="15"/>
    <x v="0"/>
    <x v="6"/>
    <n v="4725.54"/>
    <n v="4"/>
    <n v="0.16"/>
    <n v="274.39"/>
    <x v="9"/>
  </r>
  <r>
    <n v="10698"/>
    <s v="2023-04-25"/>
    <x v="1"/>
    <x v="10"/>
    <x v="2"/>
    <x v="9"/>
    <n v="7797.38"/>
    <n v="1"/>
    <n v="0.28000000000000003"/>
    <n v="1230.75"/>
    <x v="14"/>
  </r>
  <r>
    <n v="10699"/>
    <s v="2023-06-05"/>
    <x v="1"/>
    <x v="10"/>
    <x v="4"/>
    <x v="12"/>
    <n v="8013.79"/>
    <n v="2"/>
    <n v="0.12"/>
    <n v="1094.29"/>
    <x v="2"/>
  </r>
  <r>
    <n v="10700"/>
    <s v="2023-01-30"/>
    <x v="4"/>
    <x v="7"/>
    <x v="1"/>
    <x v="1"/>
    <n v="924.2"/>
    <n v="1"/>
    <n v="0.03"/>
    <n v="165.8"/>
    <x v="0"/>
  </r>
  <r>
    <n v="10701"/>
    <s v="2023-02-18"/>
    <x v="0"/>
    <x v="4"/>
    <x v="1"/>
    <x v="1"/>
    <n v="3208.93"/>
    <n v="7"/>
    <n v="0.09"/>
    <n v="167.99"/>
    <x v="10"/>
  </r>
  <r>
    <n v="10702"/>
    <s v="2023-04-16"/>
    <x v="0"/>
    <x v="3"/>
    <x v="1"/>
    <x v="11"/>
    <n v="928.08"/>
    <n v="8"/>
    <n v="0.3"/>
    <n v="181.66"/>
    <x v="14"/>
  </r>
  <r>
    <n v="10703"/>
    <s v="2023-12-12"/>
    <x v="1"/>
    <x v="9"/>
    <x v="2"/>
    <x v="9"/>
    <n v="6500.15"/>
    <n v="10"/>
    <n v="0.28999999999999998"/>
    <n v="672.45"/>
    <x v="16"/>
  </r>
  <r>
    <n v="10704"/>
    <s v="2023-05-28"/>
    <x v="3"/>
    <x v="15"/>
    <x v="0"/>
    <x v="0"/>
    <n v="1113.78"/>
    <n v="4"/>
    <n v="0.11"/>
    <n v="200.27"/>
    <x v="13"/>
  </r>
  <r>
    <n v="10705"/>
    <s v="2023-10-31"/>
    <x v="2"/>
    <x v="8"/>
    <x v="3"/>
    <x v="8"/>
    <n v="4460.79"/>
    <n v="3"/>
    <n v="0.2"/>
    <n v="327.9"/>
    <x v="5"/>
  </r>
  <r>
    <n v="10706"/>
    <s v="2023-06-11"/>
    <x v="3"/>
    <x v="5"/>
    <x v="2"/>
    <x v="9"/>
    <n v="2703.48"/>
    <n v="8"/>
    <n v="0.26"/>
    <n v="244.07"/>
    <x v="2"/>
  </r>
  <r>
    <n v="10707"/>
    <s v="2023-01-08"/>
    <x v="0"/>
    <x v="13"/>
    <x v="3"/>
    <x v="10"/>
    <n v="197.81"/>
    <n v="8"/>
    <n v="0.27"/>
    <n v="18.559999999999999"/>
    <x v="0"/>
  </r>
  <r>
    <n v="10708"/>
    <s v="2023-08-03"/>
    <x v="1"/>
    <x v="9"/>
    <x v="2"/>
    <x v="9"/>
    <n v="3977.37"/>
    <n v="9"/>
    <n v="0.18"/>
    <n v="513.15"/>
    <x v="3"/>
  </r>
  <r>
    <n v="10709"/>
    <s v="2024-01-04"/>
    <x v="3"/>
    <x v="12"/>
    <x v="4"/>
    <x v="13"/>
    <n v="1500.02"/>
    <n v="10"/>
    <n v="0.21"/>
    <n v="199.94"/>
    <x v="9"/>
  </r>
  <r>
    <n v="10710"/>
    <s v="2023-05-31"/>
    <x v="3"/>
    <x v="15"/>
    <x v="1"/>
    <x v="11"/>
    <n v="800.63"/>
    <n v="8"/>
    <n v="0.09"/>
    <n v="52.32"/>
    <x v="13"/>
  </r>
  <r>
    <n v="10711"/>
    <s v="2024-04-28"/>
    <x v="2"/>
    <x v="16"/>
    <x v="3"/>
    <x v="8"/>
    <n v="2146.06"/>
    <n v="7"/>
    <n v="0.05"/>
    <n v="398.89"/>
    <x v="17"/>
  </r>
  <r>
    <n v="10712"/>
    <s v="2023-06-02"/>
    <x v="3"/>
    <x v="12"/>
    <x v="1"/>
    <x v="11"/>
    <n v="1903.98"/>
    <n v="8"/>
    <n v="0.03"/>
    <n v="270.74"/>
    <x v="2"/>
  </r>
  <r>
    <n v="10713"/>
    <s v="2024-02-11"/>
    <x v="3"/>
    <x v="15"/>
    <x v="2"/>
    <x v="7"/>
    <n v="5199.92"/>
    <n v="2"/>
    <n v="0.28999999999999998"/>
    <n v="663.14"/>
    <x v="4"/>
  </r>
  <r>
    <n v="10714"/>
    <s v="2024-04-24"/>
    <x v="4"/>
    <x v="6"/>
    <x v="3"/>
    <x v="8"/>
    <n v="6606.21"/>
    <n v="2"/>
    <n v="0.27"/>
    <n v="1196.05"/>
    <x v="17"/>
  </r>
  <r>
    <n v="10715"/>
    <s v="2023-05-08"/>
    <x v="0"/>
    <x v="4"/>
    <x v="2"/>
    <x v="9"/>
    <n v="2080.77"/>
    <n v="10"/>
    <n v="0"/>
    <n v="302.83"/>
    <x v="13"/>
  </r>
  <r>
    <n v="10716"/>
    <s v="2023-06-19"/>
    <x v="3"/>
    <x v="15"/>
    <x v="2"/>
    <x v="7"/>
    <n v="3095.98"/>
    <n v="4"/>
    <n v="0.02"/>
    <n v="252.46"/>
    <x v="2"/>
  </r>
  <r>
    <n v="10717"/>
    <s v="2023-09-21"/>
    <x v="3"/>
    <x v="12"/>
    <x v="1"/>
    <x v="1"/>
    <n v="2397.3200000000002"/>
    <n v="6"/>
    <n v="0.04"/>
    <n v="271.22000000000003"/>
    <x v="7"/>
  </r>
  <r>
    <n v="10718"/>
    <s v="2024-04-25"/>
    <x v="0"/>
    <x v="3"/>
    <x v="0"/>
    <x v="0"/>
    <n v="7282.49"/>
    <n v="10"/>
    <n v="0.21"/>
    <n v="405.37"/>
    <x v="17"/>
  </r>
  <r>
    <n v="10719"/>
    <s v="2023-04-05"/>
    <x v="1"/>
    <x v="1"/>
    <x v="1"/>
    <x v="1"/>
    <n v="3460.66"/>
    <n v="5"/>
    <n v="0.27"/>
    <n v="572.62"/>
    <x v="14"/>
  </r>
  <r>
    <n v="10720"/>
    <s v="2023-10-01"/>
    <x v="1"/>
    <x v="9"/>
    <x v="0"/>
    <x v="2"/>
    <n v="1401.59"/>
    <n v="5"/>
    <n v="0.21"/>
    <n v="179.22"/>
    <x v="5"/>
  </r>
  <r>
    <n v="10721"/>
    <s v="2023-03-09"/>
    <x v="2"/>
    <x v="2"/>
    <x v="4"/>
    <x v="12"/>
    <n v="9626.32"/>
    <n v="9"/>
    <n v="0.09"/>
    <n v="833.54"/>
    <x v="1"/>
  </r>
  <r>
    <n v="10722"/>
    <s v="2023-12-15"/>
    <x v="0"/>
    <x v="4"/>
    <x v="3"/>
    <x v="4"/>
    <n v="1920.41"/>
    <n v="10"/>
    <n v="0"/>
    <n v="347.91"/>
    <x v="16"/>
  </r>
  <r>
    <n v="10723"/>
    <s v="2023-12-07"/>
    <x v="0"/>
    <x v="13"/>
    <x v="1"/>
    <x v="11"/>
    <n v="7933.37"/>
    <n v="4"/>
    <n v="0.05"/>
    <n v="1369.89"/>
    <x v="16"/>
  </r>
  <r>
    <n v="10724"/>
    <s v="2024-06-20"/>
    <x v="4"/>
    <x v="6"/>
    <x v="0"/>
    <x v="0"/>
    <n v="1924.77"/>
    <n v="5"/>
    <n v="0.03"/>
    <n v="373.33"/>
    <x v="11"/>
  </r>
  <r>
    <n v="10725"/>
    <s v="2023-04-09"/>
    <x v="4"/>
    <x v="7"/>
    <x v="3"/>
    <x v="8"/>
    <n v="1840.01"/>
    <n v="9"/>
    <n v="0.12"/>
    <n v="294.39999999999998"/>
    <x v="14"/>
  </r>
  <r>
    <n v="10726"/>
    <s v="2023-12-08"/>
    <x v="1"/>
    <x v="1"/>
    <x v="1"/>
    <x v="11"/>
    <n v="9200.19"/>
    <n v="7"/>
    <n v="0.01"/>
    <n v="1563.87"/>
    <x v="16"/>
  </r>
  <r>
    <n v="10727"/>
    <s v="2023-10-30"/>
    <x v="2"/>
    <x v="2"/>
    <x v="3"/>
    <x v="8"/>
    <n v="5707.15"/>
    <n v="3"/>
    <n v="0.03"/>
    <n v="686.08"/>
    <x v="5"/>
  </r>
  <r>
    <n v="10728"/>
    <s v="2023-07-11"/>
    <x v="1"/>
    <x v="10"/>
    <x v="2"/>
    <x v="7"/>
    <n v="7992.75"/>
    <n v="2"/>
    <n v="0.23"/>
    <n v="885.66"/>
    <x v="6"/>
  </r>
  <r>
    <n v="10729"/>
    <s v="2023-07-06"/>
    <x v="3"/>
    <x v="15"/>
    <x v="2"/>
    <x v="7"/>
    <n v="3196.55"/>
    <n v="9"/>
    <n v="0.11"/>
    <n v="190.12"/>
    <x v="6"/>
  </r>
  <r>
    <n v="10730"/>
    <s v="2024-01-28"/>
    <x v="2"/>
    <x v="16"/>
    <x v="4"/>
    <x v="13"/>
    <n v="2627.75"/>
    <n v="8"/>
    <n v="0.08"/>
    <n v="412.49"/>
    <x v="9"/>
  </r>
  <r>
    <n v="10731"/>
    <s v="2024-04-04"/>
    <x v="2"/>
    <x v="8"/>
    <x v="3"/>
    <x v="10"/>
    <n v="8748.0499999999993"/>
    <n v="5"/>
    <n v="0.18"/>
    <n v="1073.8"/>
    <x v="17"/>
  </r>
  <r>
    <n v="10732"/>
    <s v="2023-12-06"/>
    <x v="2"/>
    <x v="16"/>
    <x v="1"/>
    <x v="11"/>
    <n v="3015.7"/>
    <n v="1"/>
    <n v="0.09"/>
    <n v="321.33999999999997"/>
    <x v="16"/>
  </r>
  <r>
    <n v="10733"/>
    <s v="2023-08-21"/>
    <x v="2"/>
    <x v="14"/>
    <x v="2"/>
    <x v="9"/>
    <n v="3815.22"/>
    <n v="6"/>
    <n v="0.05"/>
    <n v="514.30999999999995"/>
    <x v="3"/>
  </r>
  <r>
    <n v="10734"/>
    <s v="2023-09-14"/>
    <x v="0"/>
    <x v="4"/>
    <x v="3"/>
    <x v="10"/>
    <n v="4357.6899999999996"/>
    <n v="1"/>
    <n v="0.17"/>
    <n v="267.68"/>
    <x v="7"/>
  </r>
  <r>
    <n v="10735"/>
    <s v="2023-09-12"/>
    <x v="0"/>
    <x v="0"/>
    <x v="3"/>
    <x v="8"/>
    <n v="3147.02"/>
    <n v="8"/>
    <n v="7.0000000000000007E-2"/>
    <n v="507.16"/>
    <x v="7"/>
  </r>
  <r>
    <n v="10736"/>
    <s v="2023-02-11"/>
    <x v="3"/>
    <x v="5"/>
    <x v="0"/>
    <x v="2"/>
    <n v="581.67999999999995"/>
    <n v="3"/>
    <n v="0.16"/>
    <n v="89.48"/>
    <x v="10"/>
  </r>
  <r>
    <n v="10737"/>
    <s v="2024-06-11"/>
    <x v="1"/>
    <x v="1"/>
    <x v="3"/>
    <x v="4"/>
    <n v="7221.47"/>
    <n v="3"/>
    <n v="0.08"/>
    <n v="663.57"/>
    <x v="11"/>
  </r>
  <r>
    <n v="10738"/>
    <s v="2023-09-24"/>
    <x v="3"/>
    <x v="5"/>
    <x v="0"/>
    <x v="0"/>
    <n v="5290.01"/>
    <n v="7"/>
    <n v="0.16"/>
    <n v="1056.67"/>
    <x v="7"/>
  </r>
  <r>
    <n v="10739"/>
    <s v="2023-04-20"/>
    <x v="4"/>
    <x v="7"/>
    <x v="1"/>
    <x v="1"/>
    <n v="4543.7299999999996"/>
    <n v="2"/>
    <n v="0.2"/>
    <n v="311.45999999999998"/>
    <x v="14"/>
  </r>
  <r>
    <n v="10740"/>
    <s v="2023-08-18"/>
    <x v="4"/>
    <x v="7"/>
    <x v="3"/>
    <x v="4"/>
    <n v="9701.0300000000007"/>
    <n v="6"/>
    <n v="0.28000000000000003"/>
    <n v="1651.86"/>
    <x v="3"/>
  </r>
  <r>
    <n v="10741"/>
    <s v="2023-04-25"/>
    <x v="0"/>
    <x v="3"/>
    <x v="0"/>
    <x v="6"/>
    <n v="2384.1"/>
    <n v="5"/>
    <n v="0.04"/>
    <n v="189.73"/>
    <x v="14"/>
  </r>
  <r>
    <n v="10742"/>
    <s v="2023-10-02"/>
    <x v="0"/>
    <x v="13"/>
    <x v="4"/>
    <x v="14"/>
    <n v="671.74"/>
    <n v="1"/>
    <n v="0.03"/>
    <n v="89.67"/>
    <x v="5"/>
  </r>
  <r>
    <n v="10743"/>
    <s v="2024-03-31"/>
    <x v="1"/>
    <x v="9"/>
    <x v="1"/>
    <x v="11"/>
    <n v="9307.32"/>
    <n v="8"/>
    <n v="0.23"/>
    <n v="1794.2"/>
    <x v="12"/>
  </r>
  <r>
    <n v="10744"/>
    <s v="2023-12-14"/>
    <x v="2"/>
    <x v="16"/>
    <x v="3"/>
    <x v="8"/>
    <n v="1110.01"/>
    <n v="3"/>
    <n v="0.03"/>
    <n v="220.56"/>
    <x v="16"/>
  </r>
  <r>
    <n v="10745"/>
    <s v="2023-04-28"/>
    <x v="4"/>
    <x v="11"/>
    <x v="1"/>
    <x v="5"/>
    <n v="2250.81"/>
    <n v="2"/>
    <n v="0.24"/>
    <n v="194.8"/>
    <x v="14"/>
  </r>
  <r>
    <n v="10746"/>
    <s v="2023-11-22"/>
    <x v="1"/>
    <x v="1"/>
    <x v="0"/>
    <x v="0"/>
    <n v="2929.32"/>
    <n v="3"/>
    <n v="0.05"/>
    <n v="299.7"/>
    <x v="15"/>
  </r>
  <r>
    <n v="10747"/>
    <s v="2023-07-29"/>
    <x v="2"/>
    <x v="2"/>
    <x v="2"/>
    <x v="3"/>
    <n v="3289.51"/>
    <n v="5"/>
    <n v="0.13"/>
    <n v="368.83"/>
    <x v="6"/>
  </r>
  <r>
    <n v="10748"/>
    <s v="2023-01-25"/>
    <x v="4"/>
    <x v="7"/>
    <x v="3"/>
    <x v="4"/>
    <n v="5318.16"/>
    <n v="8"/>
    <n v="0.06"/>
    <n v="456.1"/>
    <x v="0"/>
  </r>
  <r>
    <n v="10749"/>
    <s v="2024-01-13"/>
    <x v="3"/>
    <x v="15"/>
    <x v="1"/>
    <x v="11"/>
    <n v="1635.08"/>
    <n v="2"/>
    <n v="0.01"/>
    <n v="204.64"/>
    <x v="9"/>
  </r>
  <r>
    <n v="10750"/>
    <s v="2023-12-15"/>
    <x v="2"/>
    <x v="16"/>
    <x v="2"/>
    <x v="9"/>
    <n v="907.66"/>
    <n v="5"/>
    <n v="0.06"/>
    <n v="47.77"/>
    <x v="16"/>
  </r>
  <r>
    <n v="10751"/>
    <s v="2023-08-25"/>
    <x v="0"/>
    <x v="0"/>
    <x v="0"/>
    <x v="0"/>
    <n v="6449.23"/>
    <n v="1"/>
    <n v="0.22"/>
    <n v="628.72"/>
    <x v="3"/>
  </r>
  <r>
    <n v="10752"/>
    <s v="2024-03-03"/>
    <x v="3"/>
    <x v="15"/>
    <x v="2"/>
    <x v="3"/>
    <n v="396.33"/>
    <n v="4"/>
    <n v="0.27"/>
    <n v="59.13"/>
    <x v="12"/>
  </r>
  <r>
    <n v="10753"/>
    <s v="2023-05-14"/>
    <x v="3"/>
    <x v="15"/>
    <x v="2"/>
    <x v="3"/>
    <n v="5374.98"/>
    <n v="4"/>
    <n v="0.01"/>
    <n v="512.09"/>
    <x v="13"/>
  </r>
  <r>
    <n v="10754"/>
    <s v="2024-06-16"/>
    <x v="4"/>
    <x v="6"/>
    <x v="0"/>
    <x v="6"/>
    <n v="7398.95"/>
    <n v="10"/>
    <n v="0.15"/>
    <n v="430.87"/>
    <x v="11"/>
  </r>
  <r>
    <n v="10755"/>
    <s v="2023-01-30"/>
    <x v="4"/>
    <x v="6"/>
    <x v="4"/>
    <x v="14"/>
    <n v="1489.8"/>
    <n v="2"/>
    <n v="0.12"/>
    <n v="95.79"/>
    <x v="0"/>
  </r>
  <r>
    <n v="10756"/>
    <s v="2023-06-26"/>
    <x v="4"/>
    <x v="6"/>
    <x v="3"/>
    <x v="4"/>
    <n v="5291.18"/>
    <n v="9"/>
    <n v="0.18"/>
    <n v="1014.14"/>
    <x v="2"/>
  </r>
  <r>
    <n v="10757"/>
    <s v="2024-04-16"/>
    <x v="4"/>
    <x v="11"/>
    <x v="3"/>
    <x v="10"/>
    <n v="346.84"/>
    <n v="3"/>
    <n v="7.0000000000000007E-2"/>
    <n v="28.36"/>
    <x v="17"/>
  </r>
  <r>
    <n v="10758"/>
    <s v="2023-01-06"/>
    <x v="2"/>
    <x v="16"/>
    <x v="4"/>
    <x v="15"/>
    <n v="9201.42"/>
    <n v="2"/>
    <n v="0.16"/>
    <n v="1754.77"/>
    <x v="0"/>
  </r>
  <r>
    <n v="10759"/>
    <s v="2023-06-23"/>
    <x v="3"/>
    <x v="15"/>
    <x v="0"/>
    <x v="2"/>
    <n v="942.06"/>
    <n v="5"/>
    <n v="0.24"/>
    <n v="86.55"/>
    <x v="2"/>
  </r>
  <r>
    <n v="10760"/>
    <s v="2023-05-07"/>
    <x v="3"/>
    <x v="5"/>
    <x v="4"/>
    <x v="12"/>
    <n v="2729.25"/>
    <n v="4"/>
    <n v="0.17"/>
    <n v="483.94"/>
    <x v="13"/>
  </r>
  <r>
    <n v="10761"/>
    <s v="2023-06-21"/>
    <x v="1"/>
    <x v="9"/>
    <x v="2"/>
    <x v="7"/>
    <n v="6791.38"/>
    <n v="5"/>
    <n v="0.03"/>
    <n v="1050.24"/>
    <x v="2"/>
  </r>
  <r>
    <n v="10762"/>
    <s v="2023-03-10"/>
    <x v="1"/>
    <x v="9"/>
    <x v="4"/>
    <x v="15"/>
    <n v="5585.52"/>
    <n v="1"/>
    <n v="0.06"/>
    <n v="1065.1099999999999"/>
    <x v="1"/>
  </r>
  <r>
    <n v="10763"/>
    <s v="2023-05-31"/>
    <x v="2"/>
    <x v="2"/>
    <x v="4"/>
    <x v="14"/>
    <n v="4041.93"/>
    <n v="3"/>
    <n v="0.18"/>
    <n v="381.51"/>
    <x v="13"/>
  </r>
  <r>
    <n v="10764"/>
    <s v="2023-01-08"/>
    <x v="4"/>
    <x v="11"/>
    <x v="2"/>
    <x v="9"/>
    <n v="3976.91"/>
    <n v="8"/>
    <n v="0.03"/>
    <n v="216.26"/>
    <x v="0"/>
  </r>
  <r>
    <n v="10765"/>
    <s v="2023-06-29"/>
    <x v="4"/>
    <x v="11"/>
    <x v="3"/>
    <x v="4"/>
    <n v="1606.39"/>
    <n v="4"/>
    <n v="0.22"/>
    <n v="155.97"/>
    <x v="2"/>
  </r>
  <r>
    <n v="10766"/>
    <s v="2023-07-15"/>
    <x v="2"/>
    <x v="14"/>
    <x v="4"/>
    <x v="14"/>
    <n v="9088.9500000000007"/>
    <n v="8"/>
    <n v="0.22"/>
    <n v="689.49"/>
    <x v="6"/>
  </r>
  <r>
    <n v="10767"/>
    <s v="2023-11-28"/>
    <x v="2"/>
    <x v="8"/>
    <x v="2"/>
    <x v="3"/>
    <n v="7502"/>
    <n v="1"/>
    <n v="0.28999999999999998"/>
    <n v="473.56"/>
    <x v="15"/>
  </r>
  <r>
    <n v="10768"/>
    <s v="2023-01-07"/>
    <x v="4"/>
    <x v="6"/>
    <x v="1"/>
    <x v="11"/>
    <n v="7377.61"/>
    <n v="7"/>
    <n v="0.19"/>
    <n v="742.29"/>
    <x v="0"/>
  </r>
  <r>
    <n v="10769"/>
    <s v="2024-01-08"/>
    <x v="3"/>
    <x v="5"/>
    <x v="3"/>
    <x v="10"/>
    <n v="9722.49"/>
    <n v="4"/>
    <n v="0.02"/>
    <n v="555.05999999999995"/>
    <x v="9"/>
  </r>
  <r>
    <n v="10770"/>
    <s v="2024-06-02"/>
    <x v="3"/>
    <x v="12"/>
    <x v="3"/>
    <x v="4"/>
    <n v="8813.2199999999993"/>
    <n v="10"/>
    <n v="0.24"/>
    <n v="657.71"/>
    <x v="11"/>
  </r>
  <r>
    <n v="10771"/>
    <s v="2023-08-17"/>
    <x v="0"/>
    <x v="4"/>
    <x v="2"/>
    <x v="3"/>
    <n v="387"/>
    <n v="8"/>
    <n v="0.03"/>
    <n v="37.97"/>
    <x v="3"/>
  </r>
  <r>
    <n v="10772"/>
    <s v="2023-03-06"/>
    <x v="1"/>
    <x v="1"/>
    <x v="2"/>
    <x v="7"/>
    <n v="166.15"/>
    <n v="4"/>
    <n v="0.25"/>
    <n v="27.23"/>
    <x v="1"/>
  </r>
  <r>
    <n v="10773"/>
    <s v="2024-06-14"/>
    <x v="2"/>
    <x v="2"/>
    <x v="1"/>
    <x v="11"/>
    <n v="1132.49"/>
    <n v="10"/>
    <n v="0.11"/>
    <n v="181.94"/>
    <x v="11"/>
  </r>
  <r>
    <n v="10774"/>
    <s v="2023-08-08"/>
    <x v="3"/>
    <x v="15"/>
    <x v="0"/>
    <x v="6"/>
    <n v="9885.35"/>
    <n v="5"/>
    <n v="0.1"/>
    <n v="1022.94"/>
    <x v="3"/>
  </r>
  <r>
    <n v="10775"/>
    <s v="2024-02-13"/>
    <x v="4"/>
    <x v="11"/>
    <x v="1"/>
    <x v="11"/>
    <n v="3385.22"/>
    <n v="9"/>
    <n v="0.28999999999999998"/>
    <n v="469.78"/>
    <x v="4"/>
  </r>
  <r>
    <n v="10776"/>
    <s v="2023-09-04"/>
    <x v="3"/>
    <x v="15"/>
    <x v="4"/>
    <x v="15"/>
    <n v="5721.47"/>
    <n v="3"/>
    <n v="0.1"/>
    <n v="320.16000000000003"/>
    <x v="7"/>
  </r>
  <r>
    <n v="10777"/>
    <s v="2024-06-03"/>
    <x v="2"/>
    <x v="2"/>
    <x v="0"/>
    <x v="6"/>
    <n v="9563.9599999999991"/>
    <n v="2"/>
    <n v="0.26"/>
    <n v="1024.8900000000001"/>
    <x v="11"/>
  </r>
  <r>
    <n v="10778"/>
    <s v="2024-02-09"/>
    <x v="0"/>
    <x v="3"/>
    <x v="3"/>
    <x v="8"/>
    <n v="1734.99"/>
    <n v="2"/>
    <n v="0.12"/>
    <n v="116.82"/>
    <x v="4"/>
  </r>
  <r>
    <n v="10779"/>
    <s v="2023-10-10"/>
    <x v="4"/>
    <x v="11"/>
    <x v="0"/>
    <x v="6"/>
    <n v="4367.8999999999996"/>
    <n v="7"/>
    <n v="0.02"/>
    <n v="477.28"/>
    <x v="5"/>
  </r>
  <r>
    <n v="10780"/>
    <s v="2024-01-18"/>
    <x v="3"/>
    <x v="5"/>
    <x v="3"/>
    <x v="4"/>
    <n v="1206.22"/>
    <n v="7"/>
    <n v="0.05"/>
    <n v="60.35"/>
    <x v="9"/>
  </r>
  <r>
    <n v="10781"/>
    <s v="2023-07-24"/>
    <x v="1"/>
    <x v="1"/>
    <x v="3"/>
    <x v="4"/>
    <n v="1533.08"/>
    <n v="6"/>
    <n v="7.0000000000000007E-2"/>
    <n v="107.1"/>
    <x v="6"/>
  </r>
  <r>
    <n v="10782"/>
    <s v="2024-04-13"/>
    <x v="2"/>
    <x v="2"/>
    <x v="4"/>
    <x v="14"/>
    <n v="1284.1600000000001"/>
    <n v="2"/>
    <n v="0.18"/>
    <n v="76.17"/>
    <x v="17"/>
  </r>
  <r>
    <n v="10783"/>
    <s v="2024-01-26"/>
    <x v="2"/>
    <x v="14"/>
    <x v="0"/>
    <x v="0"/>
    <n v="4756.07"/>
    <n v="10"/>
    <n v="0.09"/>
    <n v="903.82"/>
    <x v="9"/>
  </r>
  <r>
    <n v="10784"/>
    <s v="2023-02-11"/>
    <x v="0"/>
    <x v="3"/>
    <x v="3"/>
    <x v="8"/>
    <n v="1235.6199999999999"/>
    <n v="10"/>
    <n v="0.01"/>
    <n v="198.58"/>
    <x v="10"/>
  </r>
  <r>
    <n v="10785"/>
    <s v="2024-03-03"/>
    <x v="2"/>
    <x v="14"/>
    <x v="4"/>
    <x v="14"/>
    <n v="462.3"/>
    <n v="4"/>
    <n v="0.19"/>
    <n v="41.74"/>
    <x v="12"/>
  </r>
  <r>
    <n v="10786"/>
    <s v="2023-11-21"/>
    <x v="1"/>
    <x v="10"/>
    <x v="3"/>
    <x v="10"/>
    <n v="9605.9500000000007"/>
    <n v="9"/>
    <n v="0.1"/>
    <n v="1349.26"/>
    <x v="15"/>
  </r>
  <r>
    <n v="10787"/>
    <s v="2023-05-01"/>
    <x v="2"/>
    <x v="16"/>
    <x v="2"/>
    <x v="9"/>
    <n v="8839.17"/>
    <n v="1"/>
    <n v="0.2"/>
    <n v="582.13"/>
    <x v="13"/>
  </r>
  <r>
    <n v="10788"/>
    <s v="2023-03-22"/>
    <x v="3"/>
    <x v="12"/>
    <x v="1"/>
    <x v="1"/>
    <n v="4612.67"/>
    <n v="3"/>
    <n v="0.25"/>
    <n v="695.18"/>
    <x v="1"/>
  </r>
  <r>
    <n v="10789"/>
    <s v="2023-04-15"/>
    <x v="4"/>
    <x v="7"/>
    <x v="2"/>
    <x v="7"/>
    <n v="8852.1"/>
    <n v="9"/>
    <n v="0.23"/>
    <n v="683.98"/>
    <x v="14"/>
  </r>
  <r>
    <n v="10790"/>
    <s v="2023-01-30"/>
    <x v="1"/>
    <x v="1"/>
    <x v="2"/>
    <x v="7"/>
    <n v="1049.26"/>
    <n v="10"/>
    <n v="0.16"/>
    <n v="100"/>
    <x v="0"/>
  </r>
  <r>
    <n v="10791"/>
    <s v="2024-01-26"/>
    <x v="0"/>
    <x v="3"/>
    <x v="0"/>
    <x v="0"/>
    <n v="1656.78"/>
    <n v="4"/>
    <n v="0.04"/>
    <n v="202.38"/>
    <x v="9"/>
  </r>
  <r>
    <n v="10792"/>
    <s v="2023-10-02"/>
    <x v="4"/>
    <x v="7"/>
    <x v="4"/>
    <x v="12"/>
    <n v="9325.73"/>
    <n v="10"/>
    <n v="0.02"/>
    <n v="728.35"/>
    <x v="5"/>
  </r>
  <r>
    <n v="10793"/>
    <s v="2024-06-13"/>
    <x v="2"/>
    <x v="14"/>
    <x v="1"/>
    <x v="11"/>
    <n v="6064.05"/>
    <n v="10"/>
    <n v="0.14000000000000001"/>
    <n v="550.30999999999995"/>
    <x v="11"/>
  </r>
  <r>
    <n v="10794"/>
    <s v="2023-12-25"/>
    <x v="1"/>
    <x v="1"/>
    <x v="2"/>
    <x v="3"/>
    <n v="3756.31"/>
    <n v="3"/>
    <n v="0.11"/>
    <n v="392.74"/>
    <x v="16"/>
  </r>
  <r>
    <n v="10795"/>
    <s v="2023-09-22"/>
    <x v="4"/>
    <x v="7"/>
    <x v="4"/>
    <x v="13"/>
    <n v="4469.8500000000004"/>
    <n v="2"/>
    <n v="7.0000000000000007E-2"/>
    <n v="398.12"/>
    <x v="7"/>
  </r>
  <r>
    <n v="10796"/>
    <s v="2023-12-01"/>
    <x v="1"/>
    <x v="10"/>
    <x v="3"/>
    <x v="8"/>
    <n v="8556.17"/>
    <n v="5"/>
    <n v="0.17"/>
    <n v="1213.8900000000001"/>
    <x v="16"/>
  </r>
  <r>
    <n v="10797"/>
    <s v="2023-08-19"/>
    <x v="3"/>
    <x v="5"/>
    <x v="3"/>
    <x v="8"/>
    <n v="7861.95"/>
    <n v="5"/>
    <n v="0.13"/>
    <n v="1389.93"/>
    <x v="3"/>
  </r>
  <r>
    <n v="10798"/>
    <s v="2024-06-14"/>
    <x v="4"/>
    <x v="11"/>
    <x v="2"/>
    <x v="9"/>
    <n v="1106.46"/>
    <n v="3"/>
    <n v="0.27"/>
    <n v="218.36"/>
    <x v="11"/>
  </r>
  <r>
    <n v="10799"/>
    <s v="2024-05-09"/>
    <x v="0"/>
    <x v="0"/>
    <x v="2"/>
    <x v="3"/>
    <n v="4105.8500000000004"/>
    <n v="8"/>
    <n v="0.03"/>
    <n v="734.24"/>
    <x v="8"/>
  </r>
  <r>
    <n v="10800"/>
    <s v="2023-04-17"/>
    <x v="3"/>
    <x v="15"/>
    <x v="3"/>
    <x v="4"/>
    <n v="1533.77"/>
    <n v="7"/>
    <n v="0.05"/>
    <n v="151.88999999999999"/>
    <x v="14"/>
  </r>
  <r>
    <n v="10801"/>
    <s v="2024-02-25"/>
    <x v="2"/>
    <x v="2"/>
    <x v="3"/>
    <x v="10"/>
    <n v="5421.99"/>
    <n v="1"/>
    <n v="0.06"/>
    <n v="921.47"/>
    <x v="4"/>
  </r>
  <r>
    <n v="10802"/>
    <s v="2023-11-28"/>
    <x v="0"/>
    <x v="4"/>
    <x v="2"/>
    <x v="7"/>
    <n v="8287.25"/>
    <n v="7"/>
    <n v="0.06"/>
    <n v="1296.5"/>
    <x v="15"/>
  </r>
  <r>
    <n v="10803"/>
    <s v="2023-09-21"/>
    <x v="4"/>
    <x v="6"/>
    <x v="2"/>
    <x v="9"/>
    <n v="2649.83"/>
    <n v="5"/>
    <n v="0.03"/>
    <n v="156.72"/>
    <x v="7"/>
  </r>
  <r>
    <n v="10804"/>
    <s v="2024-05-18"/>
    <x v="1"/>
    <x v="1"/>
    <x v="3"/>
    <x v="4"/>
    <n v="8739.0400000000009"/>
    <n v="7"/>
    <n v="0.17"/>
    <n v="766.18"/>
    <x v="8"/>
  </r>
  <r>
    <n v="10805"/>
    <s v="2023-12-10"/>
    <x v="0"/>
    <x v="13"/>
    <x v="2"/>
    <x v="3"/>
    <n v="9836.42"/>
    <n v="2"/>
    <n v="0.13"/>
    <n v="1020.62"/>
    <x v="16"/>
  </r>
  <r>
    <n v="10806"/>
    <s v="2023-06-07"/>
    <x v="0"/>
    <x v="0"/>
    <x v="4"/>
    <x v="15"/>
    <n v="2643.29"/>
    <n v="10"/>
    <n v="0.01"/>
    <n v="354.51"/>
    <x v="2"/>
  </r>
  <r>
    <n v="10807"/>
    <s v="2023-07-29"/>
    <x v="1"/>
    <x v="1"/>
    <x v="0"/>
    <x v="0"/>
    <n v="6482.68"/>
    <n v="4"/>
    <n v="0.01"/>
    <n v="1171.26"/>
    <x v="6"/>
  </r>
  <r>
    <n v="10808"/>
    <s v="2023-11-23"/>
    <x v="1"/>
    <x v="10"/>
    <x v="0"/>
    <x v="0"/>
    <n v="5986.35"/>
    <n v="5"/>
    <n v="0.17"/>
    <n v="439.08"/>
    <x v="15"/>
  </r>
  <r>
    <n v="10809"/>
    <s v="2024-05-26"/>
    <x v="3"/>
    <x v="15"/>
    <x v="4"/>
    <x v="13"/>
    <n v="5900.41"/>
    <n v="5"/>
    <n v="0.18"/>
    <n v="1081.93"/>
    <x v="8"/>
  </r>
  <r>
    <n v="10810"/>
    <s v="2023-06-19"/>
    <x v="2"/>
    <x v="14"/>
    <x v="2"/>
    <x v="3"/>
    <n v="7624.78"/>
    <n v="1"/>
    <n v="0.06"/>
    <n v="518.79999999999995"/>
    <x v="2"/>
  </r>
  <r>
    <n v="10811"/>
    <s v="2023-09-19"/>
    <x v="0"/>
    <x v="3"/>
    <x v="4"/>
    <x v="14"/>
    <n v="9870.42"/>
    <n v="6"/>
    <n v="0.2"/>
    <n v="1659.1"/>
    <x v="7"/>
  </r>
  <r>
    <n v="10812"/>
    <s v="2023-07-11"/>
    <x v="3"/>
    <x v="5"/>
    <x v="1"/>
    <x v="1"/>
    <n v="409.42"/>
    <n v="4"/>
    <n v="0.15"/>
    <n v="22.38"/>
    <x v="6"/>
  </r>
  <r>
    <n v="10813"/>
    <s v="2023-10-05"/>
    <x v="3"/>
    <x v="15"/>
    <x v="4"/>
    <x v="15"/>
    <n v="5284.66"/>
    <n v="1"/>
    <n v="0.23"/>
    <n v="627.57000000000005"/>
    <x v="5"/>
  </r>
  <r>
    <n v="10814"/>
    <s v="2023-08-04"/>
    <x v="2"/>
    <x v="2"/>
    <x v="0"/>
    <x v="2"/>
    <n v="8545.0300000000007"/>
    <n v="10"/>
    <n v="0.03"/>
    <n v="787.02"/>
    <x v="3"/>
  </r>
  <r>
    <n v="10815"/>
    <s v="2023-08-27"/>
    <x v="2"/>
    <x v="16"/>
    <x v="4"/>
    <x v="12"/>
    <n v="283.60000000000002"/>
    <n v="7"/>
    <n v="0.05"/>
    <n v="19"/>
    <x v="3"/>
  </r>
  <r>
    <n v="10816"/>
    <s v="2024-04-28"/>
    <x v="4"/>
    <x v="6"/>
    <x v="1"/>
    <x v="1"/>
    <n v="2612.65"/>
    <n v="8"/>
    <n v="0.18"/>
    <n v="226.32"/>
    <x v="17"/>
  </r>
  <r>
    <n v="10817"/>
    <s v="2023-01-07"/>
    <x v="0"/>
    <x v="3"/>
    <x v="2"/>
    <x v="3"/>
    <n v="3764.43"/>
    <n v="2"/>
    <n v="0.17"/>
    <n v="530.83000000000004"/>
    <x v="0"/>
  </r>
  <r>
    <n v="10818"/>
    <s v="2024-06-13"/>
    <x v="3"/>
    <x v="12"/>
    <x v="1"/>
    <x v="11"/>
    <n v="3152.62"/>
    <n v="10"/>
    <n v="0.12"/>
    <n v="256.79000000000002"/>
    <x v="11"/>
  </r>
  <r>
    <n v="10819"/>
    <s v="2023-02-07"/>
    <x v="0"/>
    <x v="0"/>
    <x v="0"/>
    <x v="2"/>
    <n v="9330.27"/>
    <n v="8"/>
    <n v="0.09"/>
    <n v="1014.41"/>
    <x v="10"/>
  </r>
  <r>
    <n v="10820"/>
    <s v="2023-04-01"/>
    <x v="2"/>
    <x v="2"/>
    <x v="4"/>
    <x v="14"/>
    <n v="8878.44"/>
    <n v="1"/>
    <n v="0.21"/>
    <n v="890.67"/>
    <x v="14"/>
  </r>
  <r>
    <n v="10821"/>
    <s v="2024-01-20"/>
    <x v="3"/>
    <x v="12"/>
    <x v="2"/>
    <x v="7"/>
    <n v="3218.98"/>
    <n v="7"/>
    <n v="0.19"/>
    <n v="381.68"/>
    <x v="9"/>
  </r>
  <r>
    <n v="10822"/>
    <s v="2024-01-05"/>
    <x v="0"/>
    <x v="4"/>
    <x v="4"/>
    <x v="15"/>
    <n v="121.54"/>
    <n v="1"/>
    <n v="0.3"/>
    <n v="7.42"/>
    <x v="9"/>
  </r>
  <r>
    <n v="10823"/>
    <s v="2024-03-14"/>
    <x v="3"/>
    <x v="15"/>
    <x v="1"/>
    <x v="5"/>
    <n v="1355.34"/>
    <n v="5"/>
    <n v="0.01"/>
    <n v="219.98"/>
    <x v="12"/>
  </r>
  <r>
    <n v="10824"/>
    <s v="2023-01-05"/>
    <x v="0"/>
    <x v="13"/>
    <x v="2"/>
    <x v="3"/>
    <n v="4438.6499999999996"/>
    <n v="7"/>
    <n v="0.19"/>
    <n v="829.42"/>
    <x v="0"/>
  </r>
  <r>
    <n v="10825"/>
    <s v="2024-04-11"/>
    <x v="0"/>
    <x v="0"/>
    <x v="0"/>
    <x v="0"/>
    <n v="1871.25"/>
    <n v="4"/>
    <n v="0.26"/>
    <n v="135.30000000000001"/>
    <x v="17"/>
  </r>
  <r>
    <n v="10826"/>
    <s v="2023-02-15"/>
    <x v="3"/>
    <x v="5"/>
    <x v="2"/>
    <x v="3"/>
    <n v="8854.92"/>
    <n v="9"/>
    <n v="0.25"/>
    <n v="1720.76"/>
    <x v="10"/>
  </r>
  <r>
    <n v="10827"/>
    <s v="2023-09-17"/>
    <x v="2"/>
    <x v="2"/>
    <x v="4"/>
    <x v="14"/>
    <n v="896.42"/>
    <n v="5"/>
    <n v="0.19"/>
    <n v="66.37"/>
    <x v="7"/>
  </r>
  <r>
    <n v="10828"/>
    <s v="2023-02-13"/>
    <x v="3"/>
    <x v="5"/>
    <x v="0"/>
    <x v="6"/>
    <n v="1858.88"/>
    <n v="6"/>
    <n v="7.0000000000000007E-2"/>
    <n v="193.91"/>
    <x v="10"/>
  </r>
  <r>
    <n v="10829"/>
    <s v="2023-04-18"/>
    <x v="1"/>
    <x v="9"/>
    <x v="4"/>
    <x v="14"/>
    <n v="5177.3500000000004"/>
    <n v="5"/>
    <n v="0.11"/>
    <n v="800.91"/>
    <x v="14"/>
  </r>
  <r>
    <n v="10830"/>
    <s v="2023-05-23"/>
    <x v="1"/>
    <x v="9"/>
    <x v="2"/>
    <x v="3"/>
    <n v="5135.46"/>
    <n v="1"/>
    <n v="0.09"/>
    <n v="911.59"/>
    <x v="13"/>
  </r>
  <r>
    <n v="10831"/>
    <s v="2023-02-01"/>
    <x v="0"/>
    <x v="4"/>
    <x v="3"/>
    <x v="8"/>
    <n v="6364.47"/>
    <n v="9"/>
    <n v="0.18"/>
    <n v="1185.43"/>
    <x v="10"/>
  </r>
  <r>
    <n v="10832"/>
    <s v="2023-08-30"/>
    <x v="4"/>
    <x v="7"/>
    <x v="3"/>
    <x v="8"/>
    <n v="8887.32"/>
    <n v="6"/>
    <n v="0.3"/>
    <n v="1393.24"/>
    <x v="3"/>
  </r>
  <r>
    <n v="10833"/>
    <s v="2023-05-10"/>
    <x v="4"/>
    <x v="11"/>
    <x v="2"/>
    <x v="7"/>
    <n v="4935.04"/>
    <n v="2"/>
    <n v="0.1"/>
    <n v="475.22"/>
    <x v="13"/>
  </r>
  <r>
    <n v="10834"/>
    <s v="2023-09-18"/>
    <x v="2"/>
    <x v="8"/>
    <x v="1"/>
    <x v="11"/>
    <n v="1739.88"/>
    <n v="6"/>
    <n v="0.21"/>
    <n v="340.08"/>
    <x v="7"/>
  </r>
  <r>
    <n v="10835"/>
    <s v="2023-10-14"/>
    <x v="1"/>
    <x v="9"/>
    <x v="1"/>
    <x v="5"/>
    <n v="1208.69"/>
    <n v="6"/>
    <n v="0.11"/>
    <n v="203.82"/>
    <x v="5"/>
  </r>
  <r>
    <n v="10836"/>
    <s v="2024-02-14"/>
    <x v="2"/>
    <x v="14"/>
    <x v="0"/>
    <x v="0"/>
    <n v="5372.27"/>
    <n v="10"/>
    <n v="0"/>
    <n v="563.36"/>
    <x v="4"/>
  </r>
  <r>
    <n v="10837"/>
    <s v="2023-05-13"/>
    <x v="4"/>
    <x v="6"/>
    <x v="3"/>
    <x v="10"/>
    <n v="108.21"/>
    <n v="1"/>
    <n v="0.2"/>
    <n v="8.0299999999999994"/>
    <x v="13"/>
  </r>
  <r>
    <n v="10838"/>
    <s v="2023-07-11"/>
    <x v="1"/>
    <x v="1"/>
    <x v="4"/>
    <x v="13"/>
    <n v="1134.01"/>
    <n v="7"/>
    <n v="7.0000000000000007E-2"/>
    <n v="204.88"/>
    <x v="6"/>
  </r>
  <r>
    <n v="10839"/>
    <s v="2023-03-04"/>
    <x v="3"/>
    <x v="15"/>
    <x v="3"/>
    <x v="10"/>
    <n v="4458.3"/>
    <n v="5"/>
    <n v="0.25"/>
    <n v="529.64"/>
    <x v="1"/>
  </r>
  <r>
    <n v="10840"/>
    <s v="2024-04-26"/>
    <x v="1"/>
    <x v="10"/>
    <x v="2"/>
    <x v="7"/>
    <n v="3317.56"/>
    <n v="4"/>
    <n v="0.15"/>
    <n v="404.81"/>
    <x v="17"/>
  </r>
  <r>
    <n v="10841"/>
    <s v="2023-10-14"/>
    <x v="3"/>
    <x v="5"/>
    <x v="0"/>
    <x v="6"/>
    <n v="7165.36"/>
    <n v="4"/>
    <n v="0.26"/>
    <n v="760.37"/>
    <x v="5"/>
  </r>
  <r>
    <n v="10842"/>
    <s v="2023-05-25"/>
    <x v="0"/>
    <x v="13"/>
    <x v="1"/>
    <x v="5"/>
    <n v="1775.59"/>
    <n v="10"/>
    <n v="0.24"/>
    <n v="353.57"/>
    <x v="13"/>
  </r>
  <r>
    <n v="10843"/>
    <s v="2023-04-02"/>
    <x v="1"/>
    <x v="9"/>
    <x v="4"/>
    <x v="14"/>
    <n v="4607.2700000000004"/>
    <n v="5"/>
    <n v="0.2"/>
    <n v="356.86"/>
    <x v="14"/>
  </r>
  <r>
    <n v="10844"/>
    <s v="2023-01-26"/>
    <x v="2"/>
    <x v="14"/>
    <x v="1"/>
    <x v="11"/>
    <n v="5675.88"/>
    <n v="2"/>
    <n v="0.23"/>
    <n v="1129.31"/>
    <x v="0"/>
  </r>
  <r>
    <n v="10845"/>
    <s v="2024-02-11"/>
    <x v="0"/>
    <x v="4"/>
    <x v="3"/>
    <x v="10"/>
    <n v="514.21"/>
    <n v="1"/>
    <n v="0.25"/>
    <n v="78.180000000000007"/>
    <x v="4"/>
  </r>
  <r>
    <n v="10846"/>
    <s v="2023-11-26"/>
    <x v="2"/>
    <x v="16"/>
    <x v="1"/>
    <x v="11"/>
    <n v="7615.36"/>
    <n v="1"/>
    <n v="0.26"/>
    <n v="1036.4100000000001"/>
    <x v="15"/>
  </r>
  <r>
    <n v="10847"/>
    <s v="2023-03-07"/>
    <x v="0"/>
    <x v="4"/>
    <x v="1"/>
    <x v="1"/>
    <n v="1080.57"/>
    <n v="4"/>
    <n v="0.03"/>
    <n v="148.12"/>
    <x v="1"/>
  </r>
  <r>
    <n v="10848"/>
    <s v="2023-11-06"/>
    <x v="1"/>
    <x v="10"/>
    <x v="1"/>
    <x v="11"/>
    <n v="6860.58"/>
    <n v="7"/>
    <n v="0.13"/>
    <n v="419.49"/>
    <x v="15"/>
  </r>
  <r>
    <n v="10849"/>
    <s v="2023-10-27"/>
    <x v="4"/>
    <x v="6"/>
    <x v="3"/>
    <x v="10"/>
    <n v="8668.7999999999993"/>
    <n v="10"/>
    <n v="0.21"/>
    <n v="847.52"/>
    <x v="5"/>
  </r>
  <r>
    <n v="10850"/>
    <s v="2023-08-24"/>
    <x v="3"/>
    <x v="12"/>
    <x v="4"/>
    <x v="13"/>
    <n v="3033.43"/>
    <n v="1"/>
    <n v="0.28000000000000003"/>
    <n v="351.73"/>
    <x v="3"/>
  </r>
  <r>
    <n v="10851"/>
    <s v="2023-12-22"/>
    <x v="2"/>
    <x v="8"/>
    <x v="4"/>
    <x v="15"/>
    <n v="3217.41"/>
    <n v="2"/>
    <n v="0.13"/>
    <n v="502.69"/>
    <x v="16"/>
  </r>
  <r>
    <n v="10852"/>
    <s v="2023-02-08"/>
    <x v="4"/>
    <x v="7"/>
    <x v="1"/>
    <x v="1"/>
    <n v="6372.67"/>
    <n v="1"/>
    <n v="0.05"/>
    <n v="325"/>
    <x v="10"/>
  </r>
  <r>
    <n v="10853"/>
    <s v="2023-11-22"/>
    <x v="3"/>
    <x v="15"/>
    <x v="0"/>
    <x v="6"/>
    <n v="4402.92"/>
    <n v="8"/>
    <n v="0.16"/>
    <n v="629.30999999999995"/>
    <x v="15"/>
  </r>
  <r>
    <n v="10854"/>
    <s v="2023-01-26"/>
    <x v="3"/>
    <x v="5"/>
    <x v="1"/>
    <x v="11"/>
    <n v="5980.69"/>
    <n v="10"/>
    <n v="0.23"/>
    <n v="637.44000000000005"/>
    <x v="0"/>
  </r>
  <r>
    <n v="10855"/>
    <s v="2023-08-15"/>
    <x v="4"/>
    <x v="6"/>
    <x v="1"/>
    <x v="5"/>
    <n v="1386.82"/>
    <n v="8"/>
    <n v="0.22"/>
    <n v="270.56"/>
    <x v="3"/>
  </r>
  <r>
    <n v="10856"/>
    <s v="2024-04-06"/>
    <x v="1"/>
    <x v="9"/>
    <x v="1"/>
    <x v="1"/>
    <n v="4254.1000000000004"/>
    <n v="1"/>
    <n v="0.25"/>
    <n v="733.57"/>
    <x v="17"/>
  </r>
  <r>
    <n v="10857"/>
    <s v="2023-11-08"/>
    <x v="3"/>
    <x v="5"/>
    <x v="1"/>
    <x v="11"/>
    <n v="7468.8"/>
    <n v="8"/>
    <n v="0.23"/>
    <n v="1059.1400000000001"/>
    <x v="15"/>
  </r>
  <r>
    <n v="10858"/>
    <s v="2023-04-03"/>
    <x v="4"/>
    <x v="7"/>
    <x v="4"/>
    <x v="15"/>
    <n v="7249.29"/>
    <n v="5"/>
    <n v="0.05"/>
    <n v="1419.97"/>
    <x v="14"/>
  </r>
  <r>
    <n v="10859"/>
    <s v="2023-07-30"/>
    <x v="1"/>
    <x v="9"/>
    <x v="0"/>
    <x v="2"/>
    <n v="3221.41"/>
    <n v="7"/>
    <n v="0.28000000000000003"/>
    <n v="198.6"/>
    <x v="6"/>
  </r>
  <r>
    <n v="10860"/>
    <s v="2023-02-02"/>
    <x v="2"/>
    <x v="16"/>
    <x v="4"/>
    <x v="14"/>
    <n v="9944.17"/>
    <n v="10"/>
    <n v="0.23"/>
    <n v="1355.21"/>
    <x v="10"/>
  </r>
  <r>
    <n v="10861"/>
    <s v="2023-12-03"/>
    <x v="1"/>
    <x v="1"/>
    <x v="3"/>
    <x v="4"/>
    <n v="4068.12"/>
    <n v="4"/>
    <n v="0.21"/>
    <n v="416.07"/>
    <x v="16"/>
  </r>
  <r>
    <n v="10862"/>
    <s v="2023-03-07"/>
    <x v="1"/>
    <x v="9"/>
    <x v="0"/>
    <x v="2"/>
    <n v="5929.73"/>
    <n v="2"/>
    <n v="0.15"/>
    <n v="488.46"/>
    <x v="1"/>
  </r>
  <r>
    <n v="10863"/>
    <s v="2024-03-05"/>
    <x v="3"/>
    <x v="15"/>
    <x v="2"/>
    <x v="9"/>
    <n v="7298.19"/>
    <n v="7"/>
    <n v="0.1"/>
    <n v="793.78"/>
    <x v="12"/>
  </r>
  <r>
    <n v="10864"/>
    <s v="2023-10-01"/>
    <x v="1"/>
    <x v="9"/>
    <x v="2"/>
    <x v="7"/>
    <n v="8252.18"/>
    <n v="2"/>
    <n v="0.16"/>
    <n v="1165.2"/>
    <x v="5"/>
  </r>
  <r>
    <n v="10865"/>
    <s v="2023-01-20"/>
    <x v="0"/>
    <x v="3"/>
    <x v="0"/>
    <x v="6"/>
    <n v="6420.34"/>
    <n v="10"/>
    <n v="0.08"/>
    <n v="335.55"/>
    <x v="0"/>
  </r>
  <r>
    <n v="10866"/>
    <s v="2023-07-17"/>
    <x v="0"/>
    <x v="13"/>
    <x v="1"/>
    <x v="1"/>
    <n v="5913.87"/>
    <n v="9"/>
    <n v="0.28000000000000003"/>
    <n v="343.7"/>
    <x v="6"/>
  </r>
  <r>
    <n v="10867"/>
    <s v="2024-02-14"/>
    <x v="1"/>
    <x v="10"/>
    <x v="3"/>
    <x v="10"/>
    <n v="479.9"/>
    <n v="2"/>
    <n v="0.2"/>
    <n v="37.42"/>
    <x v="4"/>
  </r>
  <r>
    <n v="10868"/>
    <s v="2024-04-11"/>
    <x v="1"/>
    <x v="9"/>
    <x v="1"/>
    <x v="5"/>
    <n v="9206.7199999999993"/>
    <n v="9"/>
    <n v="0.1"/>
    <n v="744.49"/>
    <x v="17"/>
  </r>
  <r>
    <n v="10869"/>
    <s v="2023-01-27"/>
    <x v="0"/>
    <x v="3"/>
    <x v="0"/>
    <x v="2"/>
    <n v="9710"/>
    <n v="4"/>
    <n v="0.22"/>
    <n v="1211.49"/>
    <x v="0"/>
  </r>
  <r>
    <n v="10870"/>
    <s v="2023-09-24"/>
    <x v="3"/>
    <x v="5"/>
    <x v="3"/>
    <x v="4"/>
    <n v="3766.17"/>
    <n v="7"/>
    <n v="0.09"/>
    <n v="234.99"/>
    <x v="7"/>
  </r>
  <r>
    <n v="10871"/>
    <s v="2023-09-10"/>
    <x v="0"/>
    <x v="0"/>
    <x v="0"/>
    <x v="0"/>
    <n v="5109.04"/>
    <n v="1"/>
    <n v="0.2"/>
    <n v="539.08000000000004"/>
    <x v="7"/>
  </r>
  <r>
    <n v="10872"/>
    <s v="2024-05-31"/>
    <x v="4"/>
    <x v="6"/>
    <x v="1"/>
    <x v="11"/>
    <n v="6975.52"/>
    <n v="5"/>
    <n v="0.05"/>
    <n v="1217.56"/>
    <x v="8"/>
  </r>
  <r>
    <n v="10873"/>
    <s v="2023-08-14"/>
    <x v="1"/>
    <x v="9"/>
    <x v="4"/>
    <x v="14"/>
    <n v="3083.35"/>
    <n v="2"/>
    <n v="0.15"/>
    <n v="400.69"/>
    <x v="3"/>
  </r>
  <r>
    <n v="10874"/>
    <s v="2023-08-20"/>
    <x v="2"/>
    <x v="2"/>
    <x v="4"/>
    <x v="15"/>
    <n v="8029.73"/>
    <n v="3"/>
    <n v="0.03"/>
    <n v="429.52"/>
    <x v="3"/>
  </r>
  <r>
    <n v="10875"/>
    <s v="2024-01-07"/>
    <x v="2"/>
    <x v="2"/>
    <x v="1"/>
    <x v="5"/>
    <n v="2399.48"/>
    <n v="10"/>
    <n v="0.23"/>
    <n v="258.44"/>
    <x v="9"/>
  </r>
  <r>
    <n v="10876"/>
    <s v="2024-03-20"/>
    <x v="4"/>
    <x v="6"/>
    <x v="3"/>
    <x v="10"/>
    <n v="7426.64"/>
    <n v="5"/>
    <n v="0.08"/>
    <n v="657.62"/>
    <x v="12"/>
  </r>
  <r>
    <n v="10877"/>
    <s v="2023-10-31"/>
    <x v="3"/>
    <x v="5"/>
    <x v="1"/>
    <x v="5"/>
    <n v="4927.38"/>
    <n v="6"/>
    <n v="0.06"/>
    <n v="755.64"/>
    <x v="5"/>
  </r>
  <r>
    <n v="10878"/>
    <s v="2023-09-08"/>
    <x v="3"/>
    <x v="5"/>
    <x v="2"/>
    <x v="3"/>
    <n v="811.41"/>
    <n v="10"/>
    <n v="0.3"/>
    <n v="151.91999999999999"/>
    <x v="7"/>
  </r>
  <r>
    <n v="10879"/>
    <s v="2023-02-22"/>
    <x v="2"/>
    <x v="2"/>
    <x v="1"/>
    <x v="5"/>
    <n v="5015.6400000000003"/>
    <n v="8"/>
    <n v="0.16"/>
    <n v="291.7"/>
    <x v="10"/>
  </r>
  <r>
    <n v="10880"/>
    <s v="2024-05-13"/>
    <x v="1"/>
    <x v="10"/>
    <x v="4"/>
    <x v="13"/>
    <n v="4147.1400000000003"/>
    <n v="8"/>
    <n v="0.25"/>
    <n v="237.48"/>
    <x v="8"/>
  </r>
  <r>
    <n v="10881"/>
    <s v="2024-03-22"/>
    <x v="3"/>
    <x v="12"/>
    <x v="1"/>
    <x v="5"/>
    <n v="2559.59"/>
    <n v="10"/>
    <n v="0.12"/>
    <n v="314.63"/>
    <x v="12"/>
  </r>
  <r>
    <n v="10882"/>
    <s v="2024-03-01"/>
    <x v="0"/>
    <x v="13"/>
    <x v="4"/>
    <x v="15"/>
    <n v="5603.91"/>
    <n v="4"/>
    <n v="0.25"/>
    <n v="710.06"/>
    <x v="12"/>
  </r>
  <r>
    <n v="10883"/>
    <s v="2023-05-09"/>
    <x v="2"/>
    <x v="14"/>
    <x v="2"/>
    <x v="7"/>
    <n v="948.48"/>
    <n v="8"/>
    <n v="0.06"/>
    <n v="78.36"/>
    <x v="13"/>
  </r>
  <r>
    <n v="10884"/>
    <s v="2023-03-23"/>
    <x v="0"/>
    <x v="13"/>
    <x v="1"/>
    <x v="5"/>
    <n v="757.93"/>
    <n v="1"/>
    <n v="0.01"/>
    <n v="143.1"/>
    <x v="1"/>
  </r>
  <r>
    <n v="10885"/>
    <s v="2023-07-12"/>
    <x v="4"/>
    <x v="7"/>
    <x v="2"/>
    <x v="9"/>
    <n v="7538.58"/>
    <n v="8"/>
    <n v="0.12"/>
    <n v="1084.54"/>
    <x v="6"/>
  </r>
  <r>
    <n v="10886"/>
    <s v="2023-01-11"/>
    <x v="0"/>
    <x v="3"/>
    <x v="0"/>
    <x v="6"/>
    <n v="1560.42"/>
    <n v="9"/>
    <n v="0.16"/>
    <n v="135.33000000000001"/>
    <x v="0"/>
  </r>
  <r>
    <n v="10887"/>
    <s v="2023-05-01"/>
    <x v="3"/>
    <x v="12"/>
    <x v="4"/>
    <x v="15"/>
    <n v="3771.86"/>
    <n v="4"/>
    <n v="0.19"/>
    <n v="263.67"/>
    <x v="13"/>
  </r>
  <r>
    <n v="10888"/>
    <s v="2023-01-01"/>
    <x v="1"/>
    <x v="9"/>
    <x v="1"/>
    <x v="5"/>
    <n v="6502.92"/>
    <n v="4"/>
    <n v="0.23"/>
    <n v="725.01"/>
    <x v="0"/>
  </r>
  <r>
    <n v="10889"/>
    <s v="2023-04-09"/>
    <x v="3"/>
    <x v="15"/>
    <x v="1"/>
    <x v="1"/>
    <n v="4704.1499999999996"/>
    <n v="6"/>
    <n v="0.28000000000000003"/>
    <n v="698.67"/>
    <x v="14"/>
  </r>
  <r>
    <n v="10890"/>
    <s v="2023-10-13"/>
    <x v="3"/>
    <x v="5"/>
    <x v="1"/>
    <x v="5"/>
    <n v="2324.3200000000002"/>
    <n v="5"/>
    <n v="7.0000000000000007E-2"/>
    <n v="301.14"/>
    <x v="5"/>
  </r>
  <r>
    <n v="10891"/>
    <s v="2023-09-03"/>
    <x v="2"/>
    <x v="14"/>
    <x v="3"/>
    <x v="8"/>
    <n v="4887.07"/>
    <n v="3"/>
    <n v="0.27"/>
    <n v="287.61"/>
    <x v="7"/>
  </r>
  <r>
    <n v="10892"/>
    <s v="2023-02-04"/>
    <x v="1"/>
    <x v="10"/>
    <x v="2"/>
    <x v="3"/>
    <n v="2385.4"/>
    <n v="8"/>
    <n v="0.08"/>
    <n v="176.53"/>
    <x v="10"/>
  </r>
  <r>
    <n v="10893"/>
    <s v="2023-07-03"/>
    <x v="2"/>
    <x v="8"/>
    <x v="1"/>
    <x v="5"/>
    <n v="5584.56"/>
    <n v="3"/>
    <n v="0.14000000000000001"/>
    <n v="375.68"/>
    <x v="6"/>
  </r>
  <r>
    <n v="10894"/>
    <s v="2023-03-31"/>
    <x v="4"/>
    <x v="11"/>
    <x v="2"/>
    <x v="9"/>
    <n v="6274.54"/>
    <n v="9"/>
    <n v="7.0000000000000007E-2"/>
    <n v="1169.52"/>
    <x v="1"/>
  </r>
  <r>
    <n v="10895"/>
    <s v="2023-09-06"/>
    <x v="1"/>
    <x v="1"/>
    <x v="3"/>
    <x v="4"/>
    <n v="6868.71"/>
    <n v="5"/>
    <n v="0.01"/>
    <n v="1149.5899999999999"/>
    <x v="7"/>
  </r>
  <r>
    <n v="10896"/>
    <s v="2023-02-25"/>
    <x v="0"/>
    <x v="0"/>
    <x v="1"/>
    <x v="5"/>
    <n v="2460.87"/>
    <n v="9"/>
    <n v="0.06"/>
    <n v="270.27"/>
    <x v="10"/>
  </r>
  <r>
    <n v="10897"/>
    <s v="2023-11-04"/>
    <x v="2"/>
    <x v="16"/>
    <x v="2"/>
    <x v="7"/>
    <n v="7819.25"/>
    <n v="3"/>
    <n v="0.14000000000000001"/>
    <n v="576.15"/>
    <x v="15"/>
  </r>
  <r>
    <n v="10898"/>
    <s v="2024-03-06"/>
    <x v="2"/>
    <x v="16"/>
    <x v="0"/>
    <x v="2"/>
    <n v="5758.02"/>
    <n v="5"/>
    <n v="0.21"/>
    <n v="327.81"/>
    <x v="12"/>
  </r>
  <r>
    <n v="10899"/>
    <s v="2023-01-08"/>
    <x v="0"/>
    <x v="0"/>
    <x v="4"/>
    <x v="12"/>
    <n v="3528.98"/>
    <n v="5"/>
    <n v="0.25"/>
    <n v="430.67"/>
    <x v="0"/>
  </r>
  <r>
    <n v="10900"/>
    <s v="2024-02-29"/>
    <x v="0"/>
    <x v="13"/>
    <x v="3"/>
    <x v="4"/>
    <n v="2065.27"/>
    <n v="7"/>
    <n v="0.21"/>
    <n v="214.4"/>
    <x v="4"/>
  </r>
  <r>
    <n v="10901"/>
    <s v="2023-09-01"/>
    <x v="2"/>
    <x v="8"/>
    <x v="0"/>
    <x v="2"/>
    <n v="4261.28"/>
    <n v="1"/>
    <n v="0.09"/>
    <n v="381.46"/>
    <x v="7"/>
  </r>
  <r>
    <n v="10902"/>
    <s v="2023-06-07"/>
    <x v="1"/>
    <x v="1"/>
    <x v="3"/>
    <x v="10"/>
    <n v="9824.73"/>
    <n v="4"/>
    <n v="0"/>
    <n v="1840.91"/>
    <x v="2"/>
  </r>
  <r>
    <n v="10903"/>
    <s v="2023-10-24"/>
    <x v="4"/>
    <x v="7"/>
    <x v="1"/>
    <x v="11"/>
    <n v="6722.71"/>
    <n v="9"/>
    <n v="0.14000000000000001"/>
    <n v="784.03"/>
    <x v="5"/>
  </r>
  <r>
    <n v="10904"/>
    <s v="2024-06-22"/>
    <x v="0"/>
    <x v="3"/>
    <x v="2"/>
    <x v="9"/>
    <n v="7206.26"/>
    <n v="4"/>
    <n v="7.0000000000000007E-2"/>
    <n v="687.16"/>
    <x v="11"/>
  </r>
  <r>
    <n v="10905"/>
    <s v="2023-04-02"/>
    <x v="4"/>
    <x v="6"/>
    <x v="1"/>
    <x v="1"/>
    <n v="9472.6299999999992"/>
    <n v="10"/>
    <n v="0.04"/>
    <n v="1697.9"/>
    <x v="14"/>
  </r>
  <r>
    <n v="10906"/>
    <s v="2023-10-07"/>
    <x v="1"/>
    <x v="9"/>
    <x v="4"/>
    <x v="13"/>
    <n v="6853.72"/>
    <n v="2"/>
    <n v="0.22"/>
    <n v="869.59"/>
    <x v="5"/>
  </r>
  <r>
    <n v="10907"/>
    <s v="2024-05-02"/>
    <x v="2"/>
    <x v="16"/>
    <x v="1"/>
    <x v="11"/>
    <n v="1146.05"/>
    <n v="5"/>
    <n v="0.13"/>
    <n v="175.13"/>
    <x v="8"/>
  </r>
  <r>
    <n v="10908"/>
    <s v="2024-05-25"/>
    <x v="3"/>
    <x v="15"/>
    <x v="0"/>
    <x v="2"/>
    <n v="3516.24"/>
    <n v="4"/>
    <n v="0.12"/>
    <n v="349.57"/>
    <x v="8"/>
  </r>
  <r>
    <n v="10909"/>
    <s v="2023-12-13"/>
    <x v="1"/>
    <x v="10"/>
    <x v="3"/>
    <x v="4"/>
    <n v="5366.23"/>
    <n v="7"/>
    <n v="0.14000000000000001"/>
    <n v="338.05"/>
    <x v="16"/>
  </r>
  <r>
    <n v="10910"/>
    <s v="2023-07-22"/>
    <x v="2"/>
    <x v="2"/>
    <x v="4"/>
    <x v="12"/>
    <n v="995.68"/>
    <n v="5"/>
    <n v="0.08"/>
    <n v="183.58"/>
    <x v="6"/>
  </r>
  <r>
    <n v="10911"/>
    <s v="2023-03-22"/>
    <x v="3"/>
    <x v="12"/>
    <x v="2"/>
    <x v="3"/>
    <n v="3601.59"/>
    <n v="5"/>
    <n v="0.17"/>
    <n v="232.27"/>
    <x v="1"/>
  </r>
  <r>
    <n v="10912"/>
    <s v="2023-09-24"/>
    <x v="1"/>
    <x v="9"/>
    <x v="3"/>
    <x v="10"/>
    <n v="6881.82"/>
    <n v="3"/>
    <n v="0.06"/>
    <n v="1121.08"/>
    <x v="7"/>
  </r>
  <r>
    <n v="10913"/>
    <s v="2023-11-15"/>
    <x v="4"/>
    <x v="7"/>
    <x v="2"/>
    <x v="7"/>
    <n v="6241.43"/>
    <n v="8"/>
    <n v="0.19"/>
    <n v="637.44000000000005"/>
    <x v="15"/>
  </r>
  <r>
    <n v="10914"/>
    <s v="2023-09-21"/>
    <x v="0"/>
    <x v="13"/>
    <x v="3"/>
    <x v="8"/>
    <n v="976.47"/>
    <n v="6"/>
    <n v="0.01"/>
    <n v="101.91"/>
    <x v="7"/>
  </r>
  <r>
    <n v="10915"/>
    <s v="2023-05-11"/>
    <x v="2"/>
    <x v="16"/>
    <x v="2"/>
    <x v="7"/>
    <n v="1143.8499999999999"/>
    <n v="8"/>
    <n v="0.28000000000000003"/>
    <n v="175.32"/>
    <x v="13"/>
  </r>
  <r>
    <n v="10916"/>
    <s v="2023-07-20"/>
    <x v="4"/>
    <x v="7"/>
    <x v="4"/>
    <x v="15"/>
    <n v="8270.67"/>
    <n v="2"/>
    <n v="0.03"/>
    <n v="1054.18"/>
    <x v="6"/>
  </r>
  <r>
    <n v="10917"/>
    <s v="2024-05-31"/>
    <x v="4"/>
    <x v="6"/>
    <x v="3"/>
    <x v="10"/>
    <n v="9342.27"/>
    <n v="7"/>
    <n v="0.17"/>
    <n v="1372.53"/>
    <x v="8"/>
  </r>
  <r>
    <n v="10918"/>
    <s v="2024-03-11"/>
    <x v="0"/>
    <x v="4"/>
    <x v="0"/>
    <x v="2"/>
    <n v="1468.41"/>
    <n v="9"/>
    <n v="0.22"/>
    <n v="228.93"/>
    <x v="12"/>
  </r>
  <r>
    <n v="10919"/>
    <s v="2023-08-14"/>
    <x v="0"/>
    <x v="13"/>
    <x v="1"/>
    <x v="1"/>
    <n v="675.66"/>
    <n v="2"/>
    <n v="0.05"/>
    <n v="82.18"/>
    <x v="3"/>
  </r>
  <r>
    <n v="10920"/>
    <s v="2024-06-24"/>
    <x v="0"/>
    <x v="13"/>
    <x v="2"/>
    <x v="7"/>
    <n v="7006.49"/>
    <n v="10"/>
    <n v="0.2"/>
    <n v="1015.94"/>
    <x v="11"/>
  </r>
  <r>
    <n v="10921"/>
    <s v="2023-02-24"/>
    <x v="1"/>
    <x v="1"/>
    <x v="0"/>
    <x v="0"/>
    <n v="5316.27"/>
    <n v="10"/>
    <n v="0.04"/>
    <n v="939.65"/>
    <x v="10"/>
  </r>
  <r>
    <n v="10922"/>
    <s v="2023-02-09"/>
    <x v="3"/>
    <x v="12"/>
    <x v="2"/>
    <x v="3"/>
    <n v="9982.42"/>
    <n v="9"/>
    <n v="0.26"/>
    <n v="721.82"/>
    <x v="10"/>
  </r>
  <r>
    <n v="10923"/>
    <s v="2023-02-21"/>
    <x v="2"/>
    <x v="2"/>
    <x v="0"/>
    <x v="6"/>
    <n v="5445.65"/>
    <n v="8"/>
    <n v="0.26"/>
    <n v="434.63"/>
    <x v="10"/>
  </r>
  <r>
    <n v="10924"/>
    <s v="2023-10-30"/>
    <x v="0"/>
    <x v="3"/>
    <x v="2"/>
    <x v="9"/>
    <n v="4544.91"/>
    <n v="6"/>
    <n v="0.12"/>
    <n v="523.24"/>
    <x v="5"/>
  </r>
  <r>
    <n v="10925"/>
    <s v="2024-03-13"/>
    <x v="0"/>
    <x v="13"/>
    <x v="0"/>
    <x v="2"/>
    <n v="2220.63"/>
    <n v="4"/>
    <n v="0.14000000000000001"/>
    <n v="354.1"/>
    <x v="12"/>
  </r>
  <r>
    <n v="10926"/>
    <s v="2023-07-10"/>
    <x v="2"/>
    <x v="16"/>
    <x v="2"/>
    <x v="7"/>
    <n v="1132.3"/>
    <n v="8"/>
    <n v="0.12"/>
    <n v="116.66"/>
    <x v="6"/>
  </r>
  <r>
    <n v="10927"/>
    <s v="2023-03-07"/>
    <x v="4"/>
    <x v="11"/>
    <x v="2"/>
    <x v="9"/>
    <n v="9820.9"/>
    <n v="3"/>
    <n v="0.21"/>
    <n v="1085.97"/>
    <x v="1"/>
  </r>
  <r>
    <n v="10928"/>
    <s v="2024-01-31"/>
    <x v="0"/>
    <x v="4"/>
    <x v="2"/>
    <x v="3"/>
    <n v="2083.6999999999998"/>
    <n v="7"/>
    <n v="0.24"/>
    <n v="185.51"/>
    <x v="9"/>
  </r>
  <r>
    <n v="10929"/>
    <s v="2024-04-12"/>
    <x v="4"/>
    <x v="7"/>
    <x v="4"/>
    <x v="15"/>
    <n v="2680.77"/>
    <n v="8"/>
    <n v="0.14000000000000001"/>
    <n v="217.92"/>
    <x v="17"/>
  </r>
  <r>
    <n v="10930"/>
    <s v="2023-07-30"/>
    <x v="4"/>
    <x v="11"/>
    <x v="0"/>
    <x v="2"/>
    <n v="3264.48"/>
    <n v="3"/>
    <n v="0.11"/>
    <n v="328.73"/>
    <x v="6"/>
  </r>
  <r>
    <n v="10931"/>
    <s v="2023-06-07"/>
    <x v="4"/>
    <x v="6"/>
    <x v="3"/>
    <x v="8"/>
    <n v="5480.31"/>
    <n v="4"/>
    <n v="0.06"/>
    <n v="303.22000000000003"/>
    <x v="2"/>
  </r>
  <r>
    <n v="10932"/>
    <s v="2024-04-24"/>
    <x v="0"/>
    <x v="3"/>
    <x v="4"/>
    <x v="15"/>
    <n v="930.42"/>
    <n v="5"/>
    <n v="0.18"/>
    <n v="137.81"/>
    <x v="17"/>
  </r>
  <r>
    <n v="10933"/>
    <s v="2024-06-16"/>
    <x v="2"/>
    <x v="8"/>
    <x v="4"/>
    <x v="15"/>
    <n v="5973.94"/>
    <n v="3"/>
    <n v="0.06"/>
    <n v="533.03"/>
    <x v="11"/>
  </r>
  <r>
    <n v="10934"/>
    <s v="2023-10-23"/>
    <x v="3"/>
    <x v="5"/>
    <x v="0"/>
    <x v="6"/>
    <n v="8586.15"/>
    <n v="6"/>
    <n v="0.04"/>
    <n v="1471.81"/>
    <x v="5"/>
  </r>
  <r>
    <n v="10935"/>
    <s v="2024-01-21"/>
    <x v="4"/>
    <x v="7"/>
    <x v="4"/>
    <x v="12"/>
    <n v="9461.69"/>
    <n v="8"/>
    <n v="0.26"/>
    <n v="1146.3800000000001"/>
    <x v="9"/>
  </r>
  <r>
    <n v="10936"/>
    <s v="2023-08-29"/>
    <x v="4"/>
    <x v="7"/>
    <x v="1"/>
    <x v="1"/>
    <n v="2788.89"/>
    <n v="9"/>
    <n v="0.28000000000000003"/>
    <n v="530.33000000000004"/>
    <x v="3"/>
  </r>
  <r>
    <n v="10937"/>
    <s v="2023-05-22"/>
    <x v="2"/>
    <x v="16"/>
    <x v="1"/>
    <x v="11"/>
    <n v="1382.31"/>
    <n v="7"/>
    <n v="0.21"/>
    <n v="235.26"/>
    <x v="13"/>
  </r>
  <r>
    <n v="10938"/>
    <s v="2023-03-17"/>
    <x v="2"/>
    <x v="16"/>
    <x v="4"/>
    <x v="14"/>
    <n v="5186.78"/>
    <n v="10"/>
    <n v="0.19"/>
    <n v="1033.45"/>
    <x v="1"/>
  </r>
  <r>
    <n v="10939"/>
    <s v="2023-02-05"/>
    <x v="0"/>
    <x v="13"/>
    <x v="4"/>
    <x v="14"/>
    <n v="6379.13"/>
    <n v="7"/>
    <n v="0.08"/>
    <n v="450.47"/>
    <x v="10"/>
  </r>
  <r>
    <n v="10940"/>
    <s v="2024-06-08"/>
    <x v="1"/>
    <x v="10"/>
    <x v="1"/>
    <x v="5"/>
    <n v="6902.83"/>
    <n v="1"/>
    <n v="0.11"/>
    <n v="845.97"/>
    <x v="11"/>
  </r>
  <r>
    <n v="10941"/>
    <s v="2023-12-12"/>
    <x v="0"/>
    <x v="0"/>
    <x v="4"/>
    <x v="15"/>
    <n v="1768.75"/>
    <n v="8"/>
    <n v="0.04"/>
    <n v="133.52000000000001"/>
    <x v="16"/>
  </r>
  <r>
    <n v="10942"/>
    <s v="2024-01-20"/>
    <x v="0"/>
    <x v="4"/>
    <x v="1"/>
    <x v="1"/>
    <n v="3143"/>
    <n v="4"/>
    <n v="0.02"/>
    <n v="182.58"/>
    <x v="9"/>
  </r>
  <r>
    <n v="10943"/>
    <s v="2023-01-27"/>
    <x v="3"/>
    <x v="12"/>
    <x v="4"/>
    <x v="15"/>
    <n v="157.22"/>
    <n v="4"/>
    <n v="0.06"/>
    <n v="21.97"/>
    <x v="0"/>
  </r>
  <r>
    <n v="10944"/>
    <s v="2023-01-31"/>
    <x v="0"/>
    <x v="0"/>
    <x v="0"/>
    <x v="6"/>
    <n v="7373.66"/>
    <n v="7"/>
    <n v="0.24"/>
    <n v="1024.22"/>
    <x v="0"/>
  </r>
  <r>
    <n v="10945"/>
    <s v="2023-12-21"/>
    <x v="2"/>
    <x v="2"/>
    <x v="1"/>
    <x v="1"/>
    <n v="6316.89"/>
    <n v="5"/>
    <n v="0.3"/>
    <n v="715.99"/>
    <x v="16"/>
  </r>
  <r>
    <n v="10946"/>
    <s v="2023-04-16"/>
    <x v="0"/>
    <x v="13"/>
    <x v="0"/>
    <x v="0"/>
    <n v="7032.69"/>
    <n v="4"/>
    <n v="0.15"/>
    <n v="1254.81"/>
    <x v="14"/>
  </r>
  <r>
    <n v="10947"/>
    <s v="2024-04-21"/>
    <x v="2"/>
    <x v="2"/>
    <x v="3"/>
    <x v="8"/>
    <n v="9724.4500000000007"/>
    <n v="5"/>
    <n v="0.27"/>
    <n v="759.77"/>
    <x v="17"/>
  </r>
  <r>
    <n v="10948"/>
    <s v="2024-05-26"/>
    <x v="1"/>
    <x v="10"/>
    <x v="1"/>
    <x v="5"/>
    <n v="632.26"/>
    <n v="2"/>
    <n v="0.16"/>
    <n v="56.09"/>
    <x v="8"/>
  </r>
  <r>
    <n v="10949"/>
    <s v="2023-10-27"/>
    <x v="0"/>
    <x v="4"/>
    <x v="4"/>
    <x v="12"/>
    <n v="382.92"/>
    <n v="8"/>
    <n v="0.14000000000000001"/>
    <n v="25.21"/>
    <x v="5"/>
  </r>
  <r>
    <n v="10950"/>
    <s v="2023-05-16"/>
    <x v="1"/>
    <x v="9"/>
    <x v="2"/>
    <x v="3"/>
    <n v="1635.78"/>
    <n v="10"/>
    <n v="0.09"/>
    <n v="94.47"/>
    <x v="13"/>
  </r>
  <r>
    <n v="10951"/>
    <s v="2024-06-03"/>
    <x v="1"/>
    <x v="10"/>
    <x v="1"/>
    <x v="5"/>
    <n v="2529.79"/>
    <n v="9"/>
    <n v="0.26"/>
    <n v="193.75"/>
    <x v="11"/>
  </r>
  <r>
    <n v="10952"/>
    <s v="2023-05-02"/>
    <x v="0"/>
    <x v="13"/>
    <x v="0"/>
    <x v="2"/>
    <n v="607.45000000000005"/>
    <n v="3"/>
    <n v="0.19"/>
    <n v="36.85"/>
    <x v="13"/>
  </r>
  <r>
    <n v="10953"/>
    <s v="2023-09-02"/>
    <x v="1"/>
    <x v="9"/>
    <x v="2"/>
    <x v="3"/>
    <n v="9057.73"/>
    <n v="3"/>
    <n v="0.15"/>
    <n v="915.68"/>
    <x v="7"/>
  </r>
  <r>
    <n v="10954"/>
    <s v="2024-01-06"/>
    <x v="4"/>
    <x v="6"/>
    <x v="2"/>
    <x v="9"/>
    <n v="8119.42"/>
    <n v="8"/>
    <n v="0.1"/>
    <n v="1427.08"/>
    <x v="9"/>
  </r>
  <r>
    <n v="10955"/>
    <s v="2023-07-06"/>
    <x v="3"/>
    <x v="15"/>
    <x v="2"/>
    <x v="3"/>
    <n v="2429.7600000000002"/>
    <n v="6"/>
    <n v="0.02"/>
    <n v="481.97"/>
    <x v="6"/>
  </r>
  <r>
    <n v="10956"/>
    <s v="2023-04-09"/>
    <x v="3"/>
    <x v="5"/>
    <x v="0"/>
    <x v="2"/>
    <n v="8347.4699999999993"/>
    <n v="7"/>
    <n v="0.08"/>
    <n v="1549.07"/>
    <x v="14"/>
  </r>
  <r>
    <n v="10957"/>
    <s v="2024-01-25"/>
    <x v="0"/>
    <x v="4"/>
    <x v="3"/>
    <x v="8"/>
    <n v="6099.03"/>
    <n v="9"/>
    <n v="7.0000000000000007E-2"/>
    <n v="1102.73"/>
    <x v="9"/>
  </r>
  <r>
    <n v="10958"/>
    <s v="2023-08-21"/>
    <x v="2"/>
    <x v="2"/>
    <x v="0"/>
    <x v="0"/>
    <n v="5263.17"/>
    <n v="7"/>
    <n v="0.24"/>
    <n v="403.65"/>
    <x v="3"/>
  </r>
  <r>
    <n v="10959"/>
    <s v="2023-05-30"/>
    <x v="2"/>
    <x v="16"/>
    <x v="2"/>
    <x v="7"/>
    <n v="7698.1"/>
    <n v="7"/>
    <n v="0.27"/>
    <n v="641.02"/>
    <x v="13"/>
  </r>
  <r>
    <n v="10960"/>
    <s v="2024-02-12"/>
    <x v="3"/>
    <x v="5"/>
    <x v="4"/>
    <x v="13"/>
    <n v="3705.41"/>
    <n v="1"/>
    <n v="0.26"/>
    <n v="615.42999999999995"/>
    <x v="4"/>
  </r>
  <r>
    <n v="10961"/>
    <s v="2023-03-26"/>
    <x v="3"/>
    <x v="15"/>
    <x v="2"/>
    <x v="3"/>
    <n v="165.3"/>
    <n v="10"/>
    <n v="0.08"/>
    <n v="20.98"/>
    <x v="1"/>
  </r>
  <r>
    <n v="10962"/>
    <s v="2024-06-19"/>
    <x v="4"/>
    <x v="7"/>
    <x v="4"/>
    <x v="12"/>
    <n v="1708.54"/>
    <n v="9"/>
    <n v="0.06"/>
    <n v="134.44"/>
    <x v="11"/>
  </r>
  <r>
    <n v="10963"/>
    <s v="2023-04-30"/>
    <x v="3"/>
    <x v="12"/>
    <x v="4"/>
    <x v="12"/>
    <n v="8692.06"/>
    <n v="10"/>
    <n v="0.05"/>
    <n v="615.44000000000005"/>
    <x v="14"/>
  </r>
  <r>
    <n v="10964"/>
    <s v="2023-09-09"/>
    <x v="1"/>
    <x v="9"/>
    <x v="4"/>
    <x v="15"/>
    <n v="1415.94"/>
    <n v="3"/>
    <n v="0.15"/>
    <n v="127.47"/>
    <x v="7"/>
  </r>
  <r>
    <n v="10965"/>
    <s v="2024-06-07"/>
    <x v="1"/>
    <x v="1"/>
    <x v="2"/>
    <x v="3"/>
    <n v="3173.61"/>
    <n v="3"/>
    <n v="0.28999999999999998"/>
    <n v="389.97"/>
    <x v="11"/>
  </r>
  <r>
    <n v="10966"/>
    <s v="2023-04-28"/>
    <x v="1"/>
    <x v="1"/>
    <x v="0"/>
    <x v="2"/>
    <n v="3395.85"/>
    <n v="4"/>
    <n v="7.0000000000000007E-2"/>
    <n v="505.63"/>
    <x v="14"/>
  </r>
  <r>
    <n v="10967"/>
    <s v="2023-11-05"/>
    <x v="1"/>
    <x v="10"/>
    <x v="3"/>
    <x v="8"/>
    <n v="5271.19"/>
    <n v="7"/>
    <n v="0.05"/>
    <n v="264.17"/>
    <x v="15"/>
  </r>
  <r>
    <n v="10968"/>
    <s v="2024-03-30"/>
    <x v="4"/>
    <x v="6"/>
    <x v="4"/>
    <x v="15"/>
    <n v="5623.74"/>
    <n v="6"/>
    <n v="0.19"/>
    <n v="1071.6099999999999"/>
    <x v="12"/>
  </r>
  <r>
    <n v="10969"/>
    <s v="2023-05-09"/>
    <x v="0"/>
    <x v="13"/>
    <x v="4"/>
    <x v="13"/>
    <n v="4909.17"/>
    <n v="5"/>
    <n v="0.01"/>
    <n v="481.2"/>
    <x v="13"/>
  </r>
  <r>
    <n v="10970"/>
    <s v="2023-08-11"/>
    <x v="4"/>
    <x v="11"/>
    <x v="1"/>
    <x v="11"/>
    <n v="8817.6"/>
    <n v="9"/>
    <n v="0.03"/>
    <n v="971.71"/>
    <x v="3"/>
  </r>
  <r>
    <n v="10971"/>
    <s v="2024-01-14"/>
    <x v="0"/>
    <x v="4"/>
    <x v="1"/>
    <x v="1"/>
    <n v="9114.06"/>
    <n v="8"/>
    <n v="0.17"/>
    <n v="703.97"/>
    <x v="9"/>
  </r>
  <r>
    <n v="10972"/>
    <s v="2023-10-02"/>
    <x v="2"/>
    <x v="16"/>
    <x v="2"/>
    <x v="9"/>
    <n v="4635.08"/>
    <n v="4"/>
    <n v="0.23"/>
    <n v="244.63"/>
    <x v="5"/>
  </r>
  <r>
    <n v="10973"/>
    <s v="2023-10-19"/>
    <x v="3"/>
    <x v="12"/>
    <x v="1"/>
    <x v="5"/>
    <n v="8505.4"/>
    <n v="1"/>
    <n v="0.14000000000000001"/>
    <n v="744.1"/>
    <x v="5"/>
  </r>
  <r>
    <n v="10974"/>
    <s v="2023-12-21"/>
    <x v="2"/>
    <x v="8"/>
    <x v="3"/>
    <x v="10"/>
    <n v="7264.16"/>
    <n v="10"/>
    <n v="0.09"/>
    <n v="1265.98"/>
    <x v="16"/>
  </r>
  <r>
    <n v="10975"/>
    <s v="2023-06-03"/>
    <x v="4"/>
    <x v="6"/>
    <x v="1"/>
    <x v="1"/>
    <n v="5157.5"/>
    <n v="2"/>
    <n v="0.21"/>
    <n v="862.82"/>
    <x v="2"/>
  </r>
  <r>
    <n v="10976"/>
    <s v="2023-05-02"/>
    <x v="3"/>
    <x v="5"/>
    <x v="2"/>
    <x v="9"/>
    <n v="2927.82"/>
    <n v="1"/>
    <n v="0.05"/>
    <n v="150.41999999999999"/>
    <x v="13"/>
  </r>
  <r>
    <n v="10977"/>
    <s v="2023-08-20"/>
    <x v="2"/>
    <x v="16"/>
    <x v="3"/>
    <x v="8"/>
    <n v="3126.45"/>
    <n v="7"/>
    <n v="0.08"/>
    <n v="549.32000000000005"/>
    <x v="3"/>
  </r>
  <r>
    <n v="10978"/>
    <s v="2023-10-14"/>
    <x v="0"/>
    <x v="4"/>
    <x v="1"/>
    <x v="1"/>
    <n v="8970.99"/>
    <n v="10"/>
    <n v="0.14000000000000001"/>
    <n v="1045.55"/>
    <x v="5"/>
  </r>
  <r>
    <n v="10979"/>
    <s v="2024-05-08"/>
    <x v="2"/>
    <x v="8"/>
    <x v="3"/>
    <x v="8"/>
    <n v="7848.88"/>
    <n v="2"/>
    <n v="0.27"/>
    <n v="1048.1199999999999"/>
    <x v="8"/>
  </r>
  <r>
    <n v="10980"/>
    <s v="2023-12-29"/>
    <x v="1"/>
    <x v="1"/>
    <x v="3"/>
    <x v="8"/>
    <n v="7504.26"/>
    <n v="10"/>
    <n v="0.16"/>
    <n v="933.32"/>
    <x v="16"/>
  </r>
  <r>
    <n v="10981"/>
    <s v="2023-12-08"/>
    <x v="2"/>
    <x v="14"/>
    <x v="4"/>
    <x v="12"/>
    <n v="986.13"/>
    <n v="4"/>
    <n v="0.14000000000000001"/>
    <n v="110.95"/>
    <x v="16"/>
  </r>
  <r>
    <n v="10982"/>
    <s v="2023-03-22"/>
    <x v="1"/>
    <x v="9"/>
    <x v="3"/>
    <x v="4"/>
    <n v="9611.6"/>
    <n v="7"/>
    <n v="0.05"/>
    <n v="1689.45"/>
    <x v="1"/>
  </r>
  <r>
    <n v="10983"/>
    <s v="2023-06-04"/>
    <x v="4"/>
    <x v="11"/>
    <x v="1"/>
    <x v="1"/>
    <n v="8628.36"/>
    <n v="8"/>
    <n v="0.28000000000000003"/>
    <n v="1356.41"/>
    <x v="2"/>
  </r>
  <r>
    <n v="10984"/>
    <s v="2023-02-17"/>
    <x v="1"/>
    <x v="9"/>
    <x v="2"/>
    <x v="7"/>
    <n v="3264.83"/>
    <n v="1"/>
    <n v="0.02"/>
    <n v="501.54"/>
    <x v="10"/>
  </r>
  <r>
    <n v="10985"/>
    <s v="2023-11-13"/>
    <x v="4"/>
    <x v="6"/>
    <x v="3"/>
    <x v="4"/>
    <n v="8558.58"/>
    <n v="6"/>
    <n v="0.1"/>
    <n v="1516.03"/>
    <x v="15"/>
  </r>
  <r>
    <n v="10986"/>
    <s v="2024-03-18"/>
    <x v="1"/>
    <x v="1"/>
    <x v="3"/>
    <x v="10"/>
    <n v="2595.1999999999998"/>
    <n v="7"/>
    <n v="0.24"/>
    <n v="477.29"/>
    <x v="12"/>
  </r>
  <r>
    <n v="10987"/>
    <s v="2024-04-11"/>
    <x v="3"/>
    <x v="15"/>
    <x v="3"/>
    <x v="10"/>
    <n v="8728.17"/>
    <n v="5"/>
    <n v="0.08"/>
    <n v="508.71"/>
    <x v="17"/>
  </r>
  <r>
    <n v="10988"/>
    <s v="2023-07-06"/>
    <x v="3"/>
    <x v="15"/>
    <x v="1"/>
    <x v="5"/>
    <n v="6003.67"/>
    <n v="8"/>
    <n v="0.16"/>
    <n v="1061.68"/>
    <x v="6"/>
  </r>
  <r>
    <n v="10989"/>
    <s v="2024-01-29"/>
    <x v="2"/>
    <x v="16"/>
    <x v="2"/>
    <x v="3"/>
    <n v="3642.58"/>
    <n v="9"/>
    <n v="0.27"/>
    <n v="484.13"/>
    <x v="9"/>
  </r>
  <r>
    <n v="10990"/>
    <s v="2023-12-16"/>
    <x v="4"/>
    <x v="11"/>
    <x v="2"/>
    <x v="3"/>
    <n v="9180.0400000000009"/>
    <n v="5"/>
    <n v="7.0000000000000007E-2"/>
    <n v="594.64"/>
    <x v="16"/>
  </r>
  <r>
    <n v="10991"/>
    <s v="2024-01-14"/>
    <x v="4"/>
    <x v="7"/>
    <x v="2"/>
    <x v="3"/>
    <n v="9758.4"/>
    <n v="5"/>
    <n v="0.28999999999999998"/>
    <n v="1029.8399999999999"/>
    <x v="9"/>
  </r>
  <r>
    <n v="10992"/>
    <s v="2024-01-31"/>
    <x v="0"/>
    <x v="3"/>
    <x v="0"/>
    <x v="2"/>
    <n v="6632.54"/>
    <n v="7"/>
    <n v="0.22"/>
    <n v="601.96"/>
    <x v="9"/>
  </r>
  <r>
    <n v="10993"/>
    <s v="2023-10-29"/>
    <x v="4"/>
    <x v="7"/>
    <x v="0"/>
    <x v="0"/>
    <n v="668.22"/>
    <n v="10"/>
    <n v="0.15"/>
    <n v="111.17"/>
    <x v="5"/>
  </r>
  <r>
    <n v="10994"/>
    <s v="2024-04-20"/>
    <x v="3"/>
    <x v="15"/>
    <x v="3"/>
    <x v="4"/>
    <n v="506.1"/>
    <n v="2"/>
    <n v="0.02"/>
    <n v="75.83"/>
    <x v="17"/>
  </r>
  <r>
    <n v="10995"/>
    <s v="2024-04-13"/>
    <x v="4"/>
    <x v="6"/>
    <x v="3"/>
    <x v="10"/>
    <n v="8679.2999999999993"/>
    <n v="5"/>
    <n v="0.16"/>
    <n v="1015.19"/>
    <x v="17"/>
  </r>
  <r>
    <n v="10996"/>
    <s v="2024-02-15"/>
    <x v="1"/>
    <x v="9"/>
    <x v="3"/>
    <x v="4"/>
    <n v="2697"/>
    <n v="3"/>
    <n v="0.18"/>
    <n v="343.9"/>
    <x v="4"/>
  </r>
  <r>
    <n v="10997"/>
    <s v="2023-11-29"/>
    <x v="1"/>
    <x v="1"/>
    <x v="4"/>
    <x v="15"/>
    <n v="7399.19"/>
    <n v="1"/>
    <n v="0.25"/>
    <n v="814.58"/>
    <x v="15"/>
  </r>
  <r>
    <n v="10998"/>
    <s v="2023-07-07"/>
    <x v="2"/>
    <x v="2"/>
    <x v="3"/>
    <x v="8"/>
    <n v="831.2"/>
    <n v="10"/>
    <n v="0.11"/>
    <n v="111.75"/>
    <x v="6"/>
  </r>
  <r>
    <n v="10999"/>
    <s v="2023-08-27"/>
    <x v="1"/>
    <x v="9"/>
    <x v="4"/>
    <x v="12"/>
    <n v="8815.83"/>
    <n v="7"/>
    <n v="0.13"/>
    <n v="1384.44"/>
    <x v="3"/>
  </r>
  <r>
    <n v="11000"/>
    <s v="2023-11-20"/>
    <x v="3"/>
    <x v="15"/>
    <x v="0"/>
    <x v="0"/>
    <n v="6084.69"/>
    <n v="8"/>
    <n v="0.24"/>
    <n v="886.37"/>
    <x v="15"/>
  </r>
  <r>
    <n v="11001"/>
    <s v="2023-05-28"/>
    <x v="1"/>
    <x v="1"/>
    <x v="1"/>
    <x v="11"/>
    <n v="1504.73"/>
    <n v="4"/>
    <n v="0.24"/>
    <n v="153.63"/>
    <x v="13"/>
  </r>
  <r>
    <n v="11002"/>
    <s v="2023-05-21"/>
    <x v="4"/>
    <x v="11"/>
    <x v="2"/>
    <x v="7"/>
    <n v="6566.19"/>
    <n v="5"/>
    <n v="0.18"/>
    <n v="655.43"/>
    <x v="13"/>
  </r>
  <r>
    <n v="11003"/>
    <s v="2023-01-17"/>
    <x v="2"/>
    <x v="8"/>
    <x v="0"/>
    <x v="2"/>
    <n v="7134.74"/>
    <n v="1"/>
    <n v="0.15"/>
    <n v="695.5"/>
    <x v="0"/>
  </r>
  <r>
    <n v="11004"/>
    <s v="2024-05-11"/>
    <x v="4"/>
    <x v="11"/>
    <x v="0"/>
    <x v="0"/>
    <n v="4007"/>
    <n v="5"/>
    <n v="0.27"/>
    <n v="312.77"/>
    <x v="8"/>
  </r>
  <r>
    <n v="11005"/>
    <s v="2023-01-03"/>
    <x v="4"/>
    <x v="6"/>
    <x v="1"/>
    <x v="5"/>
    <n v="7276.86"/>
    <n v="7"/>
    <n v="0.2"/>
    <n v="1073.2"/>
    <x v="0"/>
  </r>
  <r>
    <n v="11006"/>
    <s v="2023-12-25"/>
    <x v="0"/>
    <x v="13"/>
    <x v="4"/>
    <x v="12"/>
    <n v="4303.46"/>
    <n v="5"/>
    <n v="0.28000000000000003"/>
    <n v="488.99"/>
    <x v="16"/>
  </r>
  <r>
    <n v="11007"/>
    <s v="2024-03-05"/>
    <x v="0"/>
    <x v="0"/>
    <x v="1"/>
    <x v="11"/>
    <n v="2070.5300000000002"/>
    <n v="4"/>
    <n v="0.14000000000000001"/>
    <n v="189.75"/>
    <x v="12"/>
  </r>
  <r>
    <n v="11008"/>
    <s v="2024-04-05"/>
    <x v="2"/>
    <x v="8"/>
    <x v="1"/>
    <x v="11"/>
    <n v="4176.05"/>
    <n v="5"/>
    <n v="0.02"/>
    <n v="578.46"/>
    <x v="17"/>
  </r>
  <r>
    <n v="11009"/>
    <s v="2023-04-28"/>
    <x v="3"/>
    <x v="15"/>
    <x v="2"/>
    <x v="7"/>
    <n v="5275.76"/>
    <n v="7"/>
    <n v="0.28999999999999998"/>
    <n v="329.07"/>
    <x v="14"/>
  </r>
  <r>
    <n v="11010"/>
    <s v="2023-07-19"/>
    <x v="0"/>
    <x v="0"/>
    <x v="4"/>
    <x v="13"/>
    <n v="797.66"/>
    <n v="4"/>
    <n v="0.14000000000000001"/>
    <n v="142.30000000000001"/>
    <x v="6"/>
  </r>
  <r>
    <n v="11011"/>
    <s v="2023-02-20"/>
    <x v="1"/>
    <x v="9"/>
    <x v="2"/>
    <x v="9"/>
    <n v="4352.45"/>
    <n v="2"/>
    <n v="0.24"/>
    <n v="788.83"/>
    <x v="10"/>
  </r>
  <r>
    <n v="11012"/>
    <s v="2023-10-01"/>
    <x v="4"/>
    <x v="11"/>
    <x v="4"/>
    <x v="12"/>
    <n v="8728.31"/>
    <n v="10"/>
    <n v="0.16"/>
    <n v="1537.2"/>
    <x v="5"/>
  </r>
  <r>
    <n v="11013"/>
    <s v="2023-05-26"/>
    <x v="4"/>
    <x v="7"/>
    <x v="3"/>
    <x v="10"/>
    <n v="6780.66"/>
    <n v="9"/>
    <n v="0.14000000000000001"/>
    <n v="715.54"/>
    <x v="13"/>
  </r>
  <r>
    <n v="11014"/>
    <s v="2023-07-10"/>
    <x v="4"/>
    <x v="11"/>
    <x v="0"/>
    <x v="0"/>
    <n v="7226.07"/>
    <n v="2"/>
    <n v="0.02"/>
    <n v="834.15"/>
    <x v="6"/>
  </r>
  <r>
    <n v="11015"/>
    <s v="2023-03-09"/>
    <x v="2"/>
    <x v="14"/>
    <x v="0"/>
    <x v="0"/>
    <n v="8392.19"/>
    <n v="3"/>
    <n v="0.28999999999999998"/>
    <n v="440.39"/>
    <x v="1"/>
  </r>
  <r>
    <n v="11016"/>
    <s v="2023-02-02"/>
    <x v="4"/>
    <x v="7"/>
    <x v="2"/>
    <x v="7"/>
    <n v="6518.89"/>
    <n v="6"/>
    <n v="0.28999999999999998"/>
    <n v="837.4"/>
    <x v="10"/>
  </r>
  <r>
    <n v="11017"/>
    <s v="2023-08-28"/>
    <x v="2"/>
    <x v="14"/>
    <x v="0"/>
    <x v="0"/>
    <n v="2303.38"/>
    <n v="1"/>
    <n v="0.22"/>
    <n v="362.48"/>
    <x v="3"/>
  </r>
  <r>
    <n v="11018"/>
    <s v="2024-04-10"/>
    <x v="1"/>
    <x v="1"/>
    <x v="0"/>
    <x v="0"/>
    <n v="7632.53"/>
    <n v="1"/>
    <n v="0"/>
    <n v="927.52"/>
    <x v="17"/>
  </r>
  <r>
    <n v="11019"/>
    <s v="2023-06-14"/>
    <x v="2"/>
    <x v="16"/>
    <x v="4"/>
    <x v="12"/>
    <n v="6837.07"/>
    <n v="6"/>
    <n v="0.04"/>
    <n v="793.08"/>
    <x v="2"/>
  </r>
  <r>
    <n v="11020"/>
    <s v="2023-04-25"/>
    <x v="0"/>
    <x v="0"/>
    <x v="3"/>
    <x v="4"/>
    <n v="8121.62"/>
    <n v="7"/>
    <n v="0.28000000000000003"/>
    <n v="1324.07"/>
    <x v="14"/>
  </r>
  <r>
    <n v="11021"/>
    <s v="2023-12-08"/>
    <x v="3"/>
    <x v="12"/>
    <x v="2"/>
    <x v="3"/>
    <n v="2654.45"/>
    <n v="8"/>
    <n v="0.21"/>
    <n v="289.35000000000002"/>
    <x v="16"/>
  </r>
  <r>
    <n v="11022"/>
    <s v="2023-08-02"/>
    <x v="0"/>
    <x v="0"/>
    <x v="0"/>
    <x v="0"/>
    <n v="7484.9"/>
    <n v="10"/>
    <n v="0.02"/>
    <n v="1417.45"/>
    <x v="3"/>
  </r>
  <r>
    <n v="11023"/>
    <s v="2023-05-18"/>
    <x v="3"/>
    <x v="15"/>
    <x v="3"/>
    <x v="4"/>
    <n v="8163.57"/>
    <n v="9"/>
    <n v="0.27"/>
    <n v="803.34"/>
    <x v="13"/>
  </r>
  <r>
    <n v="11024"/>
    <s v="2023-02-14"/>
    <x v="4"/>
    <x v="11"/>
    <x v="0"/>
    <x v="6"/>
    <n v="8487.02"/>
    <n v="8"/>
    <n v="0.08"/>
    <n v="1471.61"/>
    <x v="10"/>
  </r>
  <r>
    <n v="11025"/>
    <s v="2023-06-07"/>
    <x v="1"/>
    <x v="10"/>
    <x v="0"/>
    <x v="2"/>
    <n v="456.36"/>
    <n v="1"/>
    <n v="0.18"/>
    <n v="50.93"/>
    <x v="2"/>
  </r>
  <r>
    <n v="11026"/>
    <s v="2023-11-03"/>
    <x v="4"/>
    <x v="7"/>
    <x v="2"/>
    <x v="7"/>
    <n v="2158.0100000000002"/>
    <n v="2"/>
    <n v="0.17"/>
    <n v="429.5"/>
    <x v="15"/>
  </r>
  <r>
    <n v="11027"/>
    <s v="2024-02-05"/>
    <x v="4"/>
    <x v="11"/>
    <x v="3"/>
    <x v="4"/>
    <n v="5670.33"/>
    <n v="6"/>
    <n v="0.22"/>
    <n v="951.03"/>
    <x v="4"/>
  </r>
  <r>
    <n v="11028"/>
    <s v="2024-04-16"/>
    <x v="1"/>
    <x v="10"/>
    <x v="4"/>
    <x v="13"/>
    <n v="1699.79"/>
    <n v="4"/>
    <n v="0.04"/>
    <n v="236.41"/>
    <x v="17"/>
  </r>
  <r>
    <n v="11029"/>
    <s v="2024-01-07"/>
    <x v="0"/>
    <x v="3"/>
    <x v="1"/>
    <x v="11"/>
    <n v="1195.77"/>
    <n v="2"/>
    <n v="0.03"/>
    <n v="132.31"/>
    <x v="9"/>
  </r>
  <r>
    <n v="11030"/>
    <s v="2023-03-04"/>
    <x v="4"/>
    <x v="7"/>
    <x v="1"/>
    <x v="1"/>
    <n v="8669.4699999999993"/>
    <n v="3"/>
    <n v="0.03"/>
    <n v="576.21"/>
    <x v="1"/>
  </r>
  <r>
    <n v="11031"/>
    <s v="2023-03-31"/>
    <x v="4"/>
    <x v="11"/>
    <x v="0"/>
    <x v="2"/>
    <n v="3404.76"/>
    <n v="10"/>
    <n v="0.25"/>
    <n v="672.17"/>
    <x v="1"/>
  </r>
  <r>
    <n v="11032"/>
    <s v="2023-07-02"/>
    <x v="2"/>
    <x v="16"/>
    <x v="4"/>
    <x v="14"/>
    <n v="3080.7"/>
    <n v="7"/>
    <n v="0.15"/>
    <n v="271.3"/>
    <x v="6"/>
  </r>
  <r>
    <n v="11033"/>
    <s v="2023-08-08"/>
    <x v="3"/>
    <x v="15"/>
    <x v="4"/>
    <x v="15"/>
    <n v="3093.22"/>
    <n v="9"/>
    <n v="0.18"/>
    <n v="445.19"/>
    <x v="3"/>
  </r>
  <r>
    <n v="11034"/>
    <s v="2023-03-15"/>
    <x v="3"/>
    <x v="15"/>
    <x v="0"/>
    <x v="6"/>
    <n v="1106.03"/>
    <n v="4"/>
    <n v="0.11"/>
    <n v="142.93"/>
    <x v="1"/>
  </r>
  <r>
    <n v="11035"/>
    <s v="2023-06-30"/>
    <x v="1"/>
    <x v="1"/>
    <x v="1"/>
    <x v="1"/>
    <n v="7472.11"/>
    <n v="2"/>
    <n v="0.16"/>
    <n v="1376.71"/>
    <x v="2"/>
  </r>
  <r>
    <n v="11036"/>
    <s v="2023-06-11"/>
    <x v="3"/>
    <x v="5"/>
    <x v="0"/>
    <x v="6"/>
    <n v="9055.9500000000007"/>
    <n v="10"/>
    <n v="0.28999999999999998"/>
    <n v="1126.69"/>
    <x v="2"/>
  </r>
  <r>
    <n v="11037"/>
    <s v="2024-05-20"/>
    <x v="2"/>
    <x v="16"/>
    <x v="2"/>
    <x v="9"/>
    <n v="5026.1099999999997"/>
    <n v="10"/>
    <n v="0.25"/>
    <n v="809.55"/>
    <x v="8"/>
  </r>
  <r>
    <n v="11038"/>
    <s v="2023-07-25"/>
    <x v="4"/>
    <x v="11"/>
    <x v="3"/>
    <x v="8"/>
    <n v="2796.54"/>
    <n v="5"/>
    <n v="0.24"/>
    <n v="229.29"/>
    <x v="6"/>
  </r>
  <r>
    <n v="11039"/>
    <s v="2023-02-13"/>
    <x v="0"/>
    <x v="13"/>
    <x v="4"/>
    <x v="14"/>
    <n v="2106.67"/>
    <n v="5"/>
    <n v="7.0000000000000007E-2"/>
    <n v="417.45"/>
    <x v="10"/>
  </r>
  <r>
    <n v="11040"/>
    <s v="2024-02-20"/>
    <x v="4"/>
    <x v="6"/>
    <x v="4"/>
    <x v="13"/>
    <n v="9510.5300000000007"/>
    <n v="8"/>
    <n v="0.09"/>
    <n v="866.9"/>
    <x v="4"/>
  </r>
  <r>
    <n v="11041"/>
    <s v="2023-12-27"/>
    <x v="3"/>
    <x v="5"/>
    <x v="1"/>
    <x v="1"/>
    <n v="9372.23"/>
    <n v="8"/>
    <n v="0"/>
    <n v="1579.38"/>
    <x v="16"/>
  </r>
  <r>
    <n v="11042"/>
    <s v="2024-03-10"/>
    <x v="1"/>
    <x v="10"/>
    <x v="3"/>
    <x v="10"/>
    <n v="9923.86"/>
    <n v="2"/>
    <n v="0.16"/>
    <n v="557.27"/>
    <x v="12"/>
  </r>
  <r>
    <n v="11043"/>
    <s v="2024-05-12"/>
    <x v="0"/>
    <x v="0"/>
    <x v="0"/>
    <x v="2"/>
    <n v="8574.5"/>
    <n v="7"/>
    <n v="0.01"/>
    <n v="505.44"/>
    <x v="8"/>
  </r>
  <r>
    <n v="11044"/>
    <s v="2023-03-15"/>
    <x v="0"/>
    <x v="0"/>
    <x v="3"/>
    <x v="4"/>
    <n v="1888.62"/>
    <n v="8"/>
    <n v="0.14000000000000001"/>
    <n v="178.56"/>
    <x v="1"/>
  </r>
  <r>
    <n v="11045"/>
    <s v="2024-01-31"/>
    <x v="3"/>
    <x v="15"/>
    <x v="2"/>
    <x v="9"/>
    <n v="750.16"/>
    <n v="3"/>
    <n v="0.13"/>
    <n v="109.67"/>
    <x v="9"/>
  </r>
  <r>
    <n v="11046"/>
    <s v="2023-08-08"/>
    <x v="3"/>
    <x v="15"/>
    <x v="4"/>
    <x v="15"/>
    <n v="3992.99"/>
    <n v="4"/>
    <n v="0.2"/>
    <n v="673.26"/>
    <x v="3"/>
  </r>
  <r>
    <n v="11047"/>
    <s v="2024-02-18"/>
    <x v="4"/>
    <x v="11"/>
    <x v="2"/>
    <x v="3"/>
    <n v="8179.87"/>
    <n v="8"/>
    <n v="0.2"/>
    <n v="1586.08"/>
    <x v="4"/>
  </r>
  <r>
    <n v="11048"/>
    <s v="2024-03-02"/>
    <x v="3"/>
    <x v="15"/>
    <x v="3"/>
    <x v="10"/>
    <n v="7180.3"/>
    <n v="5"/>
    <n v="0.22"/>
    <n v="1289.29"/>
    <x v="12"/>
  </r>
  <r>
    <n v="11049"/>
    <s v="2024-06-10"/>
    <x v="3"/>
    <x v="15"/>
    <x v="0"/>
    <x v="6"/>
    <n v="8870.4599999999991"/>
    <n v="2"/>
    <n v="0.17"/>
    <n v="1677.96"/>
    <x v="11"/>
  </r>
  <r>
    <n v="11050"/>
    <s v="2024-02-26"/>
    <x v="0"/>
    <x v="0"/>
    <x v="4"/>
    <x v="12"/>
    <n v="4039.51"/>
    <n v="1"/>
    <n v="0.22"/>
    <n v="571.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6F12D0-DD9A-498C-9E15-C9EADBD038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1">
    <pivotField showAll="0"/>
    <pivotField showAll="0"/>
    <pivotField showAll="0">
      <items count="6">
        <item x="3"/>
        <item x="0"/>
        <item x="2"/>
        <item x="4"/>
        <item x="1"/>
        <item t="default"/>
      </items>
    </pivotField>
    <pivotField showAll="0">
      <items count="18">
        <item x="1"/>
        <item x="10"/>
        <item x="7"/>
        <item x="9"/>
        <item x="3"/>
        <item x="5"/>
        <item x="8"/>
        <item x="2"/>
        <item x="0"/>
        <item x="4"/>
        <item x="14"/>
        <item x="13"/>
        <item x="6"/>
        <item x="12"/>
        <item x="15"/>
        <item x="16"/>
        <item x="11"/>
        <item t="default"/>
      </items>
    </pivotField>
    <pivotField showAll="0">
      <items count="6">
        <item x="1"/>
        <item x="4"/>
        <item x="2"/>
        <item x="0"/>
        <item x="3"/>
        <item t="default"/>
      </items>
    </pivotField>
    <pivotField showAll="0"/>
    <pivotField dataField="1" showAll="0"/>
    <pivotField dataField="1" showAll="0"/>
    <pivotField dataField="1" showAll="0"/>
    <pivotField dataField="1" showAll="0"/>
    <pivotField showAll="0">
      <items count="37">
        <item x="14"/>
        <item x="3"/>
        <item x="16"/>
        <item x="10"/>
        <item x="0"/>
        <item x="6"/>
        <item x="2"/>
        <item x="1"/>
        <item x="13"/>
        <item x="15"/>
        <item x="5"/>
        <item x="7"/>
        <item x="17"/>
        <item x="4"/>
        <item x="9"/>
        <item x="11"/>
        <item x="12"/>
        <item x="8"/>
        <item m="1" x="32"/>
        <item m="1" x="35"/>
        <item m="1" x="21"/>
        <item m="1" x="34"/>
        <item m="1" x="28"/>
        <item m="1" x="22"/>
        <item m="1" x="18"/>
        <item m="1" x="27"/>
        <item m="1" x="24"/>
        <item m="1" x="20"/>
        <item m="1" x="29"/>
        <item m="1" x="19"/>
        <item m="1" x="30"/>
        <item m="1" x="31"/>
        <item m="1" x="26"/>
        <item m="1" x="33"/>
        <item m="1" x="23"/>
        <item m="1" x="25"/>
        <item t="default"/>
      </items>
    </pivotField>
  </pivotFields>
  <rowItems count="1">
    <i/>
  </rowItems>
  <colFields count="1">
    <field x="-2"/>
  </colFields>
  <colItems count="4">
    <i>
      <x/>
    </i>
    <i i="1">
      <x v="1"/>
    </i>
    <i i="2">
      <x v="2"/>
    </i>
    <i i="3">
      <x v="3"/>
    </i>
  </colItems>
  <dataFields count="4">
    <dataField name="Sum of Sales" fld="6" baseField="0" baseItem="0"/>
    <dataField name="Sum of Profit" fld="9" baseField="0" baseItem="0"/>
    <dataField name="Sum of Quantity" fld="7" baseField="0" baseItem="0"/>
    <dataField name="Average of Discount"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E41CA-3901-4B46-A815-52B8B5A90A5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B31" firstHeaderRow="1" firstDataRow="1" firstDataCol="1"/>
  <pivotFields count="11">
    <pivotField showAll="0"/>
    <pivotField showAll="0"/>
    <pivotField showAll="0">
      <items count="6">
        <item x="3"/>
        <item x="0"/>
        <item x="2"/>
        <item x="4"/>
        <item x="1"/>
        <item t="default"/>
      </items>
    </pivotField>
    <pivotField showAll="0">
      <items count="18">
        <item x="1"/>
        <item x="10"/>
        <item x="7"/>
        <item x="9"/>
        <item x="3"/>
        <item x="5"/>
        <item x="8"/>
        <item x="2"/>
        <item x="0"/>
        <item x="4"/>
        <item x="14"/>
        <item x="13"/>
        <item x="6"/>
        <item x="12"/>
        <item x="15"/>
        <item x="16"/>
        <item x="11"/>
        <item t="default"/>
      </items>
    </pivotField>
    <pivotField showAll="0">
      <items count="6">
        <item x="1"/>
        <item x="4"/>
        <item x="2"/>
        <item x="0"/>
        <item x="3"/>
        <item t="default"/>
      </items>
    </pivotField>
    <pivotField axis="axisRow" showAll="0" measureFilter="1">
      <items count="17">
        <item x="12"/>
        <item x="3"/>
        <item x="2"/>
        <item x="7"/>
        <item x="15"/>
        <item x="5"/>
        <item x="1"/>
        <item x="8"/>
        <item x="9"/>
        <item x="4"/>
        <item x="13"/>
        <item x="14"/>
        <item x="10"/>
        <item x="6"/>
        <item x="11"/>
        <item x="0"/>
        <item t="default"/>
      </items>
    </pivotField>
    <pivotField dataField="1" showAll="0"/>
    <pivotField showAll="0"/>
    <pivotField showAll="0"/>
    <pivotField showAll="0"/>
    <pivotField showAll="0">
      <items count="37">
        <item x="14"/>
        <item x="3"/>
        <item x="16"/>
        <item x="10"/>
        <item x="0"/>
        <item x="6"/>
        <item x="2"/>
        <item x="1"/>
        <item x="13"/>
        <item x="15"/>
        <item x="5"/>
        <item x="7"/>
        <item x="17"/>
        <item x="4"/>
        <item x="9"/>
        <item x="11"/>
        <item x="12"/>
        <item x="8"/>
        <item m="1" x="32"/>
        <item m="1" x="35"/>
        <item m="1" x="21"/>
        <item m="1" x="34"/>
        <item m="1" x="28"/>
        <item m="1" x="22"/>
        <item m="1" x="18"/>
        <item m="1" x="27"/>
        <item m="1" x="24"/>
        <item m="1" x="20"/>
        <item m="1" x="29"/>
        <item m="1" x="19"/>
        <item m="1" x="30"/>
        <item m="1" x="31"/>
        <item m="1" x="26"/>
        <item m="1" x="33"/>
        <item m="1" x="23"/>
        <item m="1" x="25"/>
        <item t="default"/>
      </items>
    </pivotField>
  </pivotFields>
  <rowFields count="1">
    <field x="5"/>
  </rowFields>
  <rowItems count="11">
    <i>
      <x v="1"/>
    </i>
    <i>
      <x v="3"/>
    </i>
    <i>
      <x v="5"/>
    </i>
    <i>
      <x v="6"/>
    </i>
    <i>
      <x v="7"/>
    </i>
    <i>
      <x v="8"/>
    </i>
    <i>
      <x v="9"/>
    </i>
    <i>
      <x v="12"/>
    </i>
    <i>
      <x v="14"/>
    </i>
    <i>
      <x v="15"/>
    </i>
    <i t="grand">
      <x/>
    </i>
  </rowItems>
  <colItems count="1">
    <i/>
  </colItems>
  <dataFields count="1">
    <dataField name="Sum of 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7F855-D858-44E7-B8BC-E340083522B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0:G29" firstHeaderRow="1" firstDataRow="1" firstDataCol="1"/>
  <pivotFields count="11">
    <pivotField showAll="0"/>
    <pivotField showAll="0"/>
    <pivotField showAll="0">
      <items count="6">
        <item x="3"/>
        <item x="0"/>
        <item x="2"/>
        <item x="4"/>
        <item x="1"/>
        <item t="default"/>
      </items>
    </pivotField>
    <pivotField showAll="0">
      <items count="18">
        <item x="1"/>
        <item x="10"/>
        <item x="7"/>
        <item x="9"/>
        <item x="3"/>
        <item x="5"/>
        <item x="8"/>
        <item x="2"/>
        <item x="0"/>
        <item x="4"/>
        <item x="14"/>
        <item x="13"/>
        <item x="6"/>
        <item x="12"/>
        <item x="15"/>
        <item x="16"/>
        <item x="11"/>
        <item t="default"/>
      </items>
    </pivotField>
    <pivotField showAll="0">
      <items count="6">
        <item x="1"/>
        <item x="4"/>
        <item x="2"/>
        <item x="0"/>
        <item x="3"/>
        <item t="default"/>
      </items>
    </pivotField>
    <pivotField showAll="0"/>
    <pivotField dataField="1" showAll="0"/>
    <pivotField showAll="0"/>
    <pivotField showAll="0"/>
    <pivotField showAll="0"/>
    <pivotField axis="axisRow" showAll="0" sortType="ascending">
      <items count="37">
        <item x="14"/>
        <item x="3"/>
        <item x="16"/>
        <item x="10"/>
        <item x="0"/>
        <item x="6"/>
        <item x="2"/>
        <item x="1"/>
        <item x="13"/>
        <item x="15"/>
        <item x="5"/>
        <item x="7"/>
        <item x="17"/>
        <item x="4"/>
        <item x="9"/>
        <item x="11"/>
        <item x="12"/>
        <item x="8"/>
        <item m="1" x="32"/>
        <item m="1" x="35"/>
        <item m="1" x="21"/>
        <item m="1" x="34"/>
        <item m="1" x="28"/>
        <item m="1" x="22"/>
        <item m="1" x="18"/>
        <item m="1" x="27"/>
        <item m="1" x="24"/>
        <item m="1" x="20"/>
        <item m="1" x="29"/>
        <item m="1" x="19"/>
        <item m="1" x="30"/>
        <item m="1" x="31"/>
        <item m="1" x="26"/>
        <item m="1" x="33"/>
        <item m="1" x="23"/>
        <item m="1" x="25"/>
        <item t="default"/>
      </items>
    </pivotField>
  </pivotFields>
  <rowFields count="1">
    <field x="1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F94A1-D115-49D1-A0D1-232E65F57D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0:J16" firstHeaderRow="1" firstDataRow="1" firstDataCol="1"/>
  <pivotFields count="11">
    <pivotField showAll="0"/>
    <pivotField showAll="0"/>
    <pivotField showAll="0">
      <items count="6">
        <item x="3"/>
        <item x="0"/>
        <item x="2"/>
        <item x="4"/>
        <item x="1"/>
        <item t="default"/>
      </items>
    </pivotField>
    <pivotField showAll="0">
      <items count="18">
        <item x="1"/>
        <item x="10"/>
        <item x="7"/>
        <item x="9"/>
        <item x="3"/>
        <item x="5"/>
        <item x="8"/>
        <item x="2"/>
        <item x="0"/>
        <item x="4"/>
        <item x="14"/>
        <item x="13"/>
        <item x="6"/>
        <item x="12"/>
        <item x="15"/>
        <item x="16"/>
        <item x="11"/>
        <item t="default"/>
      </items>
    </pivotField>
    <pivotField axis="axisRow" showAll="0">
      <items count="6">
        <item x="1"/>
        <item x="4"/>
        <item x="2"/>
        <item x="0"/>
        <item x="3"/>
        <item t="default"/>
      </items>
    </pivotField>
    <pivotField showAll="0"/>
    <pivotField showAll="0"/>
    <pivotField showAll="0"/>
    <pivotField showAll="0"/>
    <pivotField dataField="1" showAll="0"/>
    <pivotField showAll="0">
      <items count="37">
        <item x="14"/>
        <item x="3"/>
        <item x="16"/>
        <item x="10"/>
        <item x="0"/>
        <item x="6"/>
        <item x="2"/>
        <item x="1"/>
        <item x="13"/>
        <item x="15"/>
        <item x="5"/>
        <item x="7"/>
        <item x="17"/>
        <item x="4"/>
        <item x="9"/>
        <item x="11"/>
        <item x="12"/>
        <item x="8"/>
        <item m="1" x="32"/>
        <item m="1" x="35"/>
        <item m="1" x="21"/>
        <item m="1" x="34"/>
        <item m="1" x="28"/>
        <item m="1" x="22"/>
        <item m="1" x="18"/>
        <item m="1" x="27"/>
        <item m="1" x="24"/>
        <item m="1" x="20"/>
        <item m="1" x="29"/>
        <item m="1" x="19"/>
        <item m="1" x="30"/>
        <item m="1" x="31"/>
        <item m="1" x="26"/>
        <item m="1" x="33"/>
        <item m="1" x="23"/>
        <item m="1" x="25"/>
        <item t="default"/>
      </items>
    </pivotField>
  </pivotFields>
  <rowFields count="1">
    <field x="4"/>
  </rowFields>
  <rowItems count="6">
    <i>
      <x/>
    </i>
    <i>
      <x v="1"/>
    </i>
    <i>
      <x v="2"/>
    </i>
    <i>
      <x v="3"/>
    </i>
    <i>
      <x v="4"/>
    </i>
    <i t="grand">
      <x/>
    </i>
  </rowItems>
  <colItems count="1">
    <i/>
  </colItems>
  <dataFields count="1">
    <dataField name="Sum of Profit" fld="9" baseField="0" baseItem="0"/>
  </dataFields>
  <chartFormats count="14">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 chart="4" format="9">
      <pivotArea type="data" outline="0" fieldPosition="0">
        <references count="2">
          <reference field="4294967294" count="1" selected="0">
            <x v="0"/>
          </reference>
          <reference field="4" count="1" selected="0">
            <x v="1"/>
          </reference>
        </references>
      </pivotArea>
    </chartFormat>
    <chartFormat chart="4" format="10">
      <pivotArea type="data" outline="0" fieldPosition="0">
        <references count="2">
          <reference field="4294967294" count="1" selected="0">
            <x v="0"/>
          </reference>
          <reference field="4" count="1" selected="0">
            <x v="2"/>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 chart="4" format="12">
      <pivotArea type="data" outline="0" fieldPosition="0">
        <references count="2">
          <reference field="4294967294" count="1" selected="0">
            <x v="0"/>
          </reference>
          <reference field="4" count="1" selected="0">
            <x v="4"/>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4" count="1" selected="0">
            <x v="0"/>
          </reference>
        </references>
      </pivotArea>
    </chartFormat>
    <chartFormat chart="11" format="9">
      <pivotArea type="data" outline="0" fieldPosition="0">
        <references count="2">
          <reference field="4294967294" count="1" selected="0">
            <x v="0"/>
          </reference>
          <reference field="4" count="1" selected="0">
            <x v="1"/>
          </reference>
        </references>
      </pivotArea>
    </chartFormat>
    <chartFormat chart="11" format="10">
      <pivotArea type="data" outline="0" fieldPosition="0">
        <references count="2">
          <reference field="4294967294" count="1" selected="0">
            <x v="0"/>
          </reference>
          <reference field="4" count="1" selected="0">
            <x v="2"/>
          </reference>
        </references>
      </pivotArea>
    </chartFormat>
    <chartFormat chart="11" format="11">
      <pivotArea type="data" outline="0" fieldPosition="0">
        <references count="2">
          <reference field="4294967294" count="1" selected="0">
            <x v="0"/>
          </reference>
          <reference field="4" count="1" selected="0">
            <x v="3"/>
          </reference>
        </references>
      </pivotArea>
    </chartFormat>
    <chartFormat chart="11"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05C5ED-084E-4699-8646-88E7DDD67FF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10:B16" firstHeaderRow="1" firstDataRow="1" firstDataCol="1"/>
  <pivotFields count="11">
    <pivotField showAll="0"/>
    <pivotField showAll="0"/>
    <pivotField axis="axisRow" showAll="0">
      <items count="6">
        <item x="3"/>
        <item x="0"/>
        <item x="2"/>
        <item x="4"/>
        <item x="1"/>
        <item t="default"/>
      </items>
    </pivotField>
    <pivotField showAll="0">
      <items count="18">
        <item x="1"/>
        <item x="10"/>
        <item x="7"/>
        <item x="9"/>
        <item x="3"/>
        <item x="5"/>
        <item x="8"/>
        <item x="2"/>
        <item x="0"/>
        <item x="4"/>
        <item x="14"/>
        <item x="13"/>
        <item x="6"/>
        <item x="12"/>
        <item x="15"/>
        <item x="16"/>
        <item x="11"/>
        <item t="default"/>
      </items>
    </pivotField>
    <pivotField showAll="0">
      <items count="6">
        <item x="1"/>
        <item x="4"/>
        <item x="2"/>
        <item x="0"/>
        <item x="3"/>
        <item t="default"/>
      </items>
    </pivotField>
    <pivotField showAll="0"/>
    <pivotField dataField="1" showAll="0"/>
    <pivotField showAll="0"/>
    <pivotField showAll="0"/>
    <pivotField showAll="0"/>
    <pivotField showAll="0">
      <items count="37">
        <item x="14"/>
        <item x="3"/>
        <item x="16"/>
        <item x="10"/>
        <item x="0"/>
        <item x="6"/>
        <item x="2"/>
        <item x="1"/>
        <item x="13"/>
        <item x="15"/>
        <item x="5"/>
        <item x="7"/>
        <item x="17"/>
        <item x="4"/>
        <item x="9"/>
        <item x="11"/>
        <item x="12"/>
        <item x="8"/>
        <item m="1" x="32"/>
        <item m="1" x="35"/>
        <item m="1" x="21"/>
        <item m="1" x="34"/>
        <item m="1" x="28"/>
        <item m="1" x="22"/>
        <item m="1" x="18"/>
        <item m="1" x="27"/>
        <item m="1" x="24"/>
        <item m="1" x="20"/>
        <item m="1" x="29"/>
        <item m="1" x="19"/>
        <item m="1" x="30"/>
        <item m="1" x="31"/>
        <item m="1" x="26"/>
        <item m="1" x="33"/>
        <item m="1" x="23"/>
        <item m="1" x="25"/>
        <item t="default"/>
      </items>
    </pivotField>
  </pivotFields>
  <rowFields count="1">
    <field x="2"/>
  </rowFields>
  <rowItems count="6">
    <i>
      <x/>
    </i>
    <i>
      <x v="1"/>
    </i>
    <i>
      <x v="2"/>
    </i>
    <i>
      <x v="3"/>
    </i>
    <i>
      <x v="4"/>
    </i>
    <i t="grand">
      <x/>
    </i>
  </rowItems>
  <colItems count="1">
    <i/>
  </colItems>
  <dataFields count="1">
    <dataField name="Sum of Sales"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ECCDBC-F090-4591-9A4C-FBE271B5A7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56" firstHeaderRow="1" firstDataRow="1" firstDataCol="1"/>
  <pivotFields count="11">
    <pivotField showAll="0"/>
    <pivotField showAll="0"/>
    <pivotField showAll="0">
      <items count="6">
        <item x="3"/>
        <item x="0"/>
        <item x="2"/>
        <item x="4"/>
        <item x="1"/>
        <item t="default"/>
      </items>
    </pivotField>
    <pivotField axis="axisRow" showAll="0">
      <items count="18">
        <item x="1"/>
        <item x="10"/>
        <item x="7"/>
        <item x="9"/>
        <item x="3"/>
        <item x="5"/>
        <item x="8"/>
        <item x="2"/>
        <item x="0"/>
        <item x="4"/>
        <item x="14"/>
        <item x="13"/>
        <item x="6"/>
        <item x="12"/>
        <item x="15"/>
        <item x="16"/>
        <item x="11"/>
        <item t="default"/>
      </items>
    </pivotField>
    <pivotField showAll="0">
      <items count="6">
        <item x="1"/>
        <item x="4"/>
        <item x="2"/>
        <item x="0"/>
        <item x="3"/>
        <item t="default"/>
      </items>
    </pivotField>
    <pivotField showAll="0"/>
    <pivotField dataField="1" showAll="0"/>
    <pivotField showAll="0"/>
    <pivotField showAll="0"/>
    <pivotField showAll="0"/>
    <pivotField showAll="0">
      <items count="37">
        <item x="14"/>
        <item x="3"/>
        <item x="16"/>
        <item x="10"/>
        <item x="0"/>
        <item x="6"/>
        <item x="2"/>
        <item x="1"/>
        <item x="13"/>
        <item x="15"/>
        <item x="5"/>
        <item x="7"/>
        <item x="17"/>
        <item x="4"/>
        <item x="9"/>
        <item x="11"/>
        <item x="12"/>
        <item x="8"/>
        <item m="1" x="32"/>
        <item m="1" x="35"/>
        <item m="1" x="21"/>
        <item m="1" x="34"/>
        <item m="1" x="28"/>
        <item m="1" x="22"/>
        <item m="1" x="18"/>
        <item m="1" x="27"/>
        <item m="1" x="24"/>
        <item m="1" x="20"/>
        <item m="1" x="29"/>
        <item m="1" x="19"/>
        <item m="1" x="30"/>
        <item m="1" x="31"/>
        <item m="1" x="26"/>
        <item m="1" x="33"/>
        <item m="1" x="23"/>
        <item m="1" x="25"/>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59483A-3B28-4B86-9B7B-F42B08F63402}" sourceName="Region">
  <pivotTables>
    <pivotTable tabId="4" name="PivotTable10"/>
    <pivotTable tabId="4" name="PivotTable1"/>
    <pivotTable tabId="4" name="PivotTable2"/>
    <pivotTable tabId="4" name="PivotTable3"/>
    <pivotTable tabId="4" name="PivotTable5"/>
    <pivotTable tabId="4" name="PivotTable8"/>
  </pivotTables>
  <data>
    <tabular pivotCacheId="859449372">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E329AB-8ADF-4E62-88DE-8A2A2FAA503E}" sourceName="Country">
  <pivotTables>
    <pivotTable tabId="4" name="PivotTable10"/>
    <pivotTable tabId="4" name="PivotTable1"/>
    <pivotTable tabId="4" name="PivotTable2"/>
    <pivotTable tabId="4" name="PivotTable3"/>
    <pivotTable tabId="4" name="PivotTable5"/>
    <pivotTable tabId="4" name="PivotTable8"/>
  </pivotTables>
  <data>
    <tabular pivotCacheId="859449372">
      <items count="17">
        <i x="1" s="1"/>
        <i x="10" s="1"/>
        <i x="7" s="1"/>
        <i x="9" s="1"/>
        <i x="3" s="1"/>
        <i x="5" s="1"/>
        <i x="8" s="1"/>
        <i x="2" s="1"/>
        <i x="0" s="1"/>
        <i x="4" s="1"/>
        <i x="14" s="1"/>
        <i x="13" s="1"/>
        <i x="6" s="1"/>
        <i x="12" s="1"/>
        <i x="15" s="1"/>
        <i x="16"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28EB055-050D-425F-A805-EBBFCAF98F75}" sourceName="Product Category">
  <pivotTables>
    <pivotTable tabId="4" name="PivotTable10"/>
    <pivotTable tabId="4" name="PivotTable1"/>
    <pivotTable tabId="4" name="PivotTable2"/>
    <pivotTable tabId="4" name="PivotTable3"/>
    <pivotTable tabId="4" name="PivotTable5"/>
    <pivotTable tabId="4" name="PivotTable8"/>
  </pivotTables>
  <data>
    <tabular pivotCacheId="859449372">
      <items count="5">
        <i x="1" s="1"/>
        <i x="4"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E0A104E8-65AA-4A81-8BB5-8CB6152D380F}" sourceName="Month-Year">
  <pivotTables>
    <pivotTable tabId="4" name="PivotTable10"/>
    <pivotTable tabId="4" name="PivotTable1"/>
    <pivotTable tabId="4" name="PivotTable2"/>
    <pivotTable tabId="4" name="PivotTable3"/>
    <pivotTable tabId="4" name="PivotTable5"/>
    <pivotTable tabId="4" name="PivotTable8"/>
  </pivotTables>
  <data>
    <tabular pivotCacheId="859449372">
      <items count="36">
        <i x="14" s="1"/>
        <i x="3" s="1"/>
        <i x="16" s="1"/>
        <i x="10" s="1"/>
        <i x="0" s="1"/>
        <i x="6" s="1"/>
        <i x="2" s="1"/>
        <i x="1" s="1"/>
        <i x="13" s="1"/>
        <i x="15" s="1"/>
        <i x="5" s="1"/>
        <i x="7" s="1"/>
        <i x="17" s="1"/>
        <i x="4" s="1"/>
        <i x="9" s="1"/>
        <i x="11" s="1"/>
        <i x="12" s="1"/>
        <i x="8" s="1"/>
        <i x="32" s="1" nd="1"/>
        <i x="35" s="1" nd="1"/>
        <i x="21" s="1" nd="1"/>
        <i x="34" s="1" nd="1"/>
        <i x="28" s="1" nd="1"/>
        <i x="22" s="1" nd="1"/>
        <i x="18" s="1" nd="1"/>
        <i x="27" s="1" nd="1"/>
        <i x="24" s="1" nd="1"/>
        <i x="20" s="1" nd="1"/>
        <i x="29" s="1" nd="1"/>
        <i x="19" s="1" nd="1"/>
        <i x="30" s="1" nd="1"/>
        <i x="31" s="1" nd="1"/>
        <i x="26" s="1" nd="1"/>
        <i x="33" s="1" nd="1"/>
        <i x="23" s="1" nd="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739CF0-5F64-41C2-8557-C7FAC4273526}" cache="Slicer_Region" caption="Region" style="SlicerStyleOther1" rowHeight="234950"/>
  <slicer name="Country" xr10:uid="{42A42F1F-30C3-4568-B9D2-5E246486EAD7}" cache="Slicer_Country" caption="Country" startItem="5" style="SlicerStyleOther1" rowHeight="234950"/>
  <slicer name="Product Category" xr10:uid="{3AC7E7D1-81AA-49EF-9106-28A83ED47B40}" cache="Slicer_Product_Category" caption="Product Category" style="SlicerStyleOther1" rowHeight="234950"/>
  <slicer name="Month-Year" xr10:uid="{2448FFFC-363B-4B50-8AC1-488E731B4E4C}" cache="Slicer_Month_Year" caption="Month-Year"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E5700-04D9-4E8E-9FBA-8FF46C9A6A8A}" name="Data" displayName="Data" ref="A1:K1051" totalsRowShown="0" headerRowDxfId="14" dataDxfId="12" headerRowBorderDxfId="13" tableBorderDxfId="11">
  <autoFilter ref="A1:K1051" xr:uid="{2ECE5700-04D9-4E8E-9FBA-8FF46C9A6A8A}"/>
  <tableColumns count="11">
    <tableColumn id="1" xr3:uid="{8404047C-6244-40A9-A8D6-20C91FCE19B6}" name="Order ID" dataDxfId="10"/>
    <tableColumn id="2" xr3:uid="{4B967F30-D3CD-433B-8E00-8F05D19B9952}" name="Date" dataDxfId="9"/>
    <tableColumn id="3" xr3:uid="{55EEBA33-F4DE-4A43-9F5C-C1E7AEFF8D8E}" name="Region" dataDxfId="8"/>
    <tableColumn id="4" xr3:uid="{53B69237-A845-4EBF-8387-A19C99B7FA05}" name="Country" dataDxfId="7"/>
    <tableColumn id="5" xr3:uid="{7E534282-8245-4B74-828C-296F72CA07C7}" name="Product Category" dataDxfId="6"/>
    <tableColumn id="6" xr3:uid="{5534C870-D8AE-4948-91EF-9DB6DE2B7EC6}" name="Product Name" dataDxfId="5"/>
    <tableColumn id="7" xr3:uid="{8CD18EF9-F594-41EC-A930-1491DE4C6683}" name="Sales" dataDxfId="4"/>
    <tableColumn id="8" xr3:uid="{ADE2C9BF-4701-4B0B-A377-BDCFC77C708F}" name="Quantity" dataDxfId="3"/>
    <tableColumn id="9" xr3:uid="{A98DCD4F-3A3E-499F-B8FC-5C0BAB4C695E}" name="Discount" dataDxfId="2"/>
    <tableColumn id="10" xr3:uid="{48D32E76-887B-4DEB-8FA3-797ACB932E31}" name="Profit" dataDxfId="1"/>
    <tableColumn id="11" xr3:uid="{2DFE2344-96A2-4DA5-B2DA-B9F52E3518DA}" name="Month-Year" dataDxfId="0">
      <calculatedColumnFormula>TEXT(B2, "yyyy-mmm")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51"/>
  <sheetViews>
    <sheetView topLeftCell="G1" workbookViewId="0">
      <selection activeCell="K3" sqref="K3"/>
    </sheetView>
  </sheetViews>
  <sheetFormatPr defaultColWidth="14.44140625" defaultRowHeight="15" customHeight="1" x14ac:dyDescent="0.3"/>
  <cols>
    <col min="1" max="1" width="18.33203125" customWidth="1"/>
    <col min="2" max="2" width="18.5546875" customWidth="1"/>
    <col min="3" max="3" width="18.88671875" customWidth="1"/>
    <col min="4" max="4" width="17.5546875" customWidth="1"/>
    <col min="5" max="5" width="20.88671875" customWidth="1"/>
    <col min="6" max="6" width="19.109375" customWidth="1"/>
    <col min="7" max="7" width="16.44140625" customWidth="1"/>
    <col min="8" max="8" width="12.5546875" customWidth="1"/>
    <col min="9" max="9" width="14.44140625" customWidth="1"/>
    <col min="10" max="10" width="17" customWidth="1"/>
    <col min="11" max="26" width="8.6640625" customWidth="1"/>
  </cols>
  <sheetData>
    <row r="1" spans="1:26" ht="24" customHeight="1" x14ac:dyDescent="0.3">
      <c r="A1" s="3" t="s">
        <v>0</v>
      </c>
      <c r="B1" s="3" t="s">
        <v>1</v>
      </c>
      <c r="C1" s="3" t="s">
        <v>2</v>
      </c>
      <c r="D1" s="3" t="s">
        <v>3</v>
      </c>
      <c r="E1" s="3" t="s">
        <v>4</v>
      </c>
      <c r="F1" s="3" t="s">
        <v>5</v>
      </c>
      <c r="G1" s="3" t="s">
        <v>6</v>
      </c>
      <c r="H1" s="3" t="s">
        <v>7</v>
      </c>
      <c r="I1" s="3" t="s">
        <v>8</v>
      </c>
      <c r="J1" s="3" t="s">
        <v>9</v>
      </c>
      <c r="K1" s="7" t="s">
        <v>538</v>
      </c>
      <c r="L1" s="1"/>
      <c r="M1" s="1"/>
      <c r="N1" s="1"/>
      <c r="O1" s="1"/>
      <c r="P1" s="1"/>
      <c r="Q1" s="1"/>
      <c r="R1" s="1"/>
      <c r="S1" s="1"/>
      <c r="T1" s="1"/>
      <c r="U1" s="1"/>
      <c r="V1" s="1"/>
      <c r="W1" s="1"/>
      <c r="X1" s="1"/>
      <c r="Y1" s="1"/>
      <c r="Z1" s="1"/>
    </row>
    <row r="2" spans="1:26" ht="14.4" x14ac:dyDescent="0.3">
      <c r="A2" s="2">
        <v>10001</v>
      </c>
      <c r="B2" s="2" t="s">
        <v>10</v>
      </c>
      <c r="C2" s="2" t="s">
        <v>11</v>
      </c>
      <c r="D2" s="2" t="s">
        <v>12</v>
      </c>
      <c r="E2" s="2" t="s">
        <v>13</v>
      </c>
      <c r="F2" s="2" t="s">
        <v>14</v>
      </c>
      <c r="G2" s="2">
        <v>8964.17</v>
      </c>
      <c r="H2" s="2">
        <v>9</v>
      </c>
      <c r="I2" s="2">
        <v>0.19</v>
      </c>
      <c r="J2" s="2">
        <v>474.84</v>
      </c>
      <c r="K2" t="str">
        <f t="shared" ref="K2:K65" si="0">TEXT(B2, "yyyy-mmm")</f>
        <v>2023-Jan</v>
      </c>
    </row>
    <row r="3" spans="1:26" ht="14.4" x14ac:dyDescent="0.3">
      <c r="A3" s="2">
        <v>10002</v>
      </c>
      <c r="B3" s="2" t="s">
        <v>15</v>
      </c>
      <c r="C3" s="2" t="s">
        <v>16</v>
      </c>
      <c r="D3" s="2" t="s">
        <v>17</v>
      </c>
      <c r="E3" s="2" t="s">
        <v>18</v>
      </c>
      <c r="F3" s="2" t="s">
        <v>19</v>
      </c>
      <c r="G3" s="2">
        <v>6329.09</v>
      </c>
      <c r="H3" s="2">
        <v>3</v>
      </c>
      <c r="I3" s="2">
        <v>0.28999999999999998</v>
      </c>
      <c r="J3" s="2">
        <v>1054.79</v>
      </c>
      <c r="K3" t="str">
        <f t="shared" si="0"/>
        <v>2023-Mar</v>
      </c>
    </row>
    <row r="4" spans="1:26" ht="14.4" x14ac:dyDescent="0.3">
      <c r="A4" s="2">
        <v>10003</v>
      </c>
      <c r="B4" s="2" t="s">
        <v>20</v>
      </c>
      <c r="C4" s="2" t="s">
        <v>21</v>
      </c>
      <c r="D4" s="2" t="s">
        <v>22</v>
      </c>
      <c r="E4" s="2" t="s">
        <v>13</v>
      </c>
      <c r="F4" s="2" t="s">
        <v>23</v>
      </c>
      <c r="G4" s="2">
        <v>9415.31</v>
      </c>
      <c r="H4" s="2">
        <v>4</v>
      </c>
      <c r="I4" s="2">
        <v>0.03</v>
      </c>
      <c r="J4" s="2">
        <v>1635.49</v>
      </c>
      <c r="K4" t="str">
        <f t="shared" si="0"/>
        <v>2023-Jun</v>
      </c>
    </row>
    <row r="5" spans="1:26" ht="14.4" x14ac:dyDescent="0.3">
      <c r="A5" s="2">
        <v>10004</v>
      </c>
      <c r="B5" s="2" t="s">
        <v>24</v>
      </c>
      <c r="C5" s="2" t="s">
        <v>11</v>
      </c>
      <c r="D5" s="2" t="s">
        <v>25</v>
      </c>
      <c r="E5" s="2" t="s">
        <v>26</v>
      </c>
      <c r="F5" s="2" t="s">
        <v>27</v>
      </c>
      <c r="G5" s="2">
        <v>8256.4</v>
      </c>
      <c r="H5" s="2">
        <v>7</v>
      </c>
      <c r="I5" s="2">
        <v>0.12</v>
      </c>
      <c r="J5" s="2">
        <v>1230.32</v>
      </c>
      <c r="K5" t="str">
        <f t="shared" si="0"/>
        <v>2023-Aug</v>
      </c>
    </row>
    <row r="6" spans="1:26" ht="14.4" x14ac:dyDescent="0.3">
      <c r="A6" s="2">
        <v>10005</v>
      </c>
      <c r="B6" s="2" t="s">
        <v>28</v>
      </c>
      <c r="C6" s="2" t="s">
        <v>11</v>
      </c>
      <c r="D6" s="2" t="s">
        <v>29</v>
      </c>
      <c r="E6" s="2" t="s">
        <v>26</v>
      </c>
      <c r="F6" s="2" t="s">
        <v>27</v>
      </c>
      <c r="G6" s="2">
        <v>518.26</v>
      </c>
      <c r="H6" s="2">
        <v>6</v>
      </c>
      <c r="I6" s="2">
        <v>0.28999999999999998</v>
      </c>
      <c r="J6" s="2">
        <v>76.45</v>
      </c>
      <c r="K6" t="str">
        <f t="shared" si="0"/>
        <v>2024-Feb</v>
      </c>
    </row>
    <row r="7" spans="1:26" ht="14.4" x14ac:dyDescent="0.3">
      <c r="A7" s="2">
        <v>10006</v>
      </c>
      <c r="B7" s="2" t="s">
        <v>30</v>
      </c>
      <c r="C7" s="2" t="s">
        <v>11</v>
      </c>
      <c r="D7" s="2" t="s">
        <v>12</v>
      </c>
      <c r="E7" s="2" t="s">
        <v>13</v>
      </c>
      <c r="F7" s="2" t="s">
        <v>14</v>
      </c>
      <c r="G7" s="2">
        <v>563.4</v>
      </c>
      <c r="H7" s="2">
        <v>7</v>
      </c>
      <c r="I7" s="2">
        <v>0.23</v>
      </c>
      <c r="J7" s="2">
        <v>86.12</v>
      </c>
      <c r="K7" t="str">
        <f t="shared" si="0"/>
        <v>2023-Oct</v>
      </c>
    </row>
    <row r="8" spans="1:26" ht="14.4" x14ac:dyDescent="0.3">
      <c r="A8" s="2">
        <v>10007</v>
      </c>
      <c r="B8" s="2" t="s">
        <v>31</v>
      </c>
      <c r="C8" s="2" t="s">
        <v>32</v>
      </c>
      <c r="D8" s="2" t="s">
        <v>33</v>
      </c>
      <c r="E8" s="2" t="s">
        <v>34</v>
      </c>
      <c r="F8" s="2" t="s">
        <v>35</v>
      </c>
      <c r="G8" s="2">
        <v>6555.57</v>
      </c>
      <c r="H8" s="2">
        <v>2</v>
      </c>
      <c r="I8" s="2">
        <v>0.1</v>
      </c>
      <c r="J8" s="2">
        <v>772.16</v>
      </c>
      <c r="K8" t="str">
        <f t="shared" si="0"/>
        <v>2023-Jan</v>
      </c>
    </row>
    <row r="9" spans="1:26" ht="14.4" x14ac:dyDescent="0.3">
      <c r="A9" s="2">
        <v>10008</v>
      </c>
      <c r="B9" s="2" t="s">
        <v>36</v>
      </c>
      <c r="C9" s="2" t="s">
        <v>37</v>
      </c>
      <c r="D9" s="2" t="s">
        <v>38</v>
      </c>
      <c r="E9" s="2" t="s">
        <v>18</v>
      </c>
      <c r="F9" s="2" t="s">
        <v>39</v>
      </c>
      <c r="G9" s="2">
        <v>9986.19</v>
      </c>
      <c r="H9" s="2">
        <v>4</v>
      </c>
      <c r="I9" s="2">
        <v>0.14000000000000001</v>
      </c>
      <c r="J9" s="2">
        <v>841.21</v>
      </c>
      <c r="K9" t="str">
        <f t="shared" si="0"/>
        <v>2023-Jan</v>
      </c>
    </row>
    <row r="10" spans="1:26" ht="14.4" x14ac:dyDescent="0.3">
      <c r="A10" s="2">
        <v>10009</v>
      </c>
      <c r="B10" s="2" t="s">
        <v>40</v>
      </c>
      <c r="C10" s="2" t="s">
        <v>16</v>
      </c>
      <c r="D10" s="2" t="s">
        <v>17</v>
      </c>
      <c r="E10" s="2" t="s">
        <v>34</v>
      </c>
      <c r="F10" s="2" t="s">
        <v>35</v>
      </c>
      <c r="G10" s="2">
        <v>7188.31</v>
      </c>
      <c r="H10" s="2">
        <v>4</v>
      </c>
      <c r="I10" s="2">
        <v>0.1</v>
      </c>
      <c r="J10" s="2">
        <v>410.57</v>
      </c>
      <c r="K10" t="str">
        <f t="shared" si="0"/>
        <v>2023-Jul</v>
      </c>
    </row>
    <row r="11" spans="1:26" ht="14.4" x14ac:dyDescent="0.3">
      <c r="A11" s="2">
        <v>10010</v>
      </c>
      <c r="B11" s="2" t="s">
        <v>41</v>
      </c>
      <c r="C11" s="2" t="s">
        <v>37</v>
      </c>
      <c r="D11" s="2" t="s">
        <v>42</v>
      </c>
      <c r="E11" s="2" t="s">
        <v>18</v>
      </c>
      <c r="F11" s="2" t="s">
        <v>39</v>
      </c>
      <c r="G11" s="2">
        <v>9580.89</v>
      </c>
      <c r="H11" s="2">
        <v>7</v>
      </c>
      <c r="I11" s="2">
        <v>0</v>
      </c>
      <c r="J11" s="2">
        <v>995.2</v>
      </c>
      <c r="K11" t="str">
        <f t="shared" si="0"/>
        <v>2023-Jun</v>
      </c>
    </row>
    <row r="12" spans="1:26" ht="14.4" x14ac:dyDescent="0.3">
      <c r="A12" s="2">
        <v>10011</v>
      </c>
      <c r="B12" s="2" t="s">
        <v>43</v>
      </c>
      <c r="C12" s="2" t="s">
        <v>11</v>
      </c>
      <c r="D12" s="2" t="s">
        <v>29</v>
      </c>
      <c r="E12" s="2" t="s">
        <v>18</v>
      </c>
      <c r="F12" s="2" t="s">
        <v>19</v>
      </c>
      <c r="G12" s="2">
        <v>8659.58</v>
      </c>
      <c r="H12" s="2">
        <v>4</v>
      </c>
      <c r="I12" s="2">
        <v>0.26</v>
      </c>
      <c r="J12" s="2">
        <v>1532.83</v>
      </c>
      <c r="K12" t="str">
        <f t="shared" si="0"/>
        <v>2023-Sep</v>
      </c>
    </row>
    <row r="13" spans="1:26" ht="14.4" x14ac:dyDescent="0.3">
      <c r="A13" s="2">
        <v>10012</v>
      </c>
      <c r="B13" s="2" t="s">
        <v>44</v>
      </c>
      <c r="C13" s="2" t="s">
        <v>21</v>
      </c>
      <c r="D13" s="2" t="s">
        <v>45</v>
      </c>
      <c r="E13" s="2" t="s">
        <v>13</v>
      </c>
      <c r="F13" s="2" t="s">
        <v>46</v>
      </c>
      <c r="G13" s="2">
        <v>1741.21</v>
      </c>
      <c r="H13" s="2">
        <v>4</v>
      </c>
      <c r="I13" s="2">
        <v>0.24</v>
      </c>
      <c r="J13" s="2">
        <v>342.46</v>
      </c>
      <c r="K13" t="str">
        <f t="shared" si="0"/>
        <v>2023-Mar</v>
      </c>
    </row>
    <row r="14" spans="1:26" ht="14.4" x14ac:dyDescent="0.3">
      <c r="A14" s="2">
        <v>10013</v>
      </c>
      <c r="B14" s="2" t="s">
        <v>47</v>
      </c>
      <c r="C14" s="2" t="s">
        <v>16</v>
      </c>
      <c r="D14" s="2" t="s">
        <v>48</v>
      </c>
      <c r="E14" s="2" t="s">
        <v>13</v>
      </c>
      <c r="F14" s="2" t="s">
        <v>14</v>
      </c>
      <c r="G14" s="2">
        <v>5565.73</v>
      </c>
      <c r="H14" s="2">
        <v>8</v>
      </c>
      <c r="I14" s="2">
        <v>0.18</v>
      </c>
      <c r="J14" s="2">
        <v>728.06</v>
      </c>
      <c r="K14" t="str">
        <f t="shared" si="0"/>
        <v>2024-May</v>
      </c>
    </row>
    <row r="15" spans="1:26" ht="14.4" x14ac:dyDescent="0.3">
      <c r="A15" s="2">
        <v>10014</v>
      </c>
      <c r="B15" s="2" t="s">
        <v>49</v>
      </c>
      <c r="C15" s="2" t="s">
        <v>16</v>
      </c>
      <c r="D15" s="2" t="s">
        <v>50</v>
      </c>
      <c r="E15" s="2" t="s">
        <v>26</v>
      </c>
      <c r="F15" s="2" t="s">
        <v>51</v>
      </c>
      <c r="G15" s="2">
        <v>2243.41</v>
      </c>
      <c r="H15" s="2">
        <v>4</v>
      </c>
      <c r="I15" s="2">
        <v>0.01</v>
      </c>
      <c r="J15" s="2">
        <v>403.36</v>
      </c>
      <c r="K15" t="str">
        <f t="shared" si="0"/>
        <v>2024-Jan</v>
      </c>
    </row>
    <row r="16" spans="1:26" ht="14.4" x14ac:dyDescent="0.3">
      <c r="A16" s="2">
        <v>10015</v>
      </c>
      <c r="B16" s="2" t="s">
        <v>52</v>
      </c>
      <c r="C16" s="2" t="s">
        <v>11</v>
      </c>
      <c r="D16" s="2" t="s">
        <v>25</v>
      </c>
      <c r="E16" s="2" t="s">
        <v>34</v>
      </c>
      <c r="F16" s="2" t="s">
        <v>53</v>
      </c>
      <c r="G16" s="2">
        <v>1021.73</v>
      </c>
      <c r="H16" s="2">
        <v>5</v>
      </c>
      <c r="I16" s="2">
        <v>0.09</v>
      </c>
      <c r="J16" s="2">
        <v>94.35</v>
      </c>
      <c r="K16" t="str">
        <f t="shared" si="0"/>
        <v>2023-Feb</v>
      </c>
    </row>
    <row r="17" spans="1:11" ht="14.4" x14ac:dyDescent="0.3">
      <c r="A17" s="2">
        <v>10016</v>
      </c>
      <c r="B17" s="2" t="s">
        <v>54</v>
      </c>
      <c r="C17" s="2" t="s">
        <v>16</v>
      </c>
      <c r="D17" s="2" t="s">
        <v>17</v>
      </c>
      <c r="E17" s="2" t="s">
        <v>26</v>
      </c>
      <c r="F17" s="2" t="s">
        <v>55</v>
      </c>
      <c r="G17" s="2">
        <v>489.68</v>
      </c>
      <c r="H17" s="2">
        <v>6</v>
      </c>
      <c r="I17" s="2">
        <v>0.03</v>
      </c>
      <c r="J17" s="2">
        <v>35.119999999999997</v>
      </c>
      <c r="K17" t="str">
        <f t="shared" si="0"/>
        <v>2023-Jul</v>
      </c>
    </row>
    <row r="18" spans="1:11" ht="14.4" x14ac:dyDescent="0.3">
      <c r="A18" s="2">
        <v>10017</v>
      </c>
      <c r="B18" s="2" t="s">
        <v>43</v>
      </c>
      <c r="C18" s="2" t="s">
        <v>37</v>
      </c>
      <c r="D18" s="2" t="s">
        <v>56</v>
      </c>
      <c r="E18" s="2" t="s">
        <v>13</v>
      </c>
      <c r="F18" s="2" t="s">
        <v>14</v>
      </c>
      <c r="G18" s="2">
        <v>4819.03</v>
      </c>
      <c r="H18" s="2">
        <v>6</v>
      </c>
      <c r="I18" s="2">
        <v>0.04</v>
      </c>
      <c r="J18" s="2">
        <v>525.29</v>
      </c>
      <c r="K18" t="str">
        <f t="shared" si="0"/>
        <v>2023-Sep</v>
      </c>
    </row>
    <row r="19" spans="1:11" ht="14.4" x14ac:dyDescent="0.3">
      <c r="A19" s="2">
        <v>10018</v>
      </c>
      <c r="B19" s="2" t="s">
        <v>57</v>
      </c>
      <c r="C19" s="2" t="s">
        <v>11</v>
      </c>
      <c r="D19" s="2" t="s">
        <v>29</v>
      </c>
      <c r="E19" s="2" t="s">
        <v>34</v>
      </c>
      <c r="F19" s="2" t="s">
        <v>58</v>
      </c>
      <c r="G19" s="2">
        <v>1397.77</v>
      </c>
      <c r="H19" s="2">
        <v>6</v>
      </c>
      <c r="I19" s="2">
        <v>0.12</v>
      </c>
      <c r="J19" s="2">
        <v>201.62</v>
      </c>
      <c r="K19" t="str">
        <f t="shared" si="0"/>
        <v>2024-Jun</v>
      </c>
    </row>
    <row r="20" spans="1:11" ht="14.4" x14ac:dyDescent="0.3">
      <c r="A20" s="2">
        <v>10019</v>
      </c>
      <c r="B20" s="2" t="s">
        <v>59</v>
      </c>
      <c r="C20" s="2" t="s">
        <v>11</v>
      </c>
      <c r="D20" s="2" t="s">
        <v>29</v>
      </c>
      <c r="E20" s="2" t="s">
        <v>18</v>
      </c>
      <c r="F20" s="2" t="s">
        <v>39</v>
      </c>
      <c r="G20" s="2">
        <v>7699.99</v>
      </c>
      <c r="H20" s="2">
        <v>5</v>
      </c>
      <c r="I20" s="2">
        <v>0.28999999999999998</v>
      </c>
      <c r="J20" s="2">
        <v>807.92</v>
      </c>
      <c r="K20" t="str">
        <f t="shared" si="0"/>
        <v>2024-Feb</v>
      </c>
    </row>
    <row r="21" spans="1:11" ht="15.75" customHeight="1" x14ac:dyDescent="0.3">
      <c r="A21" s="2">
        <v>10020</v>
      </c>
      <c r="B21" s="2" t="s">
        <v>60</v>
      </c>
      <c r="C21" s="2" t="s">
        <v>21</v>
      </c>
      <c r="D21" s="2" t="s">
        <v>22</v>
      </c>
      <c r="E21" s="2" t="s">
        <v>18</v>
      </c>
      <c r="F21" s="2" t="s">
        <v>61</v>
      </c>
      <c r="G21" s="2">
        <v>925.97</v>
      </c>
      <c r="H21" s="2">
        <v>1</v>
      </c>
      <c r="I21" s="2">
        <v>0.12</v>
      </c>
      <c r="J21" s="2">
        <v>138.34</v>
      </c>
      <c r="K21" t="str">
        <f t="shared" si="0"/>
        <v>2023-Feb</v>
      </c>
    </row>
    <row r="22" spans="1:11" ht="15.75" customHeight="1" x14ac:dyDescent="0.3">
      <c r="A22" s="2">
        <v>10021</v>
      </c>
      <c r="B22" s="2" t="s">
        <v>62</v>
      </c>
      <c r="C22" s="2" t="s">
        <v>32</v>
      </c>
      <c r="D22" s="2" t="s">
        <v>63</v>
      </c>
      <c r="E22" s="2" t="s">
        <v>13</v>
      </c>
      <c r="F22" s="2" t="s">
        <v>46</v>
      </c>
      <c r="G22" s="2">
        <v>1473.4</v>
      </c>
      <c r="H22" s="2">
        <v>5</v>
      </c>
      <c r="I22" s="2">
        <v>0.08</v>
      </c>
      <c r="J22" s="2">
        <v>147.15</v>
      </c>
      <c r="K22" t="str">
        <f t="shared" si="0"/>
        <v>2023-Jan</v>
      </c>
    </row>
    <row r="23" spans="1:11" ht="15.75" customHeight="1" x14ac:dyDescent="0.3">
      <c r="A23" s="2">
        <v>10022</v>
      </c>
      <c r="B23" s="2" t="s">
        <v>64</v>
      </c>
      <c r="C23" s="2" t="s">
        <v>32</v>
      </c>
      <c r="D23" s="2" t="s">
        <v>63</v>
      </c>
      <c r="E23" s="2" t="s">
        <v>65</v>
      </c>
      <c r="F23" s="2" t="s">
        <v>66</v>
      </c>
      <c r="G23" s="2">
        <v>9703.94</v>
      </c>
      <c r="H23" s="2">
        <v>4</v>
      </c>
      <c r="I23" s="2">
        <v>0.14000000000000001</v>
      </c>
      <c r="J23" s="2">
        <v>1253.93</v>
      </c>
      <c r="K23" t="str">
        <f t="shared" si="0"/>
        <v>2024-Mar</v>
      </c>
    </row>
    <row r="24" spans="1:11" ht="15.75" customHeight="1" x14ac:dyDescent="0.3">
      <c r="A24" s="2">
        <v>10023</v>
      </c>
      <c r="B24" s="2" t="s">
        <v>67</v>
      </c>
      <c r="C24" s="2" t="s">
        <v>11</v>
      </c>
      <c r="D24" s="2" t="s">
        <v>68</v>
      </c>
      <c r="E24" s="2" t="s">
        <v>13</v>
      </c>
      <c r="F24" s="2" t="s">
        <v>14</v>
      </c>
      <c r="G24" s="2">
        <v>7577.51</v>
      </c>
      <c r="H24" s="2">
        <v>10</v>
      </c>
      <c r="I24" s="2">
        <v>0.13</v>
      </c>
      <c r="J24" s="2">
        <v>624.48</v>
      </c>
      <c r="K24" t="str">
        <f t="shared" si="0"/>
        <v>2024-Jan</v>
      </c>
    </row>
    <row r="25" spans="1:11" ht="15.75" customHeight="1" x14ac:dyDescent="0.3">
      <c r="A25" s="2">
        <v>10024</v>
      </c>
      <c r="B25" s="2" t="s">
        <v>69</v>
      </c>
      <c r="C25" s="2" t="s">
        <v>11</v>
      </c>
      <c r="D25" s="2" t="s">
        <v>68</v>
      </c>
      <c r="E25" s="2" t="s">
        <v>34</v>
      </c>
      <c r="F25" s="2" t="s">
        <v>53</v>
      </c>
      <c r="G25" s="2">
        <v>251.62</v>
      </c>
      <c r="H25" s="2">
        <v>3</v>
      </c>
      <c r="I25" s="2">
        <v>0.03</v>
      </c>
      <c r="J25" s="2">
        <v>21.76</v>
      </c>
      <c r="K25" t="str">
        <f t="shared" si="0"/>
        <v>2024-Jun</v>
      </c>
    </row>
    <row r="26" spans="1:11" ht="15.75" customHeight="1" x14ac:dyDescent="0.3">
      <c r="A26" s="2">
        <v>10025</v>
      </c>
      <c r="B26" s="2" t="s">
        <v>70</v>
      </c>
      <c r="C26" s="2" t="s">
        <v>37</v>
      </c>
      <c r="D26" s="2" t="s">
        <v>56</v>
      </c>
      <c r="E26" s="2" t="s">
        <v>34</v>
      </c>
      <c r="F26" s="2" t="s">
        <v>58</v>
      </c>
      <c r="G26" s="2">
        <v>7442.52</v>
      </c>
      <c r="H26" s="2">
        <v>5</v>
      </c>
      <c r="I26" s="2">
        <v>0.08</v>
      </c>
      <c r="J26" s="2">
        <v>1024.52</v>
      </c>
      <c r="K26" t="str">
        <f t="shared" si="0"/>
        <v>2024-Jan</v>
      </c>
    </row>
    <row r="27" spans="1:11" ht="15.75" customHeight="1" x14ac:dyDescent="0.3">
      <c r="A27" s="2">
        <v>10026</v>
      </c>
      <c r="B27" s="2" t="s">
        <v>71</v>
      </c>
      <c r="C27" s="2" t="s">
        <v>11</v>
      </c>
      <c r="D27" s="2" t="s">
        <v>68</v>
      </c>
      <c r="E27" s="2" t="s">
        <v>18</v>
      </c>
      <c r="F27" s="2" t="s">
        <v>39</v>
      </c>
      <c r="G27" s="2">
        <v>8218.01</v>
      </c>
      <c r="H27" s="2">
        <v>5</v>
      </c>
      <c r="I27" s="2">
        <v>0.26</v>
      </c>
      <c r="J27" s="2">
        <v>1280.82</v>
      </c>
      <c r="K27" t="str">
        <f t="shared" si="0"/>
        <v>2023-Sep</v>
      </c>
    </row>
    <row r="28" spans="1:11" ht="15.75" customHeight="1" x14ac:dyDescent="0.3">
      <c r="A28" s="2">
        <v>10027</v>
      </c>
      <c r="B28" s="2" t="s">
        <v>72</v>
      </c>
      <c r="C28" s="2" t="s">
        <v>16</v>
      </c>
      <c r="D28" s="2" t="s">
        <v>17</v>
      </c>
      <c r="E28" s="2" t="s">
        <v>26</v>
      </c>
      <c r="F28" s="2" t="s">
        <v>55</v>
      </c>
      <c r="G28" s="2">
        <v>152.49</v>
      </c>
      <c r="H28" s="2">
        <v>2</v>
      </c>
      <c r="I28" s="2">
        <v>0.18</v>
      </c>
      <c r="J28" s="2">
        <v>10.94</v>
      </c>
      <c r="K28" t="str">
        <f t="shared" si="0"/>
        <v>2024-Feb</v>
      </c>
    </row>
    <row r="29" spans="1:11" ht="15.75" customHeight="1" x14ac:dyDescent="0.3">
      <c r="A29" s="2">
        <v>10028</v>
      </c>
      <c r="B29" s="2" t="s">
        <v>73</v>
      </c>
      <c r="C29" s="2" t="s">
        <v>11</v>
      </c>
      <c r="D29" s="2" t="s">
        <v>29</v>
      </c>
      <c r="E29" s="2" t="s">
        <v>34</v>
      </c>
      <c r="F29" s="2" t="s">
        <v>58</v>
      </c>
      <c r="G29" s="2">
        <v>9351.42</v>
      </c>
      <c r="H29" s="2">
        <v>4</v>
      </c>
      <c r="I29" s="2">
        <v>0.23</v>
      </c>
      <c r="J29" s="2">
        <v>1689.58</v>
      </c>
      <c r="K29" t="str">
        <f t="shared" si="0"/>
        <v>2023-Sep</v>
      </c>
    </row>
    <row r="30" spans="1:11" ht="15.75" customHeight="1" x14ac:dyDescent="0.3">
      <c r="A30" s="2">
        <v>10029</v>
      </c>
      <c r="B30" s="2" t="s">
        <v>74</v>
      </c>
      <c r="C30" s="2" t="s">
        <v>21</v>
      </c>
      <c r="D30" s="2" t="s">
        <v>75</v>
      </c>
      <c r="E30" s="2" t="s">
        <v>34</v>
      </c>
      <c r="F30" s="2" t="s">
        <v>58</v>
      </c>
      <c r="G30" s="2">
        <v>3649.14</v>
      </c>
      <c r="H30" s="2">
        <v>5</v>
      </c>
      <c r="I30" s="2">
        <v>0.22</v>
      </c>
      <c r="J30" s="2">
        <v>352.57</v>
      </c>
      <c r="K30" t="str">
        <f t="shared" si="0"/>
        <v>2023-May</v>
      </c>
    </row>
    <row r="31" spans="1:11" ht="15.75" customHeight="1" x14ac:dyDescent="0.3">
      <c r="A31" s="2">
        <v>10030</v>
      </c>
      <c r="B31" s="2" t="s">
        <v>52</v>
      </c>
      <c r="C31" s="2" t="s">
        <v>11</v>
      </c>
      <c r="D31" s="2" t="s">
        <v>12</v>
      </c>
      <c r="E31" s="2" t="s">
        <v>26</v>
      </c>
      <c r="F31" s="2" t="s">
        <v>27</v>
      </c>
      <c r="G31" s="2">
        <v>3296.32</v>
      </c>
      <c r="H31" s="2">
        <v>1</v>
      </c>
      <c r="I31" s="2">
        <v>0.14000000000000001</v>
      </c>
      <c r="J31" s="2">
        <v>417.88</v>
      </c>
      <c r="K31" t="str">
        <f t="shared" si="0"/>
        <v>2023-Feb</v>
      </c>
    </row>
    <row r="32" spans="1:11" ht="15.75" customHeight="1" x14ac:dyDescent="0.3">
      <c r="A32" s="2">
        <v>10031</v>
      </c>
      <c r="B32" s="2" t="s">
        <v>76</v>
      </c>
      <c r="C32" s="2" t="s">
        <v>37</v>
      </c>
      <c r="D32" s="2" t="s">
        <v>38</v>
      </c>
      <c r="E32" s="2" t="s">
        <v>65</v>
      </c>
      <c r="F32" s="2" t="s">
        <v>77</v>
      </c>
      <c r="G32" s="2">
        <v>6117.56</v>
      </c>
      <c r="H32" s="2">
        <v>9</v>
      </c>
      <c r="I32" s="2">
        <v>0.08</v>
      </c>
      <c r="J32" s="2">
        <v>353.99</v>
      </c>
      <c r="K32" t="str">
        <f t="shared" si="0"/>
        <v>2024-Feb</v>
      </c>
    </row>
    <row r="33" spans="1:11" ht="15.75" customHeight="1" x14ac:dyDescent="0.3">
      <c r="A33" s="2">
        <v>10032</v>
      </c>
      <c r="B33" s="2" t="s">
        <v>78</v>
      </c>
      <c r="C33" s="2" t="s">
        <v>21</v>
      </c>
      <c r="D33" s="2" t="s">
        <v>75</v>
      </c>
      <c r="E33" s="2" t="s">
        <v>13</v>
      </c>
      <c r="F33" s="2" t="s">
        <v>14</v>
      </c>
      <c r="G33" s="2">
        <v>6644.23</v>
      </c>
      <c r="H33" s="2">
        <v>8</v>
      </c>
      <c r="I33" s="2">
        <v>0.11</v>
      </c>
      <c r="J33" s="2">
        <v>1134.6600000000001</v>
      </c>
      <c r="K33" t="str">
        <f t="shared" si="0"/>
        <v>2023-Oct</v>
      </c>
    </row>
    <row r="34" spans="1:11" ht="15.75" customHeight="1" x14ac:dyDescent="0.3">
      <c r="A34" s="2">
        <v>10033</v>
      </c>
      <c r="B34" s="2" t="s">
        <v>79</v>
      </c>
      <c r="C34" s="2" t="s">
        <v>16</v>
      </c>
      <c r="D34" s="2" t="s">
        <v>50</v>
      </c>
      <c r="E34" s="2" t="s">
        <v>34</v>
      </c>
      <c r="F34" s="2" t="s">
        <v>35</v>
      </c>
      <c r="G34" s="2">
        <v>3073.44</v>
      </c>
      <c r="H34" s="2">
        <v>9</v>
      </c>
      <c r="I34" s="2">
        <v>0.08</v>
      </c>
      <c r="J34" s="2">
        <v>291.57</v>
      </c>
      <c r="K34" t="str">
        <f t="shared" si="0"/>
        <v>2023-Oct</v>
      </c>
    </row>
    <row r="35" spans="1:11" ht="15.75" customHeight="1" x14ac:dyDescent="0.3">
      <c r="A35" s="2">
        <v>10034</v>
      </c>
      <c r="B35" s="2" t="s">
        <v>80</v>
      </c>
      <c r="C35" s="2" t="s">
        <v>16</v>
      </c>
      <c r="D35" s="2" t="s">
        <v>17</v>
      </c>
      <c r="E35" s="2" t="s">
        <v>26</v>
      </c>
      <c r="F35" s="2" t="s">
        <v>51</v>
      </c>
      <c r="G35" s="2">
        <v>6903.89</v>
      </c>
      <c r="H35" s="2">
        <v>6</v>
      </c>
      <c r="I35" s="2">
        <v>0.3</v>
      </c>
      <c r="J35" s="2">
        <v>451.55</v>
      </c>
      <c r="K35" t="str">
        <f t="shared" si="0"/>
        <v>2023-Jun</v>
      </c>
    </row>
    <row r="36" spans="1:11" ht="15.75" customHeight="1" x14ac:dyDescent="0.3">
      <c r="A36" s="2">
        <v>10035</v>
      </c>
      <c r="B36" s="2" t="s">
        <v>81</v>
      </c>
      <c r="C36" s="2" t="s">
        <v>16</v>
      </c>
      <c r="D36" s="2" t="s">
        <v>48</v>
      </c>
      <c r="E36" s="2" t="s">
        <v>18</v>
      </c>
      <c r="F36" s="2" t="s">
        <v>39</v>
      </c>
      <c r="G36" s="2">
        <v>7846.19</v>
      </c>
      <c r="H36" s="2">
        <v>8</v>
      </c>
      <c r="I36" s="2">
        <v>0.03</v>
      </c>
      <c r="J36" s="2">
        <v>1028.08</v>
      </c>
      <c r="K36" t="str">
        <f t="shared" si="0"/>
        <v>2023-Jan</v>
      </c>
    </row>
    <row r="37" spans="1:11" ht="15.75" customHeight="1" x14ac:dyDescent="0.3">
      <c r="A37" s="2">
        <v>10036</v>
      </c>
      <c r="B37" s="2" t="s">
        <v>82</v>
      </c>
      <c r="C37" s="2" t="s">
        <v>37</v>
      </c>
      <c r="D37" s="2" t="s">
        <v>56</v>
      </c>
      <c r="E37" s="2" t="s">
        <v>18</v>
      </c>
      <c r="F37" s="2" t="s">
        <v>39</v>
      </c>
      <c r="G37" s="2">
        <v>5708.39</v>
      </c>
      <c r="H37" s="2">
        <v>9</v>
      </c>
      <c r="I37" s="2">
        <v>0.03</v>
      </c>
      <c r="J37" s="2">
        <v>1122.6600000000001</v>
      </c>
      <c r="K37" t="str">
        <f t="shared" si="0"/>
        <v>2023-Sep</v>
      </c>
    </row>
    <row r="38" spans="1:11" ht="15.75" customHeight="1" x14ac:dyDescent="0.3">
      <c r="A38" s="2">
        <v>10037</v>
      </c>
      <c r="B38" s="2" t="s">
        <v>83</v>
      </c>
      <c r="C38" s="2" t="s">
        <v>32</v>
      </c>
      <c r="D38" s="2" t="s">
        <v>33</v>
      </c>
      <c r="E38" s="2" t="s">
        <v>65</v>
      </c>
      <c r="F38" s="2" t="s">
        <v>84</v>
      </c>
      <c r="G38" s="2">
        <v>2188.04</v>
      </c>
      <c r="H38" s="2">
        <v>7</v>
      </c>
      <c r="I38" s="2">
        <v>0.22</v>
      </c>
      <c r="J38" s="2">
        <v>270.13</v>
      </c>
      <c r="K38" t="str">
        <f t="shared" si="0"/>
        <v>2023-Sep</v>
      </c>
    </row>
    <row r="39" spans="1:11" ht="15.75" customHeight="1" x14ac:dyDescent="0.3">
      <c r="A39" s="2">
        <v>10038</v>
      </c>
      <c r="B39" s="2" t="s">
        <v>85</v>
      </c>
      <c r="C39" s="2" t="s">
        <v>21</v>
      </c>
      <c r="D39" s="2" t="s">
        <v>45</v>
      </c>
      <c r="E39" s="2" t="s">
        <v>18</v>
      </c>
      <c r="F39" s="2" t="s">
        <v>39</v>
      </c>
      <c r="G39" s="2">
        <v>3246.34</v>
      </c>
      <c r="H39" s="2">
        <v>7</v>
      </c>
      <c r="I39" s="2">
        <v>0.16</v>
      </c>
      <c r="J39" s="2">
        <v>465.05</v>
      </c>
      <c r="K39" t="str">
        <f t="shared" si="0"/>
        <v>2024-Feb</v>
      </c>
    </row>
    <row r="40" spans="1:11" ht="15.75" customHeight="1" x14ac:dyDescent="0.3">
      <c r="A40" s="2">
        <v>10039</v>
      </c>
      <c r="B40" s="2" t="s">
        <v>86</v>
      </c>
      <c r="C40" s="2" t="s">
        <v>32</v>
      </c>
      <c r="D40" s="2" t="s">
        <v>87</v>
      </c>
      <c r="E40" s="2" t="s">
        <v>18</v>
      </c>
      <c r="F40" s="2" t="s">
        <v>19</v>
      </c>
      <c r="G40" s="2">
        <v>7764.45</v>
      </c>
      <c r="H40" s="2">
        <v>10</v>
      </c>
      <c r="I40" s="2">
        <v>0.28000000000000003</v>
      </c>
      <c r="J40" s="2">
        <v>792.54</v>
      </c>
      <c r="K40" t="str">
        <f t="shared" si="0"/>
        <v>2023-Apr</v>
      </c>
    </row>
    <row r="41" spans="1:11" ht="15.75" customHeight="1" x14ac:dyDescent="0.3">
      <c r="A41" s="2">
        <v>10040</v>
      </c>
      <c r="B41" s="2" t="s">
        <v>82</v>
      </c>
      <c r="C41" s="2" t="s">
        <v>37</v>
      </c>
      <c r="D41" s="2" t="s">
        <v>38</v>
      </c>
      <c r="E41" s="2" t="s">
        <v>65</v>
      </c>
      <c r="F41" s="2" t="s">
        <v>84</v>
      </c>
      <c r="G41" s="2">
        <v>216.12</v>
      </c>
      <c r="H41" s="2">
        <v>6</v>
      </c>
      <c r="I41" s="2">
        <v>0.2</v>
      </c>
      <c r="J41" s="2">
        <v>29.02</v>
      </c>
      <c r="K41" t="str">
        <f t="shared" si="0"/>
        <v>2023-Sep</v>
      </c>
    </row>
    <row r="42" spans="1:11" ht="15.75" customHeight="1" x14ac:dyDescent="0.3">
      <c r="A42" s="2">
        <v>10041</v>
      </c>
      <c r="B42" s="2" t="s">
        <v>88</v>
      </c>
      <c r="C42" s="2" t="s">
        <v>21</v>
      </c>
      <c r="D42" s="2" t="s">
        <v>22</v>
      </c>
      <c r="E42" s="2" t="s">
        <v>13</v>
      </c>
      <c r="F42" s="2" t="s">
        <v>23</v>
      </c>
      <c r="G42" s="2">
        <v>269.05</v>
      </c>
      <c r="H42" s="2">
        <v>5</v>
      </c>
      <c r="I42" s="2">
        <v>0.06</v>
      </c>
      <c r="J42" s="2">
        <v>23.29</v>
      </c>
      <c r="K42" t="str">
        <f t="shared" si="0"/>
        <v>2023-Jul</v>
      </c>
    </row>
    <row r="43" spans="1:11" ht="15.75" customHeight="1" x14ac:dyDescent="0.3">
      <c r="A43" s="2">
        <v>10042</v>
      </c>
      <c r="B43" s="2" t="s">
        <v>89</v>
      </c>
      <c r="C43" s="2" t="s">
        <v>37</v>
      </c>
      <c r="D43" s="2" t="s">
        <v>42</v>
      </c>
      <c r="E43" s="2" t="s">
        <v>26</v>
      </c>
      <c r="F43" s="2" t="s">
        <v>51</v>
      </c>
      <c r="G43" s="2">
        <v>8569.2199999999993</v>
      </c>
      <c r="H43" s="2">
        <v>6</v>
      </c>
      <c r="I43" s="2">
        <v>0.21</v>
      </c>
      <c r="J43" s="2">
        <v>1175.46</v>
      </c>
      <c r="K43" t="str">
        <f t="shared" si="0"/>
        <v>2023-May</v>
      </c>
    </row>
    <row r="44" spans="1:11" ht="15.75" customHeight="1" x14ac:dyDescent="0.3">
      <c r="A44" s="2">
        <v>10043</v>
      </c>
      <c r="B44" s="2" t="s">
        <v>41</v>
      </c>
      <c r="C44" s="2" t="s">
        <v>37</v>
      </c>
      <c r="D44" s="2" t="s">
        <v>42</v>
      </c>
      <c r="E44" s="2" t="s">
        <v>34</v>
      </c>
      <c r="F44" s="2" t="s">
        <v>35</v>
      </c>
      <c r="G44" s="2">
        <v>1562.14</v>
      </c>
      <c r="H44" s="2">
        <v>2</v>
      </c>
      <c r="I44" s="2">
        <v>0.04</v>
      </c>
      <c r="J44" s="2">
        <v>79.87</v>
      </c>
      <c r="K44" t="str">
        <f t="shared" si="0"/>
        <v>2023-Jun</v>
      </c>
    </row>
    <row r="45" spans="1:11" ht="15.75" customHeight="1" x14ac:dyDescent="0.3">
      <c r="A45" s="2">
        <v>10044</v>
      </c>
      <c r="B45" s="2" t="s">
        <v>90</v>
      </c>
      <c r="C45" s="2" t="s">
        <v>16</v>
      </c>
      <c r="D45" s="2" t="s">
        <v>17</v>
      </c>
      <c r="E45" s="2" t="s">
        <v>65</v>
      </c>
      <c r="F45" s="2" t="s">
        <v>77</v>
      </c>
      <c r="G45" s="2">
        <v>2126.85</v>
      </c>
      <c r="H45" s="2">
        <v>6</v>
      </c>
      <c r="I45" s="2">
        <v>0.22</v>
      </c>
      <c r="J45" s="2">
        <v>169.17</v>
      </c>
      <c r="K45" t="str">
        <f t="shared" si="0"/>
        <v>2023-Nov</v>
      </c>
    </row>
    <row r="46" spans="1:11" ht="15.75" customHeight="1" x14ac:dyDescent="0.3">
      <c r="A46" s="2">
        <v>10045</v>
      </c>
      <c r="B46" s="2" t="s">
        <v>91</v>
      </c>
      <c r="C46" s="2" t="s">
        <v>11</v>
      </c>
      <c r="D46" s="2" t="s">
        <v>25</v>
      </c>
      <c r="E46" s="2" t="s">
        <v>18</v>
      </c>
      <c r="F46" s="2" t="s">
        <v>39</v>
      </c>
      <c r="G46" s="2">
        <v>9244.69</v>
      </c>
      <c r="H46" s="2">
        <v>10</v>
      </c>
      <c r="I46" s="2">
        <v>0.02</v>
      </c>
      <c r="J46" s="2">
        <v>1475.49</v>
      </c>
      <c r="K46" t="str">
        <f t="shared" si="0"/>
        <v>2023-Apr</v>
      </c>
    </row>
    <row r="47" spans="1:11" ht="15.75" customHeight="1" x14ac:dyDescent="0.3">
      <c r="A47" s="2">
        <v>10046</v>
      </c>
      <c r="B47" s="2" t="s">
        <v>92</v>
      </c>
      <c r="C47" s="2" t="s">
        <v>11</v>
      </c>
      <c r="D47" s="2" t="s">
        <v>29</v>
      </c>
      <c r="E47" s="2" t="s">
        <v>13</v>
      </c>
      <c r="F47" s="2" t="s">
        <v>46</v>
      </c>
      <c r="G47" s="2">
        <v>898.46</v>
      </c>
      <c r="H47" s="2">
        <v>3</v>
      </c>
      <c r="I47" s="2">
        <v>0.12</v>
      </c>
      <c r="J47" s="2">
        <v>150.69</v>
      </c>
      <c r="K47" t="str">
        <f t="shared" si="0"/>
        <v>2023-Mar</v>
      </c>
    </row>
    <row r="48" spans="1:11" ht="15.75" customHeight="1" x14ac:dyDescent="0.3">
      <c r="A48" s="2">
        <v>10047</v>
      </c>
      <c r="B48" s="2" t="s">
        <v>93</v>
      </c>
      <c r="C48" s="2" t="s">
        <v>11</v>
      </c>
      <c r="D48" s="2" t="s">
        <v>68</v>
      </c>
      <c r="E48" s="2" t="s">
        <v>65</v>
      </c>
      <c r="F48" s="2" t="s">
        <v>94</v>
      </c>
      <c r="G48" s="2">
        <v>7671.98</v>
      </c>
      <c r="H48" s="2">
        <v>6</v>
      </c>
      <c r="I48" s="2">
        <v>0.14000000000000001</v>
      </c>
      <c r="J48" s="2">
        <v>591.36</v>
      </c>
      <c r="K48" t="str">
        <f t="shared" si="0"/>
        <v>2024-Jun</v>
      </c>
    </row>
    <row r="49" spans="1:11" ht="15.75" customHeight="1" x14ac:dyDescent="0.3">
      <c r="A49" s="2">
        <v>10048</v>
      </c>
      <c r="B49" s="2" t="s">
        <v>95</v>
      </c>
      <c r="C49" s="2" t="s">
        <v>32</v>
      </c>
      <c r="D49" s="2" t="s">
        <v>87</v>
      </c>
      <c r="E49" s="2" t="s">
        <v>65</v>
      </c>
      <c r="F49" s="2" t="s">
        <v>66</v>
      </c>
      <c r="G49" s="2">
        <v>229.47</v>
      </c>
      <c r="H49" s="2">
        <v>10</v>
      </c>
      <c r="I49" s="2">
        <v>0.17</v>
      </c>
      <c r="J49" s="2">
        <v>15.02</v>
      </c>
      <c r="K49" t="str">
        <f t="shared" si="0"/>
        <v>2023-Mar</v>
      </c>
    </row>
    <row r="50" spans="1:11" ht="15.75" customHeight="1" x14ac:dyDescent="0.3">
      <c r="A50" s="2">
        <v>10049</v>
      </c>
      <c r="B50" s="2" t="s">
        <v>96</v>
      </c>
      <c r="C50" s="2" t="s">
        <v>37</v>
      </c>
      <c r="D50" s="2" t="s">
        <v>38</v>
      </c>
      <c r="E50" s="2" t="s">
        <v>34</v>
      </c>
      <c r="F50" s="2" t="s">
        <v>35</v>
      </c>
      <c r="G50" s="2">
        <v>1094.27</v>
      </c>
      <c r="H50" s="2">
        <v>8</v>
      </c>
      <c r="I50" s="2">
        <v>0.12</v>
      </c>
      <c r="J50" s="2">
        <v>77.260000000000005</v>
      </c>
      <c r="K50" t="str">
        <f t="shared" si="0"/>
        <v>2023-Jun</v>
      </c>
    </row>
    <row r="51" spans="1:11" ht="15.75" customHeight="1" x14ac:dyDescent="0.3">
      <c r="A51" s="2">
        <v>10050</v>
      </c>
      <c r="B51" s="2" t="s">
        <v>97</v>
      </c>
      <c r="C51" s="2" t="s">
        <v>11</v>
      </c>
      <c r="D51" s="2" t="s">
        <v>25</v>
      </c>
      <c r="E51" s="2" t="s">
        <v>18</v>
      </c>
      <c r="F51" s="2" t="s">
        <v>39</v>
      </c>
      <c r="G51" s="2">
        <v>8769.58</v>
      </c>
      <c r="H51" s="2">
        <v>3</v>
      </c>
      <c r="I51" s="2">
        <v>0.22</v>
      </c>
      <c r="J51" s="2">
        <v>1187.56</v>
      </c>
      <c r="K51" t="str">
        <f t="shared" si="0"/>
        <v>2024-Jun</v>
      </c>
    </row>
    <row r="52" spans="1:11" ht="15.75" customHeight="1" x14ac:dyDescent="0.3">
      <c r="A52" s="2">
        <v>10051</v>
      </c>
      <c r="B52" s="2" t="s">
        <v>98</v>
      </c>
      <c r="C52" s="2" t="s">
        <v>11</v>
      </c>
      <c r="D52" s="2" t="s">
        <v>12</v>
      </c>
      <c r="E52" s="2" t="s">
        <v>34</v>
      </c>
      <c r="F52" s="2" t="s">
        <v>58</v>
      </c>
      <c r="G52" s="2">
        <v>8631.49</v>
      </c>
      <c r="H52" s="2">
        <v>7</v>
      </c>
      <c r="I52" s="2">
        <v>0.01</v>
      </c>
      <c r="J52" s="2">
        <v>1524.46</v>
      </c>
      <c r="K52" t="str">
        <f t="shared" si="0"/>
        <v>2024-Jan</v>
      </c>
    </row>
    <row r="53" spans="1:11" ht="15.75" customHeight="1" x14ac:dyDescent="0.3">
      <c r="A53" s="2">
        <v>10052</v>
      </c>
      <c r="B53" s="2" t="s">
        <v>99</v>
      </c>
      <c r="C53" s="2" t="s">
        <v>21</v>
      </c>
      <c r="D53" s="2" t="s">
        <v>45</v>
      </c>
      <c r="E53" s="2" t="s">
        <v>65</v>
      </c>
      <c r="F53" s="2" t="s">
        <v>84</v>
      </c>
      <c r="G53" s="2">
        <v>6290.18</v>
      </c>
      <c r="H53" s="2">
        <v>2</v>
      </c>
      <c r="I53" s="2">
        <v>0.15</v>
      </c>
      <c r="J53" s="2">
        <v>436.43</v>
      </c>
      <c r="K53" t="str">
        <f t="shared" si="0"/>
        <v>2023-Dec</v>
      </c>
    </row>
    <row r="54" spans="1:11" ht="15.75" customHeight="1" x14ac:dyDescent="0.3">
      <c r="A54" s="2">
        <v>10053</v>
      </c>
      <c r="B54" s="2" t="s">
        <v>80</v>
      </c>
      <c r="C54" s="2" t="s">
        <v>21</v>
      </c>
      <c r="D54" s="2" t="s">
        <v>100</v>
      </c>
      <c r="E54" s="2" t="s">
        <v>26</v>
      </c>
      <c r="F54" s="2" t="s">
        <v>51</v>
      </c>
      <c r="G54" s="2">
        <v>5622.72</v>
      </c>
      <c r="H54" s="2">
        <v>3</v>
      </c>
      <c r="I54" s="2">
        <v>0.03</v>
      </c>
      <c r="J54" s="2">
        <v>1121.28</v>
      </c>
      <c r="K54" t="str">
        <f t="shared" si="0"/>
        <v>2023-Jun</v>
      </c>
    </row>
    <row r="55" spans="1:11" ht="15.75" customHeight="1" x14ac:dyDescent="0.3">
      <c r="A55" s="2">
        <v>10054</v>
      </c>
      <c r="B55" s="2" t="s">
        <v>101</v>
      </c>
      <c r="C55" s="2" t="s">
        <v>16</v>
      </c>
      <c r="D55" s="2" t="s">
        <v>48</v>
      </c>
      <c r="E55" s="2" t="s">
        <v>65</v>
      </c>
      <c r="F55" s="2" t="s">
        <v>77</v>
      </c>
      <c r="G55" s="2">
        <v>4892.1499999999996</v>
      </c>
      <c r="H55" s="2">
        <v>10</v>
      </c>
      <c r="I55" s="2">
        <v>0.24</v>
      </c>
      <c r="J55" s="2">
        <v>872.52</v>
      </c>
      <c r="K55" t="str">
        <f t="shared" si="0"/>
        <v>2024-Mar</v>
      </c>
    </row>
    <row r="56" spans="1:11" ht="15.75" customHeight="1" x14ac:dyDescent="0.3">
      <c r="A56" s="2">
        <v>10055</v>
      </c>
      <c r="B56" s="2" t="s">
        <v>102</v>
      </c>
      <c r="C56" s="2" t="s">
        <v>32</v>
      </c>
      <c r="D56" s="2" t="s">
        <v>63</v>
      </c>
      <c r="E56" s="2" t="s">
        <v>26</v>
      </c>
      <c r="F56" s="2" t="s">
        <v>55</v>
      </c>
      <c r="G56" s="2">
        <v>1157.3</v>
      </c>
      <c r="H56" s="2">
        <v>3</v>
      </c>
      <c r="I56" s="2">
        <v>0.13</v>
      </c>
      <c r="J56" s="2">
        <v>136.38999999999999</v>
      </c>
      <c r="K56" t="str">
        <f t="shared" si="0"/>
        <v>2023-Jun</v>
      </c>
    </row>
    <row r="57" spans="1:11" ht="15.75" customHeight="1" x14ac:dyDescent="0.3">
      <c r="A57" s="2">
        <v>10056</v>
      </c>
      <c r="B57" s="2" t="s">
        <v>103</v>
      </c>
      <c r="C57" s="2" t="s">
        <v>16</v>
      </c>
      <c r="D57" s="2" t="s">
        <v>50</v>
      </c>
      <c r="E57" s="2" t="s">
        <v>26</v>
      </c>
      <c r="F57" s="2" t="s">
        <v>55</v>
      </c>
      <c r="G57" s="2">
        <v>9103.51</v>
      </c>
      <c r="H57" s="2">
        <v>6</v>
      </c>
      <c r="I57" s="2">
        <v>0.11</v>
      </c>
      <c r="J57" s="2">
        <v>463.74</v>
      </c>
      <c r="K57" t="str">
        <f t="shared" si="0"/>
        <v>2023-Apr</v>
      </c>
    </row>
    <row r="58" spans="1:11" ht="15.75" customHeight="1" x14ac:dyDescent="0.3">
      <c r="A58" s="2">
        <v>10057</v>
      </c>
      <c r="B58" s="2" t="s">
        <v>104</v>
      </c>
      <c r="C58" s="2" t="s">
        <v>16</v>
      </c>
      <c r="D58" s="2" t="s">
        <v>48</v>
      </c>
      <c r="E58" s="2" t="s">
        <v>13</v>
      </c>
      <c r="F58" s="2" t="s">
        <v>46</v>
      </c>
      <c r="G58" s="2">
        <v>1626.12</v>
      </c>
      <c r="H58" s="2">
        <v>6</v>
      </c>
      <c r="I58" s="2">
        <v>0.18</v>
      </c>
      <c r="J58" s="2">
        <v>118.81</v>
      </c>
      <c r="K58" t="str">
        <f t="shared" si="0"/>
        <v>2024-May</v>
      </c>
    </row>
    <row r="59" spans="1:11" ht="15.75" customHeight="1" x14ac:dyDescent="0.3">
      <c r="A59" s="2">
        <v>10058</v>
      </c>
      <c r="B59" s="2" t="s">
        <v>105</v>
      </c>
      <c r="C59" s="2" t="s">
        <v>32</v>
      </c>
      <c r="D59" s="2" t="s">
        <v>87</v>
      </c>
      <c r="E59" s="2" t="s">
        <v>34</v>
      </c>
      <c r="F59" s="2" t="s">
        <v>35</v>
      </c>
      <c r="G59" s="2">
        <v>7843.71</v>
      </c>
      <c r="H59" s="2">
        <v>1</v>
      </c>
      <c r="I59" s="2">
        <v>0.26</v>
      </c>
      <c r="J59" s="2">
        <v>1002.44</v>
      </c>
      <c r="K59" t="str">
        <f t="shared" si="0"/>
        <v>2023-Oct</v>
      </c>
    </row>
    <row r="60" spans="1:11" ht="15.75" customHeight="1" x14ac:dyDescent="0.3">
      <c r="A60" s="2">
        <v>10059</v>
      </c>
      <c r="B60" s="2" t="s">
        <v>106</v>
      </c>
      <c r="C60" s="2" t="s">
        <v>21</v>
      </c>
      <c r="D60" s="2" t="s">
        <v>75</v>
      </c>
      <c r="E60" s="2" t="s">
        <v>18</v>
      </c>
      <c r="F60" s="2" t="s">
        <v>19</v>
      </c>
      <c r="G60" s="2">
        <v>2130.4499999999998</v>
      </c>
      <c r="H60" s="2">
        <v>10</v>
      </c>
      <c r="I60" s="2">
        <v>0.14000000000000001</v>
      </c>
      <c r="J60" s="2">
        <v>318.76</v>
      </c>
      <c r="K60" t="str">
        <f t="shared" si="0"/>
        <v>2023-Jun</v>
      </c>
    </row>
    <row r="61" spans="1:11" ht="15.75" customHeight="1" x14ac:dyDescent="0.3">
      <c r="A61" s="2">
        <v>10060</v>
      </c>
      <c r="B61" s="2" t="s">
        <v>107</v>
      </c>
      <c r="C61" s="2" t="s">
        <v>37</v>
      </c>
      <c r="D61" s="2" t="s">
        <v>42</v>
      </c>
      <c r="E61" s="2" t="s">
        <v>18</v>
      </c>
      <c r="F61" s="2" t="s">
        <v>61</v>
      </c>
      <c r="G61" s="2">
        <v>3468.29</v>
      </c>
      <c r="H61" s="2">
        <v>7</v>
      </c>
      <c r="I61" s="2">
        <v>0.12</v>
      </c>
      <c r="J61" s="2">
        <v>504.15</v>
      </c>
      <c r="K61" t="str">
        <f t="shared" si="0"/>
        <v>2023-Jan</v>
      </c>
    </row>
    <row r="62" spans="1:11" ht="15.75" customHeight="1" x14ac:dyDescent="0.3">
      <c r="A62" s="2">
        <v>10061</v>
      </c>
      <c r="B62" s="2" t="s">
        <v>108</v>
      </c>
      <c r="C62" s="2" t="s">
        <v>37</v>
      </c>
      <c r="D62" s="2" t="s">
        <v>42</v>
      </c>
      <c r="E62" s="2" t="s">
        <v>34</v>
      </c>
      <c r="F62" s="2" t="s">
        <v>58</v>
      </c>
      <c r="G62" s="2">
        <v>2455.21</v>
      </c>
      <c r="H62" s="2">
        <v>7</v>
      </c>
      <c r="I62" s="2">
        <v>0</v>
      </c>
      <c r="J62" s="2">
        <v>128.80000000000001</v>
      </c>
      <c r="K62" t="str">
        <f t="shared" si="0"/>
        <v>2023-May</v>
      </c>
    </row>
    <row r="63" spans="1:11" ht="15.75" customHeight="1" x14ac:dyDescent="0.3">
      <c r="A63" s="2">
        <v>10062</v>
      </c>
      <c r="B63" s="2" t="s">
        <v>109</v>
      </c>
      <c r="C63" s="2" t="s">
        <v>16</v>
      </c>
      <c r="D63" s="2" t="s">
        <v>50</v>
      </c>
      <c r="E63" s="2" t="s">
        <v>18</v>
      </c>
      <c r="F63" s="2" t="s">
        <v>61</v>
      </c>
      <c r="G63" s="2">
        <v>4621.3</v>
      </c>
      <c r="H63" s="2">
        <v>8</v>
      </c>
      <c r="I63" s="2">
        <v>0.26</v>
      </c>
      <c r="J63" s="2">
        <v>834.21</v>
      </c>
      <c r="K63" t="str">
        <f t="shared" si="0"/>
        <v>2023-Jan</v>
      </c>
    </row>
    <row r="64" spans="1:11" ht="15.75" customHeight="1" x14ac:dyDescent="0.3">
      <c r="A64" s="2">
        <v>10063</v>
      </c>
      <c r="B64" s="2" t="s">
        <v>110</v>
      </c>
      <c r="C64" s="2" t="s">
        <v>37</v>
      </c>
      <c r="D64" s="2" t="s">
        <v>38</v>
      </c>
      <c r="E64" s="2" t="s">
        <v>34</v>
      </c>
      <c r="F64" s="2" t="s">
        <v>35</v>
      </c>
      <c r="G64" s="2">
        <v>536.76</v>
      </c>
      <c r="H64" s="2">
        <v>5</v>
      </c>
      <c r="I64" s="2">
        <v>0.08</v>
      </c>
      <c r="J64" s="2">
        <v>40.14</v>
      </c>
      <c r="K64" t="str">
        <f t="shared" si="0"/>
        <v>2023-May</v>
      </c>
    </row>
    <row r="65" spans="1:11" ht="15.75" customHeight="1" x14ac:dyDescent="0.3">
      <c r="A65" s="2">
        <v>10064</v>
      </c>
      <c r="B65" s="2" t="s">
        <v>89</v>
      </c>
      <c r="C65" s="2" t="s">
        <v>11</v>
      </c>
      <c r="D65" s="2" t="s">
        <v>25</v>
      </c>
      <c r="E65" s="2" t="s">
        <v>65</v>
      </c>
      <c r="F65" s="2" t="s">
        <v>77</v>
      </c>
      <c r="G65" s="2">
        <v>4755.5</v>
      </c>
      <c r="H65" s="2">
        <v>10</v>
      </c>
      <c r="I65" s="2">
        <v>0.08</v>
      </c>
      <c r="J65" s="2">
        <v>304.26</v>
      </c>
      <c r="K65" t="str">
        <f t="shared" si="0"/>
        <v>2023-May</v>
      </c>
    </row>
    <row r="66" spans="1:11" ht="15.75" customHeight="1" x14ac:dyDescent="0.3">
      <c r="A66" s="2">
        <v>10065</v>
      </c>
      <c r="B66" s="2" t="s">
        <v>111</v>
      </c>
      <c r="C66" s="2" t="s">
        <v>32</v>
      </c>
      <c r="D66" s="2" t="s">
        <v>63</v>
      </c>
      <c r="E66" s="2" t="s">
        <v>13</v>
      </c>
      <c r="F66" s="2" t="s">
        <v>14</v>
      </c>
      <c r="G66" s="2">
        <v>3395.27</v>
      </c>
      <c r="H66" s="2">
        <v>9</v>
      </c>
      <c r="I66" s="2">
        <v>7.0000000000000007E-2</v>
      </c>
      <c r="J66" s="2">
        <v>275.23</v>
      </c>
      <c r="K66" t="str">
        <f t="shared" ref="K66:K129" si="1">TEXT(B66, "yyyy-mmm")</f>
        <v>2023-Mar</v>
      </c>
    </row>
    <row r="67" spans="1:11" ht="15.75" customHeight="1" x14ac:dyDescent="0.3">
      <c r="A67" s="2">
        <v>10066</v>
      </c>
      <c r="B67" s="2" t="s">
        <v>112</v>
      </c>
      <c r="C67" s="2" t="s">
        <v>37</v>
      </c>
      <c r="D67" s="2" t="s">
        <v>42</v>
      </c>
      <c r="E67" s="2" t="s">
        <v>13</v>
      </c>
      <c r="F67" s="2" t="s">
        <v>46</v>
      </c>
      <c r="G67" s="2">
        <v>7625.77</v>
      </c>
      <c r="H67" s="2">
        <v>7</v>
      </c>
      <c r="I67" s="2">
        <v>0.28000000000000003</v>
      </c>
      <c r="J67" s="2">
        <v>889.62</v>
      </c>
      <c r="K67" t="str">
        <f t="shared" si="1"/>
        <v>2023-Nov</v>
      </c>
    </row>
    <row r="68" spans="1:11" ht="15.75" customHeight="1" x14ac:dyDescent="0.3">
      <c r="A68" s="2">
        <v>10067</v>
      </c>
      <c r="B68" s="2" t="s">
        <v>113</v>
      </c>
      <c r="C68" s="2" t="s">
        <v>11</v>
      </c>
      <c r="D68" s="2" t="s">
        <v>29</v>
      </c>
      <c r="E68" s="2" t="s">
        <v>13</v>
      </c>
      <c r="F68" s="2" t="s">
        <v>46</v>
      </c>
      <c r="G68" s="2">
        <v>3657.88</v>
      </c>
      <c r="H68" s="2">
        <v>9</v>
      </c>
      <c r="I68" s="2">
        <v>0.23</v>
      </c>
      <c r="J68" s="2">
        <v>630.4</v>
      </c>
      <c r="K68" t="str">
        <f t="shared" si="1"/>
        <v>2024-May</v>
      </c>
    </row>
    <row r="69" spans="1:11" ht="15.75" customHeight="1" x14ac:dyDescent="0.3">
      <c r="A69" s="2">
        <v>10068</v>
      </c>
      <c r="B69" s="2" t="s">
        <v>114</v>
      </c>
      <c r="C69" s="2" t="s">
        <v>32</v>
      </c>
      <c r="D69" s="2" t="s">
        <v>63</v>
      </c>
      <c r="E69" s="2" t="s">
        <v>13</v>
      </c>
      <c r="F69" s="2" t="s">
        <v>14</v>
      </c>
      <c r="G69" s="2">
        <v>8207.65</v>
      </c>
      <c r="H69" s="2">
        <v>10</v>
      </c>
      <c r="I69" s="2">
        <v>0.19</v>
      </c>
      <c r="J69" s="2">
        <v>789.57</v>
      </c>
      <c r="K69" t="str">
        <f t="shared" si="1"/>
        <v>2023-Jan</v>
      </c>
    </row>
    <row r="70" spans="1:11" ht="15.75" customHeight="1" x14ac:dyDescent="0.3">
      <c r="A70" s="2">
        <v>10069</v>
      </c>
      <c r="B70" s="2" t="s">
        <v>115</v>
      </c>
      <c r="C70" s="2" t="s">
        <v>32</v>
      </c>
      <c r="D70" s="2" t="s">
        <v>63</v>
      </c>
      <c r="E70" s="2" t="s">
        <v>13</v>
      </c>
      <c r="F70" s="2" t="s">
        <v>23</v>
      </c>
      <c r="G70" s="2">
        <v>1797.41</v>
      </c>
      <c r="H70" s="2">
        <v>3</v>
      </c>
      <c r="I70" s="2">
        <v>0.27</v>
      </c>
      <c r="J70" s="2">
        <v>329.21</v>
      </c>
      <c r="K70" t="str">
        <f t="shared" si="1"/>
        <v>2024-May</v>
      </c>
    </row>
    <row r="71" spans="1:11" ht="15.75" customHeight="1" x14ac:dyDescent="0.3">
      <c r="A71" s="2">
        <v>10070</v>
      </c>
      <c r="B71" s="2" t="s">
        <v>116</v>
      </c>
      <c r="C71" s="2" t="s">
        <v>37</v>
      </c>
      <c r="D71" s="2" t="s">
        <v>42</v>
      </c>
      <c r="E71" s="2" t="s">
        <v>34</v>
      </c>
      <c r="F71" s="2" t="s">
        <v>53</v>
      </c>
      <c r="G71" s="2">
        <v>3285.29</v>
      </c>
      <c r="H71" s="2">
        <v>10</v>
      </c>
      <c r="I71" s="2">
        <v>0.09</v>
      </c>
      <c r="J71" s="2">
        <v>558.02</v>
      </c>
      <c r="K71" t="str">
        <f t="shared" si="1"/>
        <v>2023-Jan</v>
      </c>
    </row>
    <row r="72" spans="1:11" ht="15.75" customHeight="1" x14ac:dyDescent="0.3">
      <c r="A72" s="2">
        <v>10071</v>
      </c>
      <c r="B72" s="2" t="s">
        <v>117</v>
      </c>
      <c r="C72" s="2" t="s">
        <v>16</v>
      </c>
      <c r="D72" s="2" t="s">
        <v>50</v>
      </c>
      <c r="E72" s="2" t="s">
        <v>13</v>
      </c>
      <c r="F72" s="2" t="s">
        <v>46</v>
      </c>
      <c r="G72" s="2">
        <v>6377.81</v>
      </c>
      <c r="H72" s="2">
        <v>6</v>
      </c>
      <c r="I72" s="2">
        <v>0.06</v>
      </c>
      <c r="J72" s="2">
        <v>633.29999999999995</v>
      </c>
      <c r="K72" t="str">
        <f t="shared" si="1"/>
        <v>2023-Nov</v>
      </c>
    </row>
    <row r="73" spans="1:11" ht="15.75" customHeight="1" x14ac:dyDescent="0.3">
      <c r="A73" s="2">
        <v>10072</v>
      </c>
      <c r="B73" s="2" t="s">
        <v>118</v>
      </c>
      <c r="C73" s="2" t="s">
        <v>37</v>
      </c>
      <c r="D73" s="2" t="s">
        <v>42</v>
      </c>
      <c r="E73" s="2" t="s">
        <v>34</v>
      </c>
      <c r="F73" s="2" t="s">
        <v>35</v>
      </c>
      <c r="G73" s="2">
        <v>8747.33</v>
      </c>
      <c r="H73" s="2">
        <v>5</v>
      </c>
      <c r="I73" s="2">
        <v>0.13</v>
      </c>
      <c r="J73" s="2">
        <v>943.86</v>
      </c>
      <c r="K73" t="str">
        <f t="shared" si="1"/>
        <v>2023-Jun</v>
      </c>
    </row>
    <row r="74" spans="1:11" ht="15.75" customHeight="1" x14ac:dyDescent="0.3">
      <c r="A74" s="2">
        <v>10073</v>
      </c>
      <c r="B74" s="2" t="s">
        <v>119</v>
      </c>
      <c r="C74" s="2" t="s">
        <v>37</v>
      </c>
      <c r="D74" s="2" t="s">
        <v>56</v>
      </c>
      <c r="E74" s="2" t="s">
        <v>34</v>
      </c>
      <c r="F74" s="2" t="s">
        <v>35</v>
      </c>
      <c r="G74" s="2">
        <v>107.77</v>
      </c>
      <c r="H74" s="2">
        <v>8</v>
      </c>
      <c r="I74" s="2">
        <v>0.09</v>
      </c>
      <c r="J74" s="2">
        <v>16.78</v>
      </c>
      <c r="K74" t="str">
        <f t="shared" si="1"/>
        <v>2023-Apr</v>
      </c>
    </row>
    <row r="75" spans="1:11" ht="15.75" customHeight="1" x14ac:dyDescent="0.3">
      <c r="A75" s="2">
        <v>10074</v>
      </c>
      <c r="B75" s="2" t="s">
        <v>120</v>
      </c>
      <c r="C75" s="2" t="s">
        <v>21</v>
      </c>
      <c r="D75" s="2" t="s">
        <v>22</v>
      </c>
      <c r="E75" s="2" t="s">
        <v>34</v>
      </c>
      <c r="F75" s="2" t="s">
        <v>58</v>
      </c>
      <c r="G75" s="2">
        <v>3846.72</v>
      </c>
      <c r="H75" s="2">
        <v>2</v>
      </c>
      <c r="I75" s="2">
        <v>0.27</v>
      </c>
      <c r="J75" s="2">
        <v>400.57</v>
      </c>
      <c r="K75" t="str">
        <f t="shared" si="1"/>
        <v>2024-Apr</v>
      </c>
    </row>
    <row r="76" spans="1:11" ht="15.75" customHeight="1" x14ac:dyDescent="0.3">
      <c r="A76" s="2">
        <v>10075</v>
      </c>
      <c r="B76" s="2" t="s">
        <v>121</v>
      </c>
      <c r="C76" s="2" t="s">
        <v>32</v>
      </c>
      <c r="D76" s="2" t="s">
        <v>63</v>
      </c>
      <c r="E76" s="2" t="s">
        <v>34</v>
      </c>
      <c r="F76" s="2" t="s">
        <v>35</v>
      </c>
      <c r="G76" s="2">
        <v>1984.16</v>
      </c>
      <c r="H76" s="2">
        <v>1</v>
      </c>
      <c r="I76" s="2">
        <v>0.03</v>
      </c>
      <c r="J76" s="2">
        <v>122.57</v>
      </c>
      <c r="K76" t="str">
        <f t="shared" si="1"/>
        <v>2024-May</v>
      </c>
    </row>
    <row r="77" spans="1:11" ht="15.75" customHeight="1" x14ac:dyDescent="0.3">
      <c r="A77" s="2">
        <v>10076</v>
      </c>
      <c r="B77" s="2" t="s">
        <v>122</v>
      </c>
      <c r="C77" s="2" t="s">
        <v>21</v>
      </c>
      <c r="D77" s="2" t="s">
        <v>22</v>
      </c>
      <c r="E77" s="2" t="s">
        <v>13</v>
      </c>
      <c r="F77" s="2" t="s">
        <v>23</v>
      </c>
      <c r="G77" s="2">
        <v>9483.11</v>
      </c>
      <c r="H77" s="2">
        <v>4</v>
      </c>
      <c r="I77" s="2">
        <v>0.26</v>
      </c>
      <c r="J77" s="2">
        <v>1153.94</v>
      </c>
      <c r="K77" t="str">
        <f t="shared" si="1"/>
        <v>2023-Sep</v>
      </c>
    </row>
    <row r="78" spans="1:11" ht="15.75" customHeight="1" x14ac:dyDescent="0.3">
      <c r="A78" s="2">
        <v>10077</v>
      </c>
      <c r="B78" s="2" t="s">
        <v>123</v>
      </c>
      <c r="C78" s="2" t="s">
        <v>37</v>
      </c>
      <c r="D78" s="2" t="s">
        <v>42</v>
      </c>
      <c r="E78" s="2" t="s">
        <v>26</v>
      </c>
      <c r="F78" s="2" t="s">
        <v>51</v>
      </c>
      <c r="G78" s="2">
        <v>2300.77</v>
      </c>
      <c r="H78" s="2">
        <v>10</v>
      </c>
      <c r="I78" s="2">
        <v>0.28000000000000003</v>
      </c>
      <c r="J78" s="2">
        <v>382.22</v>
      </c>
      <c r="K78" t="str">
        <f t="shared" si="1"/>
        <v>2023-Sep</v>
      </c>
    </row>
    <row r="79" spans="1:11" ht="15.75" customHeight="1" x14ac:dyDescent="0.3">
      <c r="A79" s="2">
        <v>10078</v>
      </c>
      <c r="B79" s="2" t="s">
        <v>124</v>
      </c>
      <c r="C79" s="2" t="s">
        <v>37</v>
      </c>
      <c r="D79" s="2" t="s">
        <v>56</v>
      </c>
      <c r="E79" s="2" t="s">
        <v>13</v>
      </c>
      <c r="F79" s="2" t="s">
        <v>14</v>
      </c>
      <c r="G79" s="2">
        <v>5068.13</v>
      </c>
      <c r="H79" s="2">
        <v>6</v>
      </c>
      <c r="I79" s="2">
        <v>0.13</v>
      </c>
      <c r="J79" s="2">
        <v>648.46</v>
      </c>
      <c r="K79" t="str">
        <f t="shared" si="1"/>
        <v>2023-Aug</v>
      </c>
    </row>
    <row r="80" spans="1:11" ht="15.75" customHeight="1" x14ac:dyDescent="0.3">
      <c r="A80" s="2">
        <v>10079</v>
      </c>
      <c r="B80" s="2" t="s">
        <v>125</v>
      </c>
      <c r="C80" s="2" t="s">
        <v>21</v>
      </c>
      <c r="D80" s="2" t="s">
        <v>100</v>
      </c>
      <c r="E80" s="2" t="s">
        <v>65</v>
      </c>
      <c r="F80" s="2" t="s">
        <v>94</v>
      </c>
      <c r="G80" s="2">
        <v>3309.08</v>
      </c>
      <c r="H80" s="2">
        <v>3</v>
      </c>
      <c r="I80" s="2">
        <v>0.22</v>
      </c>
      <c r="J80" s="2">
        <v>420.96</v>
      </c>
      <c r="K80" t="str">
        <f t="shared" si="1"/>
        <v>2023-Nov</v>
      </c>
    </row>
    <row r="81" spans="1:11" ht="15.75" customHeight="1" x14ac:dyDescent="0.3">
      <c r="A81" s="2">
        <v>10080</v>
      </c>
      <c r="B81" s="2" t="s">
        <v>126</v>
      </c>
      <c r="C81" s="2" t="s">
        <v>32</v>
      </c>
      <c r="D81" s="2" t="s">
        <v>63</v>
      </c>
      <c r="E81" s="2" t="s">
        <v>34</v>
      </c>
      <c r="F81" s="2" t="s">
        <v>53</v>
      </c>
      <c r="G81" s="2">
        <v>709.39</v>
      </c>
      <c r="H81" s="2">
        <v>3</v>
      </c>
      <c r="I81" s="2">
        <v>0.28000000000000003</v>
      </c>
      <c r="J81" s="2">
        <v>137.46</v>
      </c>
      <c r="K81" t="str">
        <f t="shared" si="1"/>
        <v>2023-Sep</v>
      </c>
    </row>
    <row r="82" spans="1:11" ht="15.75" customHeight="1" x14ac:dyDescent="0.3">
      <c r="A82" s="2">
        <v>10081</v>
      </c>
      <c r="B82" s="2" t="s">
        <v>127</v>
      </c>
      <c r="C82" s="2" t="s">
        <v>16</v>
      </c>
      <c r="D82" s="2" t="s">
        <v>17</v>
      </c>
      <c r="E82" s="2" t="s">
        <v>18</v>
      </c>
      <c r="F82" s="2" t="s">
        <v>19</v>
      </c>
      <c r="G82" s="2">
        <v>2196.46</v>
      </c>
      <c r="H82" s="2">
        <v>4</v>
      </c>
      <c r="I82" s="2">
        <v>0.02</v>
      </c>
      <c r="J82" s="2">
        <v>408.61</v>
      </c>
      <c r="K82" t="str">
        <f t="shared" si="1"/>
        <v>2023-Mar</v>
      </c>
    </row>
    <row r="83" spans="1:11" ht="15.75" customHeight="1" x14ac:dyDescent="0.3">
      <c r="A83" s="2">
        <v>10082</v>
      </c>
      <c r="B83" s="2" t="s">
        <v>128</v>
      </c>
      <c r="C83" s="2" t="s">
        <v>32</v>
      </c>
      <c r="D83" s="2" t="s">
        <v>63</v>
      </c>
      <c r="E83" s="2" t="s">
        <v>26</v>
      </c>
      <c r="F83" s="2" t="s">
        <v>51</v>
      </c>
      <c r="G83" s="2">
        <v>2375.67</v>
      </c>
      <c r="H83" s="2">
        <v>1</v>
      </c>
      <c r="I83" s="2">
        <v>0.25</v>
      </c>
      <c r="J83" s="2">
        <v>388.37</v>
      </c>
      <c r="K83" t="str">
        <f t="shared" si="1"/>
        <v>2024-May</v>
      </c>
    </row>
    <row r="84" spans="1:11" ht="15.75" customHeight="1" x14ac:dyDescent="0.3">
      <c r="A84" s="2">
        <v>10083</v>
      </c>
      <c r="B84" s="2" t="s">
        <v>129</v>
      </c>
      <c r="C84" s="2" t="s">
        <v>16</v>
      </c>
      <c r="D84" s="2" t="s">
        <v>48</v>
      </c>
      <c r="E84" s="2" t="s">
        <v>26</v>
      </c>
      <c r="F84" s="2" t="s">
        <v>55</v>
      </c>
      <c r="G84" s="2">
        <v>3189.6</v>
      </c>
      <c r="H84" s="2">
        <v>10</v>
      </c>
      <c r="I84" s="2">
        <v>0.12</v>
      </c>
      <c r="J84" s="2">
        <v>560.09</v>
      </c>
      <c r="K84" t="str">
        <f t="shared" si="1"/>
        <v>2023-Dec</v>
      </c>
    </row>
    <row r="85" spans="1:11" ht="15.75" customHeight="1" x14ac:dyDescent="0.3">
      <c r="A85" s="2">
        <v>10084</v>
      </c>
      <c r="B85" s="2" t="s">
        <v>95</v>
      </c>
      <c r="C85" s="2" t="s">
        <v>11</v>
      </c>
      <c r="D85" s="2" t="s">
        <v>68</v>
      </c>
      <c r="E85" s="2" t="s">
        <v>18</v>
      </c>
      <c r="F85" s="2" t="s">
        <v>19</v>
      </c>
      <c r="G85" s="2">
        <v>7251.43</v>
      </c>
      <c r="H85" s="2">
        <v>8</v>
      </c>
      <c r="I85" s="2">
        <v>0.22</v>
      </c>
      <c r="J85" s="2">
        <v>561.22</v>
      </c>
      <c r="K85" t="str">
        <f t="shared" si="1"/>
        <v>2023-Mar</v>
      </c>
    </row>
    <row r="86" spans="1:11" ht="15.75" customHeight="1" x14ac:dyDescent="0.3">
      <c r="A86" s="2">
        <v>10085</v>
      </c>
      <c r="B86" s="2" t="s">
        <v>130</v>
      </c>
      <c r="C86" s="2" t="s">
        <v>11</v>
      </c>
      <c r="D86" s="2" t="s">
        <v>29</v>
      </c>
      <c r="E86" s="2" t="s">
        <v>34</v>
      </c>
      <c r="F86" s="2" t="s">
        <v>53</v>
      </c>
      <c r="G86" s="2">
        <v>8456.84</v>
      </c>
      <c r="H86" s="2">
        <v>8</v>
      </c>
      <c r="I86" s="2">
        <v>0.08</v>
      </c>
      <c r="J86" s="2">
        <v>970.52</v>
      </c>
      <c r="K86" t="str">
        <f t="shared" si="1"/>
        <v>2024-Jun</v>
      </c>
    </row>
    <row r="87" spans="1:11" ht="15.75" customHeight="1" x14ac:dyDescent="0.3">
      <c r="A87" s="2">
        <v>10086</v>
      </c>
      <c r="B87" s="2" t="s">
        <v>131</v>
      </c>
      <c r="C87" s="2" t="s">
        <v>21</v>
      </c>
      <c r="D87" s="2" t="s">
        <v>100</v>
      </c>
      <c r="E87" s="2" t="s">
        <v>18</v>
      </c>
      <c r="F87" s="2" t="s">
        <v>39</v>
      </c>
      <c r="G87" s="2">
        <v>5579.75</v>
      </c>
      <c r="H87" s="2">
        <v>7</v>
      </c>
      <c r="I87" s="2">
        <v>0.19</v>
      </c>
      <c r="J87" s="2">
        <v>460.13</v>
      </c>
      <c r="K87" t="str">
        <f t="shared" si="1"/>
        <v>2024-Mar</v>
      </c>
    </row>
    <row r="88" spans="1:11" ht="15.75" customHeight="1" x14ac:dyDescent="0.3">
      <c r="A88" s="2">
        <v>10087</v>
      </c>
      <c r="B88" s="2" t="s">
        <v>132</v>
      </c>
      <c r="C88" s="2" t="s">
        <v>37</v>
      </c>
      <c r="D88" s="2" t="s">
        <v>38</v>
      </c>
      <c r="E88" s="2" t="s">
        <v>65</v>
      </c>
      <c r="F88" s="2" t="s">
        <v>66</v>
      </c>
      <c r="G88" s="2">
        <v>6201.97</v>
      </c>
      <c r="H88" s="2">
        <v>1</v>
      </c>
      <c r="I88" s="2">
        <v>0.25</v>
      </c>
      <c r="J88" s="2">
        <v>720.03</v>
      </c>
      <c r="K88" t="str">
        <f t="shared" si="1"/>
        <v>2023-Oct</v>
      </c>
    </row>
    <row r="89" spans="1:11" ht="15.75" customHeight="1" x14ac:dyDescent="0.3">
      <c r="A89" s="2">
        <v>10088</v>
      </c>
      <c r="B89" s="2" t="s">
        <v>133</v>
      </c>
      <c r="C89" s="2" t="s">
        <v>21</v>
      </c>
      <c r="D89" s="2" t="s">
        <v>100</v>
      </c>
      <c r="E89" s="2" t="s">
        <v>18</v>
      </c>
      <c r="F89" s="2" t="s">
        <v>61</v>
      </c>
      <c r="G89" s="2">
        <v>7171.88</v>
      </c>
      <c r="H89" s="2">
        <v>5</v>
      </c>
      <c r="I89" s="2">
        <v>0.11</v>
      </c>
      <c r="J89" s="2">
        <v>918.79</v>
      </c>
      <c r="K89" t="str">
        <f t="shared" si="1"/>
        <v>2024-May</v>
      </c>
    </row>
    <row r="90" spans="1:11" ht="15.75" customHeight="1" x14ac:dyDescent="0.3">
      <c r="A90" s="2">
        <v>10089</v>
      </c>
      <c r="B90" s="2" t="s">
        <v>134</v>
      </c>
      <c r="C90" s="2" t="s">
        <v>37</v>
      </c>
      <c r="D90" s="2" t="s">
        <v>56</v>
      </c>
      <c r="E90" s="2" t="s">
        <v>34</v>
      </c>
      <c r="F90" s="2" t="s">
        <v>53</v>
      </c>
      <c r="G90" s="2">
        <v>4444.88</v>
      </c>
      <c r="H90" s="2">
        <v>4</v>
      </c>
      <c r="I90" s="2">
        <v>0.17</v>
      </c>
      <c r="J90" s="2">
        <v>346.26</v>
      </c>
      <c r="K90" t="str">
        <f t="shared" si="1"/>
        <v>2023-Feb</v>
      </c>
    </row>
    <row r="91" spans="1:11" ht="15.75" customHeight="1" x14ac:dyDescent="0.3">
      <c r="A91" s="2">
        <v>10090</v>
      </c>
      <c r="B91" s="2" t="s">
        <v>135</v>
      </c>
      <c r="C91" s="2" t="s">
        <v>11</v>
      </c>
      <c r="D91" s="2" t="s">
        <v>29</v>
      </c>
      <c r="E91" s="2" t="s">
        <v>65</v>
      </c>
      <c r="F91" s="2" t="s">
        <v>66</v>
      </c>
      <c r="G91" s="2">
        <v>9455.36</v>
      </c>
      <c r="H91" s="2">
        <v>7</v>
      </c>
      <c r="I91" s="2">
        <v>0.28999999999999998</v>
      </c>
      <c r="J91" s="2">
        <v>779.97</v>
      </c>
      <c r="K91" t="str">
        <f t="shared" si="1"/>
        <v>2023-Dec</v>
      </c>
    </row>
    <row r="92" spans="1:11" ht="15.75" customHeight="1" x14ac:dyDescent="0.3">
      <c r="A92" s="2">
        <v>10091</v>
      </c>
      <c r="B92" s="2" t="s">
        <v>136</v>
      </c>
      <c r="C92" s="2" t="s">
        <v>32</v>
      </c>
      <c r="D92" s="2" t="s">
        <v>63</v>
      </c>
      <c r="E92" s="2" t="s">
        <v>18</v>
      </c>
      <c r="F92" s="2" t="s">
        <v>39</v>
      </c>
      <c r="G92" s="2">
        <v>1087.7</v>
      </c>
      <c r="H92" s="2">
        <v>6</v>
      </c>
      <c r="I92" s="2">
        <v>0.06</v>
      </c>
      <c r="J92" s="2">
        <v>116.91</v>
      </c>
      <c r="K92" t="str">
        <f t="shared" si="1"/>
        <v>2023-Nov</v>
      </c>
    </row>
    <row r="93" spans="1:11" ht="15.75" customHeight="1" x14ac:dyDescent="0.3">
      <c r="A93" s="2">
        <v>10092</v>
      </c>
      <c r="B93" s="2" t="s">
        <v>137</v>
      </c>
      <c r="C93" s="2" t="s">
        <v>37</v>
      </c>
      <c r="D93" s="2" t="s">
        <v>56</v>
      </c>
      <c r="E93" s="2" t="s">
        <v>26</v>
      </c>
      <c r="F93" s="2" t="s">
        <v>55</v>
      </c>
      <c r="G93" s="2">
        <v>536.04999999999995</v>
      </c>
      <c r="H93" s="2">
        <v>7</v>
      </c>
      <c r="I93" s="2">
        <v>0.25</v>
      </c>
      <c r="J93" s="2">
        <v>54.17</v>
      </c>
      <c r="K93" t="str">
        <f t="shared" si="1"/>
        <v>2023-Aug</v>
      </c>
    </row>
    <row r="94" spans="1:11" ht="15.75" customHeight="1" x14ac:dyDescent="0.3">
      <c r="A94" s="2">
        <v>10093</v>
      </c>
      <c r="B94" s="2" t="s">
        <v>138</v>
      </c>
      <c r="C94" s="2" t="s">
        <v>21</v>
      </c>
      <c r="D94" s="2" t="s">
        <v>45</v>
      </c>
      <c r="E94" s="2" t="s">
        <v>13</v>
      </c>
      <c r="F94" s="2" t="s">
        <v>46</v>
      </c>
      <c r="G94" s="2">
        <v>6388.71</v>
      </c>
      <c r="H94" s="2">
        <v>5</v>
      </c>
      <c r="I94" s="2">
        <v>0.12</v>
      </c>
      <c r="J94" s="2">
        <v>987.59</v>
      </c>
      <c r="K94" t="str">
        <f t="shared" si="1"/>
        <v>2023-Apr</v>
      </c>
    </row>
    <row r="95" spans="1:11" ht="15.75" customHeight="1" x14ac:dyDescent="0.3">
      <c r="A95" s="2">
        <v>10094</v>
      </c>
      <c r="B95" s="2" t="s">
        <v>139</v>
      </c>
      <c r="C95" s="2" t="s">
        <v>16</v>
      </c>
      <c r="D95" s="2" t="s">
        <v>17</v>
      </c>
      <c r="E95" s="2" t="s">
        <v>34</v>
      </c>
      <c r="F95" s="2" t="s">
        <v>35</v>
      </c>
      <c r="G95" s="2">
        <v>5033.0200000000004</v>
      </c>
      <c r="H95" s="2">
        <v>4</v>
      </c>
      <c r="I95" s="2">
        <v>0.23</v>
      </c>
      <c r="J95" s="2">
        <v>671.54</v>
      </c>
      <c r="K95" t="str">
        <f t="shared" si="1"/>
        <v>2023-Aug</v>
      </c>
    </row>
    <row r="96" spans="1:11" ht="15.75" customHeight="1" x14ac:dyDescent="0.3">
      <c r="A96" s="2">
        <v>10095</v>
      </c>
      <c r="B96" s="2" t="s">
        <v>140</v>
      </c>
      <c r="C96" s="2" t="s">
        <v>11</v>
      </c>
      <c r="D96" s="2" t="s">
        <v>12</v>
      </c>
      <c r="E96" s="2" t="s">
        <v>18</v>
      </c>
      <c r="F96" s="2" t="s">
        <v>61</v>
      </c>
      <c r="G96" s="2">
        <v>4644.21</v>
      </c>
      <c r="H96" s="2">
        <v>9</v>
      </c>
      <c r="I96" s="2">
        <v>0.19</v>
      </c>
      <c r="J96" s="2">
        <v>813.62</v>
      </c>
      <c r="K96" t="str">
        <f t="shared" si="1"/>
        <v>2024-Feb</v>
      </c>
    </row>
    <row r="97" spans="1:11" ht="15.75" customHeight="1" x14ac:dyDescent="0.3">
      <c r="A97" s="2">
        <v>10096</v>
      </c>
      <c r="B97" s="2" t="s">
        <v>141</v>
      </c>
      <c r="C97" s="2" t="s">
        <v>11</v>
      </c>
      <c r="D97" s="2" t="s">
        <v>12</v>
      </c>
      <c r="E97" s="2" t="s">
        <v>34</v>
      </c>
      <c r="F97" s="2" t="s">
        <v>58</v>
      </c>
      <c r="G97" s="2">
        <v>6160.13</v>
      </c>
      <c r="H97" s="2">
        <v>2</v>
      </c>
      <c r="I97" s="2">
        <v>0.24</v>
      </c>
      <c r="J97" s="2">
        <v>467.98</v>
      </c>
      <c r="K97" t="str">
        <f t="shared" si="1"/>
        <v>2023-Feb</v>
      </c>
    </row>
    <row r="98" spans="1:11" ht="15.75" customHeight="1" x14ac:dyDescent="0.3">
      <c r="A98" s="2">
        <v>10097</v>
      </c>
      <c r="B98" s="2" t="s">
        <v>142</v>
      </c>
      <c r="C98" s="2" t="s">
        <v>11</v>
      </c>
      <c r="D98" s="2" t="s">
        <v>68</v>
      </c>
      <c r="E98" s="2" t="s">
        <v>65</v>
      </c>
      <c r="F98" s="2" t="s">
        <v>77</v>
      </c>
      <c r="G98" s="2">
        <v>4718.74</v>
      </c>
      <c r="H98" s="2">
        <v>4</v>
      </c>
      <c r="I98" s="2">
        <v>0.15</v>
      </c>
      <c r="J98" s="2">
        <v>485.04</v>
      </c>
      <c r="K98" t="str">
        <f t="shared" si="1"/>
        <v>2023-Apr</v>
      </c>
    </row>
    <row r="99" spans="1:11" ht="15.75" customHeight="1" x14ac:dyDescent="0.3">
      <c r="A99" s="2">
        <v>10098</v>
      </c>
      <c r="B99" s="2" t="s">
        <v>143</v>
      </c>
      <c r="C99" s="2" t="s">
        <v>16</v>
      </c>
      <c r="D99" s="2" t="s">
        <v>17</v>
      </c>
      <c r="E99" s="2" t="s">
        <v>65</v>
      </c>
      <c r="F99" s="2" t="s">
        <v>94</v>
      </c>
      <c r="G99" s="2">
        <v>8364.75</v>
      </c>
      <c r="H99" s="2">
        <v>8</v>
      </c>
      <c r="I99" s="2">
        <v>0.26</v>
      </c>
      <c r="J99" s="2">
        <v>1474.43</v>
      </c>
      <c r="K99" t="str">
        <f t="shared" si="1"/>
        <v>2023-May</v>
      </c>
    </row>
    <row r="100" spans="1:11" ht="15.75" customHeight="1" x14ac:dyDescent="0.3">
      <c r="A100" s="2">
        <v>10099</v>
      </c>
      <c r="B100" s="2" t="s">
        <v>144</v>
      </c>
      <c r="C100" s="2" t="s">
        <v>37</v>
      </c>
      <c r="D100" s="2" t="s">
        <v>42</v>
      </c>
      <c r="E100" s="2" t="s">
        <v>18</v>
      </c>
      <c r="F100" s="2" t="s">
        <v>19</v>
      </c>
      <c r="G100" s="2">
        <v>4743.04</v>
      </c>
      <c r="H100" s="2">
        <v>9</v>
      </c>
      <c r="I100" s="2">
        <v>0.08</v>
      </c>
      <c r="J100" s="2">
        <v>665.65</v>
      </c>
      <c r="K100" t="str">
        <f t="shared" si="1"/>
        <v>2023-Aug</v>
      </c>
    </row>
    <row r="101" spans="1:11" ht="15.75" customHeight="1" x14ac:dyDescent="0.3">
      <c r="A101" s="2">
        <v>10100</v>
      </c>
      <c r="B101" s="2" t="s">
        <v>145</v>
      </c>
      <c r="C101" s="2" t="s">
        <v>32</v>
      </c>
      <c r="D101" s="2" t="s">
        <v>33</v>
      </c>
      <c r="E101" s="2" t="s">
        <v>26</v>
      </c>
      <c r="F101" s="2" t="s">
        <v>51</v>
      </c>
      <c r="G101" s="2">
        <v>8649.2099999999991</v>
      </c>
      <c r="H101" s="2">
        <v>7</v>
      </c>
      <c r="I101" s="2">
        <v>0.18</v>
      </c>
      <c r="J101" s="2">
        <v>666.81</v>
      </c>
      <c r="K101" t="str">
        <f t="shared" si="1"/>
        <v>2023-Sep</v>
      </c>
    </row>
    <row r="102" spans="1:11" ht="15.75" customHeight="1" x14ac:dyDescent="0.3">
      <c r="A102" s="2">
        <v>10101</v>
      </c>
      <c r="B102" s="2" t="s">
        <v>106</v>
      </c>
      <c r="C102" s="2" t="s">
        <v>16</v>
      </c>
      <c r="D102" s="2" t="s">
        <v>50</v>
      </c>
      <c r="E102" s="2" t="s">
        <v>13</v>
      </c>
      <c r="F102" s="2" t="s">
        <v>23</v>
      </c>
      <c r="G102" s="2">
        <v>4503.63</v>
      </c>
      <c r="H102" s="2">
        <v>7</v>
      </c>
      <c r="I102" s="2">
        <v>0.12</v>
      </c>
      <c r="J102" s="2">
        <v>835.04</v>
      </c>
      <c r="K102" t="str">
        <f t="shared" si="1"/>
        <v>2023-Jun</v>
      </c>
    </row>
    <row r="103" spans="1:11" ht="15.75" customHeight="1" x14ac:dyDescent="0.3">
      <c r="A103" s="2">
        <v>10102</v>
      </c>
      <c r="B103" s="2" t="s">
        <v>114</v>
      </c>
      <c r="C103" s="2" t="s">
        <v>16</v>
      </c>
      <c r="D103" s="2" t="s">
        <v>48</v>
      </c>
      <c r="E103" s="2" t="s">
        <v>13</v>
      </c>
      <c r="F103" s="2" t="s">
        <v>14</v>
      </c>
      <c r="G103" s="2">
        <v>6392.19</v>
      </c>
      <c r="H103" s="2">
        <v>2</v>
      </c>
      <c r="I103" s="2">
        <v>0.06</v>
      </c>
      <c r="J103" s="2">
        <v>1091.33</v>
      </c>
      <c r="K103" t="str">
        <f t="shared" si="1"/>
        <v>2023-Jan</v>
      </c>
    </row>
    <row r="104" spans="1:11" ht="15.75" customHeight="1" x14ac:dyDescent="0.3">
      <c r="A104" s="2">
        <v>10103</v>
      </c>
      <c r="B104" s="2" t="s">
        <v>137</v>
      </c>
      <c r="C104" s="2" t="s">
        <v>32</v>
      </c>
      <c r="D104" s="2" t="s">
        <v>87</v>
      </c>
      <c r="E104" s="2" t="s">
        <v>26</v>
      </c>
      <c r="F104" s="2" t="s">
        <v>51</v>
      </c>
      <c r="G104" s="2">
        <v>5855.62</v>
      </c>
      <c r="H104" s="2">
        <v>10</v>
      </c>
      <c r="I104" s="2">
        <v>0.3</v>
      </c>
      <c r="J104" s="2">
        <v>303.74</v>
      </c>
      <c r="K104" t="str">
        <f t="shared" si="1"/>
        <v>2023-Aug</v>
      </c>
    </row>
    <row r="105" spans="1:11" ht="15.75" customHeight="1" x14ac:dyDescent="0.3">
      <c r="A105" s="2">
        <v>10104</v>
      </c>
      <c r="B105" s="2" t="s">
        <v>146</v>
      </c>
      <c r="C105" s="2" t="s">
        <v>11</v>
      </c>
      <c r="D105" s="2" t="s">
        <v>68</v>
      </c>
      <c r="E105" s="2" t="s">
        <v>18</v>
      </c>
      <c r="F105" s="2" t="s">
        <v>19</v>
      </c>
      <c r="G105" s="2">
        <v>1936.24</v>
      </c>
      <c r="H105" s="2">
        <v>2</v>
      </c>
      <c r="I105" s="2">
        <v>0.11</v>
      </c>
      <c r="J105" s="2">
        <v>377.98</v>
      </c>
      <c r="K105" t="str">
        <f t="shared" si="1"/>
        <v>2023-Jul</v>
      </c>
    </row>
    <row r="106" spans="1:11" ht="15.75" customHeight="1" x14ac:dyDescent="0.3">
      <c r="A106" s="2">
        <v>10105</v>
      </c>
      <c r="B106" s="2" t="s">
        <v>104</v>
      </c>
      <c r="C106" s="2" t="s">
        <v>32</v>
      </c>
      <c r="D106" s="2" t="s">
        <v>87</v>
      </c>
      <c r="E106" s="2" t="s">
        <v>34</v>
      </c>
      <c r="F106" s="2" t="s">
        <v>53</v>
      </c>
      <c r="G106" s="2">
        <v>1429.39</v>
      </c>
      <c r="H106" s="2">
        <v>1</v>
      </c>
      <c r="I106" s="2">
        <v>0.04</v>
      </c>
      <c r="J106" s="2">
        <v>178.16</v>
      </c>
      <c r="K106" t="str">
        <f t="shared" si="1"/>
        <v>2024-May</v>
      </c>
    </row>
    <row r="107" spans="1:11" ht="15.75" customHeight="1" x14ac:dyDescent="0.3">
      <c r="A107" s="2">
        <v>10106</v>
      </c>
      <c r="B107" s="2" t="s">
        <v>147</v>
      </c>
      <c r="C107" s="2" t="s">
        <v>16</v>
      </c>
      <c r="D107" s="2" t="s">
        <v>50</v>
      </c>
      <c r="E107" s="2" t="s">
        <v>65</v>
      </c>
      <c r="F107" s="2" t="s">
        <v>66</v>
      </c>
      <c r="G107" s="2">
        <v>9441.18</v>
      </c>
      <c r="H107" s="2">
        <v>8</v>
      </c>
      <c r="I107" s="2">
        <v>0.22</v>
      </c>
      <c r="J107" s="2">
        <v>1260.58</v>
      </c>
      <c r="K107" t="str">
        <f t="shared" si="1"/>
        <v>2023-Feb</v>
      </c>
    </row>
    <row r="108" spans="1:11" ht="15.75" customHeight="1" x14ac:dyDescent="0.3">
      <c r="A108" s="2">
        <v>10107</v>
      </c>
      <c r="B108" s="2" t="s">
        <v>148</v>
      </c>
      <c r="C108" s="2" t="s">
        <v>11</v>
      </c>
      <c r="D108" s="2" t="s">
        <v>25</v>
      </c>
      <c r="E108" s="2" t="s">
        <v>18</v>
      </c>
      <c r="F108" s="2" t="s">
        <v>19</v>
      </c>
      <c r="G108" s="2">
        <v>9392.23</v>
      </c>
      <c r="H108" s="2">
        <v>3</v>
      </c>
      <c r="I108" s="2">
        <v>0.11</v>
      </c>
      <c r="J108" s="2">
        <v>1872.63</v>
      </c>
      <c r="K108" t="str">
        <f t="shared" si="1"/>
        <v>2024-Jan</v>
      </c>
    </row>
    <row r="109" spans="1:11" ht="15.75" customHeight="1" x14ac:dyDescent="0.3">
      <c r="A109" s="2">
        <v>10108</v>
      </c>
      <c r="B109" s="2" t="s">
        <v>149</v>
      </c>
      <c r="C109" s="2" t="s">
        <v>32</v>
      </c>
      <c r="D109" s="2" t="s">
        <v>63</v>
      </c>
      <c r="E109" s="2" t="s">
        <v>18</v>
      </c>
      <c r="F109" s="2" t="s">
        <v>19</v>
      </c>
      <c r="G109" s="2">
        <v>9132.5400000000009</v>
      </c>
      <c r="H109" s="2">
        <v>1</v>
      </c>
      <c r="I109" s="2">
        <v>0.28999999999999998</v>
      </c>
      <c r="J109" s="2">
        <v>1709.65</v>
      </c>
      <c r="K109" t="str">
        <f t="shared" si="1"/>
        <v>2024-Feb</v>
      </c>
    </row>
    <row r="110" spans="1:11" ht="15.75" customHeight="1" x14ac:dyDescent="0.3">
      <c r="A110" s="2">
        <v>10109</v>
      </c>
      <c r="B110" s="2" t="s">
        <v>150</v>
      </c>
      <c r="C110" s="2" t="s">
        <v>32</v>
      </c>
      <c r="D110" s="2" t="s">
        <v>63</v>
      </c>
      <c r="E110" s="2" t="s">
        <v>18</v>
      </c>
      <c r="F110" s="2" t="s">
        <v>19</v>
      </c>
      <c r="G110" s="2">
        <v>7765.92</v>
      </c>
      <c r="H110" s="2">
        <v>10</v>
      </c>
      <c r="I110" s="2">
        <v>0.06</v>
      </c>
      <c r="J110" s="2">
        <v>930.99</v>
      </c>
      <c r="K110" t="str">
        <f t="shared" si="1"/>
        <v>2023-Sep</v>
      </c>
    </row>
    <row r="111" spans="1:11" ht="15.75" customHeight="1" x14ac:dyDescent="0.3">
      <c r="A111" s="2">
        <v>10110</v>
      </c>
      <c r="B111" s="2" t="s">
        <v>151</v>
      </c>
      <c r="C111" s="2" t="s">
        <v>16</v>
      </c>
      <c r="D111" s="2" t="s">
        <v>17</v>
      </c>
      <c r="E111" s="2" t="s">
        <v>34</v>
      </c>
      <c r="F111" s="2" t="s">
        <v>58</v>
      </c>
      <c r="G111" s="2">
        <v>2523.1999999999998</v>
      </c>
      <c r="H111" s="2">
        <v>10</v>
      </c>
      <c r="I111" s="2">
        <v>0.17</v>
      </c>
      <c r="J111" s="2">
        <v>175.58</v>
      </c>
      <c r="K111" t="str">
        <f t="shared" si="1"/>
        <v>2024-Apr</v>
      </c>
    </row>
    <row r="112" spans="1:11" ht="15.75" customHeight="1" x14ac:dyDescent="0.3">
      <c r="A112" s="2">
        <v>10111</v>
      </c>
      <c r="B112" s="2" t="s">
        <v>152</v>
      </c>
      <c r="C112" s="2" t="s">
        <v>21</v>
      </c>
      <c r="D112" s="2" t="s">
        <v>75</v>
      </c>
      <c r="E112" s="2" t="s">
        <v>13</v>
      </c>
      <c r="F112" s="2" t="s">
        <v>23</v>
      </c>
      <c r="G112" s="2">
        <v>1892.38</v>
      </c>
      <c r="H112" s="2">
        <v>9</v>
      </c>
      <c r="I112" s="2">
        <v>0.24</v>
      </c>
      <c r="J112" s="2">
        <v>96.26</v>
      </c>
      <c r="K112" t="str">
        <f t="shared" si="1"/>
        <v>2023-Sep</v>
      </c>
    </row>
    <row r="113" spans="1:11" ht="15.75" customHeight="1" x14ac:dyDescent="0.3">
      <c r="A113" s="2">
        <v>10112</v>
      </c>
      <c r="B113" s="2" t="s">
        <v>153</v>
      </c>
      <c r="C113" s="2" t="s">
        <v>21</v>
      </c>
      <c r="D113" s="2" t="s">
        <v>45</v>
      </c>
      <c r="E113" s="2" t="s">
        <v>65</v>
      </c>
      <c r="F113" s="2" t="s">
        <v>66</v>
      </c>
      <c r="G113" s="2">
        <v>6228.83</v>
      </c>
      <c r="H113" s="2">
        <v>9</v>
      </c>
      <c r="I113" s="2">
        <v>0.28000000000000003</v>
      </c>
      <c r="J113" s="2">
        <v>720.53</v>
      </c>
      <c r="K113" t="str">
        <f t="shared" si="1"/>
        <v>2024-Jun</v>
      </c>
    </row>
    <row r="114" spans="1:11" ht="15.75" customHeight="1" x14ac:dyDescent="0.3">
      <c r="A114" s="2">
        <v>10113</v>
      </c>
      <c r="B114" s="2" t="s">
        <v>154</v>
      </c>
      <c r="C114" s="2" t="s">
        <v>32</v>
      </c>
      <c r="D114" s="2" t="s">
        <v>87</v>
      </c>
      <c r="E114" s="2" t="s">
        <v>18</v>
      </c>
      <c r="F114" s="2" t="s">
        <v>61</v>
      </c>
      <c r="G114" s="2">
        <v>169.16</v>
      </c>
      <c r="H114" s="2">
        <v>2</v>
      </c>
      <c r="I114" s="2">
        <v>0.13</v>
      </c>
      <c r="J114" s="2">
        <v>11.4</v>
      </c>
      <c r="K114" t="str">
        <f t="shared" si="1"/>
        <v>2023-Mar</v>
      </c>
    </row>
    <row r="115" spans="1:11" ht="15.75" customHeight="1" x14ac:dyDescent="0.3">
      <c r="A115" s="2">
        <v>10114</v>
      </c>
      <c r="B115" s="2" t="s">
        <v>155</v>
      </c>
      <c r="C115" s="2" t="s">
        <v>32</v>
      </c>
      <c r="D115" s="2" t="s">
        <v>87</v>
      </c>
      <c r="E115" s="2" t="s">
        <v>13</v>
      </c>
      <c r="F115" s="2" t="s">
        <v>46</v>
      </c>
      <c r="G115" s="2">
        <v>7257.37</v>
      </c>
      <c r="H115" s="2">
        <v>4</v>
      </c>
      <c r="I115" s="2">
        <v>7.0000000000000007E-2</v>
      </c>
      <c r="J115" s="2">
        <v>760.24</v>
      </c>
      <c r="K115" t="str">
        <f t="shared" si="1"/>
        <v>2023-Apr</v>
      </c>
    </row>
    <row r="116" spans="1:11" ht="15.75" customHeight="1" x14ac:dyDescent="0.3">
      <c r="A116" s="2">
        <v>10115</v>
      </c>
      <c r="B116" s="2" t="s">
        <v>156</v>
      </c>
      <c r="C116" s="2" t="s">
        <v>37</v>
      </c>
      <c r="D116" s="2" t="s">
        <v>38</v>
      </c>
      <c r="E116" s="2" t="s">
        <v>26</v>
      </c>
      <c r="F116" s="2" t="s">
        <v>27</v>
      </c>
      <c r="G116" s="2">
        <v>5009.74</v>
      </c>
      <c r="H116" s="2">
        <v>7</v>
      </c>
      <c r="I116" s="2">
        <v>0.28999999999999998</v>
      </c>
      <c r="J116" s="2">
        <v>510.87</v>
      </c>
      <c r="K116" t="str">
        <f t="shared" si="1"/>
        <v>2023-Jul</v>
      </c>
    </row>
    <row r="117" spans="1:11" ht="15.75" customHeight="1" x14ac:dyDescent="0.3">
      <c r="A117" s="2">
        <v>10116</v>
      </c>
      <c r="B117" s="2" t="s">
        <v>121</v>
      </c>
      <c r="C117" s="2" t="s">
        <v>21</v>
      </c>
      <c r="D117" s="2" t="s">
        <v>75</v>
      </c>
      <c r="E117" s="2" t="s">
        <v>18</v>
      </c>
      <c r="F117" s="2" t="s">
        <v>19</v>
      </c>
      <c r="G117" s="2">
        <v>9944.1299999999992</v>
      </c>
      <c r="H117" s="2">
        <v>8</v>
      </c>
      <c r="I117" s="2">
        <v>0.05</v>
      </c>
      <c r="J117" s="2">
        <v>1113.1300000000001</v>
      </c>
      <c r="K117" t="str">
        <f t="shared" si="1"/>
        <v>2024-May</v>
      </c>
    </row>
    <row r="118" spans="1:11" ht="15.75" customHeight="1" x14ac:dyDescent="0.3">
      <c r="A118" s="2">
        <v>10117</v>
      </c>
      <c r="B118" s="2" t="s">
        <v>157</v>
      </c>
      <c r="C118" s="2" t="s">
        <v>32</v>
      </c>
      <c r="D118" s="2" t="s">
        <v>63</v>
      </c>
      <c r="E118" s="2" t="s">
        <v>65</v>
      </c>
      <c r="F118" s="2" t="s">
        <v>77</v>
      </c>
      <c r="G118" s="2">
        <v>5808.39</v>
      </c>
      <c r="H118" s="2">
        <v>10</v>
      </c>
      <c r="I118" s="2">
        <v>0.25</v>
      </c>
      <c r="J118" s="2">
        <v>1113.67</v>
      </c>
      <c r="K118" t="str">
        <f t="shared" si="1"/>
        <v>2023-Jun</v>
      </c>
    </row>
    <row r="119" spans="1:11" ht="15.75" customHeight="1" x14ac:dyDescent="0.3">
      <c r="A119" s="2">
        <v>10118</v>
      </c>
      <c r="B119" s="2" t="s">
        <v>158</v>
      </c>
      <c r="C119" s="2" t="s">
        <v>32</v>
      </c>
      <c r="D119" s="2" t="s">
        <v>87</v>
      </c>
      <c r="E119" s="2" t="s">
        <v>65</v>
      </c>
      <c r="F119" s="2" t="s">
        <v>94</v>
      </c>
      <c r="G119" s="2">
        <v>216.64</v>
      </c>
      <c r="H119" s="2">
        <v>6</v>
      </c>
      <c r="I119" s="2">
        <v>0.1</v>
      </c>
      <c r="J119" s="2">
        <v>30.01</v>
      </c>
      <c r="K119" t="str">
        <f t="shared" si="1"/>
        <v>2024-May</v>
      </c>
    </row>
    <row r="120" spans="1:11" ht="15.75" customHeight="1" x14ac:dyDescent="0.3">
      <c r="A120" s="2">
        <v>10119</v>
      </c>
      <c r="B120" s="2" t="s">
        <v>72</v>
      </c>
      <c r="C120" s="2" t="s">
        <v>21</v>
      </c>
      <c r="D120" s="2" t="s">
        <v>75</v>
      </c>
      <c r="E120" s="2" t="s">
        <v>65</v>
      </c>
      <c r="F120" s="2" t="s">
        <v>84</v>
      </c>
      <c r="G120" s="2">
        <v>7812.5</v>
      </c>
      <c r="H120" s="2">
        <v>3</v>
      </c>
      <c r="I120" s="2">
        <v>0.08</v>
      </c>
      <c r="J120" s="2">
        <v>794.16</v>
      </c>
      <c r="K120" t="str">
        <f t="shared" si="1"/>
        <v>2024-Feb</v>
      </c>
    </row>
    <row r="121" spans="1:11" ht="15.75" customHeight="1" x14ac:dyDescent="0.3">
      <c r="A121" s="2">
        <v>10120</v>
      </c>
      <c r="B121" s="2" t="s">
        <v>96</v>
      </c>
      <c r="C121" s="2" t="s">
        <v>21</v>
      </c>
      <c r="D121" s="2" t="s">
        <v>45</v>
      </c>
      <c r="E121" s="2" t="s">
        <v>65</v>
      </c>
      <c r="F121" s="2" t="s">
        <v>77</v>
      </c>
      <c r="G121" s="2">
        <v>6077.71</v>
      </c>
      <c r="H121" s="2">
        <v>3</v>
      </c>
      <c r="I121" s="2">
        <v>0.22</v>
      </c>
      <c r="J121" s="2">
        <v>1156.32</v>
      </c>
      <c r="K121" t="str">
        <f t="shared" si="1"/>
        <v>2023-Jun</v>
      </c>
    </row>
    <row r="122" spans="1:11" ht="15.75" customHeight="1" x14ac:dyDescent="0.3">
      <c r="A122" s="2">
        <v>10121</v>
      </c>
      <c r="B122" s="2" t="s">
        <v>159</v>
      </c>
      <c r="C122" s="2" t="s">
        <v>37</v>
      </c>
      <c r="D122" s="2" t="s">
        <v>56</v>
      </c>
      <c r="E122" s="2" t="s">
        <v>65</v>
      </c>
      <c r="F122" s="2" t="s">
        <v>77</v>
      </c>
      <c r="G122" s="2">
        <v>1795.08</v>
      </c>
      <c r="H122" s="2">
        <v>6</v>
      </c>
      <c r="I122" s="2">
        <v>0.11</v>
      </c>
      <c r="J122" s="2">
        <v>355.9</v>
      </c>
      <c r="K122" t="str">
        <f t="shared" si="1"/>
        <v>2023-Mar</v>
      </c>
    </row>
    <row r="123" spans="1:11" ht="15.75" customHeight="1" x14ac:dyDescent="0.3">
      <c r="A123" s="2">
        <v>10122</v>
      </c>
      <c r="B123" s="2" t="s">
        <v>160</v>
      </c>
      <c r="C123" s="2" t="s">
        <v>21</v>
      </c>
      <c r="D123" s="2" t="s">
        <v>45</v>
      </c>
      <c r="E123" s="2" t="s">
        <v>26</v>
      </c>
      <c r="F123" s="2" t="s">
        <v>27</v>
      </c>
      <c r="G123" s="2">
        <v>566.65</v>
      </c>
      <c r="H123" s="2">
        <v>5</v>
      </c>
      <c r="I123" s="2">
        <v>0.06</v>
      </c>
      <c r="J123" s="2">
        <v>74.77</v>
      </c>
      <c r="K123" t="str">
        <f t="shared" si="1"/>
        <v>2024-Apr</v>
      </c>
    </row>
    <row r="124" spans="1:11" ht="15.75" customHeight="1" x14ac:dyDescent="0.3">
      <c r="A124" s="2">
        <v>10123</v>
      </c>
      <c r="B124" s="2" t="s">
        <v>10</v>
      </c>
      <c r="C124" s="2" t="s">
        <v>21</v>
      </c>
      <c r="D124" s="2" t="s">
        <v>45</v>
      </c>
      <c r="E124" s="2" t="s">
        <v>65</v>
      </c>
      <c r="F124" s="2" t="s">
        <v>84</v>
      </c>
      <c r="G124" s="2">
        <v>9859.6</v>
      </c>
      <c r="H124" s="2">
        <v>7</v>
      </c>
      <c r="I124" s="2">
        <v>0.18</v>
      </c>
      <c r="J124" s="2">
        <v>1895.05</v>
      </c>
      <c r="K124" t="str">
        <f t="shared" si="1"/>
        <v>2023-Jan</v>
      </c>
    </row>
    <row r="125" spans="1:11" ht="15.75" customHeight="1" x14ac:dyDescent="0.3">
      <c r="A125" s="2">
        <v>10124</v>
      </c>
      <c r="B125" s="2" t="s">
        <v>161</v>
      </c>
      <c r="C125" s="2" t="s">
        <v>21</v>
      </c>
      <c r="D125" s="2" t="s">
        <v>75</v>
      </c>
      <c r="E125" s="2" t="s">
        <v>26</v>
      </c>
      <c r="F125" s="2" t="s">
        <v>27</v>
      </c>
      <c r="G125" s="2">
        <v>1166.19</v>
      </c>
      <c r="H125" s="2">
        <v>4</v>
      </c>
      <c r="I125" s="2">
        <v>0.03</v>
      </c>
      <c r="J125" s="2">
        <v>182.2</v>
      </c>
      <c r="K125" t="str">
        <f t="shared" si="1"/>
        <v>2023-Nov</v>
      </c>
    </row>
    <row r="126" spans="1:11" ht="15.75" customHeight="1" x14ac:dyDescent="0.3">
      <c r="A126" s="2">
        <v>10125</v>
      </c>
      <c r="B126" s="2" t="s">
        <v>134</v>
      </c>
      <c r="C126" s="2" t="s">
        <v>16</v>
      </c>
      <c r="D126" s="2" t="s">
        <v>17</v>
      </c>
      <c r="E126" s="2" t="s">
        <v>34</v>
      </c>
      <c r="F126" s="2" t="s">
        <v>53</v>
      </c>
      <c r="G126" s="2">
        <v>7166.25</v>
      </c>
      <c r="H126" s="2">
        <v>8</v>
      </c>
      <c r="I126" s="2">
        <v>0.11</v>
      </c>
      <c r="J126" s="2">
        <v>626.20000000000005</v>
      </c>
      <c r="K126" t="str">
        <f t="shared" si="1"/>
        <v>2023-Feb</v>
      </c>
    </row>
    <row r="127" spans="1:11" ht="15.75" customHeight="1" x14ac:dyDescent="0.3">
      <c r="A127" s="2">
        <v>10126</v>
      </c>
      <c r="B127" s="2" t="s">
        <v>162</v>
      </c>
      <c r="C127" s="2" t="s">
        <v>11</v>
      </c>
      <c r="D127" s="2" t="s">
        <v>29</v>
      </c>
      <c r="E127" s="2" t="s">
        <v>34</v>
      </c>
      <c r="F127" s="2" t="s">
        <v>58</v>
      </c>
      <c r="G127" s="2">
        <v>9714.36</v>
      </c>
      <c r="H127" s="2">
        <v>8</v>
      </c>
      <c r="I127" s="2">
        <v>0.22</v>
      </c>
      <c r="J127" s="2">
        <v>1920.07</v>
      </c>
      <c r="K127" t="str">
        <f t="shared" si="1"/>
        <v>2024-Feb</v>
      </c>
    </row>
    <row r="128" spans="1:11" ht="15.75" customHeight="1" x14ac:dyDescent="0.3">
      <c r="A128" s="2">
        <v>10127</v>
      </c>
      <c r="B128" s="2" t="s">
        <v>72</v>
      </c>
      <c r="C128" s="2" t="s">
        <v>16</v>
      </c>
      <c r="D128" s="2" t="s">
        <v>48</v>
      </c>
      <c r="E128" s="2" t="s">
        <v>34</v>
      </c>
      <c r="F128" s="2" t="s">
        <v>35</v>
      </c>
      <c r="G128" s="2">
        <v>9507.4699999999993</v>
      </c>
      <c r="H128" s="2">
        <v>4</v>
      </c>
      <c r="I128" s="2">
        <v>0.24</v>
      </c>
      <c r="J128" s="2">
        <v>736.98</v>
      </c>
      <c r="K128" t="str">
        <f t="shared" si="1"/>
        <v>2024-Feb</v>
      </c>
    </row>
    <row r="129" spans="1:11" ht="15.75" customHeight="1" x14ac:dyDescent="0.3">
      <c r="A129" s="2">
        <v>10128</v>
      </c>
      <c r="B129" s="2" t="s">
        <v>163</v>
      </c>
      <c r="C129" s="2" t="s">
        <v>32</v>
      </c>
      <c r="D129" s="2" t="s">
        <v>63</v>
      </c>
      <c r="E129" s="2" t="s">
        <v>26</v>
      </c>
      <c r="F129" s="2" t="s">
        <v>51</v>
      </c>
      <c r="G129" s="2">
        <v>4417.1099999999997</v>
      </c>
      <c r="H129" s="2">
        <v>10</v>
      </c>
      <c r="I129" s="2">
        <v>0.1</v>
      </c>
      <c r="J129" s="2">
        <v>306.41000000000003</v>
      </c>
      <c r="K129" t="str">
        <f t="shared" si="1"/>
        <v>2024-Apr</v>
      </c>
    </row>
    <row r="130" spans="1:11" ht="15.75" customHeight="1" x14ac:dyDescent="0.3">
      <c r="A130" s="2">
        <v>10129</v>
      </c>
      <c r="B130" s="2" t="s">
        <v>164</v>
      </c>
      <c r="C130" s="2" t="s">
        <v>11</v>
      </c>
      <c r="D130" s="2" t="s">
        <v>29</v>
      </c>
      <c r="E130" s="2" t="s">
        <v>65</v>
      </c>
      <c r="F130" s="2" t="s">
        <v>94</v>
      </c>
      <c r="G130" s="2">
        <v>7304.14</v>
      </c>
      <c r="H130" s="2">
        <v>8</v>
      </c>
      <c r="I130" s="2">
        <v>0.08</v>
      </c>
      <c r="J130" s="2">
        <v>854.87</v>
      </c>
      <c r="K130" t="str">
        <f t="shared" ref="K130:K193" si="2">TEXT(B130, "yyyy-mmm")</f>
        <v>2023-Mar</v>
      </c>
    </row>
    <row r="131" spans="1:11" ht="15.75" customHeight="1" x14ac:dyDescent="0.3">
      <c r="A131" s="2">
        <v>10130</v>
      </c>
      <c r="B131" s="2" t="s">
        <v>165</v>
      </c>
      <c r="C131" s="2" t="s">
        <v>16</v>
      </c>
      <c r="D131" s="2" t="s">
        <v>17</v>
      </c>
      <c r="E131" s="2" t="s">
        <v>65</v>
      </c>
      <c r="F131" s="2" t="s">
        <v>94</v>
      </c>
      <c r="G131" s="2">
        <v>1191.67</v>
      </c>
      <c r="H131" s="2">
        <v>10</v>
      </c>
      <c r="I131" s="2">
        <v>7.0000000000000007E-2</v>
      </c>
      <c r="J131" s="2">
        <v>121.31</v>
      </c>
      <c r="K131" t="str">
        <f t="shared" si="2"/>
        <v>2023-Jul</v>
      </c>
    </row>
    <row r="132" spans="1:11" ht="15.75" customHeight="1" x14ac:dyDescent="0.3">
      <c r="A132" s="2">
        <v>10131</v>
      </c>
      <c r="B132" s="2" t="s">
        <v>121</v>
      </c>
      <c r="C132" s="2" t="s">
        <v>21</v>
      </c>
      <c r="D132" s="2" t="s">
        <v>22</v>
      </c>
      <c r="E132" s="2" t="s">
        <v>26</v>
      </c>
      <c r="F132" s="2" t="s">
        <v>51</v>
      </c>
      <c r="G132" s="2">
        <v>7775.17</v>
      </c>
      <c r="H132" s="2">
        <v>3</v>
      </c>
      <c r="I132" s="2">
        <v>0.05</v>
      </c>
      <c r="J132" s="2">
        <v>815.15</v>
      </c>
      <c r="K132" t="str">
        <f t="shared" si="2"/>
        <v>2024-May</v>
      </c>
    </row>
    <row r="133" spans="1:11" ht="15.75" customHeight="1" x14ac:dyDescent="0.3">
      <c r="A133" s="2">
        <v>10132</v>
      </c>
      <c r="B133" s="2" t="s">
        <v>166</v>
      </c>
      <c r="C133" s="2" t="s">
        <v>11</v>
      </c>
      <c r="D133" s="2" t="s">
        <v>68</v>
      </c>
      <c r="E133" s="2" t="s">
        <v>65</v>
      </c>
      <c r="F133" s="2" t="s">
        <v>84</v>
      </c>
      <c r="G133" s="2">
        <v>9656.19</v>
      </c>
      <c r="H133" s="2">
        <v>1</v>
      </c>
      <c r="I133" s="2">
        <v>0.28000000000000003</v>
      </c>
      <c r="J133" s="2">
        <v>1233.9000000000001</v>
      </c>
      <c r="K133" t="str">
        <f t="shared" si="2"/>
        <v>2024-Mar</v>
      </c>
    </row>
    <row r="134" spans="1:11" ht="15.75" customHeight="1" x14ac:dyDescent="0.3">
      <c r="A134" s="2">
        <v>10133</v>
      </c>
      <c r="B134" s="2" t="s">
        <v>167</v>
      </c>
      <c r="C134" s="2" t="s">
        <v>16</v>
      </c>
      <c r="D134" s="2" t="s">
        <v>50</v>
      </c>
      <c r="E134" s="2" t="s">
        <v>18</v>
      </c>
      <c r="F134" s="2" t="s">
        <v>61</v>
      </c>
      <c r="G134" s="2">
        <v>1787.44</v>
      </c>
      <c r="H134" s="2">
        <v>4</v>
      </c>
      <c r="I134" s="2">
        <v>0.18</v>
      </c>
      <c r="J134" s="2">
        <v>300.19</v>
      </c>
      <c r="K134" t="str">
        <f t="shared" si="2"/>
        <v>2023-Mar</v>
      </c>
    </row>
    <row r="135" spans="1:11" ht="15.75" customHeight="1" x14ac:dyDescent="0.3">
      <c r="A135" s="2">
        <v>10134</v>
      </c>
      <c r="B135" s="2" t="s">
        <v>168</v>
      </c>
      <c r="C135" s="2" t="s">
        <v>37</v>
      </c>
      <c r="D135" s="2" t="s">
        <v>56</v>
      </c>
      <c r="E135" s="2" t="s">
        <v>65</v>
      </c>
      <c r="F135" s="2" t="s">
        <v>84</v>
      </c>
      <c r="G135" s="2">
        <v>8712.85</v>
      </c>
      <c r="H135" s="2">
        <v>6</v>
      </c>
      <c r="I135" s="2">
        <v>0.23</v>
      </c>
      <c r="J135" s="2">
        <v>1217.8499999999999</v>
      </c>
      <c r="K135" t="str">
        <f t="shared" si="2"/>
        <v>2024-Feb</v>
      </c>
    </row>
    <row r="136" spans="1:11" ht="15.75" customHeight="1" x14ac:dyDescent="0.3">
      <c r="A136" s="2">
        <v>10135</v>
      </c>
      <c r="B136" s="2" t="s">
        <v>169</v>
      </c>
      <c r="C136" s="2" t="s">
        <v>21</v>
      </c>
      <c r="D136" s="2" t="s">
        <v>75</v>
      </c>
      <c r="E136" s="2" t="s">
        <v>34</v>
      </c>
      <c r="F136" s="2" t="s">
        <v>53</v>
      </c>
      <c r="G136" s="2">
        <v>1359.58</v>
      </c>
      <c r="H136" s="2">
        <v>9</v>
      </c>
      <c r="I136" s="2">
        <v>0.01</v>
      </c>
      <c r="J136" s="2">
        <v>191.43</v>
      </c>
      <c r="K136" t="str">
        <f t="shared" si="2"/>
        <v>2024-May</v>
      </c>
    </row>
    <row r="137" spans="1:11" ht="15.75" customHeight="1" x14ac:dyDescent="0.3">
      <c r="A137" s="2">
        <v>10136</v>
      </c>
      <c r="B137" s="2" t="s">
        <v>170</v>
      </c>
      <c r="C137" s="2" t="s">
        <v>11</v>
      </c>
      <c r="D137" s="2" t="s">
        <v>68</v>
      </c>
      <c r="E137" s="2" t="s">
        <v>26</v>
      </c>
      <c r="F137" s="2" t="s">
        <v>51</v>
      </c>
      <c r="G137" s="2">
        <v>8442.65</v>
      </c>
      <c r="H137" s="2">
        <v>8</v>
      </c>
      <c r="I137" s="2">
        <v>0.26</v>
      </c>
      <c r="J137" s="2">
        <v>937.46</v>
      </c>
      <c r="K137" t="str">
        <f t="shared" si="2"/>
        <v>2024-Feb</v>
      </c>
    </row>
    <row r="138" spans="1:11" ht="15.75" customHeight="1" x14ac:dyDescent="0.3">
      <c r="A138" s="2">
        <v>10137</v>
      </c>
      <c r="B138" s="2" t="s">
        <v>171</v>
      </c>
      <c r="C138" s="2" t="s">
        <v>37</v>
      </c>
      <c r="D138" s="2" t="s">
        <v>38</v>
      </c>
      <c r="E138" s="2" t="s">
        <v>13</v>
      </c>
      <c r="F138" s="2" t="s">
        <v>46</v>
      </c>
      <c r="G138" s="2">
        <v>7732.88</v>
      </c>
      <c r="H138" s="2">
        <v>7</v>
      </c>
      <c r="I138" s="2">
        <v>7.0000000000000007E-2</v>
      </c>
      <c r="J138" s="2">
        <v>653.16999999999996</v>
      </c>
      <c r="K138" t="str">
        <f t="shared" si="2"/>
        <v>2024-Feb</v>
      </c>
    </row>
    <row r="139" spans="1:11" ht="15.75" customHeight="1" x14ac:dyDescent="0.3">
      <c r="A139" s="2">
        <v>10138</v>
      </c>
      <c r="B139" s="2" t="s">
        <v>172</v>
      </c>
      <c r="C139" s="2" t="s">
        <v>37</v>
      </c>
      <c r="D139" s="2" t="s">
        <v>42</v>
      </c>
      <c r="E139" s="2" t="s">
        <v>34</v>
      </c>
      <c r="F139" s="2" t="s">
        <v>53</v>
      </c>
      <c r="G139" s="2">
        <v>6053.44</v>
      </c>
      <c r="H139" s="2">
        <v>9</v>
      </c>
      <c r="I139" s="2">
        <v>0.18</v>
      </c>
      <c r="J139" s="2">
        <v>1188.55</v>
      </c>
      <c r="K139" t="str">
        <f t="shared" si="2"/>
        <v>2024-Apr</v>
      </c>
    </row>
    <row r="140" spans="1:11" ht="15.75" customHeight="1" x14ac:dyDescent="0.3">
      <c r="A140" s="2">
        <v>10139</v>
      </c>
      <c r="B140" s="2" t="s">
        <v>173</v>
      </c>
      <c r="C140" s="2" t="s">
        <v>32</v>
      </c>
      <c r="D140" s="2" t="s">
        <v>87</v>
      </c>
      <c r="E140" s="2" t="s">
        <v>65</v>
      </c>
      <c r="F140" s="2" t="s">
        <v>94</v>
      </c>
      <c r="G140" s="2">
        <v>5652.78</v>
      </c>
      <c r="H140" s="2">
        <v>10</v>
      </c>
      <c r="I140" s="2">
        <v>0.02</v>
      </c>
      <c r="J140" s="2">
        <v>1100.7</v>
      </c>
      <c r="K140" t="str">
        <f t="shared" si="2"/>
        <v>2023-Feb</v>
      </c>
    </row>
    <row r="141" spans="1:11" ht="15.75" customHeight="1" x14ac:dyDescent="0.3">
      <c r="A141" s="2">
        <v>10140</v>
      </c>
      <c r="B141" s="2" t="s">
        <v>89</v>
      </c>
      <c r="C141" s="2" t="s">
        <v>32</v>
      </c>
      <c r="D141" s="2" t="s">
        <v>33</v>
      </c>
      <c r="E141" s="2" t="s">
        <v>65</v>
      </c>
      <c r="F141" s="2" t="s">
        <v>84</v>
      </c>
      <c r="G141" s="2">
        <v>2573.11</v>
      </c>
      <c r="H141" s="2">
        <v>2</v>
      </c>
      <c r="I141" s="2">
        <v>0.23</v>
      </c>
      <c r="J141" s="2">
        <v>296.41000000000003</v>
      </c>
      <c r="K141" t="str">
        <f t="shared" si="2"/>
        <v>2023-May</v>
      </c>
    </row>
    <row r="142" spans="1:11" ht="15.75" customHeight="1" x14ac:dyDescent="0.3">
      <c r="A142" s="2">
        <v>10141</v>
      </c>
      <c r="B142" s="2" t="s">
        <v>174</v>
      </c>
      <c r="C142" s="2" t="s">
        <v>37</v>
      </c>
      <c r="D142" s="2" t="s">
        <v>42</v>
      </c>
      <c r="E142" s="2" t="s">
        <v>18</v>
      </c>
      <c r="F142" s="2" t="s">
        <v>61</v>
      </c>
      <c r="G142" s="2">
        <v>9451.59</v>
      </c>
      <c r="H142" s="2">
        <v>10</v>
      </c>
      <c r="I142" s="2">
        <v>0.28000000000000003</v>
      </c>
      <c r="J142" s="2">
        <v>724.14</v>
      </c>
      <c r="K142" t="str">
        <f t="shared" si="2"/>
        <v>2023-May</v>
      </c>
    </row>
    <row r="143" spans="1:11" ht="15.75" customHeight="1" x14ac:dyDescent="0.3">
      <c r="A143" s="2">
        <v>10142</v>
      </c>
      <c r="B143" s="2" t="s">
        <v>175</v>
      </c>
      <c r="C143" s="2" t="s">
        <v>16</v>
      </c>
      <c r="D143" s="2" t="s">
        <v>48</v>
      </c>
      <c r="E143" s="2" t="s">
        <v>26</v>
      </c>
      <c r="F143" s="2" t="s">
        <v>55</v>
      </c>
      <c r="G143" s="2">
        <v>8823.6200000000008</v>
      </c>
      <c r="H143" s="2">
        <v>4</v>
      </c>
      <c r="I143" s="2">
        <v>0</v>
      </c>
      <c r="J143" s="2">
        <v>563.03</v>
      </c>
      <c r="K143" t="str">
        <f t="shared" si="2"/>
        <v>2023-May</v>
      </c>
    </row>
    <row r="144" spans="1:11" ht="15.75" customHeight="1" x14ac:dyDescent="0.3">
      <c r="A144" s="2">
        <v>10143</v>
      </c>
      <c r="B144" s="2" t="s">
        <v>86</v>
      </c>
      <c r="C144" s="2" t="s">
        <v>21</v>
      </c>
      <c r="D144" s="2" t="s">
        <v>100</v>
      </c>
      <c r="E144" s="2" t="s">
        <v>18</v>
      </c>
      <c r="F144" s="2" t="s">
        <v>19</v>
      </c>
      <c r="G144" s="2">
        <v>2037.85</v>
      </c>
      <c r="H144" s="2">
        <v>8</v>
      </c>
      <c r="I144" s="2">
        <v>0.27</v>
      </c>
      <c r="J144" s="2">
        <v>344.08</v>
      </c>
      <c r="K144" t="str">
        <f t="shared" si="2"/>
        <v>2023-Apr</v>
      </c>
    </row>
    <row r="145" spans="1:11" ht="15.75" customHeight="1" x14ac:dyDescent="0.3">
      <c r="A145" s="2">
        <v>10144</v>
      </c>
      <c r="B145" s="2" t="s">
        <v>176</v>
      </c>
      <c r="C145" s="2" t="s">
        <v>21</v>
      </c>
      <c r="D145" s="2" t="s">
        <v>22</v>
      </c>
      <c r="E145" s="2" t="s">
        <v>13</v>
      </c>
      <c r="F145" s="2" t="s">
        <v>23</v>
      </c>
      <c r="G145" s="2">
        <v>8368.8799999999992</v>
      </c>
      <c r="H145" s="2">
        <v>7</v>
      </c>
      <c r="I145" s="2">
        <v>0.3</v>
      </c>
      <c r="J145" s="2">
        <v>679.16</v>
      </c>
      <c r="K145" t="str">
        <f t="shared" si="2"/>
        <v>2023-Apr</v>
      </c>
    </row>
    <row r="146" spans="1:11" ht="15.75" customHeight="1" x14ac:dyDescent="0.3">
      <c r="A146" s="2">
        <v>10145</v>
      </c>
      <c r="B146" s="2" t="s">
        <v>177</v>
      </c>
      <c r="C146" s="2" t="s">
        <v>32</v>
      </c>
      <c r="D146" s="2" t="s">
        <v>87</v>
      </c>
      <c r="E146" s="2" t="s">
        <v>26</v>
      </c>
      <c r="F146" s="2" t="s">
        <v>27</v>
      </c>
      <c r="G146" s="2">
        <v>2347.8000000000002</v>
      </c>
      <c r="H146" s="2">
        <v>1</v>
      </c>
      <c r="I146" s="2">
        <v>0.09</v>
      </c>
      <c r="J146" s="2">
        <v>254.06</v>
      </c>
      <c r="K146" t="str">
        <f t="shared" si="2"/>
        <v>2024-Feb</v>
      </c>
    </row>
    <row r="147" spans="1:11" ht="15.75" customHeight="1" x14ac:dyDescent="0.3">
      <c r="A147" s="2">
        <v>10146</v>
      </c>
      <c r="B147" s="2" t="s">
        <v>178</v>
      </c>
      <c r="C147" s="2" t="s">
        <v>32</v>
      </c>
      <c r="D147" s="2" t="s">
        <v>63</v>
      </c>
      <c r="E147" s="2" t="s">
        <v>26</v>
      </c>
      <c r="F147" s="2" t="s">
        <v>27</v>
      </c>
      <c r="G147" s="2">
        <v>6059.58</v>
      </c>
      <c r="H147" s="2">
        <v>6</v>
      </c>
      <c r="I147" s="2">
        <v>0.22</v>
      </c>
      <c r="J147" s="2">
        <v>740.01</v>
      </c>
      <c r="K147" t="str">
        <f t="shared" si="2"/>
        <v>2024-Apr</v>
      </c>
    </row>
    <row r="148" spans="1:11" ht="15.75" customHeight="1" x14ac:dyDescent="0.3">
      <c r="A148" s="2">
        <v>10147</v>
      </c>
      <c r="B148" s="2" t="s">
        <v>179</v>
      </c>
      <c r="C148" s="2" t="s">
        <v>32</v>
      </c>
      <c r="D148" s="2" t="s">
        <v>33</v>
      </c>
      <c r="E148" s="2" t="s">
        <v>65</v>
      </c>
      <c r="F148" s="2" t="s">
        <v>66</v>
      </c>
      <c r="G148" s="2">
        <v>4610.3500000000004</v>
      </c>
      <c r="H148" s="2">
        <v>7</v>
      </c>
      <c r="I148" s="2">
        <v>0.14000000000000001</v>
      </c>
      <c r="J148" s="2">
        <v>679.95</v>
      </c>
      <c r="K148" t="str">
        <f t="shared" si="2"/>
        <v>2023-Aug</v>
      </c>
    </row>
    <row r="149" spans="1:11" ht="15.75" customHeight="1" x14ac:dyDescent="0.3">
      <c r="A149" s="2">
        <v>10148</v>
      </c>
      <c r="B149" s="2" t="s">
        <v>180</v>
      </c>
      <c r="C149" s="2" t="s">
        <v>16</v>
      </c>
      <c r="D149" s="2" t="s">
        <v>48</v>
      </c>
      <c r="E149" s="2" t="s">
        <v>34</v>
      </c>
      <c r="F149" s="2" t="s">
        <v>58</v>
      </c>
      <c r="G149" s="2">
        <v>8412.77</v>
      </c>
      <c r="H149" s="2">
        <v>2</v>
      </c>
      <c r="I149" s="2">
        <v>0.09</v>
      </c>
      <c r="J149" s="2">
        <v>1500.17</v>
      </c>
      <c r="K149" t="str">
        <f t="shared" si="2"/>
        <v>2023-Apr</v>
      </c>
    </row>
    <row r="150" spans="1:11" ht="15.75" customHeight="1" x14ac:dyDescent="0.3">
      <c r="A150" s="2">
        <v>10149</v>
      </c>
      <c r="B150" s="2" t="s">
        <v>181</v>
      </c>
      <c r="C150" s="2" t="s">
        <v>21</v>
      </c>
      <c r="D150" s="2" t="s">
        <v>100</v>
      </c>
      <c r="E150" s="2" t="s">
        <v>34</v>
      </c>
      <c r="F150" s="2" t="s">
        <v>53</v>
      </c>
      <c r="G150" s="2">
        <v>9498.64</v>
      </c>
      <c r="H150" s="2">
        <v>7</v>
      </c>
      <c r="I150" s="2">
        <v>0.01</v>
      </c>
      <c r="J150" s="2">
        <v>1582</v>
      </c>
      <c r="K150" t="str">
        <f t="shared" si="2"/>
        <v>2024-May</v>
      </c>
    </row>
    <row r="151" spans="1:11" ht="15.75" customHeight="1" x14ac:dyDescent="0.3">
      <c r="A151" s="2">
        <v>10150</v>
      </c>
      <c r="B151" s="2" t="s">
        <v>182</v>
      </c>
      <c r="C151" s="2" t="s">
        <v>32</v>
      </c>
      <c r="D151" s="2" t="s">
        <v>87</v>
      </c>
      <c r="E151" s="2" t="s">
        <v>18</v>
      </c>
      <c r="F151" s="2" t="s">
        <v>39</v>
      </c>
      <c r="G151" s="2">
        <v>9685.33</v>
      </c>
      <c r="H151" s="2">
        <v>2</v>
      </c>
      <c r="I151" s="2">
        <v>0.19</v>
      </c>
      <c r="J151" s="2">
        <v>1358.55</v>
      </c>
      <c r="K151" t="str">
        <f t="shared" si="2"/>
        <v>2023-May</v>
      </c>
    </row>
    <row r="152" spans="1:11" ht="15.75" customHeight="1" x14ac:dyDescent="0.3">
      <c r="A152" s="2">
        <v>10151</v>
      </c>
      <c r="B152" s="2" t="s">
        <v>183</v>
      </c>
      <c r="C152" s="2" t="s">
        <v>11</v>
      </c>
      <c r="D152" s="2" t="s">
        <v>68</v>
      </c>
      <c r="E152" s="2" t="s">
        <v>26</v>
      </c>
      <c r="F152" s="2" t="s">
        <v>51</v>
      </c>
      <c r="G152" s="2">
        <v>4241.7299999999996</v>
      </c>
      <c r="H152" s="2">
        <v>6</v>
      </c>
      <c r="I152" s="2">
        <v>0.19</v>
      </c>
      <c r="J152" s="2">
        <v>257.67</v>
      </c>
      <c r="K152" t="str">
        <f t="shared" si="2"/>
        <v>2023-Oct</v>
      </c>
    </row>
    <row r="153" spans="1:11" ht="15.75" customHeight="1" x14ac:dyDescent="0.3">
      <c r="A153" s="2">
        <v>10152</v>
      </c>
      <c r="B153" s="2" t="s">
        <v>184</v>
      </c>
      <c r="C153" s="2" t="s">
        <v>32</v>
      </c>
      <c r="D153" s="2" t="s">
        <v>33</v>
      </c>
      <c r="E153" s="2" t="s">
        <v>26</v>
      </c>
      <c r="F153" s="2" t="s">
        <v>51</v>
      </c>
      <c r="G153" s="2">
        <v>5916.93</v>
      </c>
      <c r="H153" s="2">
        <v>8</v>
      </c>
      <c r="I153" s="2">
        <v>0.15</v>
      </c>
      <c r="J153" s="2">
        <v>735.82</v>
      </c>
      <c r="K153" t="str">
        <f t="shared" si="2"/>
        <v>2023-Mar</v>
      </c>
    </row>
    <row r="154" spans="1:11" ht="15.75" customHeight="1" x14ac:dyDescent="0.3">
      <c r="A154" s="2">
        <v>10153</v>
      </c>
      <c r="B154" s="2" t="s">
        <v>185</v>
      </c>
      <c r="C154" s="2" t="s">
        <v>37</v>
      </c>
      <c r="D154" s="2" t="s">
        <v>42</v>
      </c>
      <c r="E154" s="2" t="s">
        <v>65</v>
      </c>
      <c r="F154" s="2" t="s">
        <v>84</v>
      </c>
      <c r="G154" s="2">
        <v>7566.24</v>
      </c>
      <c r="H154" s="2">
        <v>2</v>
      </c>
      <c r="I154" s="2">
        <v>0.09</v>
      </c>
      <c r="J154" s="2">
        <v>492.62</v>
      </c>
      <c r="K154" t="str">
        <f t="shared" si="2"/>
        <v>2024-May</v>
      </c>
    </row>
    <row r="155" spans="1:11" ht="15.75" customHeight="1" x14ac:dyDescent="0.3">
      <c r="A155" s="2">
        <v>10154</v>
      </c>
      <c r="B155" s="2" t="s">
        <v>24</v>
      </c>
      <c r="C155" s="2" t="s">
        <v>32</v>
      </c>
      <c r="D155" s="2" t="s">
        <v>63</v>
      </c>
      <c r="E155" s="2" t="s">
        <v>13</v>
      </c>
      <c r="F155" s="2" t="s">
        <v>23</v>
      </c>
      <c r="G155" s="2">
        <v>9970.06</v>
      </c>
      <c r="H155" s="2">
        <v>10</v>
      </c>
      <c r="I155" s="2">
        <v>0.27</v>
      </c>
      <c r="J155" s="2">
        <v>932.69</v>
      </c>
      <c r="K155" t="str">
        <f t="shared" si="2"/>
        <v>2023-Aug</v>
      </c>
    </row>
    <row r="156" spans="1:11" ht="15.75" customHeight="1" x14ac:dyDescent="0.3">
      <c r="A156" s="2">
        <v>10155</v>
      </c>
      <c r="B156" s="2" t="s">
        <v>186</v>
      </c>
      <c r="C156" s="2" t="s">
        <v>16</v>
      </c>
      <c r="D156" s="2" t="s">
        <v>17</v>
      </c>
      <c r="E156" s="2" t="s">
        <v>18</v>
      </c>
      <c r="F156" s="2" t="s">
        <v>19</v>
      </c>
      <c r="G156" s="2">
        <v>9269.4500000000007</v>
      </c>
      <c r="H156" s="2">
        <v>5</v>
      </c>
      <c r="I156" s="2">
        <v>0.02</v>
      </c>
      <c r="J156" s="2">
        <v>987.23</v>
      </c>
      <c r="K156" t="str">
        <f t="shared" si="2"/>
        <v>2023-Nov</v>
      </c>
    </row>
    <row r="157" spans="1:11" ht="15.75" customHeight="1" x14ac:dyDescent="0.3">
      <c r="A157" s="2">
        <v>10156</v>
      </c>
      <c r="B157" s="2" t="s">
        <v>187</v>
      </c>
      <c r="C157" s="2" t="s">
        <v>11</v>
      </c>
      <c r="D157" s="2" t="s">
        <v>29</v>
      </c>
      <c r="E157" s="2" t="s">
        <v>26</v>
      </c>
      <c r="F157" s="2" t="s">
        <v>27</v>
      </c>
      <c r="G157" s="2">
        <v>591.51</v>
      </c>
      <c r="H157" s="2">
        <v>3</v>
      </c>
      <c r="I157" s="2">
        <v>0.01</v>
      </c>
      <c r="J157" s="2">
        <v>89.24</v>
      </c>
      <c r="K157" t="str">
        <f t="shared" si="2"/>
        <v>2024-Mar</v>
      </c>
    </row>
    <row r="158" spans="1:11" ht="15.75" customHeight="1" x14ac:dyDescent="0.3">
      <c r="A158" s="2">
        <v>10157</v>
      </c>
      <c r="B158" s="2" t="s">
        <v>188</v>
      </c>
      <c r="C158" s="2" t="s">
        <v>21</v>
      </c>
      <c r="D158" s="2" t="s">
        <v>45</v>
      </c>
      <c r="E158" s="2" t="s">
        <v>18</v>
      </c>
      <c r="F158" s="2" t="s">
        <v>19</v>
      </c>
      <c r="G158" s="2">
        <v>2304.87</v>
      </c>
      <c r="H158" s="2">
        <v>10</v>
      </c>
      <c r="I158" s="2">
        <v>0.06</v>
      </c>
      <c r="J158" s="2">
        <v>229.94</v>
      </c>
      <c r="K158" t="str">
        <f t="shared" si="2"/>
        <v>2023-Jul</v>
      </c>
    </row>
    <row r="159" spans="1:11" ht="15.75" customHeight="1" x14ac:dyDescent="0.3">
      <c r="A159" s="2">
        <v>10158</v>
      </c>
      <c r="B159" s="2" t="s">
        <v>189</v>
      </c>
      <c r="C159" s="2" t="s">
        <v>32</v>
      </c>
      <c r="D159" s="2" t="s">
        <v>87</v>
      </c>
      <c r="E159" s="2" t="s">
        <v>26</v>
      </c>
      <c r="F159" s="2" t="s">
        <v>27</v>
      </c>
      <c r="G159" s="2">
        <v>2850.39</v>
      </c>
      <c r="H159" s="2">
        <v>1</v>
      </c>
      <c r="I159" s="2">
        <v>0.28000000000000003</v>
      </c>
      <c r="J159" s="2">
        <v>566.19000000000005</v>
      </c>
      <c r="K159" t="str">
        <f t="shared" si="2"/>
        <v>2024-Jun</v>
      </c>
    </row>
    <row r="160" spans="1:11" ht="15.75" customHeight="1" x14ac:dyDescent="0.3">
      <c r="A160" s="2">
        <v>10159</v>
      </c>
      <c r="B160" s="2" t="s">
        <v>190</v>
      </c>
      <c r="C160" s="2" t="s">
        <v>11</v>
      </c>
      <c r="D160" s="2" t="s">
        <v>12</v>
      </c>
      <c r="E160" s="2" t="s">
        <v>18</v>
      </c>
      <c r="F160" s="2" t="s">
        <v>61</v>
      </c>
      <c r="G160" s="2">
        <v>8236.19</v>
      </c>
      <c r="H160" s="2">
        <v>3</v>
      </c>
      <c r="I160" s="2">
        <v>0.25</v>
      </c>
      <c r="J160" s="2">
        <v>895.37</v>
      </c>
      <c r="K160" t="str">
        <f t="shared" si="2"/>
        <v>2023-Jul</v>
      </c>
    </row>
    <row r="161" spans="1:11" ht="15.75" customHeight="1" x14ac:dyDescent="0.3">
      <c r="A161" s="2">
        <v>10160</v>
      </c>
      <c r="B161" s="2" t="s">
        <v>20</v>
      </c>
      <c r="C161" s="2" t="s">
        <v>37</v>
      </c>
      <c r="D161" s="2" t="s">
        <v>38</v>
      </c>
      <c r="E161" s="2" t="s">
        <v>65</v>
      </c>
      <c r="F161" s="2" t="s">
        <v>94</v>
      </c>
      <c r="G161" s="2">
        <v>8171</v>
      </c>
      <c r="H161" s="2">
        <v>5</v>
      </c>
      <c r="I161" s="2">
        <v>0.02</v>
      </c>
      <c r="J161" s="2">
        <v>1185.24</v>
      </c>
      <c r="K161" t="str">
        <f t="shared" si="2"/>
        <v>2023-Jun</v>
      </c>
    </row>
    <row r="162" spans="1:11" ht="15.75" customHeight="1" x14ac:dyDescent="0.3">
      <c r="A162" s="2">
        <v>10161</v>
      </c>
      <c r="B162" s="2" t="s">
        <v>191</v>
      </c>
      <c r="C162" s="2" t="s">
        <v>32</v>
      </c>
      <c r="D162" s="2" t="s">
        <v>87</v>
      </c>
      <c r="E162" s="2" t="s">
        <v>65</v>
      </c>
      <c r="F162" s="2" t="s">
        <v>84</v>
      </c>
      <c r="G162" s="2">
        <v>4125.42</v>
      </c>
      <c r="H162" s="2">
        <v>1</v>
      </c>
      <c r="I162" s="2">
        <v>0.21</v>
      </c>
      <c r="J162" s="2">
        <v>467.86</v>
      </c>
      <c r="K162" t="str">
        <f t="shared" si="2"/>
        <v>2024-May</v>
      </c>
    </row>
    <row r="163" spans="1:11" ht="15.75" customHeight="1" x14ac:dyDescent="0.3">
      <c r="A163" s="2">
        <v>10162</v>
      </c>
      <c r="B163" s="2" t="s">
        <v>125</v>
      </c>
      <c r="C163" s="2" t="s">
        <v>32</v>
      </c>
      <c r="D163" s="2" t="s">
        <v>63</v>
      </c>
      <c r="E163" s="2" t="s">
        <v>13</v>
      </c>
      <c r="F163" s="2" t="s">
        <v>46</v>
      </c>
      <c r="G163" s="2">
        <v>2097.4499999999998</v>
      </c>
      <c r="H163" s="2">
        <v>1</v>
      </c>
      <c r="I163" s="2">
        <v>0.08</v>
      </c>
      <c r="J163" s="2">
        <v>323.08</v>
      </c>
      <c r="K163" t="str">
        <f t="shared" si="2"/>
        <v>2023-Nov</v>
      </c>
    </row>
    <row r="164" spans="1:11" ht="15.75" customHeight="1" x14ac:dyDescent="0.3">
      <c r="A164" s="2">
        <v>10163</v>
      </c>
      <c r="B164" s="2" t="s">
        <v>43</v>
      </c>
      <c r="C164" s="2" t="s">
        <v>11</v>
      </c>
      <c r="D164" s="2" t="s">
        <v>12</v>
      </c>
      <c r="E164" s="2" t="s">
        <v>65</v>
      </c>
      <c r="F164" s="2" t="s">
        <v>77</v>
      </c>
      <c r="G164" s="2">
        <v>3843.72</v>
      </c>
      <c r="H164" s="2">
        <v>1</v>
      </c>
      <c r="I164" s="2">
        <v>0.05</v>
      </c>
      <c r="J164" s="2">
        <v>411.24</v>
      </c>
      <c r="K164" t="str">
        <f t="shared" si="2"/>
        <v>2023-Sep</v>
      </c>
    </row>
    <row r="165" spans="1:11" ht="15.75" customHeight="1" x14ac:dyDescent="0.3">
      <c r="A165" s="2">
        <v>10164</v>
      </c>
      <c r="B165" s="2" t="s">
        <v>192</v>
      </c>
      <c r="C165" s="2" t="s">
        <v>11</v>
      </c>
      <c r="D165" s="2" t="s">
        <v>29</v>
      </c>
      <c r="E165" s="2" t="s">
        <v>34</v>
      </c>
      <c r="F165" s="2" t="s">
        <v>35</v>
      </c>
      <c r="G165" s="2">
        <v>1627.88</v>
      </c>
      <c r="H165" s="2">
        <v>9</v>
      </c>
      <c r="I165" s="2">
        <v>0.11</v>
      </c>
      <c r="J165" s="2">
        <v>194.38</v>
      </c>
      <c r="K165" t="str">
        <f t="shared" si="2"/>
        <v>2023-Jan</v>
      </c>
    </row>
    <row r="166" spans="1:11" ht="15.75" customHeight="1" x14ac:dyDescent="0.3">
      <c r="A166" s="2">
        <v>10165</v>
      </c>
      <c r="B166" s="2" t="s">
        <v>193</v>
      </c>
      <c r="C166" s="2" t="s">
        <v>21</v>
      </c>
      <c r="D166" s="2" t="s">
        <v>22</v>
      </c>
      <c r="E166" s="2" t="s">
        <v>13</v>
      </c>
      <c r="F166" s="2" t="s">
        <v>46</v>
      </c>
      <c r="G166" s="2">
        <v>7377.12</v>
      </c>
      <c r="H166" s="2">
        <v>10</v>
      </c>
      <c r="I166" s="2">
        <v>0.02</v>
      </c>
      <c r="J166" s="2">
        <v>1316.2</v>
      </c>
      <c r="K166" t="str">
        <f t="shared" si="2"/>
        <v>2023-Feb</v>
      </c>
    </row>
    <row r="167" spans="1:11" ht="15.75" customHeight="1" x14ac:dyDescent="0.3">
      <c r="A167" s="2">
        <v>10166</v>
      </c>
      <c r="B167" s="2" t="s">
        <v>194</v>
      </c>
      <c r="C167" s="2" t="s">
        <v>21</v>
      </c>
      <c r="D167" s="2" t="s">
        <v>22</v>
      </c>
      <c r="E167" s="2" t="s">
        <v>26</v>
      </c>
      <c r="F167" s="2" t="s">
        <v>55</v>
      </c>
      <c r="G167" s="2">
        <v>7953.01</v>
      </c>
      <c r="H167" s="2">
        <v>8</v>
      </c>
      <c r="I167" s="2">
        <v>0.16</v>
      </c>
      <c r="J167" s="2">
        <v>1169.3599999999999</v>
      </c>
      <c r="K167" t="str">
        <f t="shared" si="2"/>
        <v>2023-Mar</v>
      </c>
    </row>
    <row r="168" spans="1:11" ht="15.75" customHeight="1" x14ac:dyDescent="0.3">
      <c r="A168" s="2">
        <v>10167</v>
      </c>
      <c r="B168" s="2" t="s">
        <v>195</v>
      </c>
      <c r="C168" s="2" t="s">
        <v>32</v>
      </c>
      <c r="D168" s="2" t="s">
        <v>33</v>
      </c>
      <c r="E168" s="2" t="s">
        <v>34</v>
      </c>
      <c r="F168" s="2" t="s">
        <v>53</v>
      </c>
      <c r="G168" s="2">
        <v>8462.9699999999993</v>
      </c>
      <c r="H168" s="2">
        <v>10</v>
      </c>
      <c r="I168" s="2">
        <v>0.14000000000000001</v>
      </c>
      <c r="J168" s="2">
        <v>827.75</v>
      </c>
      <c r="K168" t="str">
        <f t="shared" si="2"/>
        <v>2023-Jan</v>
      </c>
    </row>
    <row r="169" spans="1:11" ht="15.75" customHeight="1" x14ac:dyDescent="0.3">
      <c r="A169" s="2">
        <v>10168</v>
      </c>
      <c r="B169" s="2" t="s">
        <v>145</v>
      </c>
      <c r="C169" s="2" t="s">
        <v>21</v>
      </c>
      <c r="D169" s="2" t="s">
        <v>45</v>
      </c>
      <c r="E169" s="2" t="s">
        <v>26</v>
      </c>
      <c r="F169" s="2" t="s">
        <v>55</v>
      </c>
      <c r="G169" s="2">
        <v>9048.9599999999991</v>
      </c>
      <c r="H169" s="2">
        <v>7</v>
      </c>
      <c r="I169" s="2">
        <v>0.12</v>
      </c>
      <c r="J169" s="2">
        <v>1317.39</v>
      </c>
      <c r="K169" t="str">
        <f t="shared" si="2"/>
        <v>2023-Sep</v>
      </c>
    </row>
    <row r="170" spans="1:11" ht="15.75" customHeight="1" x14ac:dyDescent="0.3">
      <c r="A170" s="2">
        <v>10169</v>
      </c>
      <c r="B170" s="2" t="s">
        <v>196</v>
      </c>
      <c r="C170" s="2" t="s">
        <v>37</v>
      </c>
      <c r="D170" s="2" t="s">
        <v>56</v>
      </c>
      <c r="E170" s="2" t="s">
        <v>18</v>
      </c>
      <c r="F170" s="2" t="s">
        <v>19</v>
      </c>
      <c r="G170" s="2">
        <v>2391.34</v>
      </c>
      <c r="H170" s="2">
        <v>7</v>
      </c>
      <c r="I170" s="2">
        <v>0.09</v>
      </c>
      <c r="J170" s="2">
        <v>254.87</v>
      </c>
      <c r="K170" t="str">
        <f t="shared" si="2"/>
        <v>2023-Apr</v>
      </c>
    </row>
    <row r="171" spans="1:11" ht="15.75" customHeight="1" x14ac:dyDescent="0.3">
      <c r="A171" s="2">
        <v>10170</v>
      </c>
      <c r="B171" s="2" t="s">
        <v>119</v>
      </c>
      <c r="C171" s="2" t="s">
        <v>11</v>
      </c>
      <c r="D171" s="2" t="s">
        <v>12</v>
      </c>
      <c r="E171" s="2" t="s">
        <v>34</v>
      </c>
      <c r="F171" s="2" t="s">
        <v>58</v>
      </c>
      <c r="G171" s="2">
        <v>1750.68</v>
      </c>
      <c r="H171" s="2">
        <v>7</v>
      </c>
      <c r="I171" s="2">
        <v>0.25</v>
      </c>
      <c r="J171" s="2">
        <v>278.11</v>
      </c>
      <c r="K171" t="str">
        <f t="shared" si="2"/>
        <v>2023-Apr</v>
      </c>
    </row>
    <row r="172" spans="1:11" ht="15.75" customHeight="1" x14ac:dyDescent="0.3">
      <c r="A172" s="2">
        <v>10171</v>
      </c>
      <c r="B172" s="2" t="s">
        <v>197</v>
      </c>
      <c r="C172" s="2" t="s">
        <v>16</v>
      </c>
      <c r="D172" s="2" t="s">
        <v>17</v>
      </c>
      <c r="E172" s="2" t="s">
        <v>65</v>
      </c>
      <c r="F172" s="2" t="s">
        <v>84</v>
      </c>
      <c r="G172" s="2">
        <v>5124.3999999999996</v>
      </c>
      <c r="H172" s="2">
        <v>6</v>
      </c>
      <c r="I172" s="2">
        <v>0.21</v>
      </c>
      <c r="J172" s="2">
        <v>900.3</v>
      </c>
      <c r="K172" t="str">
        <f t="shared" si="2"/>
        <v>2024-Feb</v>
      </c>
    </row>
    <row r="173" spans="1:11" ht="15.75" customHeight="1" x14ac:dyDescent="0.3">
      <c r="A173" s="2">
        <v>10172</v>
      </c>
      <c r="B173" s="2" t="s">
        <v>198</v>
      </c>
      <c r="C173" s="2" t="s">
        <v>11</v>
      </c>
      <c r="D173" s="2" t="s">
        <v>29</v>
      </c>
      <c r="E173" s="2" t="s">
        <v>13</v>
      </c>
      <c r="F173" s="2" t="s">
        <v>23</v>
      </c>
      <c r="G173" s="2">
        <v>7429.72</v>
      </c>
      <c r="H173" s="2">
        <v>1</v>
      </c>
      <c r="I173" s="2">
        <v>0.25</v>
      </c>
      <c r="J173" s="2">
        <v>1139.2</v>
      </c>
      <c r="K173" t="str">
        <f t="shared" si="2"/>
        <v>2023-Aug</v>
      </c>
    </row>
    <row r="174" spans="1:11" ht="15.75" customHeight="1" x14ac:dyDescent="0.3">
      <c r="A174" s="2">
        <v>10173</v>
      </c>
      <c r="B174" s="2" t="s">
        <v>199</v>
      </c>
      <c r="C174" s="2" t="s">
        <v>37</v>
      </c>
      <c r="D174" s="2" t="s">
        <v>38</v>
      </c>
      <c r="E174" s="2" t="s">
        <v>65</v>
      </c>
      <c r="F174" s="2" t="s">
        <v>84</v>
      </c>
      <c r="G174" s="2">
        <v>138.27000000000001</v>
      </c>
      <c r="H174" s="2">
        <v>9</v>
      </c>
      <c r="I174" s="2">
        <v>0.28000000000000003</v>
      </c>
      <c r="J174" s="2">
        <v>18.32</v>
      </c>
      <c r="K174" t="str">
        <f t="shared" si="2"/>
        <v>2023-Jan</v>
      </c>
    </row>
    <row r="175" spans="1:11" ht="15.75" customHeight="1" x14ac:dyDescent="0.3">
      <c r="A175" s="2">
        <v>10174</v>
      </c>
      <c r="B175" s="2" t="s">
        <v>200</v>
      </c>
      <c r="C175" s="2" t="s">
        <v>32</v>
      </c>
      <c r="D175" s="2" t="s">
        <v>63</v>
      </c>
      <c r="E175" s="2" t="s">
        <v>65</v>
      </c>
      <c r="F175" s="2" t="s">
        <v>84</v>
      </c>
      <c r="G175" s="2">
        <v>4294.09</v>
      </c>
      <c r="H175" s="2">
        <v>3</v>
      </c>
      <c r="I175" s="2">
        <v>0.3</v>
      </c>
      <c r="J175" s="2">
        <v>532.83000000000004</v>
      </c>
      <c r="K175" t="str">
        <f t="shared" si="2"/>
        <v>2023-Jun</v>
      </c>
    </row>
    <row r="176" spans="1:11" ht="15.75" customHeight="1" x14ac:dyDescent="0.3">
      <c r="A176" s="2">
        <v>10175</v>
      </c>
      <c r="B176" s="2" t="s">
        <v>201</v>
      </c>
      <c r="C176" s="2" t="s">
        <v>11</v>
      </c>
      <c r="D176" s="2" t="s">
        <v>25</v>
      </c>
      <c r="E176" s="2" t="s">
        <v>65</v>
      </c>
      <c r="F176" s="2" t="s">
        <v>77</v>
      </c>
      <c r="G176" s="2">
        <v>1490.6</v>
      </c>
      <c r="H176" s="2">
        <v>3</v>
      </c>
      <c r="I176" s="2">
        <v>0.28999999999999998</v>
      </c>
      <c r="J176" s="2">
        <v>243.91</v>
      </c>
      <c r="K176" t="str">
        <f t="shared" si="2"/>
        <v>2023-Feb</v>
      </c>
    </row>
    <row r="177" spans="1:11" ht="15.75" customHeight="1" x14ac:dyDescent="0.3">
      <c r="A177" s="2">
        <v>10176</v>
      </c>
      <c r="B177" s="2" t="s">
        <v>202</v>
      </c>
      <c r="C177" s="2" t="s">
        <v>16</v>
      </c>
      <c r="D177" s="2" t="s">
        <v>17</v>
      </c>
      <c r="E177" s="2" t="s">
        <v>34</v>
      </c>
      <c r="F177" s="2" t="s">
        <v>53</v>
      </c>
      <c r="G177" s="2">
        <v>8875.6299999999992</v>
      </c>
      <c r="H177" s="2">
        <v>3</v>
      </c>
      <c r="I177" s="2">
        <v>0.14000000000000001</v>
      </c>
      <c r="J177" s="2">
        <v>920.65</v>
      </c>
      <c r="K177" t="str">
        <f t="shared" si="2"/>
        <v>2024-Jan</v>
      </c>
    </row>
    <row r="178" spans="1:11" ht="15.75" customHeight="1" x14ac:dyDescent="0.3">
      <c r="A178" s="2">
        <v>10177</v>
      </c>
      <c r="B178" s="2" t="s">
        <v>121</v>
      </c>
      <c r="C178" s="2" t="s">
        <v>11</v>
      </c>
      <c r="D178" s="2" t="s">
        <v>12</v>
      </c>
      <c r="E178" s="2" t="s">
        <v>34</v>
      </c>
      <c r="F178" s="2" t="s">
        <v>53</v>
      </c>
      <c r="G178" s="2">
        <v>224.43</v>
      </c>
      <c r="H178" s="2">
        <v>1</v>
      </c>
      <c r="I178" s="2">
        <v>0.12</v>
      </c>
      <c r="J178" s="2">
        <v>36.56</v>
      </c>
      <c r="K178" t="str">
        <f t="shared" si="2"/>
        <v>2024-May</v>
      </c>
    </row>
    <row r="179" spans="1:11" ht="15.75" customHeight="1" x14ac:dyDescent="0.3">
      <c r="A179" s="2">
        <v>10178</v>
      </c>
      <c r="B179" s="2" t="s">
        <v>203</v>
      </c>
      <c r="C179" s="2" t="s">
        <v>21</v>
      </c>
      <c r="D179" s="2" t="s">
        <v>100</v>
      </c>
      <c r="E179" s="2" t="s">
        <v>34</v>
      </c>
      <c r="F179" s="2" t="s">
        <v>35</v>
      </c>
      <c r="G179" s="2">
        <v>2352.63</v>
      </c>
      <c r="H179" s="2">
        <v>6</v>
      </c>
      <c r="I179" s="2">
        <v>0.05</v>
      </c>
      <c r="J179" s="2">
        <v>198.46</v>
      </c>
      <c r="K179" t="str">
        <f t="shared" si="2"/>
        <v>2023-Jul</v>
      </c>
    </row>
    <row r="180" spans="1:11" ht="15.75" customHeight="1" x14ac:dyDescent="0.3">
      <c r="A180" s="2">
        <v>10179</v>
      </c>
      <c r="B180" s="2" t="s">
        <v>204</v>
      </c>
      <c r="C180" s="2" t="s">
        <v>11</v>
      </c>
      <c r="D180" s="2" t="s">
        <v>29</v>
      </c>
      <c r="E180" s="2" t="s">
        <v>18</v>
      </c>
      <c r="F180" s="2" t="s">
        <v>61</v>
      </c>
      <c r="G180" s="2">
        <v>9008.4</v>
      </c>
      <c r="H180" s="2">
        <v>7</v>
      </c>
      <c r="I180" s="2">
        <v>0.28000000000000003</v>
      </c>
      <c r="J180" s="2">
        <v>466.59</v>
      </c>
      <c r="K180" t="str">
        <f t="shared" si="2"/>
        <v>2024-Feb</v>
      </c>
    </row>
    <row r="181" spans="1:11" ht="15.75" customHeight="1" x14ac:dyDescent="0.3">
      <c r="A181" s="2">
        <v>10180</v>
      </c>
      <c r="B181" s="2" t="s">
        <v>205</v>
      </c>
      <c r="C181" s="2" t="s">
        <v>21</v>
      </c>
      <c r="D181" s="2" t="s">
        <v>100</v>
      </c>
      <c r="E181" s="2" t="s">
        <v>13</v>
      </c>
      <c r="F181" s="2" t="s">
        <v>14</v>
      </c>
      <c r="G181" s="2">
        <v>3972.89</v>
      </c>
      <c r="H181" s="2">
        <v>4</v>
      </c>
      <c r="I181" s="2">
        <v>0.14000000000000001</v>
      </c>
      <c r="J181" s="2">
        <v>471.5</v>
      </c>
      <c r="K181" t="str">
        <f t="shared" si="2"/>
        <v>2023-Jun</v>
      </c>
    </row>
    <row r="182" spans="1:11" ht="15.75" customHeight="1" x14ac:dyDescent="0.3">
      <c r="A182" s="2">
        <v>10181</v>
      </c>
      <c r="B182" s="2" t="s">
        <v>206</v>
      </c>
      <c r="C182" s="2" t="s">
        <v>32</v>
      </c>
      <c r="D182" s="2" t="s">
        <v>87</v>
      </c>
      <c r="E182" s="2" t="s">
        <v>26</v>
      </c>
      <c r="F182" s="2" t="s">
        <v>27</v>
      </c>
      <c r="G182" s="2">
        <v>6268.73</v>
      </c>
      <c r="H182" s="2">
        <v>10</v>
      </c>
      <c r="I182" s="2">
        <v>0.19</v>
      </c>
      <c r="J182" s="2">
        <v>746.58</v>
      </c>
      <c r="K182" t="str">
        <f t="shared" si="2"/>
        <v>2024-Jun</v>
      </c>
    </row>
    <row r="183" spans="1:11" ht="15.75" customHeight="1" x14ac:dyDescent="0.3">
      <c r="A183" s="2">
        <v>10182</v>
      </c>
      <c r="B183" s="2" t="s">
        <v>207</v>
      </c>
      <c r="C183" s="2" t="s">
        <v>21</v>
      </c>
      <c r="D183" s="2" t="s">
        <v>75</v>
      </c>
      <c r="E183" s="2" t="s">
        <v>34</v>
      </c>
      <c r="F183" s="2" t="s">
        <v>35</v>
      </c>
      <c r="G183" s="2">
        <v>4986.37</v>
      </c>
      <c r="H183" s="2">
        <v>10</v>
      </c>
      <c r="I183" s="2">
        <v>0.27</v>
      </c>
      <c r="J183" s="2">
        <v>321.36</v>
      </c>
      <c r="K183" t="str">
        <f t="shared" si="2"/>
        <v>2023-Nov</v>
      </c>
    </row>
    <row r="184" spans="1:11" ht="15.75" customHeight="1" x14ac:dyDescent="0.3">
      <c r="A184" s="2">
        <v>10183</v>
      </c>
      <c r="B184" s="2" t="s">
        <v>208</v>
      </c>
      <c r="C184" s="2" t="s">
        <v>11</v>
      </c>
      <c r="D184" s="2" t="s">
        <v>68</v>
      </c>
      <c r="E184" s="2" t="s">
        <v>65</v>
      </c>
      <c r="F184" s="2" t="s">
        <v>77</v>
      </c>
      <c r="G184" s="2">
        <v>4628.6899999999996</v>
      </c>
      <c r="H184" s="2">
        <v>7</v>
      </c>
      <c r="I184" s="2">
        <v>0.19</v>
      </c>
      <c r="J184" s="2">
        <v>594.65</v>
      </c>
      <c r="K184" t="str">
        <f t="shared" si="2"/>
        <v>2024-Mar</v>
      </c>
    </row>
    <row r="185" spans="1:11" ht="15.75" customHeight="1" x14ac:dyDescent="0.3">
      <c r="A185" s="2">
        <v>10184</v>
      </c>
      <c r="B185" s="2" t="s">
        <v>102</v>
      </c>
      <c r="C185" s="2" t="s">
        <v>37</v>
      </c>
      <c r="D185" s="2" t="s">
        <v>38</v>
      </c>
      <c r="E185" s="2" t="s">
        <v>13</v>
      </c>
      <c r="F185" s="2" t="s">
        <v>23</v>
      </c>
      <c r="G185" s="2">
        <v>3297.72</v>
      </c>
      <c r="H185" s="2">
        <v>10</v>
      </c>
      <c r="I185" s="2">
        <v>0.23</v>
      </c>
      <c r="J185" s="2">
        <v>297.72000000000003</v>
      </c>
      <c r="K185" t="str">
        <f t="shared" si="2"/>
        <v>2023-Jun</v>
      </c>
    </row>
    <row r="186" spans="1:11" ht="15.75" customHeight="1" x14ac:dyDescent="0.3">
      <c r="A186" s="2">
        <v>10185</v>
      </c>
      <c r="B186" s="2" t="s">
        <v>41</v>
      </c>
      <c r="C186" s="2" t="s">
        <v>21</v>
      </c>
      <c r="D186" s="2" t="s">
        <v>75</v>
      </c>
      <c r="E186" s="2" t="s">
        <v>18</v>
      </c>
      <c r="F186" s="2" t="s">
        <v>39</v>
      </c>
      <c r="G186" s="2">
        <v>3119.98</v>
      </c>
      <c r="H186" s="2">
        <v>3</v>
      </c>
      <c r="I186" s="2">
        <v>0.01</v>
      </c>
      <c r="J186" s="2">
        <v>541.29999999999995</v>
      </c>
      <c r="K186" t="str">
        <f t="shared" si="2"/>
        <v>2023-Jun</v>
      </c>
    </row>
    <row r="187" spans="1:11" ht="15.75" customHeight="1" x14ac:dyDescent="0.3">
      <c r="A187" s="2">
        <v>10186</v>
      </c>
      <c r="B187" s="2" t="s">
        <v>209</v>
      </c>
      <c r="C187" s="2" t="s">
        <v>37</v>
      </c>
      <c r="D187" s="2" t="s">
        <v>38</v>
      </c>
      <c r="E187" s="2" t="s">
        <v>13</v>
      </c>
      <c r="F187" s="2" t="s">
        <v>23</v>
      </c>
      <c r="G187" s="2">
        <v>3475.83</v>
      </c>
      <c r="H187" s="2">
        <v>1</v>
      </c>
      <c r="I187" s="2">
        <v>0.11</v>
      </c>
      <c r="J187" s="2">
        <v>476.25</v>
      </c>
      <c r="K187" t="str">
        <f t="shared" si="2"/>
        <v>2024-Jan</v>
      </c>
    </row>
    <row r="188" spans="1:11" ht="15.75" customHeight="1" x14ac:dyDescent="0.3">
      <c r="A188" s="2">
        <v>10187</v>
      </c>
      <c r="B188" s="2" t="s">
        <v>210</v>
      </c>
      <c r="C188" s="2" t="s">
        <v>21</v>
      </c>
      <c r="D188" s="2" t="s">
        <v>75</v>
      </c>
      <c r="E188" s="2" t="s">
        <v>34</v>
      </c>
      <c r="F188" s="2" t="s">
        <v>35</v>
      </c>
      <c r="G188" s="2">
        <v>8520.58</v>
      </c>
      <c r="H188" s="2">
        <v>9</v>
      </c>
      <c r="I188" s="2">
        <v>0.21</v>
      </c>
      <c r="J188" s="2">
        <v>908.39</v>
      </c>
      <c r="K188" t="str">
        <f t="shared" si="2"/>
        <v>2023-Jun</v>
      </c>
    </row>
    <row r="189" spans="1:11" ht="15.75" customHeight="1" x14ac:dyDescent="0.3">
      <c r="A189" s="2">
        <v>10188</v>
      </c>
      <c r="B189" s="2" t="s">
        <v>148</v>
      </c>
      <c r="C189" s="2" t="s">
        <v>11</v>
      </c>
      <c r="D189" s="2" t="s">
        <v>12</v>
      </c>
      <c r="E189" s="2" t="s">
        <v>18</v>
      </c>
      <c r="F189" s="2" t="s">
        <v>39</v>
      </c>
      <c r="G189" s="2">
        <v>9533.6299999999992</v>
      </c>
      <c r="H189" s="2">
        <v>2</v>
      </c>
      <c r="I189" s="2">
        <v>0.28000000000000003</v>
      </c>
      <c r="J189" s="2">
        <v>752.99</v>
      </c>
      <c r="K189" t="str">
        <f t="shared" si="2"/>
        <v>2024-Jan</v>
      </c>
    </row>
    <row r="190" spans="1:11" ht="15.75" customHeight="1" x14ac:dyDescent="0.3">
      <c r="A190" s="2">
        <v>10189</v>
      </c>
      <c r="B190" s="2" t="s">
        <v>211</v>
      </c>
      <c r="C190" s="2" t="s">
        <v>21</v>
      </c>
      <c r="D190" s="2" t="s">
        <v>22</v>
      </c>
      <c r="E190" s="2" t="s">
        <v>18</v>
      </c>
      <c r="F190" s="2" t="s">
        <v>61</v>
      </c>
      <c r="G190" s="2">
        <v>9572.36</v>
      </c>
      <c r="H190" s="2">
        <v>7</v>
      </c>
      <c r="I190" s="2">
        <v>0.27</v>
      </c>
      <c r="J190" s="2">
        <v>1663.04</v>
      </c>
      <c r="K190" t="str">
        <f t="shared" si="2"/>
        <v>2023-Mar</v>
      </c>
    </row>
    <row r="191" spans="1:11" ht="15.75" customHeight="1" x14ac:dyDescent="0.3">
      <c r="A191" s="2">
        <v>10190</v>
      </c>
      <c r="B191" s="2" t="s">
        <v>139</v>
      </c>
      <c r="C191" s="2" t="s">
        <v>32</v>
      </c>
      <c r="D191" s="2" t="s">
        <v>33</v>
      </c>
      <c r="E191" s="2" t="s">
        <v>18</v>
      </c>
      <c r="F191" s="2" t="s">
        <v>61</v>
      </c>
      <c r="G191" s="2">
        <v>2531.5</v>
      </c>
      <c r="H191" s="2">
        <v>6</v>
      </c>
      <c r="I191" s="2">
        <v>0.12</v>
      </c>
      <c r="J191" s="2">
        <v>138.79</v>
      </c>
      <c r="K191" t="str">
        <f t="shared" si="2"/>
        <v>2023-Aug</v>
      </c>
    </row>
    <row r="192" spans="1:11" ht="15.75" customHeight="1" x14ac:dyDescent="0.3">
      <c r="A192" s="2">
        <v>10191</v>
      </c>
      <c r="B192" s="2" t="s">
        <v>212</v>
      </c>
      <c r="C192" s="2" t="s">
        <v>16</v>
      </c>
      <c r="D192" s="2" t="s">
        <v>48</v>
      </c>
      <c r="E192" s="2" t="s">
        <v>18</v>
      </c>
      <c r="F192" s="2" t="s">
        <v>39</v>
      </c>
      <c r="G192" s="2">
        <v>9685.41</v>
      </c>
      <c r="H192" s="2">
        <v>5</v>
      </c>
      <c r="I192" s="2">
        <v>0.2</v>
      </c>
      <c r="J192" s="2">
        <v>1606.84</v>
      </c>
      <c r="K192" t="str">
        <f t="shared" si="2"/>
        <v>2023-Nov</v>
      </c>
    </row>
    <row r="193" spans="1:11" ht="15.75" customHeight="1" x14ac:dyDescent="0.3">
      <c r="A193" s="2">
        <v>10192</v>
      </c>
      <c r="B193" s="2" t="s">
        <v>213</v>
      </c>
      <c r="C193" s="2" t="s">
        <v>37</v>
      </c>
      <c r="D193" s="2" t="s">
        <v>38</v>
      </c>
      <c r="E193" s="2" t="s">
        <v>13</v>
      </c>
      <c r="F193" s="2" t="s">
        <v>23</v>
      </c>
      <c r="G193" s="2">
        <v>4693.58</v>
      </c>
      <c r="H193" s="2">
        <v>8</v>
      </c>
      <c r="I193" s="2">
        <v>0.22</v>
      </c>
      <c r="J193" s="2">
        <v>932.56</v>
      </c>
      <c r="K193" t="str">
        <f t="shared" si="2"/>
        <v>2023-May</v>
      </c>
    </row>
    <row r="194" spans="1:11" ht="15.75" customHeight="1" x14ac:dyDescent="0.3">
      <c r="A194" s="2">
        <v>10193</v>
      </c>
      <c r="B194" s="2" t="s">
        <v>110</v>
      </c>
      <c r="C194" s="2" t="s">
        <v>16</v>
      </c>
      <c r="D194" s="2" t="s">
        <v>48</v>
      </c>
      <c r="E194" s="2" t="s">
        <v>26</v>
      </c>
      <c r="F194" s="2" t="s">
        <v>51</v>
      </c>
      <c r="G194" s="2">
        <v>1377.09</v>
      </c>
      <c r="H194" s="2">
        <v>5</v>
      </c>
      <c r="I194" s="2">
        <v>0.18</v>
      </c>
      <c r="J194" s="2">
        <v>143.74</v>
      </c>
      <c r="K194" t="str">
        <f t="shared" ref="K194:K257" si="3">TEXT(B194, "yyyy-mmm")</f>
        <v>2023-May</v>
      </c>
    </row>
    <row r="195" spans="1:11" ht="15.75" customHeight="1" x14ac:dyDescent="0.3">
      <c r="A195" s="2">
        <v>10194</v>
      </c>
      <c r="B195" s="2" t="s">
        <v>214</v>
      </c>
      <c r="C195" s="2" t="s">
        <v>16</v>
      </c>
      <c r="D195" s="2" t="s">
        <v>48</v>
      </c>
      <c r="E195" s="2" t="s">
        <v>26</v>
      </c>
      <c r="F195" s="2" t="s">
        <v>27</v>
      </c>
      <c r="G195" s="2">
        <v>1081.3900000000001</v>
      </c>
      <c r="H195" s="2">
        <v>8</v>
      </c>
      <c r="I195" s="2">
        <v>0</v>
      </c>
      <c r="J195" s="2">
        <v>91.99</v>
      </c>
      <c r="K195" t="str">
        <f t="shared" si="3"/>
        <v>2023-Jul</v>
      </c>
    </row>
    <row r="196" spans="1:11" ht="15.75" customHeight="1" x14ac:dyDescent="0.3">
      <c r="A196" s="2">
        <v>10195</v>
      </c>
      <c r="B196" s="2" t="s">
        <v>88</v>
      </c>
      <c r="C196" s="2" t="s">
        <v>37</v>
      </c>
      <c r="D196" s="2" t="s">
        <v>42</v>
      </c>
      <c r="E196" s="2" t="s">
        <v>65</v>
      </c>
      <c r="F196" s="2" t="s">
        <v>84</v>
      </c>
      <c r="G196" s="2">
        <v>207.73</v>
      </c>
      <c r="H196" s="2">
        <v>5</v>
      </c>
      <c r="I196" s="2">
        <v>0.1</v>
      </c>
      <c r="J196" s="2">
        <v>17.170000000000002</v>
      </c>
      <c r="K196" t="str">
        <f t="shared" si="3"/>
        <v>2023-Jul</v>
      </c>
    </row>
    <row r="197" spans="1:11" ht="15.75" customHeight="1" x14ac:dyDescent="0.3">
      <c r="A197" s="2">
        <v>10196</v>
      </c>
      <c r="B197" s="2" t="s">
        <v>142</v>
      </c>
      <c r="C197" s="2" t="s">
        <v>21</v>
      </c>
      <c r="D197" s="2" t="s">
        <v>45</v>
      </c>
      <c r="E197" s="2" t="s">
        <v>26</v>
      </c>
      <c r="F197" s="2" t="s">
        <v>27</v>
      </c>
      <c r="G197" s="2">
        <v>142.78</v>
      </c>
      <c r="H197" s="2">
        <v>8</v>
      </c>
      <c r="I197" s="2">
        <v>0.09</v>
      </c>
      <c r="J197" s="2">
        <v>27.55</v>
      </c>
      <c r="K197" t="str">
        <f t="shared" si="3"/>
        <v>2023-Apr</v>
      </c>
    </row>
    <row r="198" spans="1:11" ht="15.75" customHeight="1" x14ac:dyDescent="0.3">
      <c r="A198" s="2">
        <v>10197</v>
      </c>
      <c r="B198" s="2" t="s">
        <v>215</v>
      </c>
      <c r="C198" s="2" t="s">
        <v>32</v>
      </c>
      <c r="D198" s="2" t="s">
        <v>63</v>
      </c>
      <c r="E198" s="2" t="s">
        <v>26</v>
      </c>
      <c r="F198" s="2" t="s">
        <v>51</v>
      </c>
      <c r="G198" s="2">
        <v>7212.34</v>
      </c>
      <c r="H198" s="2">
        <v>3</v>
      </c>
      <c r="I198" s="2">
        <v>0.14000000000000001</v>
      </c>
      <c r="J198" s="2">
        <v>904.32</v>
      </c>
      <c r="K198" t="str">
        <f t="shared" si="3"/>
        <v>2023-Oct</v>
      </c>
    </row>
    <row r="199" spans="1:11" ht="15.75" customHeight="1" x14ac:dyDescent="0.3">
      <c r="A199" s="2">
        <v>10198</v>
      </c>
      <c r="B199" s="2" t="s">
        <v>216</v>
      </c>
      <c r="C199" s="2" t="s">
        <v>21</v>
      </c>
      <c r="D199" s="2" t="s">
        <v>22</v>
      </c>
      <c r="E199" s="2" t="s">
        <v>13</v>
      </c>
      <c r="F199" s="2" t="s">
        <v>23</v>
      </c>
      <c r="G199" s="2">
        <v>3037.3</v>
      </c>
      <c r="H199" s="2">
        <v>5</v>
      </c>
      <c r="I199" s="2">
        <v>0.19</v>
      </c>
      <c r="J199" s="2">
        <v>490.69</v>
      </c>
      <c r="K199" t="str">
        <f t="shared" si="3"/>
        <v>2024-Jan</v>
      </c>
    </row>
    <row r="200" spans="1:11" ht="15.75" customHeight="1" x14ac:dyDescent="0.3">
      <c r="A200" s="2">
        <v>10199</v>
      </c>
      <c r="B200" s="2" t="s">
        <v>217</v>
      </c>
      <c r="C200" s="2" t="s">
        <v>37</v>
      </c>
      <c r="D200" s="2" t="s">
        <v>38</v>
      </c>
      <c r="E200" s="2" t="s">
        <v>18</v>
      </c>
      <c r="F200" s="2" t="s">
        <v>39</v>
      </c>
      <c r="G200" s="2">
        <v>439.04</v>
      </c>
      <c r="H200" s="2">
        <v>5</v>
      </c>
      <c r="I200" s="2">
        <v>0.05</v>
      </c>
      <c r="J200" s="2">
        <v>66.16</v>
      </c>
      <c r="K200" t="str">
        <f t="shared" si="3"/>
        <v>2023-Jan</v>
      </c>
    </row>
    <row r="201" spans="1:11" ht="15.75" customHeight="1" x14ac:dyDescent="0.3">
      <c r="A201" s="2">
        <v>10200</v>
      </c>
      <c r="B201" s="2" t="s">
        <v>218</v>
      </c>
      <c r="C201" s="2" t="s">
        <v>11</v>
      </c>
      <c r="D201" s="2" t="s">
        <v>29</v>
      </c>
      <c r="E201" s="2" t="s">
        <v>18</v>
      </c>
      <c r="F201" s="2" t="s">
        <v>19</v>
      </c>
      <c r="G201" s="2">
        <v>6148.69</v>
      </c>
      <c r="H201" s="2">
        <v>9</v>
      </c>
      <c r="I201" s="2">
        <v>0.2</v>
      </c>
      <c r="J201" s="2">
        <v>772.55</v>
      </c>
      <c r="K201" t="str">
        <f t="shared" si="3"/>
        <v>2024-Mar</v>
      </c>
    </row>
    <row r="202" spans="1:11" ht="15.75" customHeight="1" x14ac:dyDescent="0.3">
      <c r="A202" s="2">
        <v>10201</v>
      </c>
      <c r="B202" s="2" t="s">
        <v>219</v>
      </c>
      <c r="C202" s="2" t="s">
        <v>37</v>
      </c>
      <c r="D202" s="2" t="s">
        <v>56</v>
      </c>
      <c r="E202" s="2" t="s">
        <v>18</v>
      </c>
      <c r="F202" s="2" t="s">
        <v>39</v>
      </c>
      <c r="G202" s="2">
        <v>2052.9499999999998</v>
      </c>
      <c r="H202" s="2">
        <v>8</v>
      </c>
      <c r="I202" s="2">
        <v>0.14000000000000001</v>
      </c>
      <c r="J202" s="2">
        <v>248.31</v>
      </c>
      <c r="K202" t="str">
        <f t="shared" si="3"/>
        <v>2023-Aug</v>
      </c>
    </row>
    <row r="203" spans="1:11" ht="15.75" customHeight="1" x14ac:dyDescent="0.3">
      <c r="A203" s="2">
        <v>10202</v>
      </c>
      <c r="B203" s="2" t="s">
        <v>212</v>
      </c>
      <c r="C203" s="2" t="s">
        <v>21</v>
      </c>
      <c r="D203" s="2" t="s">
        <v>45</v>
      </c>
      <c r="E203" s="2" t="s">
        <v>13</v>
      </c>
      <c r="F203" s="2" t="s">
        <v>14</v>
      </c>
      <c r="G203" s="2">
        <v>3275.79</v>
      </c>
      <c r="H203" s="2">
        <v>7</v>
      </c>
      <c r="I203" s="2">
        <v>0.02</v>
      </c>
      <c r="J203" s="2">
        <v>599.25</v>
      </c>
      <c r="K203" t="str">
        <f t="shared" si="3"/>
        <v>2023-Nov</v>
      </c>
    </row>
    <row r="204" spans="1:11" ht="15.75" customHeight="1" x14ac:dyDescent="0.3">
      <c r="A204" s="2">
        <v>10203</v>
      </c>
      <c r="B204" s="2" t="s">
        <v>220</v>
      </c>
      <c r="C204" s="2" t="s">
        <v>32</v>
      </c>
      <c r="D204" s="2" t="s">
        <v>87</v>
      </c>
      <c r="E204" s="2" t="s">
        <v>34</v>
      </c>
      <c r="F204" s="2" t="s">
        <v>53</v>
      </c>
      <c r="G204" s="2">
        <v>8372.66</v>
      </c>
      <c r="H204" s="2">
        <v>2</v>
      </c>
      <c r="I204" s="2">
        <v>0.11</v>
      </c>
      <c r="J204" s="2">
        <v>1070.6400000000001</v>
      </c>
      <c r="K204" t="str">
        <f t="shared" si="3"/>
        <v>2024-Jan</v>
      </c>
    </row>
    <row r="205" spans="1:11" ht="15.75" customHeight="1" x14ac:dyDescent="0.3">
      <c r="A205" s="2">
        <v>10204</v>
      </c>
      <c r="B205" s="2" t="s">
        <v>60</v>
      </c>
      <c r="C205" s="2" t="s">
        <v>21</v>
      </c>
      <c r="D205" s="2" t="s">
        <v>100</v>
      </c>
      <c r="E205" s="2" t="s">
        <v>34</v>
      </c>
      <c r="F205" s="2" t="s">
        <v>58</v>
      </c>
      <c r="G205" s="2">
        <v>5566.19</v>
      </c>
      <c r="H205" s="2">
        <v>1</v>
      </c>
      <c r="I205" s="2">
        <v>0.19</v>
      </c>
      <c r="J205" s="2">
        <v>735.67</v>
      </c>
      <c r="K205" t="str">
        <f t="shared" si="3"/>
        <v>2023-Feb</v>
      </c>
    </row>
    <row r="206" spans="1:11" ht="15.75" customHeight="1" x14ac:dyDescent="0.3">
      <c r="A206" s="2">
        <v>10205</v>
      </c>
      <c r="B206" s="2" t="s">
        <v>64</v>
      </c>
      <c r="C206" s="2" t="s">
        <v>21</v>
      </c>
      <c r="D206" s="2" t="s">
        <v>22</v>
      </c>
      <c r="E206" s="2" t="s">
        <v>34</v>
      </c>
      <c r="F206" s="2" t="s">
        <v>58</v>
      </c>
      <c r="G206" s="2">
        <v>4699.03</v>
      </c>
      <c r="H206" s="2">
        <v>2</v>
      </c>
      <c r="I206" s="2">
        <v>0.1</v>
      </c>
      <c r="J206" s="2">
        <v>301.97000000000003</v>
      </c>
      <c r="K206" t="str">
        <f t="shared" si="3"/>
        <v>2024-Mar</v>
      </c>
    </row>
    <row r="207" spans="1:11" ht="15.75" customHeight="1" x14ac:dyDescent="0.3">
      <c r="A207" s="2">
        <v>10206</v>
      </c>
      <c r="B207" s="2" t="s">
        <v>221</v>
      </c>
      <c r="C207" s="2" t="s">
        <v>21</v>
      </c>
      <c r="D207" s="2" t="s">
        <v>22</v>
      </c>
      <c r="E207" s="2" t="s">
        <v>13</v>
      </c>
      <c r="F207" s="2" t="s">
        <v>23</v>
      </c>
      <c r="G207" s="2">
        <v>7391.26</v>
      </c>
      <c r="H207" s="2">
        <v>4</v>
      </c>
      <c r="I207" s="2">
        <v>0.09</v>
      </c>
      <c r="J207" s="2">
        <v>1155</v>
      </c>
      <c r="K207" t="str">
        <f t="shared" si="3"/>
        <v>2023-Apr</v>
      </c>
    </row>
    <row r="208" spans="1:11" ht="15.75" customHeight="1" x14ac:dyDescent="0.3">
      <c r="A208" s="2">
        <v>10207</v>
      </c>
      <c r="B208" s="2" t="s">
        <v>222</v>
      </c>
      <c r="C208" s="2" t="s">
        <v>11</v>
      </c>
      <c r="D208" s="2" t="s">
        <v>12</v>
      </c>
      <c r="E208" s="2" t="s">
        <v>26</v>
      </c>
      <c r="F208" s="2" t="s">
        <v>27</v>
      </c>
      <c r="G208" s="2">
        <v>1876.01</v>
      </c>
      <c r="H208" s="2">
        <v>1</v>
      </c>
      <c r="I208" s="2">
        <v>0.17</v>
      </c>
      <c r="J208" s="2">
        <v>126.44</v>
      </c>
      <c r="K208" t="str">
        <f t="shared" si="3"/>
        <v>2023-Oct</v>
      </c>
    </row>
    <row r="209" spans="1:11" ht="15.75" customHeight="1" x14ac:dyDescent="0.3">
      <c r="A209" s="2">
        <v>10208</v>
      </c>
      <c r="B209" s="2" t="s">
        <v>223</v>
      </c>
      <c r="C209" s="2" t="s">
        <v>16</v>
      </c>
      <c r="D209" s="2" t="s">
        <v>48</v>
      </c>
      <c r="E209" s="2" t="s">
        <v>13</v>
      </c>
      <c r="F209" s="2" t="s">
        <v>23</v>
      </c>
      <c r="G209" s="2">
        <v>2993.79</v>
      </c>
      <c r="H209" s="2">
        <v>7</v>
      </c>
      <c r="I209" s="2">
        <v>0.18</v>
      </c>
      <c r="J209" s="2">
        <v>586.69000000000005</v>
      </c>
      <c r="K209" t="str">
        <f t="shared" si="3"/>
        <v>2023-Jul</v>
      </c>
    </row>
    <row r="210" spans="1:11" ht="15.75" customHeight="1" x14ac:dyDescent="0.3">
      <c r="A210" s="2">
        <v>10209</v>
      </c>
      <c r="B210" s="2" t="s">
        <v>214</v>
      </c>
      <c r="C210" s="2" t="s">
        <v>37</v>
      </c>
      <c r="D210" s="2" t="s">
        <v>56</v>
      </c>
      <c r="E210" s="2" t="s">
        <v>26</v>
      </c>
      <c r="F210" s="2" t="s">
        <v>51</v>
      </c>
      <c r="G210" s="2">
        <v>9392.66</v>
      </c>
      <c r="H210" s="2">
        <v>7</v>
      </c>
      <c r="I210" s="2">
        <v>0.22</v>
      </c>
      <c r="J210" s="2">
        <v>673.16</v>
      </c>
      <c r="K210" t="str">
        <f t="shared" si="3"/>
        <v>2023-Jul</v>
      </c>
    </row>
    <row r="211" spans="1:11" ht="15.75" customHeight="1" x14ac:dyDescent="0.3">
      <c r="A211" s="2">
        <v>10210</v>
      </c>
      <c r="B211" s="2" t="s">
        <v>137</v>
      </c>
      <c r="C211" s="2" t="s">
        <v>32</v>
      </c>
      <c r="D211" s="2" t="s">
        <v>87</v>
      </c>
      <c r="E211" s="2" t="s">
        <v>34</v>
      </c>
      <c r="F211" s="2" t="s">
        <v>35</v>
      </c>
      <c r="G211" s="2">
        <v>6418.49</v>
      </c>
      <c r="H211" s="2">
        <v>6</v>
      </c>
      <c r="I211" s="2">
        <v>0.03</v>
      </c>
      <c r="J211" s="2">
        <v>675.88</v>
      </c>
      <c r="K211" t="str">
        <f t="shared" si="3"/>
        <v>2023-Aug</v>
      </c>
    </row>
    <row r="212" spans="1:11" ht="15.75" customHeight="1" x14ac:dyDescent="0.3">
      <c r="A212" s="2">
        <v>10211</v>
      </c>
      <c r="B212" s="2" t="s">
        <v>224</v>
      </c>
      <c r="C212" s="2" t="s">
        <v>16</v>
      </c>
      <c r="D212" s="2" t="s">
        <v>17</v>
      </c>
      <c r="E212" s="2" t="s">
        <v>13</v>
      </c>
      <c r="F212" s="2" t="s">
        <v>46</v>
      </c>
      <c r="G212" s="2">
        <v>2747.33</v>
      </c>
      <c r="H212" s="2">
        <v>10</v>
      </c>
      <c r="I212" s="2">
        <v>0.08</v>
      </c>
      <c r="J212" s="2">
        <v>466.52</v>
      </c>
      <c r="K212" t="str">
        <f t="shared" si="3"/>
        <v>2023-Dec</v>
      </c>
    </row>
    <row r="213" spans="1:11" ht="15.75" customHeight="1" x14ac:dyDescent="0.3">
      <c r="A213" s="2">
        <v>10212</v>
      </c>
      <c r="B213" s="2" t="s">
        <v>225</v>
      </c>
      <c r="C213" s="2" t="s">
        <v>37</v>
      </c>
      <c r="D213" s="2" t="s">
        <v>42</v>
      </c>
      <c r="E213" s="2" t="s">
        <v>26</v>
      </c>
      <c r="F213" s="2" t="s">
        <v>55</v>
      </c>
      <c r="G213" s="2">
        <v>9139.58</v>
      </c>
      <c r="H213" s="2">
        <v>1</v>
      </c>
      <c r="I213" s="2">
        <v>0.16</v>
      </c>
      <c r="J213" s="2">
        <v>676.05</v>
      </c>
      <c r="K213" t="str">
        <f t="shared" si="3"/>
        <v>2023-Sep</v>
      </c>
    </row>
    <row r="214" spans="1:11" ht="15.75" customHeight="1" x14ac:dyDescent="0.3">
      <c r="A214" s="2">
        <v>10213</v>
      </c>
      <c r="B214" s="2" t="s">
        <v>110</v>
      </c>
      <c r="C214" s="2" t="s">
        <v>37</v>
      </c>
      <c r="D214" s="2" t="s">
        <v>38</v>
      </c>
      <c r="E214" s="2" t="s">
        <v>34</v>
      </c>
      <c r="F214" s="2" t="s">
        <v>53</v>
      </c>
      <c r="G214" s="2">
        <v>8328.98</v>
      </c>
      <c r="H214" s="2">
        <v>10</v>
      </c>
      <c r="I214" s="2">
        <v>0.3</v>
      </c>
      <c r="J214" s="2">
        <v>1227.29</v>
      </c>
      <c r="K214" t="str">
        <f t="shared" si="3"/>
        <v>2023-May</v>
      </c>
    </row>
    <row r="215" spans="1:11" ht="15.75" customHeight="1" x14ac:dyDescent="0.3">
      <c r="A215" s="2">
        <v>10214</v>
      </c>
      <c r="B215" s="2" t="s">
        <v>226</v>
      </c>
      <c r="C215" s="2" t="s">
        <v>37</v>
      </c>
      <c r="D215" s="2" t="s">
        <v>42</v>
      </c>
      <c r="E215" s="2" t="s">
        <v>26</v>
      </c>
      <c r="F215" s="2" t="s">
        <v>55</v>
      </c>
      <c r="G215" s="2">
        <v>4123.0200000000004</v>
      </c>
      <c r="H215" s="2">
        <v>5</v>
      </c>
      <c r="I215" s="2">
        <v>0.19</v>
      </c>
      <c r="J215" s="2">
        <v>300.48</v>
      </c>
      <c r="K215" t="str">
        <f t="shared" si="3"/>
        <v>2024-May</v>
      </c>
    </row>
    <row r="216" spans="1:11" ht="15.75" customHeight="1" x14ac:dyDescent="0.3">
      <c r="A216" s="2">
        <v>10215</v>
      </c>
      <c r="B216" s="2" t="s">
        <v>227</v>
      </c>
      <c r="C216" s="2" t="s">
        <v>21</v>
      </c>
      <c r="D216" s="2" t="s">
        <v>100</v>
      </c>
      <c r="E216" s="2" t="s">
        <v>13</v>
      </c>
      <c r="F216" s="2" t="s">
        <v>46</v>
      </c>
      <c r="G216" s="2">
        <v>3434.9</v>
      </c>
      <c r="H216" s="2">
        <v>6</v>
      </c>
      <c r="I216" s="2">
        <v>0.2</v>
      </c>
      <c r="J216" s="2">
        <v>371.74</v>
      </c>
      <c r="K216" t="str">
        <f t="shared" si="3"/>
        <v>2023-Apr</v>
      </c>
    </row>
    <row r="217" spans="1:11" ht="15.75" customHeight="1" x14ac:dyDescent="0.3">
      <c r="A217" s="2">
        <v>10216</v>
      </c>
      <c r="B217" s="2" t="s">
        <v>109</v>
      </c>
      <c r="C217" s="2" t="s">
        <v>21</v>
      </c>
      <c r="D217" s="2" t="s">
        <v>45</v>
      </c>
      <c r="E217" s="2" t="s">
        <v>65</v>
      </c>
      <c r="F217" s="2" t="s">
        <v>66</v>
      </c>
      <c r="G217" s="2">
        <v>8618.69</v>
      </c>
      <c r="H217" s="2">
        <v>4</v>
      </c>
      <c r="I217" s="2">
        <v>0.27</v>
      </c>
      <c r="J217" s="2">
        <v>1639.07</v>
      </c>
      <c r="K217" t="str">
        <f t="shared" si="3"/>
        <v>2023-Jan</v>
      </c>
    </row>
    <row r="218" spans="1:11" ht="15.75" customHeight="1" x14ac:dyDescent="0.3">
      <c r="A218" s="2">
        <v>10217</v>
      </c>
      <c r="B218" s="2" t="s">
        <v>174</v>
      </c>
      <c r="C218" s="2" t="s">
        <v>16</v>
      </c>
      <c r="D218" s="2" t="s">
        <v>50</v>
      </c>
      <c r="E218" s="2" t="s">
        <v>26</v>
      </c>
      <c r="F218" s="2" t="s">
        <v>55</v>
      </c>
      <c r="G218" s="2">
        <v>9565.68</v>
      </c>
      <c r="H218" s="2">
        <v>7</v>
      </c>
      <c r="I218" s="2">
        <v>0.2</v>
      </c>
      <c r="J218" s="2">
        <v>1423.24</v>
      </c>
      <c r="K218" t="str">
        <f t="shared" si="3"/>
        <v>2023-May</v>
      </c>
    </row>
    <row r="219" spans="1:11" ht="15.75" customHeight="1" x14ac:dyDescent="0.3">
      <c r="A219" s="2">
        <v>10218</v>
      </c>
      <c r="B219" s="2" t="s">
        <v>228</v>
      </c>
      <c r="C219" s="2" t="s">
        <v>32</v>
      </c>
      <c r="D219" s="2" t="s">
        <v>87</v>
      </c>
      <c r="E219" s="2" t="s">
        <v>18</v>
      </c>
      <c r="F219" s="2" t="s">
        <v>61</v>
      </c>
      <c r="G219" s="2">
        <v>1791.6</v>
      </c>
      <c r="H219" s="2">
        <v>8</v>
      </c>
      <c r="I219" s="2">
        <v>0.1</v>
      </c>
      <c r="J219" s="2">
        <v>338.76</v>
      </c>
      <c r="K219" t="str">
        <f t="shared" si="3"/>
        <v>2023-Jul</v>
      </c>
    </row>
    <row r="220" spans="1:11" ht="15.75" customHeight="1" x14ac:dyDescent="0.3">
      <c r="A220" s="2">
        <v>10219</v>
      </c>
      <c r="B220" s="2" t="s">
        <v>229</v>
      </c>
      <c r="C220" s="2" t="s">
        <v>32</v>
      </c>
      <c r="D220" s="2" t="s">
        <v>33</v>
      </c>
      <c r="E220" s="2" t="s">
        <v>26</v>
      </c>
      <c r="F220" s="2" t="s">
        <v>27</v>
      </c>
      <c r="G220" s="2">
        <v>7367.02</v>
      </c>
      <c r="H220" s="2">
        <v>8</v>
      </c>
      <c r="I220" s="2">
        <v>0.25</v>
      </c>
      <c r="J220" s="2">
        <v>967.66</v>
      </c>
      <c r="K220" t="str">
        <f t="shared" si="3"/>
        <v>2024-Apr</v>
      </c>
    </row>
    <row r="221" spans="1:11" ht="15.75" customHeight="1" x14ac:dyDescent="0.3">
      <c r="A221" s="2">
        <v>10220</v>
      </c>
      <c r="B221" s="2" t="s">
        <v>141</v>
      </c>
      <c r="C221" s="2" t="s">
        <v>11</v>
      </c>
      <c r="D221" s="2" t="s">
        <v>12</v>
      </c>
      <c r="E221" s="2" t="s">
        <v>65</v>
      </c>
      <c r="F221" s="2" t="s">
        <v>77</v>
      </c>
      <c r="G221" s="2">
        <v>4329.55</v>
      </c>
      <c r="H221" s="2">
        <v>1</v>
      </c>
      <c r="I221" s="2">
        <v>0.02</v>
      </c>
      <c r="J221" s="2">
        <v>588.57000000000005</v>
      </c>
      <c r="K221" t="str">
        <f t="shared" si="3"/>
        <v>2023-Feb</v>
      </c>
    </row>
    <row r="222" spans="1:11" ht="15.75" customHeight="1" x14ac:dyDescent="0.3">
      <c r="A222" s="2">
        <v>10221</v>
      </c>
      <c r="B222" s="2" t="s">
        <v>230</v>
      </c>
      <c r="C222" s="2" t="s">
        <v>32</v>
      </c>
      <c r="D222" s="2" t="s">
        <v>87</v>
      </c>
      <c r="E222" s="2" t="s">
        <v>65</v>
      </c>
      <c r="F222" s="2" t="s">
        <v>84</v>
      </c>
      <c r="G222" s="2">
        <v>6654.36</v>
      </c>
      <c r="H222" s="2">
        <v>7</v>
      </c>
      <c r="I222" s="2">
        <v>0.24</v>
      </c>
      <c r="J222" s="2">
        <v>380.39</v>
      </c>
      <c r="K222" t="str">
        <f t="shared" si="3"/>
        <v>2023-Sep</v>
      </c>
    </row>
    <row r="223" spans="1:11" ht="15.75" customHeight="1" x14ac:dyDescent="0.3">
      <c r="A223" s="2">
        <v>10222</v>
      </c>
      <c r="B223" s="2" t="s">
        <v>111</v>
      </c>
      <c r="C223" s="2" t="s">
        <v>37</v>
      </c>
      <c r="D223" s="2" t="s">
        <v>42</v>
      </c>
      <c r="E223" s="2" t="s">
        <v>26</v>
      </c>
      <c r="F223" s="2" t="s">
        <v>55</v>
      </c>
      <c r="G223" s="2">
        <v>2271.3200000000002</v>
      </c>
      <c r="H223" s="2">
        <v>6</v>
      </c>
      <c r="I223" s="2">
        <v>0.28000000000000003</v>
      </c>
      <c r="J223" s="2">
        <v>215.28</v>
      </c>
      <c r="K223" t="str">
        <f t="shared" si="3"/>
        <v>2023-Mar</v>
      </c>
    </row>
    <row r="224" spans="1:11" ht="15.75" customHeight="1" x14ac:dyDescent="0.3">
      <c r="A224" s="2">
        <v>10223</v>
      </c>
      <c r="B224" s="2" t="s">
        <v>231</v>
      </c>
      <c r="C224" s="2" t="s">
        <v>37</v>
      </c>
      <c r="D224" s="2" t="s">
        <v>38</v>
      </c>
      <c r="E224" s="2" t="s">
        <v>13</v>
      </c>
      <c r="F224" s="2" t="s">
        <v>23</v>
      </c>
      <c r="G224" s="2">
        <v>8997.18</v>
      </c>
      <c r="H224" s="2">
        <v>6</v>
      </c>
      <c r="I224" s="2">
        <v>0.26</v>
      </c>
      <c r="J224" s="2">
        <v>857.39</v>
      </c>
      <c r="K224" t="str">
        <f t="shared" si="3"/>
        <v>2024-Apr</v>
      </c>
    </row>
    <row r="225" spans="1:11" ht="15.75" customHeight="1" x14ac:dyDescent="0.3">
      <c r="A225" s="2">
        <v>10224</v>
      </c>
      <c r="B225" s="2" t="s">
        <v>232</v>
      </c>
      <c r="C225" s="2" t="s">
        <v>37</v>
      </c>
      <c r="D225" s="2" t="s">
        <v>38</v>
      </c>
      <c r="E225" s="2" t="s">
        <v>26</v>
      </c>
      <c r="F225" s="2" t="s">
        <v>27</v>
      </c>
      <c r="G225" s="2">
        <v>1327.15</v>
      </c>
      <c r="H225" s="2">
        <v>4</v>
      </c>
      <c r="I225" s="2">
        <v>0.22</v>
      </c>
      <c r="J225" s="2">
        <v>224.64</v>
      </c>
      <c r="K225" t="str">
        <f t="shared" si="3"/>
        <v>2023-Dec</v>
      </c>
    </row>
    <row r="226" spans="1:11" ht="15.75" customHeight="1" x14ac:dyDescent="0.3">
      <c r="A226" s="2">
        <v>10225</v>
      </c>
      <c r="B226" s="2" t="s">
        <v>95</v>
      </c>
      <c r="C226" s="2" t="s">
        <v>21</v>
      </c>
      <c r="D226" s="2" t="s">
        <v>45</v>
      </c>
      <c r="E226" s="2" t="s">
        <v>18</v>
      </c>
      <c r="F226" s="2" t="s">
        <v>19</v>
      </c>
      <c r="G226" s="2">
        <v>9733.7199999999993</v>
      </c>
      <c r="H226" s="2">
        <v>4</v>
      </c>
      <c r="I226" s="2">
        <v>0.04</v>
      </c>
      <c r="J226" s="2">
        <v>1712.85</v>
      </c>
      <c r="K226" t="str">
        <f t="shared" si="3"/>
        <v>2023-Mar</v>
      </c>
    </row>
    <row r="227" spans="1:11" ht="15.75" customHeight="1" x14ac:dyDescent="0.3">
      <c r="A227" s="2">
        <v>10226</v>
      </c>
      <c r="B227" s="2" t="s">
        <v>233</v>
      </c>
      <c r="C227" s="2" t="s">
        <v>37</v>
      </c>
      <c r="D227" s="2" t="s">
        <v>38</v>
      </c>
      <c r="E227" s="2" t="s">
        <v>13</v>
      </c>
      <c r="F227" s="2" t="s">
        <v>46</v>
      </c>
      <c r="G227" s="2">
        <v>8349.1299999999992</v>
      </c>
      <c r="H227" s="2">
        <v>2</v>
      </c>
      <c r="I227" s="2">
        <v>0.2</v>
      </c>
      <c r="J227" s="2">
        <v>1082.03</v>
      </c>
      <c r="K227" t="str">
        <f t="shared" si="3"/>
        <v>2024-Feb</v>
      </c>
    </row>
    <row r="228" spans="1:11" ht="15.75" customHeight="1" x14ac:dyDescent="0.3">
      <c r="A228" s="2">
        <v>10227</v>
      </c>
      <c r="B228" s="2" t="s">
        <v>234</v>
      </c>
      <c r="C228" s="2" t="s">
        <v>21</v>
      </c>
      <c r="D228" s="2" t="s">
        <v>75</v>
      </c>
      <c r="E228" s="2" t="s">
        <v>26</v>
      </c>
      <c r="F228" s="2" t="s">
        <v>51</v>
      </c>
      <c r="G228" s="2">
        <v>5574.44</v>
      </c>
      <c r="H228" s="2">
        <v>7</v>
      </c>
      <c r="I228" s="2">
        <v>0.15</v>
      </c>
      <c r="J228" s="2">
        <v>534.26</v>
      </c>
      <c r="K228" t="str">
        <f t="shared" si="3"/>
        <v>2024-Jun</v>
      </c>
    </row>
    <row r="229" spans="1:11" ht="15.75" customHeight="1" x14ac:dyDescent="0.3">
      <c r="A229" s="2">
        <v>10228</v>
      </c>
      <c r="B229" s="2" t="s">
        <v>235</v>
      </c>
      <c r="C229" s="2" t="s">
        <v>21</v>
      </c>
      <c r="D229" s="2" t="s">
        <v>75</v>
      </c>
      <c r="E229" s="2" t="s">
        <v>34</v>
      </c>
      <c r="F229" s="2" t="s">
        <v>58</v>
      </c>
      <c r="G229" s="2">
        <v>131.32</v>
      </c>
      <c r="H229" s="2">
        <v>1</v>
      </c>
      <c r="I229" s="2">
        <v>0.11</v>
      </c>
      <c r="J229" s="2">
        <v>9.85</v>
      </c>
      <c r="K229" t="str">
        <f t="shared" si="3"/>
        <v>2023-Jul</v>
      </c>
    </row>
    <row r="230" spans="1:11" ht="15.75" customHeight="1" x14ac:dyDescent="0.3">
      <c r="A230" s="2">
        <v>10229</v>
      </c>
      <c r="B230" s="2" t="s">
        <v>236</v>
      </c>
      <c r="C230" s="2" t="s">
        <v>37</v>
      </c>
      <c r="D230" s="2" t="s">
        <v>56</v>
      </c>
      <c r="E230" s="2" t="s">
        <v>26</v>
      </c>
      <c r="F230" s="2" t="s">
        <v>55</v>
      </c>
      <c r="G230" s="2">
        <v>8896.0400000000009</v>
      </c>
      <c r="H230" s="2">
        <v>2</v>
      </c>
      <c r="I230" s="2">
        <v>0.11</v>
      </c>
      <c r="J230" s="2">
        <v>1513.91</v>
      </c>
      <c r="K230" t="str">
        <f t="shared" si="3"/>
        <v>2023-Apr</v>
      </c>
    </row>
    <row r="231" spans="1:11" ht="15.75" customHeight="1" x14ac:dyDescent="0.3">
      <c r="A231" s="2">
        <v>10230</v>
      </c>
      <c r="B231" s="2" t="s">
        <v>118</v>
      </c>
      <c r="C231" s="2" t="s">
        <v>37</v>
      </c>
      <c r="D231" s="2" t="s">
        <v>38</v>
      </c>
      <c r="E231" s="2" t="s">
        <v>26</v>
      </c>
      <c r="F231" s="2" t="s">
        <v>55</v>
      </c>
      <c r="G231" s="2">
        <v>6696.52</v>
      </c>
      <c r="H231" s="2">
        <v>7</v>
      </c>
      <c r="I231" s="2">
        <v>0.19</v>
      </c>
      <c r="J231" s="2">
        <v>990.27</v>
      </c>
      <c r="K231" t="str">
        <f t="shared" si="3"/>
        <v>2023-Jun</v>
      </c>
    </row>
    <row r="232" spans="1:11" ht="15.75" customHeight="1" x14ac:dyDescent="0.3">
      <c r="A232" s="2">
        <v>10231</v>
      </c>
      <c r="B232" s="2" t="s">
        <v>133</v>
      </c>
      <c r="C232" s="2" t="s">
        <v>16</v>
      </c>
      <c r="D232" s="2" t="s">
        <v>17</v>
      </c>
      <c r="E232" s="2" t="s">
        <v>18</v>
      </c>
      <c r="F232" s="2" t="s">
        <v>39</v>
      </c>
      <c r="G232" s="2">
        <v>8039.15</v>
      </c>
      <c r="H232" s="2">
        <v>5</v>
      </c>
      <c r="I232" s="2">
        <v>0.23</v>
      </c>
      <c r="J232" s="2">
        <v>1080.27</v>
      </c>
      <c r="K232" t="str">
        <f t="shared" si="3"/>
        <v>2024-May</v>
      </c>
    </row>
    <row r="233" spans="1:11" ht="15.75" customHeight="1" x14ac:dyDescent="0.3">
      <c r="A233" s="2">
        <v>10232</v>
      </c>
      <c r="B233" s="2" t="s">
        <v>224</v>
      </c>
      <c r="C233" s="2" t="s">
        <v>32</v>
      </c>
      <c r="D233" s="2" t="s">
        <v>87</v>
      </c>
      <c r="E233" s="2" t="s">
        <v>26</v>
      </c>
      <c r="F233" s="2" t="s">
        <v>27</v>
      </c>
      <c r="G233" s="2">
        <v>6415.02</v>
      </c>
      <c r="H233" s="2">
        <v>2</v>
      </c>
      <c r="I233" s="2">
        <v>0</v>
      </c>
      <c r="J233" s="2">
        <v>1157.42</v>
      </c>
      <c r="K233" t="str">
        <f t="shared" si="3"/>
        <v>2023-Dec</v>
      </c>
    </row>
    <row r="234" spans="1:11" ht="15.75" customHeight="1" x14ac:dyDescent="0.3">
      <c r="A234" s="2">
        <v>10233</v>
      </c>
      <c r="B234" s="2" t="s">
        <v>237</v>
      </c>
      <c r="C234" s="2" t="s">
        <v>11</v>
      </c>
      <c r="D234" s="2" t="s">
        <v>68</v>
      </c>
      <c r="E234" s="2" t="s">
        <v>26</v>
      </c>
      <c r="F234" s="2" t="s">
        <v>27</v>
      </c>
      <c r="G234" s="2">
        <v>8824.85</v>
      </c>
      <c r="H234" s="2">
        <v>1</v>
      </c>
      <c r="I234" s="2">
        <v>0.01</v>
      </c>
      <c r="J234" s="2">
        <v>644.16</v>
      </c>
      <c r="K234" t="str">
        <f t="shared" si="3"/>
        <v>2024-Jan</v>
      </c>
    </row>
    <row r="235" spans="1:11" ht="15.75" customHeight="1" x14ac:dyDescent="0.3">
      <c r="A235" s="2">
        <v>10234</v>
      </c>
      <c r="B235" s="2" t="s">
        <v>238</v>
      </c>
      <c r="C235" s="2" t="s">
        <v>37</v>
      </c>
      <c r="D235" s="2" t="s">
        <v>56</v>
      </c>
      <c r="E235" s="2" t="s">
        <v>26</v>
      </c>
      <c r="F235" s="2" t="s">
        <v>51</v>
      </c>
      <c r="G235" s="2">
        <v>7724.57</v>
      </c>
      <c r="H235" s="2">
        <v>3</v>
      </c>
      <c r="I235" s="2">
        <v>0.18</v>
      </c>
      <c r="J235" s="2">
        <v>840.62</v>
      </c>
      <c r="K235" t="str">
        <f t="shared" si="3"/>
        <v>2023-Aug</v>
      </c>
    </row>
    <row r="236" spans="1:11" ht="15.75" customHeight="1" x14ac:dyDescent="0.3">
      <c r="A236" s="2">
        <v>10235</v>
      </c>
      <c r="B236" s="2" t="s">
        <v>239</v>
      </c>
      <c r="C236" s="2" t="s">
        <v>16</v>
      </c>
      <c r="D236" s="2" t="s">
        <v>50</v>
      </c>
      <c r="E236" s="2" t="s">
        <v>34</v>
      </c>
      <c r="F236" s="2" t="s">
        <v>53</v>
      </c>
      <c r="G236" s="2">
        <v>3475.18</v>
      </c>
      <c r="H236" s="2">
        <v>2</v>
      </c>
      <c r="I236" s="2">
        <v>0.27</v>
      </c>
      <c r="J236" s="2">
        <v>257.79000000000002</v>
      </c>
      <c r="K236" t="str">
        <f t="shared" si="3"/>
        <v>2023-Jul</v>
      </c>
    </row>
    <row r="237" spans="1:11" ht="15.75" customHeight="1" x14ac:dyDescent="0.3">
      <c r="A237" s="2">
        <v>10236</v>
      </c>
      <c r="B237" s="2" t="s">
        <v>24</v>
      </c>
      <c r="C237" s="2" t="s">
        <v>16</v>
      </c>
      <c r="D237" s="2" t="s">
        <v>50</v>
      </c>
      <c r="E237" s="2" t="s">
        <v>18</v>
      </c>
      <c r="F237" s="2" t="s">
        <v>19</v>
      </c>
      <c r="G237" s="2">
        <v>908.62</v>
      </c>
      <c r="H237" s="2">
        <v>9</v>
      </c>
      <c r="I237" s="2">
        <v>0.09</v>
      </c>
      <c r="J237" s="2">
        <v>107.79</v>
      </c>
      <c r="K237" t="str">
        <f t="shared" si="3"/>
        <v>2023-Aug</v>
      </c>
    </row>
    <row r="238" spans="1:11" ht="15.75" customHeight="1" x14ac:dyDescent="0.3">
      <c r="A238" s="2">
        <v>10237</v>
      </c>
      <c r="B238" s="2" t="s">
        <v>240</v>
      </c>
      <c r="C238" s="2" t="s">
        <v>21</v>
      </c>
      <c r="D238" s="2" t="s">
        <v>100</v>
      </c>
      <c r="E238" s="2" t="s">
        <v>26</v>
      </c>
      <c r="F238" s="2" t="s">
        <v>51</v>
      </c>
      <c r="G238" s="2">
        <v>5181.8999999999996</v>
      </c>
      <c r="H238" s="2">
        <v>3</v>
      </c>
      <c r="I238" s="2">
        <v>0.09</v>
      </c>
      <c r="J238" s="2">
        <v>514.36</v>
      </c>
      <c r="K238" t="str">
        <f t="shared" si="3"/>
        <v>2024-Mar</v>
      </c>
    </row>
    <row r="239" spans="1:11" ht="15.75" customHeight="1" x14ac:dyDescent="0.3">
      <c r="A239" s="2">
        <v>10238</v>
      </c>
      <c r="B239" s="2" t="s">
        <v>241</v>
      </c>
      <c r="C239" s="2" t="s">
        <v>16</v>
      </c>
      <c r="D239" s="2" t="s">
        <v>50</v>
      </c>
      <c r="E239" s="2" t="s">
        <v>65</v>
      </c>
      <c r="F239" s="2" t="s">
        <v>77</v>
      </c>
      <c r="G239" s="2">
        <v>3219.53</v>
      </c>
      <c r="H239" s="2">
        <v>5</v>
      </c>
      <c r="I239" s="2">
        <v>0.11</v>
      </c>
      <c r="J239" s="2">
        <v>336.77</v>
      </c>
      <c r="K239" t="str">
        <f t="shared" si="3"/>
        <v>2023-Aug</v>
      </c>
    </row>
    <row r="240" spans="1:11" ht="15.75" customHeight="1" x14ac:dyDescent="0.3">
      <c r="A240" s="2">
        <v>10239</v>
      </c>
      <c r="B240" s="2" t="s">
        <v>177</v>
      </c>
      <c r="C240" s="2" t="s">
        <v>21</v>
      </c>
      <c r="D240" s="2" t="s">
        <v>45</v>
      </c>
      <c r="E240" s="2" t="s">
        <v>13</v>
      </c>
      <c r="F240" s="2" t="s">
        <v>46</v>
      </c>
      <c r="G240" s="2">
        <v>9839.01</v>
      </c>
      <c r="H240" s="2">
        <v>4</v>
      </c>
      <c r="I240" s="2">
        <v>0.16</v>
      </c>
      <c r="J240" s="2">
        <v>860.52</v>
      </c>
      <c r="K240" t="str">
        <f t="shared" si="3"/>
        <v>2024-Feb</v>
      </c>
    </row>
    <row r="241" spans="1:11" ht="15.75" customHeight="1" x14ac:dyDescent="0.3">
      <c r="A241" s="2">
        <v>10240</v>
      </c>
      <c r="B241" s="2" t="s">
        <v>242</v>
      </c>
      <c r="C241" s="2" t="s">
        <v>11</v>
      </c>
      <c r="D241" s="2" t="s">
        <v>29</v>
      </c>
      <c r="E241" s="2" t="s">
        <v>34</v>
      </c>
      <c r="F241" s="2" t="s">
        <v>58</v>
      </c>
      <c r="G241" s="2">
        <v>2672.38</v>
      </c>
      <c r="H241" s="2">
        <v>10</v>
      </c>
      <c r="I241" s="2">
        <v>0.06</v>
      </c>
      <c r="J241" s="2">
        <v>232.62</v>
      </c>
      <c r="K241" t="str">
        <f t="shared" si="3"/>
        <v>2024-Jan</v>
      </c>
    </row>
    <row r="242" spans="1:11" ht="15.75" customHeight="1" x14ac:dyDescent="0.3">
      <c r="A242" s="2">
        <v>10241</v>
      </c>
      <c r="B242" s="2" t="s">
        <v>243</v>
      </c>
      <c r="C242" s="2" t="s">
        <v>11</v>
      </c>
      <c r="D242" s="2" t="s">
        <v>68</v>
      </c>
      <c r="E242" s="2" t="s">
        <v>18</v>
      </c>
      <c r="F242" s="2" t="s">
        <v>61</v>
      </c>
      <c r="G242" s="2">
        <v>6046.71</v>
      </c>
      <c r="H242" s="2">
        <v>2</v>
      </c>
      <c r="I242" s="2">
        <v>0.13</v>
      </c>
      <c r="J242" s="2">
        <v>642.54</v>
      </c>
      <c r="K242" t="str">
        <f t="shared" si="3"/>
        <v>2023-Feb</v>
      </c>
    </row>
    <row r="243" spans="1:11" ht="15.75" customHeight="1" x14ac:dyDescent="0.3">
      <c r="A243" s="2">
        <v>10242</v>
      </c>
      <c r="B243" s="2" t="s">
        <v>57</v>
      </c>
      <c r="C243" s="2" t="s">
        <v>11</v>
      </c>
      <c r="D243" s="2" t="s">
        <v>25</v>
      </c>
      <c r="E243" s="2" t="s">
        <v>26</v>
      </c>
      <c r="F243" s="2" t="s">
        <v>27</v>
      </c>
      <c r="G243" s="2">
        <v>7452.94</v>
      </c>
      <c r="H243" s="2">
        <v>6</v>
      </c>
      <c r="I243" s="2">
        <v>0.2</v>
      </c>
      <c r="J243" s="2">
        <v>945.88</v>
      </c>
      <c r="K243" t="str">
        <f t="shared" si="3"/>
        <v>2024-Jun</v>
      </c>
    </row>
    <row r="244" spans="1:11" ht="15.75" customHeight="1" x14ac:dyDescent="0.3">
      <c r="A244" s="2">
        <v>10243</v>
      </c>
      <c r="B244" s="2" t="s">
        <v>244</v>
      </c>
      <c r="C244" s="2" t="s">
        <v>11</v>
      </c>
      <c r="D244" s="2" t="s">
        <v>25</v>
      </c>
      <c r="E244" s="2" t="s">
        <v>18</v>
      </c>
      <c r="F244" s="2" t="s">
        <v>39</v>
      </c>
      <c r="G244" s="2">
        <v>6205.36</v>
      </c>
      <c r="H244" s="2">
        <v>8</v>
      </c>
      <c r="I244" s="2">
        <v>0.08</v>
      </c>
      <c r="J244" s="2">
        <v>1218.2</v>
      </c>
      <c r="K244" t="str">
        <f t="shared" si="3"/>
        <v>2023-Jun</v>
      </c>
    </row>
    <row r="245" spans="1:11" ht="15.75" customHeight="1" x14ac:dyDescent="0.3">
      <c r="A245" s="2">
        <v>10244</v>
      </c>
      <c r="B245" s="2" t="s">
        <v>245</v>
      </c>
      <c r="C245" s="2" t="s">
        <v>11</v>
      </c>
      <c r="D245" s="2" t="s">
        <v>29</v>
      </c>
      <c r="E245" s="2" t="s">
        <v>34</v>
      </c>
      <c r="F245" s="2" t="s">
        <v>58</v>
      </c>
      <c r="G245" s="2">
        <v>9629.5300000000007</v>
      </c>
      <c r="H245" s="2">
        <v>1</v>
      </c>
      <c r="I245" s="2">
        <v>0.28999999999999998</v>
      </c>
      <c r="J245" s="2">
        <v>1835.08</v>
      </c>
      <c r="K245" t="str">
        <f t="shared" si="3"/>
        <v>2023-Jul</v>
      </c>
    </row>
    <row r="246" spans="1:11" ht="15.75" customHeight="1" x14ac:dyDescent="0.3">
      <c r="A246" s="2">
        <v>10245</v>
      </c>
      <c r="B246" s="2" t="s">
        <v>246</v>
      </c>
      <c r="C246" s="2" t="s">
        <v>11</v>
      </c>
      <c r="D246" s="2" t="s">
        <v>29</v>
      </c>
      <c r="E246" s="2" t="s">
        <v>13</v>
      </c>
      <c r="F246" s="2" t="s">
        <v>14</v>
      </c>
      <c r="G246" s="2">
        <v>5257.99</v>
      </c>
      <c r="H246" s="2">
        <v>6</v>
      </c>
      <c r="I246" s="2">
        <v>0.08</v>
      </c>
      <c r="J246" s="2">
        <v>905.7</v>
      </c>
      <c r="K246" t="str">
        <f t="shared" si="3"/>
        <v>2023-Jun</v>
      </c>
    </row>
    <row r="247" spans="1:11" ht="15.75" customHeight="1" x14ac:dyDescent="0.3">
      <c r="A247" s="2">
        <v>10246</v>
      </c>
      <c r="B247" s="2" t="s">
        <v>52</v>
      </c>
      <c r="C247" s="2" t="s">
        <v>32</v>
      </c>
      <c r="D247" s="2" t="s">
        <v>63</v>
      </c>
      <c r="E247" s="2" t="s">
        <v>65</v>
      </c>
      <c r="F247" s="2" t="s">
        <v>84</v>
      </c>
      <c r="G247" s="2">
        <v>1957.6</v>
      </c>
      <c r="H247" s="2">
        <v>10</v>
      </c>
      <c r="I247" s="2">
        <v>0.21</v>
      </c>
      <c r="J247" s="2">
        <v>139.52000000000001</v>
      </c>
      <c r="K247" t="str">
        <f t="shared" si="3"/>
        <v>2023-Feb</v>
      </c>
    </row>
    <row r="248" spans="1:11" ht="15.75" customHeight="1" x14ac:dyDescent="0.3">
      <c r="A248" s="2">
        <v>10247</v>
      </c>
      <c r="B248" s="2" t="s">
        <v>247</v>
      </c>
      <c r="C248" s="2" t="s">
        <v>37</v>
      </c>
      <c r="D248" s="2" t="s">
        <v>42</v>
      </c>
      <c r="E248" s="2" t="s">
        <v>18</v>
      </c>
      <c r="F248" s="2" t="s">
        <v>39</v>
      </c>
      <c r="G248" s="2">
        <v>465.09</v>
      </c>
      <c r="H248" s="2">
        <v>1</v>
      </c>
      <c r="I248" s="2">
        <v>0.2</v>
      </c>
      <c r="J248" s="2">
        <v>36.61</v>
      </c>
      <c r="K248" t="str">
        <f t="shared" si="3"/>
        <v>2023-Dec</v>
      </c>
    </row>
    <row r="249" spans="1:11" ht="15.75" customHeight="1" x14ac:dyDescent="0.3">
      <c r="A249" s="2">
        <v>10248</v>
      </c>
      <c r="B249" s="2" t="s">
        <v>248</v>
      </c>
      <c r="C249" s="2" t="s">
        <v>16</v>
      </c>
      <c r="D249" s="2" t="s">
        <v>50</v>
      </c>
      <c r="E249" s="2" t="s">
        <v>65</v>
      </c>
      <c r="F249" s="2" t="s">
        <v>84</v>
      </c>
      <c r="G249" s="2">
        <v>9521.51</v>
      </c>
      <c r="H249" s="2">
        <v>6</v>
      </c>
      <c r="I249" s="2">
        <v>0.28999999999999998</v>
      </c>
      <c r="J249" s="2">
        <v>1207.17</v>
      </c>
      <c r="K249" t="str">
        <f t="shared" si="3"/>
        <v>2023-Sep</v>
      </c>
    </row>
    <row r="250" spans="1:11" ht="15.75" customHeight="1" x14ac:dyDescent="0.3">
      <c r="A250" s="2">
        <v>10249</v>
      </c>
      <c r="B250" s="2" t="s">
        <v>209</v>
      </c>
      <c r="C250" s="2" t="s">
        <v>11</v>
      </c>
      <c r="D250" s="2" t="s">
        <v>68</v>
      </c>
      <c r="E250" s="2" t="s">
        <v>26</v>
      </c>
      <c r="F250" s="2" t="s">
        <v>51</v>
      </c>
      <c r="G250" s="2">
        <v>1906.86</v>
      </c>
      <c r="H250" s="2">
        <v>8</v>
      </c>
      <c r="I250" s="2">
        <v>0.06</v>
      </c>
      <c r="J250" s="2">
        <v>301.5</v>
      </c>
      <c r="K250" t="str">
        <f t="shared" si="3"/>
        <v>2024-Jan</v>
      </c>
    </row>
    <row r="251" spans="1:11" ht="15.75" customHeight="1" x14ac:dyDescent="0.3">
      <c r="A251" s="2">
        <v>10250</v>
      </c>
      <c r="B251" s="2" t="s">
        <v>249</v>
      </c>
      <c r="C251" s="2" t="s">
        <v>16</v>
      </c>
      <c r="D251" s="2" t="s">
        <v>17</v>
      </c>
      <c r="E251" s="2" t="s">
        <v>13</v>
      </c>
      <c r="F251" s="2" t="s">
        <v>46</v>
      </c>
      <c r="G251" s="2">
        <v>4301.32</v>
      </c>
      <c r="H251" s="2">
        <v>5</v>
      </c>
      <c r="I251" s="2">
        <v>0.09</v>
      </c>
      <c r="J251" s="2">
        <v>745.31</v>
      </c>
      <c r="K251" t="str">
        <f t="shared" si="3"/>
        <v>2023-Jan</v>
      </c>
    </row>
    <row r="252" spans="1:11" ht="15.75" customHeight="1" x14ac:dyDescent="0.3">
      <c r="A252" s="2">
        <v>10251</v>
      </c>
      <c r="B252" s="2" t="s">
        <v>250</v>
      </c>
      <c r="C252" s="2" t="s">
        <v>16</v>
      </c>
      <c r="D252" s="2" t="s">
        <v>17</v>
      </c>
      <c r="E252" s="2" t="s">
        <v>18</v>
      </c>
      <c r="F252" s="2" t="s">
        <v>39</v>
      </c>
      <c r="G252" s="2">
        <v>7126.89</v>
      </c>
      <c r="H252" s="2">
        <v>8</v>
      </c>
      <c r="I252" s="2">
        <v>0.21</v>
      </c>
      <c r="J252" s="2">
        <v>1313.07</v>
      </c>
      <c r="K252" t="str">
        <f t="shared" si="3"/>
        <v>2023-Oct</v>
      </c>
    </row>
    <row r="253" spans="1:11" ht="15.75" customHeight="1" x14ac:dyDescent="0.3">
      <c r="A253" s="2">
        <v>10252</v>
      </c>
      <c r="B253" s="2" t="s">
        <v>251</v>
      </c>
      <c r="C253" s="2" t="s">
        <v>11</v>
      </c>
      <c r="D253" s="2" t="s">
        <v>29</v>
      </c>
      <c r="E253" s="2" t="s">
        <v>65</v>
      </c>
      <c r="F253" s="2" t="s">
        <v>94</v>
      </c>
      <c r="G253" s="2">
        <v>8689.36</v>
      </c>
      <c r="H253" s="2">
        <v>2</v>
      </c>
      <c r="I253" s="2">
        <v>0.12</v>
      </c>
      <c r="J253" s="2">
        <v>779.77</v>
      </c>
      <c r="K253" t="str">
        <f t="shared" si="3"/>
        <v>2023-Feb</v>
      </c>
    </row>
    <row r="254" spans="1:11" ht="15.75" customHeight="1" x14ac:dyDescent="0.3">
      <c r="A254" s="2">
        <v>10253</v>
      </c>
      <c r="B254" s="2" t="s">
        <v>252</v>
      </c>
      <c r="C254" s="2" t="s">
        <v>32</v>
      </c>
      <c r="D254" s="2" t="s">
        <v>33</v>
      </c>
      <c r="E254" s="2" t="s">
        <v>13</v>
      </c>
      <c r="F254" s="2" t="s">
        <v>14</v>
      </c>
      <c r="G254" s="2">
        <v>3867.38</v>
      </c>
      <c r="H254" s="2">
        <v>10</v>
      </c>
      <c r="I254" s="2">
        <v>0.02</v>
      </c>
      <c r="J254" s="2">
        <v>531.16999999999996</v>
      </c>
      <c r="K254" t="str">
        <f t="shared" si="3"/>
        <v>2024-Feb</v>
      </c>
    </row>
    <row r="255" spans="1:11" ht="15.75" customHeight="1" x14ac:dyDescent="0.3">
      <c r="A255" s="2">
        <v>10254</v>
      </c>
      <c r="B255" s="2" t="s">
        <v>253</v>
      </c>
      <c r="C255" s="2" t="s">
        <v>16</v>
      </c>
      <c r="D255" s="2" t="s">
        <v>50</v>
      </c>
      <c r="E255" s="2" t="s">
        <v>34</v>
      </c>
      <c r="F255" s="2" t="s">
        <v>58</v>
      </c>
      <c r="G255" s="2">
        <v>5618.99</v>
      </c>
      <c r="H255" s="2">
        <v>9</v>
      </c>
      <c r="I255" s="2">
        <v>0.19</v>
      </c>
      <c r="J255" s="2">
        <v>854.24</v>
      </c>
      <c r="K255" t="str">
        <f t="shared" si="3"/>
        <v>2023-May</v>
      </c>
    </row>
    <row r="256" spans="1:11" ht="15.75" customHeight="1" x14ac:dyDescent="0.3">
      <c r="A256" s="2">
        <v>10255</v>
      </c>
      <c r="B256" s="2" t="s">
        <v>254</v>
      </c>
      <c r="C256" s="2" t="s">
        <v>11</v>
      </c>
      <c r="D256" s="2" t="s">
        <v>12</v>
      </c>
      <c r="E256" s="2" t="s">
        <v>65</v>
      </c>
      <c r="F256" s="2" t="s">
        <v>84</v>
      </c>
      <c r="G256" s="2">
        <v>7334.34</v>
      </c>
      <c r="H256" s="2">
        <v>9</v>
      </c>
      <c r="I256" s="2">
        <v>0.09</v>
      </c>
      <c r="J256" s="2">
        <v>438.29</v>
      </c>
      <c r="K256" t="str">
        <f t="shared" si="3"/>
        <v>2024-May</v>
      </c>
    </row>
    <row r="257" spans="1:11" ht="15.75" customHeight="1" x14ac:dyDescent="0.3">
      <c r="A257" s="2">
        <v>10256</v>
      </c>
      <c r="B257" s="2" t="s">
        <v>241</v>
      </c>
      <c r="C257" s="2" t="s">
        <v>11</v>
      </c>
      <c r="D257" s="2" t="s">
        <v>25</v>
      </c>
      <c r="E257" s="2" t="s">
        <v>34</v>
      </c>
      <c r="F257" s="2" t="s">
        <v>58</v>
      </c>
      <c r="G257" s="2">
        <v>1830.25</v>
      </c>
      <c r="H257" s="2">
        <v>9</v>
      </c>
      <c r="I257" s="2">
        <v>0.21</v>
      </c>
      <c r="J257" s="2">
        <v>311.14999999999998</v>
      </c>
      <c r="K257" t="str">
        <f t="shared" si="3"/>
        <v>2023-Aug</v>
      </c>
    </row>
    <row r="258" spans="1:11" ht="15.75" customHeight="1" x14ac:dyDescent="0.3">
      <c r="A258" s="2">
        <v>10257</v>
      </c>
      <c r="B258" s="2" t="s">
        <v>255</v>
      </c>
      <c r="C258" s="2" t="s">
        <v>16</v>
      </c>
      <c r="D258" s="2" t="s">
        <v>17</v>
      </c>
      <c r="E258" s="2" t="s">
        <v>65</v>
      </c>
      <c r="F258" s="2" t="s">
        <v>84</v>
      </c>
      <c r="G258" s="2">
        <v>8559.9699999999993</v>
      </c>
      <c r="H258" s="2">
        <v>6</v>
      </c>
      <c r="I258" s="2">
        <v>0.1</v>
      </c>
      <c r="J258" s="2">
        <v>887.47</v>
      </c>
      <c r="K258" t="str">
        <f t="shared" ref="K258:K321" si="4">TEXT(B258, "yyyy-mmm")</f>
        <v>2023-Oct</v>
      </c>
    </row>
    <row r="259" spans="1:11" ht="15.75" customHeight="1" x14ac:dyDescent="0.3">
      <c r="A259" s="2">
        <v>10258</v>
      </c>
      <c r="B259" s="2" t="s">
        <v>256</v>
      </c>
      <c r="C259" s="2" t="s">
        <v>16</v>
      </c>
      <c r="D259" s="2" t="s">
        <v>50</v>
      </c>
      <c r="E259" s="2" t="s">
        <v>65</v>
      </c>
      <c r="F259" s="2" t="s">
        <v>84</v>
      </c>
      <c r="G259" s="2">
        <v>5921.79</v>
      </c>
      <c r="H259" s="2">
        <v>5</v>
      </c>
      <c r="I259" s="2">
        <v>0.27</v>
      </c>
      <c r="J259" s="2">
        <v>528.66999999999996</v>
      </c>
      <c r="K259" t="str">
        <f t="shared" si="4"/>
        <v>2023-Dec</v>
      </c>
    </row>
    <row r="260" spans="1:11" ht="15.75" customHeight="1" x14ac:dyDescent="0.3">
      <c r="A260" s="2">
        <v>10259</v>
      </c>
      <c r="B260" s="2" t="s">
        <v>257</v>
      </c>
      <c r="C260" s="2" t="s">
        <v>16</v>
      </c>
      <c r="D260" s="2" t="s">
        <v>48</v>
      </c>
      <c r="E260" s="2" t="s">
        <v>34</v>
      </c>
      <c r="F260" s="2" t="s">
        <v>35</v>
      </c>
      <c r="G260" s="2">
        <v>2333.69</v>
      </c>
      <c r="H260" s="2">
        <v>10</v>
      </c>
      <c r="I260" s="2">
        <v>0.05</v>
      </c>
      <c r="J260" s="2">
        <v>439.19</v>
      </c>
      <c r="K260" t="str">
        <f t="shared" si="4"/>
        <v>2024-Mar</v>
      </c>
    </row>
    <row r="261" spans="1:11" ht="15.75" customHeight="1" x14ac:dyDescent="0.3">
      <c r="A261" s="2">
        <v>10260</v>
      </c>
      <c r="B261" s="2" t="s">
        <v>258</v>
      </c>
      <c r="C261" s="2" t="s">
        <v>32</v>
      </c>
      <c r="D261" s="2" t="s">
        <v>87</v>
      </c>
      <c r="E261" s="2" t="s">
        <v>13</v>
      </c>
      <c r="F261" s="2" t="s">
        <v>46</v>
      </c>
      <c r="G261" s="2">
        <v>3604.82</v>
      </c>
      <c r="H261" s="2">
        <v>3</v>
      </c>
      <c r="I261" s="2">
        <v>0.25</v>
      </c>
      <c r="J261" s="2">
        <v>706.14</v>
      </c>
      <c r="K261" t="str">
        <f t="shared" si="4"/>
        <v>2023-Nov</v>
      </c>
    </row>
    <row r="262" spans="1:11" ht="15.75" customHeight="1" x14ac:dyDescent="0.3">
      <c r="A262" s="2">
        <v>10261</v>
      </c>
      <c r="B262" s="2" t="s">
        <v>259</v>
      </c>
      <c r="C262" s="2" t="s">
        <v>32</v>
      </c>
      <c r="D262" s="2" t="s">
        <v>63</v>
      </c>
      <c r="E262" s="2" t="s">
        <v>13</v>
      </c>
      <c r="F262" s="2" t="s">
        <v>23</v>
      </c>
      <c r="G262" s="2">
        <v>4001.34</v>
      </c>
      <c r="H262" s="2">
        <v>4</v>
      </c>
      <c r="I262" s="2">
        <v>0.04</v>
      </c>
      <c r="J262" s="2">
        <v>567.05999999999995</v>
      </c>
      <c r="K262" t="str">
        <f t="shared" si="4"/>
        <v>2024-Mar</v>
      </c>
    </row>
    <row r="263" spans="1:11" ht="15.75" customHeight="1" x14ac:dyDescent="0.3">
      <c r="A263" s="2">
        <v>10262</v>
      </c>
      <c r="B263" s="2" t="s">
        <v>260</v>
      </c>
      <c r="C263" s="2" t="s">
        <v>11</v>
      </c>
      <c r="D263" s="2" t="s">
        <v>68</v>
      </c>
      <c r="E263" s="2" t="s">
        <v>18</v>
      </c>
      <c r="F263" s="2" t="s">
        <v>61</v>
      </c>
      <c r="G263" s="2">
        <v>1172.3399999999999</v>
      </c>
      <c r="H263" s="2">
        <v>4</v>
      </c>
      <c r="I263" s="2">
        <v>0.05</v>
      </c>
      <c r="J263" s="2">
        <v>201.17</v>
      </c>
      <c r="K263" t="str">
        <f t="shared" si="4"/>
        <v>2024-May</v>
      </c>
    </row>
    <row r="264" spans="1:11" ht="15.75" customHeight="1" x14ac:dyDescent="0.3">
      <c r="A264" s="2">
        <v>10263</v>
      </c>
      <c r="B264" s="2" t="s">
        <v>261</v>
      </c>
      <c r="C264" s="2" t="s">
        <v>21</v>
      </c>
      <c r="D264" s="2" t="s">
        <v>22</v>
      </c>
      <c r="E264" s="2" t="s">
        <v>18</v>
      </c>
      <c r="F264" s="2" t="s">
        <v>19</v>
      </c>
      <c r="G264" s="2">
        <v>8109.49</v>
      </c>
      <c r="H264" s="2">
        <v>7</v>
      </c>
      <c r="I264" s="2">
        <v>0.05</v>
      </c>
      <c r="J264" s="2">
        <v>1285.4000000000001</v>
      </c>
      <c r="K264" t="str">
        <f t="shared" si="4"/>
        <v>2023-Feb</v>
      </c>
    </row>
    <row r="265" spans="1:11" ht="15.75" customHeight="1" x14ac:dyDescent="0.3">
      <c r="A265" s="2">
        <v>10264</v>
      </c>
      <c r="B265" s="2" t="s">
        <v>262</v>
      </c>
      <c r="C265" s="2" t="s">
        <v>21</v>
      </c>
      <c r="D265" s="2" t="s">
        <v>100</v>
      </c>
      <c r="E265" s="2" t="s">
        <v>18</v>
      </c>
      <c r="F265" s="2" t="s">
        <v>61</v>
      </c>
      <c r="G265" s="2">
        <v>752.84</v>
      </c>
      <c r="H265" s="2">
        <v>9</v>
      </c>
      <c r="I265" s="2">
        <v>0.1</v>
      </c>
      <c r="J265" s="2">
        <v>69.83</v>
      </c>
      <c r="K265" t="str">
        <f t="shared" si="4"/>
        <v>2023-May</v>
      </c>
    </row>
    <row r="266" spans="1:11" ht="15.75" customHeight="1" x14ac:dyDescent="0.3">
      <c r="A266" s="2">
        <v>10265</v>
      </c>
      <c r="B266" s="2" t="s">
        <v>139</v>
      </c>
      <c r="C266" s="2" t="s">
        <v>16</v>
      </c>
      <c r="D266" s="2" t="s">
        <v>50</v>
      </c>
      <c r="E266" s="2" t="s">
        <v>34</v>
      </c>
      <c r="F266" s="2" t="s">
        <v>35</v>
      </c>
      <c r="G266" s="2">
        <v>3199.22</v>
      </c>
      <c r="H266" s="2">
        <v>10</v>
      </c>
      <c r="I266" s="2">
        <v>0.24</v>
      </c>
      <c r="J266" s="2">
        <v>231.78</v>
      </c>
      <c r="K266" t="str">
        <f t="shared" si="4"/>
        <v>2023-Aug</v>
      </c>
    </row>
    <row r="267" spans="1:11" ht="15.75" customHeight="1" x14ac:dyDescent="0.3">
      <c r="A267" s="2">
        <v>10266</v>
      </c>
      <c r="B267" s="2" t="s">
        <v>47</v>
      </c>
      <c r="C267" s="2" t="s">
        <v>21</v>
      </c>
      <c r="D267" s="2" t="s">
        <v>75</v>
      </c>
      <c r="E267" s="2" t="s">
        <v>34</v>
      </c>
      <c r="F267" s="2" t="s">
        <v>53</v>
      </c>
      <c r="G267" s="2">
        <v>8666.9500000000007</v>
      </c>
      <c r="H267" s="2">
        <v>5</v>
      </c>
      <c r="I267" s="2">
        <v>0.19</v>
      </c>
      <c r="J267" s="2">
        <v>1326.42</v>
      </c>
      <c r="K267" t="str">
        <f t="shared" si="4"/>
        <v>2024-May</v>
      </c>
    </row>
    <row r="268" spans="1:11" ht="15.75" customHeight="1" x14ac:dyDescent="0.3">
      <c r="A268" s="2">
        <v>10267</v>
      </c>
      <c r="B268" s="2" t="s">
        <v>263</v>
      </c>
      <c r="C268" s="2" t="s">
        <v>16</v>
      </c>
      <c r="D268" s="2" t="s">
        <v>17</v>
      </c>
      <c r="E268" s="2" t="s">
        <v>34</v>
      </c>
      <c r="F268" s="2" t="s">
        <v>58</v>
      </c>
      <c r="G268" s="2">
        <v>9262.2999999999993</v>
      </c>
      <c r="H268" s="2">
        <v>3</v>
      </c>
      <c r="I268" s="2">
        <v>0.27</v>
      </c>
      <c r="J268" s="2">
        <v>1387.14</v>
      </c>
      <c r="K268" t="str">
        <f t="shared" si="4"/>
        <v>2024-Jun</v>
      </c>
    </row>
    <row r="269" spans="1:11" ht="15.75" customHeight="1" x14ac:dyDescent="0.3">
      <c r="A269" s="2">
        <v>10268</v>
      </c>
      <c r="B269" s="2" t="s">
        <v>67</v>
      </c>
      <c r="C269" s="2" t="s">
        <v>32</v>
      </c>
      <c r="D269" s="2" t="s">
        <v>33</v>
      </c>
      <c r="E269" s="2" t="s">
        <v>13</v>
      </c>
      <c r="F269" s="2" t="s">
        <v>46</v>
      </c>
      <c r="G269" s="2">
        <v>1082.83</v>
      </c>
      <c r="H269" s="2">
        <v>6</v>
      </c>
      <c r="I269" s="2">
        <v>0.1</v>
      </c>
      <c r="J269" s="2">
        <v>122.76</v>
      </c>
      <c r="K269" t="str">
        <f t="shared" si="4"/>
        <v>2024-Jan</v>
      </c>
    </row>
    <row r="270" spans="1:11" ht="15.75" customHeight="1" x14ac:dyDescent="0.3">
      <c r="A270" s="2">
        <v>10269</v>
      </c>
      <c r="B270" s="2" t="s">
        <v>264</v>
      </c>
      <c r="C270" s="2" t="s">
        <v>16</v>
      </c>
      <c r="D270" s="2" t="s">
        <v>50</v>
      </c>
      <c r="E270" s="2" t="s">
        <v>18</v>
      </c>
      <c r="F270" s="2" t="s">
        <v>19</v>
      </c>
      <c r="G270" s="2">
        <v>543.97</v>
      </c>
      <c r="H270" s="2">
        <v>4</v>
      </c>
      <c r="I270" s="2">
        <v>0.21</v>
      </c>
      <c r="J270" s="2">
        <v>27.42</v>
      </c>
      <c r="K270" t="str">
        <f t="shared" si="4"/>
        <v>2023-Oct</v>
      </c>
    </row>
    <row r="271" spans="1:11" ht="15.75" customHeight="1" x14ac:dyDescent="0.3">
      <c r="A271" s="2">
        <v>10270</v>
      </c>
      <c r="B271" s="2" t="s">
        <v>31</v>
      </c>
      <c r="C271" s="2" t="s">
        <v>32</v>
      </c>
      <c r="D271" s="2" t="s">
        <v>63</v>
      </c>
      <c r="E271" s="2" t="s">
        <v>13</v>
      </c>
      <c r="F271" s="2" t="s">
        <v>14</v>
      </c>
      <c r="G271" s="2">
        <v>7417.82</v>
      </c>
      <c r="H271" s="2">
        <v>5</v>
      </c>
      <c r="I271" s="2">
        <v>0.14000000000000001</v>
      </c>
      <c r="J271" s="2">
        <v>1152.3399999999999</v>
      </c>
      <c r="K271" t="str">
        <f t="shared" si="4"/>
        <v>2023-Jan</v>
      </c>
    </row>
    <row r="272" spans="1:11" ht="15.75" customHeight="1" x14ac:dyDescent="0.3">
      <c r="A272" s="2">
        <v>10271</v>
      </c>
      <c r="B272" s="2" t="s">
        <v>265</v>
      </c>
      <c r="C272" s="2" t="s">
        <v>11</v>
      </c>
      <c r="D272" s="2" t="s">
        <v>29</v>
      </c>
      <c r="E272" s="2" t="s">
        <v>18</v>
      </c>
      <c r="F272" s="2" t="s">
        <v>39</v>
      </c>
      <c r="G272" s="2">
        <v>7183.65</v>
      </c>
      <c r="H272" s="2">
        <v>5</v>
      </c>
      <c r="I272" s="2">
        <v>0.04</v>
      </c>
      <c r="J272" s="2">
        <v>513.35</v>
      </c>
      <c r="K272" t="str">
        <f t="shared" si="4"/>
        <v>2023-Feb</v>
      </c>
    </row>
    <row r="273" spans="1:11" ht="15.75" customHeight="1" x14ac:dyDescent="0.3">
      <c r="A273" s="2">
        <v>10272</v>
      </c>
      <c r="B273" s="2" t="s">
        <v>266</v>
      </c>
      <c r="C273" s="2" t="s">
        <v>21</v>
      </c>
      <c r="D273" s="2" t="s">
        <v>75</v>
      </c>
      <c r="E273" s="2" t="s">
        <v>18</v>
      </c>
      <c r="F273" s="2" t="s">
        <v>61</v>
      </c>
      <c r="G273" s="2">
        <v>3313.62</v>
      </c>
      <c r="H273" s="2">
        <v>5</v>
      </c>
      <c r="I273" s="2">
        <v>0.12</v>
      </c>
      <c r="J273" s="2">
        <v>444.63</v>
      </c>
      <c r="K273" t="str">
        <f t="shared" si="4"/>
        <v>2023-Feb</v>
      </c>
    </row>
    <row r="274" spans="1:11" ht="15.75" customHeight="1" x14ac:dyDescent="0.3">
      <c r="A274" s="2">
        <v>10273</v>
      </c>
      <c r="B274" s="2" t="s">
        <v>267</v>
      </c>
      <c r="C274" s="2" t="s">
        <v>37</v>
      </c>
      <c r="D274" s="2" t="s">
        <v>42</v>
      </c>
      <c r="E274" s="2" t="s">
        <v>26</v>
      </c>
      <c r="F274" s="2" t="s">
        <v>55</v>
      </c>
      <c r="G274" s="2">
        <v>7285.99</v>
      </c>
      <c r="H274" s="2">
        <v>3</v>
      </c>
      <c r="I274" s="2">
        <v>0.02</v>
      </c>
      <c r="J274" s="2">
        <v>560.53</v>
      </c>
      <c r="K274" t="str">
        <f t="shared" si="4"/>
        <v>2024-Jan</v>
      </c>
    </row>
    <row r="275" spans="1:11" ht="15.75" customHeight="1" x14ac:dyDescent="0.3">
      <c r="A275" s="2">
        <v>10274</v>
      </c>
      <c r="B275" s="2" t="s">
        <v>268</v>
      </c>
      <c r="C275" s="2" t="s">
        <v>37</v>
      </c>
      <c r="D275" s="2" t="s">
        <v>42</v>
      </c>
      <c r="E275" s="2" t="s">
        <v>13</v>
      </c>
      <c r="F275" s="2" t="s">
        <v>23</v>
      </c>
      <c r="G275" s="2">
        <v>296.92</v>
      </c>
      <c r="H275" s="2">
        <v>3</v>
      </c>
      <c r="I275" s="2">
        <v>0.18</v>
      </c>
      <c r="J275" s="2">
        <v>36.299999999999997</v>
      </c>
      <c r="K275" t="str">
        <f t="shared" si="4"/>
        <v>2024-Apr</v>
      </c>
    </row>
    <row r="276" spans="1:11" ht="15.75" customHeight="1" x14ac:dyDescent="0.3">
      <c r="A276" s="2">
        <v>10275</v>
      </c>
      <c r="B276" s="2" t="s">
        <v>269</v>
      </c>
      <c r="C276" s="2" t="s">
        <v>21</v>
      </c>
      <c r="D276" s="2" t="s">
        <v>45</v>
      </c>
      <c r="E276" s="2" t="s">
        <v>18</v>
      </c>
      <c r="F276" s="2" t="s">
        <v>61</v>
      </c>
      <c r="G276" s="2">
        <v>8384.26</v>
      </c>
      <c r="H276" s="2">
        <v>3</v>
      </c>
      <c r="I276" s="2">
        <v>0.28999999999999998</v>
      </c>
      <c r="J276" s="2">
        <v>897.95</v>
      </c>
      <c r="K276" t="str">
        <f t="shared" si="4"/>
        <v>2023-Nov</v>
      </c>
    </row>
    <row r="277" spans="1:11" ht="15.75" customHeight="1" x14ac:dyDescent="0.3">
      <c r="A277" s="2">
        <v>10276</v>
      </c>
      <c r="B277" s="2" t="s">
        <v>270</v>
      </c>
      <c r="C277" s="2" t="s">
        <v>37</v>
      </c>
      <c r="D277" s="2" t="s">
        <v>42</v>
      </c>
      <c r="E277" s="2" t="s">
        <v>34</v>
      </c>
      <c r="F277" s="2" t="s">
        <v>53</v>
      </c>
      <c r="G277" s="2">
        <v>8723.52</v>
      </c>
      <c r="H277" s="2">
        <v>6</v>
      </c>
      <c r="I277" s="2">
        <v>0.3</v>
      </c>
      <c r="J277" s="2">
        <v>975.11</v>
      </c>
      <c r="K277" t="str">
        <f t="shared" si="4"/>
        <v>2023-Oct</v>
      </c>
    </row>
    <row r="278" spans="1:11" ht="15.75" customHeight="1" x14ac:dyDescent="0.3">
      <c r="A278" s="2">
        <v>10277</v>
      </c>
      <c r="B278" s="2" t="s">
        <v>180</v>
      </c>
      <c r="C278" s="2" t="s">
        <v>21</v>
      </c>
      <c r="D278" s="2" t="s">
        <v>75</v>
      </c>
      <c r="E278" s="2" t="s">
        <v>18</v>
      </c>
      <c r="F278" s="2" t="s">
        <v>39</v>
      </c>
      <c r="G278" s="2">
        <v>4911.83</v>
      </c>
      <c r="H278" s="2">
        <v>9</v>
      </c>
      <c r="I278" s="2">
        <v>0</v>
      </c>
      <c r="J278" s="2">
        <v>734.51</v>
      </c>
      <c r="K278" t="str">
        <f t="shared" si="4"/>
        <v>2023-Apr</v>
      </c>
    </row>
    <row r="279" spans="1:11" ht="15.75" customHeight="1" x14ac:dyDescent="0.3">
      <c r="A279" s="2">
        <v>10278</v>
      </c>
      <c r="B279" s="2" t="s">
        <v>271</v>
      </c>
      <c r="C279" s="2" t="s">
        <v>11</v>
      </c>
      <c r="D279" s="2" t="s">
        <v>68</v>
      </c>
      <c r="E279" s="2" t="s">
        <v>18</v>
      </c>
      <c r="F279" s="2" t="s">
        <v>39</v>
      </c>
      <c r="G279" s="2">
        <v>5833.63</v>
      </c>
      <c r="H279" s="2">
        <v>10</v>
      </c>
      <c r="I279" s="2">
        <v>0.23</v>
      </c>
      <c r="J279" s="2">
        <v>752.94</v>
      </c>
      <c r="K279" t="str">
        <f t="shared" si="4"/>
        <v>2024-May</v>
      </c>
    </row>
    <row r="280" spans="1:11" ht="15.75" customHeight="1" x14ac:dyDescent="0.3">
      <c r="A280" s="2">
        <v>10279</v>
      </c>
      <c r="B280" s="2" t="s">
        <v>272</v>
      </c>
      <c r="C280" s="2" t="s">
        <v>16</v>
      </c>
      <c r="D280" s="2" t="s">
        <v>17</v>
      </c>
      <c r="E280" s="2" t="s">
        <v>13</v>
      </c>
      <c r="F280" s="2" t="s">
        <v>46</v>
      </c>
      <c r="G280" s="2">
        <v>9616.1200000000008</v>
      </c>
      <c r="H280" s="2">
        <v>9</v>
      </c>
      <c r="I280" s="2">
        <v>0.23</v>
      </c>
      <c r="J280" s="2">
        <v>1045.51</v>
      </c>
      <c r="K280" t="str">
        <f t="shared" si="4"/>
        <v>2023-May</v>
      </c>
    </row>
    <row r="281" spans="1:11" ht="15.75" customHeight="1" x14ac:dyDescent="0.3">
      <c r="A281" s="2">
        <v>10280</v>
      </c>
      <c r="B281" s="2" t="s">
        <v>273</v>
      </c>
      <c r="C281" s="2" t="s">
        <v>32</v>
      </c>
      <c r="D281" s="2" t="s">
        <v>63</v>
      </c>
      <c r="E281" s="2" t="s">
        <v>34</v>
      </c>
      <c r="F281" s="2" t="s">
        <v>53</v>
      </c>
      <c r="G281" s="2">
        <v>2803.43</v>
      </c>
      <c r="H281" s="2">
        <v>1</v>
      </c>
      <c r="I281" s="2">
        <v>0.02</v>
      </c>
      <c r="J281" s="2">
        <v>237.29</v>
      </c>
      <c r="K281" t="str">
        <f t="shared" si="4"/>
        <v>2023-Jan</v>
      </c>
    </row>
    <row r="282" spans="1:11" ht="15.75" customHeight="1" x14ac:dyDescent="0.3">
      <c r="A282" s="2">
        <v>10281</v>
      </c>
      <c r="B282" s="2" t="s">
        <v>161</v>
      </c>
      <c r="C282" s="2" t="s">
        <v>11</v>
      </c>
      <c r="D282" s="2" t="s">
        <v>25</v>
      </c>
      <c r="E282" s="2" t="s">
        <v>34</v>
      </c>
      <c r="F282" s="2" t="s">
        <v>35</v>
      </c>
      <c r="G282" s="2">
        <v>6179.25</v>
      </c>
      <c r="H282" s="2">
        <v>7</v>
      </c>
      <c r="I282" s="2">
        <v>0.04</v>
      </c>
      <c r="J282" s="2">
        <v>420.96</v>
      </c>
      <c r="K282" t="str">
        <f t="shared" si="4"/>
        <v>2023-Nov</v>
      </c>
    </row>
    <row r="283" spans="1:11" ht="15.75" customHeight="1" x14ac:dyDescent="0.3">
      <c r="A283" s="2">
        <v>10282</v>
      </c>
      <c r="B283" s="2" t="s">
        <v>274</v>
      </c>
      <c r="C283" s="2" t="s">
        <v>16</v>
      </c>
      <c r="D283" s="2" t="s">
        <v>50</v>
      </c>
      <c r="E283" s="2" t="s">
        <v>34</v>
      </c>
      <c r="F283" s="2" t="s">
        <v>58</v>
      </c>
      <c r="G283" s="2">
        <v>6429.4</v>
      </c>
      <c r="H283" s="2">
        <v>9</v>
      </c>
      <c r="I283" s="2">
        <v>0.19</v>
      </c>
      <c r="J283" s="2">
        <v>1144.06</v>
      </c>
      <c r="K283" t="str">
        <f t="shared" si="4"/>
        <v>2023-May</v>
      </c>
    </row>
    <row r="284" spans="1:11" ht="15.75" customHeight="1" x14ac:dyDescent="0.3">
      <c r="A284" s="2">
        <v>10283</v>
      </c>
      <c r="B284" s="2" t="s">
        <v>111</v>
      </c>
      <c r="C284" s="2" t="s">
        <v>37</v>
      </c>
      <c r="D284" s="2" t="s">
        <v>38</v>
      </c>
      <c r="E284" s="2" t="s">
        <v>18</v>
      </c>
      <c r="F284" s="2" t="s">
        <v>19</v>
      </c>
      <c r="G284" s="2">
        <v>7433.3</v>
      </c>
      <c r="H284" s="2">
        <v>6</v>
      </c>
      <c r="I284" s="2">
        <v>0.22</v>
      </c>
      <c r="J284" s="2">
        <v>810.45</v>
      </c>
      <c r="K284" t="str">
        <f t="shared" si="4"/>
        <v>2023-Mar</v>
      </c>
    </row>
    <row r="285" spans="1:11" ht="15.75" customHeight="1" x14ac:dyDescent="0.3">
      <c r="A285" s="2">
        <v>10284</v>
      </c>
      <c r="B285" s="2" t="s">
        <v>264</v>
      </c>
      <c r="C285" s="2" t="s">
        <v>11</v>
      </c>
      <c r="D285" s="2" t="s">
        <v>25</v>
      </c>
      <c r="E285" s="2" t="s">
        <v>18</v>
      </c>
      <c r="F285" s="2" t="s">
        <v>61</v>
      </c>
      <c r="G285" s="2">
        <v>809.98</v>
      </c>
      <c r="H285" s="2">
        <v>2</v>
      </c>
      <c r="I285" s="2">
        <v>0.18</v>
      </c>
      <c r="J285" s="2">
        <v>66.430000000000007</v>
      </c>
      <c r="K285" t="str">
        <f t="shared" si="4"/>
        <v>2023-Oct</v>
      </c>
    </row>
    <row r="286" spans="1:11" ht="15.75" customHeight="1" x14ac:dyDescent="0.3">
      <c r="A286" s="2">
        <v>10285</v>
      </c>
      <c r="B286" s="2" t="s">
        <v>148</v>
      </c>
      <c r="C286" s="2" t="s">
        <v>32</v>
      </c>
      <c r="D286" s="2" t="s">
        <v>63</v>
      </c>
      <c r="E286" s="2" t="s">
        <v>34</v>
      </c>
      <c r="F286" s="2" t="s">
        <v>58</v>
      </c>
      <c r="G286" s="2">
        <v>4993.93</v>
      </c>
      <c r="H286" s="2">
        <v>6</v>
      </c>
      <c r="I286" s="2">
        <v>0.18</v>
      </c>
      <c r="J286" s="2">
        <v>663.67</v>
      </c>
      <c r="K286" t="str">
        <f t="shared" si="4"/>
        <v>2024-Jan</v>
      </c>
    </row>
    <row r="287" spans="1:11" ht="15.75" customHeight="1" x14ac:dyDescent="0.3">
      <c r="A287" s="2">
        <v>10286</v>
      </c>
      <c r="B287" s="2" t="s">
        <v>275</v>
      </c>
      <c r="C287" s="2" t="s">
        <v>11</v>
      </c>
      <c r="D287" s="2" t="s">
        <v>68</v>
      </c>
      <c r="E287" s="2" t="s">
        <v>13</v>
      </c>
      <c r="F287" s="2" t="s">
        <v>23</v>
      </c>
      <c r="G287" s="2">
        <v>6772.52</v>
      </c>
      <c r="H287" s="2">
        <v>8</v>
      </c>
      <c r="I287" s="2">
        <v>0.27</v>
      </c>
      <c r="J287" s="2">
        <v>364.58</v>
      </c>
      <c r="K287" t="str">
        <f t="shared" si="4"/>
        <v>2023-May</v>
      </c>
    </row>
    <row r="288" spans="1:11" ht="15.75" customHeight="1" x14ac:dyDescent="0.3">
      <c r="A288" s="2">
        <v>10287</v>
      </c>
      <c r="B288" s="2" t="s">
        <v>276</v>
      </c>
      <c r="C288" s="2" t="s">
        <v>11</v>
      </c>
      <c r="D288" s="2" t="s">
        <v>25</v>
      </c>
      <c r="E288" s="2" t="s">
        <v>65</v>
      </c>
      <c r="F288" s="2" t="s">
        <v>84</v>
      </c>
      <c r="G288" s="2">
        <v>4937.8100000000004</v>
      </c>
      <c r="H288" s="2">
        <v>9</v>
      </c>
      <c r="I288" s="2">
        <v>0.24</v>
      </c>
      <c r="J288" s="2">
        <v>764.34</v>
      </c>
      <c r="K288" t="str">
        <f t="shared" si="4"/>
        <v>2023-Dec</v>
      </c>
    </row>
    <row r="289" spans="1:11" ht="15.75" customHeight="1" x14ac:dyDescent="0.3">
      <c r="A289" s="2">
        <v>10288</v>
      </c>
      <c r="B289" s="2" t="s">
        <v>196</v>
      </c>
      <c r="C289" s="2" t="s">
        <v>21</v>
      </c>
      <c r="D289" s="2" t="s">
        <v>75</v>
      </c>
      <c r="E289" s="2" t="s">
        <v>34</v>
      </c>
      <c r="F289" s="2" t="s">
        <v>35</v>
      </c>
      <c r="G289" s="2">
        <v>7605.32</v>
      </c>
      <c r="H289" s="2">
        <v>4</v>
      </c>
      <c r="I289" s="2">
        <v>0.28000000000000003</v>
      </c>
      <c r="J289" s="2">
        <v>1006.24</v>
      </c>
      <c r="K289" t="str">
        <f t="shared" si="4"/>
        <v>2023-Apr</v>
      </c>
    </row>
    <row r="290" spans="1:11" ht="15.75" customHeight="1" x14ac:dyDescent="0.3">
      <c r="A290" s="2">
        <v>10289</v>
      </c>
      <c r="B290" s="2" t="s">
        <v>277</v>
      </c>
      <c r="C290" s="2" t="s">
        <v>11</v>
      </c>
      <c r="D290" s="2" t="s">
        <v>25</v>
      </c>
      <c r="E290" s="2" t="s">
        <v>65</v>
      </c>
      <c r="F290" s="2" t="s">
        <v>66</v>
      </c>
      <c r="G290" s="2">
        <v>789.66</v>
      </c>
      <c r="H290" s="2">
        <v>6</v>
      </c>
      <c r="I290" s="2">
        <v>0.25</v>
      </c>
      <c r="J290" s="2">
        <v>138.16999999999999</v>
      </c>
      <c r="K290" t="str">
        <f t="shared" si="4"/>
        <v>2024-Jun</v>
      </c>
    </row>
    <row r="291" spans="1:11" ht="15.75" customHeight="1" x14ac:dyDescent="0.3">
      <c r="A291" s="2">
        <v>10290</v>
      </c>
      <c r="B291" s="2" t="s">
        <v>278</v>
      </c>
      <c r="C291" s="2" t="s">
        <v>11</v>
      </c>
      <c r="D291" s="2" t="s">
        <v>68</v>
      </c>
      <c r="E291" s="2" t="s">
        <v>18</v>
      </c>
      <c r="F291" s="2" t="s">
        <v>39</v>
      </c>
      <c r="G291" s="2">
        <v>3900.52</v>
      </c>
      <c r="H291" s="2">
        <v>1</v>
      </c>
      <c r="I291" s="2">
        <v>0.27</v>
      </c>
      <c r="J291" s="2">
        <v>539.33000000000004</v>
      </c>
      <c r="K291" t="str">
        <f t="shared" si="4"/>
        <v>2023-Sep</v>
      </c>
    </row>
    <row r="292" spans="1:11" ht="15.75" customHeight="1" x14ac:dyDescent="0.3">
      <c r="A292" s="2">
        <v>10291</v>
      </c>
      <c r="B292" s="2" t="s">
        <v>279</v>
      </c>
      <c r="C292" s="2" t="s">
        <v>16</v>
      </c>
      <c r="D292" s="2" t="s">
        <v>17</v>
      </c>
      <c r="E292" s="2" t="s">
        <v>13</v>
      </c>
      <c r="F292" s="2" t="s">
        <v>46</v>
      </c>
      <c r="G292" s="2">
        <v>497.97</v>
      </c>
      <c r="H292" s="2">
        <v>7</v>
      </c>
      <c r="I292" s="2">
        <v>0.05</v>
      </c>
      <c r="J292" s="2">
        <v>64.25</v>
      </c>
      <c r="K292" t="str">
        <f t="shared" si="4"/>
        <v>2023-Oct</v>
      </c>
    </row>
    <row r="293" spans="1:11" ht="15.75" customHeight="1" x14ac:dyDescent="0.3">
      <c r="A293" s="2">
        <v>10292</v>
      </c>
      <c r="B293" s="2" t="s">
        <v>280</v>
      </c>
      <c r="C293" s="2" t="s">
        <v>16</v>
      </c>
      <c r="D293" s="2" t="s">
        <v>17</v>
      </c>
      <c r="E293" s="2" t="s">
        <v>18</v>
      </c>
      <c r="F293" s="2" t="s">
        <v>61</v>
      </c>
      <c r="G293" s="2">
        <v>3709.37</v>
      </c>
      <c r="H293" s="2">
        <v>1</v>
      </c>
      <c r="I293" s="2">
        <v>0.15</v>
      </c>
      <c r="J293" s="2">
        <v>466.52</v>
      </c>
      <c r="K293" t="str">
        <f t="shared" si="4"/>
        <v>2023-Apr</v>
      </c>
    </row>
    <row r="294" spans="1:11" ht="15.75" customHeight="1" x14ac:dyDescent="0.3">
      <c r="A294" s="2">
        <v>10293</v>
      </c>
      <c r="B294" s="2" t="s">
        <v>166</v>
      </c>
      <c r="C294" s="2" t="s">
        <v>32</v>
      </c>
      <c r="D294" s="2" t="s">
        <v>87</v>
      </c>
      <c r="E294" s="2" t="s">
        <v>65</v>
      </c>
      <c r="F294" s="2" t="s">
        <v>94</v>
      </c>
      <c r="G294" s="2">
        <v>5430.61</v>
      </c>
      <c r="H294" s="2">
        <v>3</v>
      </c>
      <c r="I294" s="2">
        <v>0.27</v>
      </c>
      <c r="J294" s="2">
        <v>761.95</v>
      </c>
      <c r="K294" t="str">
        <f t="shared" si="4"/>
        <v>2024-Mar</v>
      </c>
    </row>
    <row r="295" spans="1:11" ht="15.75" customHeight="1" x14ac:dyDescent="0.3">
      <c r="A295" s="2">
        <v>10294</v>
      </c>
      <c r="B295" s="2" t="s">
        <v>281</v>
      </c>
      <c r="C295" s="2" t="s">
        <v>21</v>
      </c>
      <c r="D295" s="2" t="s">
        <v>22</v>
      </c>
      <c r="E295" s="2" t="s">
        <v>26</v>
      </c>
      <c r="F295" s="2" t="s">
        <v>55</v>
      </c>
      <c r="G295" s="2">
        <v>4008.62</v>
      </c>
      <c r="H295" s="2">
        <v>10</v>
      </c>
      <c r="I295" s="2">
        <v>0.21</v>
      </c>
      <c r="J295" s="2">
        <v>377.83</v>
      </c>
      <c r="K295" t="str">
        <f t="shared" si="4"/>
        <v>2023-Mar</v>
      </c>
    </row>
    <row r="296" spans="1:11" ht="15.75" customHeight="1" x14ac:dyDescent="0.3">
      <c r="A296" s="2">
        <v>10295</v>
      </c>
      <c r="B296" s="2" t="s">
        <v>168</v>
      </c>
      <c r="C296" s="2" t="s">
        <v>21</v>
      </c>
      <c r="D296" s="2" t="s">
        <v>75</v>
      </c>
      <c r="E296" s="2" t="s">
        <v>26</v>
      </c>
      <c r="F296" s="2" t="s">
        <v>27</v>
      </c>
      <c r="G296" s="2">
        <v>9609.94</v>
      </c>
      <c r="H296" s="2">
        <v>7</v>
      </c>
      <c r="I296" s="2">
        <v>0.01</v>
      </c>
      <c r="J296" s="2">
        <v>1532.11</v>
      </c>
      <c r="K296" t="str">
        <f t="shared" si="4"/>
        <v>2024-Feb</v>
      </c>
    </row>
    <row r="297" spans="1:11" ht="15.75" customHeight="1" x14ac:dyDescent="0.3">
      <c r="A297" s="2">
        <v>10296</v>
      </c>
      <c r="B297" s="2" t="s">
        <v>282</v>
      </c>
      <c r="C297" s="2" t="s">
        <v>21</v>
      </c>
      <c r="D297" s="2" t="s">
        <v>22</v>
      </c>
      <c r="E297" s="2" t="s">
        <v>26</v>
      </c>
      <c r="F297" s="2" t="s">
        <v>27</v>
      </c>
      <c r="G297" s="2">
        <v>8563.6299999999992</v>
      </c>
      <c r="H297" s="2">
        <v>3</v>
      </c>
      <c r="I297" s="2">
        <v>0.12</v>
      </c>
      <c r="J297" s="2">
        <v>951.81</v>
      </c>
      <c r="K297" t="str">
        <f t="shared" si="4"/>
        <v>2024-May</v>
      </c>
    </row>
    <row r="298" spans="1:11" ht="15.75" customHeight="1" x14ac:dyDescent="0.3">
      <c r="A298" s="2">
        <v>10297</v>
      </c>
      <c r="B298" s="2" t="s">
        <v>283</v>
      </c>
      <c r="C298" s="2" t="s">
        <v>37</v>
      </c>
      <c r="D298" s="2" t="s">
        <v>56</v>
      </c>
      <c r="E298" s="2" t="s">
        <v>18</v>
      </c>
      <c r="F298" s="2" t="s">
        <v>39</v>
      </c>
      <c r="G298" s="2">
        <v>3845.88</v>
      </c>
      <c r="H298" s="2">
        <v>6</v>
      </c>
      <c r="I298" s="2">
        <v>0.26</v>
      </c>
      <c r="J298" s="2">
        <v>313.74</v>
      </c>
      <c r="K298" t="str">
        <f t="shared" si="4"/>
        <v>2023-Jun</v>
      </c>
    </row>
    <row r="299" spans="1:11" ht="15.75" customHeight="1" x14ac:dyDescent="0.3">
      <c r="A299" s="2">
        <v>10298</v>
      </c>
      <c r="B299" s="2" t="s">
        <v>128</v>
      </c>
      <c r="C299" s="2" t="s">
        <v>16</v>
      </c>
      <c r="D299" s="2" t="s">
        <v>48</v>
      </c>
      <c r="E299" s="2" t="s">
        <v>65</v>
      </c>
      <c r="F299" s="2" t="s">
        <v>66</v>
      </c>
      <c r="G299" s="2">
        <v>8140.44</v>
      </c>
      <c r="H299" s="2">
        <v>1</v>
      </c>
      <c r="I299" s="2">
        <v>0.1</v>
      </c>
      <c r="J299" s="2">
        <v>430.57</v>
      </c>
      <c r="K299" t="str">
        <f t="shared" si="4"/>
        <v>2024-May</v>
      </c>
    </row>
    <row r="300" spans="1:11" ht="15.75" customHeight="1" x14ac:dyDescent="0.3">
      <c r="A300" s="2">
        <v>10299</v>
      </c>
      <c r="B300" s="2" t="s">
        <v>284</v>
      </c>
      <c r="C300" s="2" t="s">
        <v>32</v>
      </c>
      <c r="D300" s="2" t="s">
        <v>63</v>
      </c>
      <c r="E300" s="2" t="s">
        <v>18</v>
      </c>
      <c r="F300" s="2" t="s">
        <v>19</v>
      </c>
      <c r="G300" s="2">
        <v>8410.01</v>
      </c>
      <c r="H300" s="2">
        <v>7</v>
      </c>
      <c r="I300" s="2">
        <v>0.05</v>
      </c>
      <c r="J300" s="2">
        <v>950.66</v>
      </c>
      <c r="K300" t="str">
        <f t="shared" si="4"/>
        <v>2023-Aug</v>
      </c>
    </row>
    <row r="301" spans="1:11" ht="15.75" customHeight="1" x14ac:dyDescent="0.3">
      <c r="A301" s="2">
        <v>10300</v>
      </c>
      <c r="B301" s="2" t="s">
        <v>285</v>
      </c>
      <c r="C301" s="2" t="s">
        <v>37</v>
      </c>
      <c r="D301" s="2" t="s">
        <v>56</v>
      </c>
      <c r="E301" s="2" t="s">
        <v>65</v>
      </c>
      <c r="F301" s="2" t="s">
        <v>94</v>
      </c>
      <c r="G301" s="2">
        <v>1405.81</v>
      </c>
      <c r="H301" s="2">
        <v>5</v>
      </c>
      <c r="I301" s="2">
        <v>0.21</v>
      </c>
      <c r="J301" s="2">
        <v>211.1</v>
      </c>
      <c r="K301" t="str">
        <f t="shared" si="4"/>
        <v>2023-Aug</v>
      </c>
    </row>
    <row r="302" spans="1:11" ht="15.75" customHeight="1" x14ac:dyDescent="0.3">
      <c r="A302" s="2">
        <v>10301</v>
      </c>
      <c r="B302" s="2" t="s">
        <v>249</v>
      </c>
      <c r="C302" s="2" t="s">
        <v>16</v>
      </c>
      <c r="D302" s="2" t="s">
        <v>17</v>
      </c>
      <c r="E302" s="2" t="s">
        <v>26</v>
      </c>
      <c r="F302" s="2" t="s">
        <v>51</v>
      </c>
      <c r="G302" s="2">
        <v>1236.53</v>
      </c>
      <c r="H302" s="2">
        <v>6</v>
      </c>
      <c r="I302" s="2">
        <v>7.0000000000000007E-2</v>
      </c>
      <c r="J302" s="2">
        <v>88.86</v>
      </c>
      <c r="K302" t="str">
        <f t="shared" si="4"/>
        <v>2023-Jan</v>
      </c>
    </row>
    <row r="303" spans="1:11" ht="15.75" customHeight="1" x14ac:dyDescent="0.3">
      <c r="A303" s="2">
        <v>10302</v>
      </c>
      <c r="B303" s="2" t="s">
        <v>126</v>
      </c>
      <c r="C303" s="2" t="s">
        <v>32</v>
      </c>
      <c r="D303" s="2" t="s">
        <v>63</v>
      </c>
      <c r="E303" s="2" t="s">
        <v>26</v>
      </c>
      <c r="F303" s="2" t="s">
        <v>51</v>
      </c>
      <c r="G303" s="2">
        <v>4012.66</v>
      </c>
      <c r="H303" s="2">
        <v>1</v>
      </c>
      <c r="I303" s="2">
        <v>0.15</v>
      </c>
      <c r="J303" s="2">
        <v>233.11</v>
      </c>
      <c r="K303" t="str">
        <f t="shared" si="4"/>
        <v>2023-Sep</v>
      </c>
    </row>
    <row r="304" spans="1:11" ht="15.75" customHeight="1" x14ac:dyDescent="0.3">
      <c r="A304" s="2">
        <v>10303</v>
      </c>
      <c r="B304" s="2" t="s">
        <v>286</v>
      </c>
      <c r="C304" s="2" t="s">
        <v>21</v>
      </c>
      <c r="D304" s="2" t="s">
        <v>75</v>
      </c>
      <c r="E304" s="2" t="s">
        <v>26</v>
      </c>
      <c r="F304" s="2" t="s">
        <v>51</v>
      </c>
      <c r="G304" s="2">
        <v>8565.7999999999993</v>
      </c>
      <c r="H304" s="2">
        <v>9</v>
      </c>
      <c r="I304" s="2">
        <v>0.22</v>
      </c>
      <c r="J304" s="2">
        <v>1073.83</v>
      </c>
      <c r="K304" t="str">
        <f t="shared" si="4"/>
        <v>2023-Nov</v>
      </c>
    </row>
    <row r="305" spans="1:11" ht="15.75" customHeight="1" x14ac:dyDescent="0.3">
      <c r="A305" s="2">
        <v>10304</v>
      </c>
      <c r="B305" s="2" t="s">
        <v>287</v>
      </c>
      <c r="C305" s="2" t="s">
        <v>32</v>
      </c>
      <c r="D305" s="2" t="s">
        <v>87</v>
      </c>
      <c r="E305" s="2" t="s">
        <v>18</v>
      </c>
      <c r="F305" s="2" t="s">
        <v>61</v>
      </c>
      <c r="G305" s="2">
        <v>2887.78</v>
      </c>
      <c r="H305" s="2">
        <v>8</v>
      </c>
      <c r="I305" s="2">
        <v>0.13</v>
      </c>
      <c r="J305" s="2">
        <v>153.5</v>
      </c>
      <c r="K305" t="str">
        <f t="shared" si="4"/>
        <v>2023-Apr</v>
      </c>
    </row>
    <row r="306" spans="1:11" ht="15.75" customHeight="1" x14ac:dyDescent="0.3">
      <c r="A306" s="2">
        <v>10305</v>
      </c>
      <c r="B306" s="2" t="s">
        <v>288</v>
      </c>
      <c r="C306" s="2" t="s">
        <v>21</v>
      </c>
      <c r="D306" s="2" t="s">
        <v>22</v>
      </c>
      <c r="E306" s="2" t="s">
        <v>13</v>
      </c>
      <c r="F306" s="2" t="s">
        <v>14</v>
      </c>
      <c r="G306" s="2">
        <v>2048.79</v>
      </c>
      <c r="H306" s="2">
        <v>1</v>
      </c>
      <c r="I306" s="2">
        <v>0</v>
      </c>
      <c r="J306" s="2">
        <v>286.57</v>
      </c>
      <c r="K306" t="str">
        <f t="shared" si="4"/>
        <v>2024-Apr</v>
      </c>
    </row>
    <row r="307" spans="1:11" ht="15.75" customHeight="1" x14ac:dyDescent="0.3">
      <c r="A307" s="2">
        <v>10306</v>
      </c>
      <c r="B307" s="2" t="s">
        <v>289</v>
      </c>
      <c r="C307" s="2" t="s">
        <v>16</v>
      </c>
      <c r="D307" s="2" t="s">
        <v>17</v>
      </c>
      <c r="E307" s="2" t="s">
        <v>26</v>
      </c>
      <c r="F307" s="2" t="s">
        <v>51</v>
      </c>
      <c r="G307" s="2">
        <v>8233.3700000000008</v>
      </c>
      <c r="H307" s="2">
        <v>7</v>
      </c>
      <c r="I307" s="2">
        <v>0.03</v>
      </c>
      <c r="J307" s="2">
        <v>474.28</v>
      </c>
      <c r="K307" t="str">
        <f t="shared" si="4"/>
        <v>2024-Jun</v>
      </c>
    </row>
    <row r="308" spans="1:11" ht="15.75" customHeight="1" x14ac:dyDescent="0.3">
      <c r="A308" s="2">
        <v>10307</v>
      </c>
      <c r="B308" s="2" t="s">
        <v>290</v>
      </c>
      <c r="C308" s="2" t="s">
        <v>21</v>
      </c>
      <c r="D308" s="2" t="s">
        <v>100</v>
      </c>
      <c r="E308" s="2" t="s">
        <v>34</v>
      </c>
      <c r="F308" s="2" t="s">
        <v>58</v>
      </c>
      <c r="G308" s="2">
        <v>4394.7</v>
      </c>
      <c r="H308" s="2">
        <v>3</v>
      </c>
      <c r="I308" s="2">
        <v>0.1</v>
      </c>
      <c r="J308" s="2">
        <v>797.53</v>
      </c>
      <c r="K308" t="str">
        <f t="shared" si="4"/>
        <v>2023-Nov</v>
      </c>
    </row>
    <row r="309" spans="1:11" ht="15.75" customHeight="1" x14ac:dyDescent="0.3">
      <c r="A309" s="2">
        <v>10308</v>
      </c>
      <c r="B309" s="2" t="s">
        <v>107</v>
      </c>
      <c r="C309" s="2" t="s">
        <v>11</v>
      </c>
      <c r="D309" s="2" t="s">
        <v>25</v>
      </c>
      <c r="E309" s="2" t="s">
        <v>13</v>
      </c>
      <c r="F309" s="2" t="s">
        <v>23</v>
      </c>
      <c r="G309" s="2">
        <v>8696.65</v>
      </c>
      <c r="H309" s="2">
        <v>6</v>
      </c>
      <c r="I309" s="2">
        <v>0.18</v>
      </c>
      <c r="J309" s="2">
        <v>1561.87</v>
      </c>
      <c r="K309" t="str">
        <f t="shared" si="4"/>
        <v>2023-Jan</v>
      </c>
    </row>
    <row r="310" spans="1:11" ht="15.75" customHeight="1" x14ac:dyDescent="0.3">
      <c r="A310" s="2">
        <v>10309</v>
      </c>
      <c r="B310" s="2" t="s">
        <v>222</v>
      </c>
      <c r="C310" s="2" t="s">
        <v>37</v>
      </c>
      <c r="D310" s="2" t="s">
        <v>42</v>
      </c>
      <c r="E310" s="2" t="s">
        <v>65</v>
      </c>
      <c r="F310" s="2" t="s">
        <v>77</v>
      </c>
      <c r="G310" s="2">
        <v>171.69</v>
      </c>
      <c r="H310" s="2">
        <v>6</v>
      </c>
      <c r="I310" s="2">
        <v>0.08</v>
      </c>
      <c r="J310" s="2">
        <v>13.14</v>
      </c>
      <c r="K310" t="str">
        <f t="shared" si="4"/>
        <v>2023-Oct</v>
      </c>
    </row>
    <row r="311" spans="1:11" ht="15.75" customHeight="1" x14ac:dyDescent="0.3">
      <c r="A311" s="2">
        <v>10310</v>
      </c>
      <c r="B311" s="2" t="s">
        <v>242</v>
      </c>
      <c r="C311" s="2" t="s">
        <v>37</v>
      </c>
      <c r="D311" s="2" t="s">
        <v>38</v>
      </c>
      <c r="E311" s="2" t="s">
        <v>34</v>
      </c>
      <c r="F311" s="2" t="s">
        <v>58</v>
      </c>
      <c r="G311" s="2">
        <v>7551.36</v>
      </c>
      <c r="H311" s="2">
        <v>8</v>
      </c>
      <c r="I311" s="2">
        <v>0.05</v>
      </c>
      <c r="J311" s="2">
        <v>1290.3399999999999</v>
      </c>
      <c r="K311" t="str">
        <f t="shared" si="4"/>
        <v>2024-Jan</v>
      </c>
    </row>
    <row r="312" spans="1:11" ht="15.75" customHeight="1" x14ac:dyDescent="0.3">
      <c r="A312" s="2">
        <v>10311</v>
      </c>
      <c r="B312" s="2" t="s">
        <v>291</v>
      </c>
      <c r="C312" s="2" t="s">
        <v>21</v>
      </c>
      <c r="D312" s="2" t="s">
        <v>75</v>
      </c>
      <c r="E312" s="2" t="s">
        <v>13</v>
      </c>
      <c r="F312" s="2" t="s">
        <v>23</v>
      </c>
      <c r="G312" s="2">
        <v>4111.26</v>
      </c>
      <c r="H312" s="2">
        <v>1</v>
      </c>
      <c r="I312" s="2">
        <v>0.09</v>
      </c>
      <c r="J312" s="2">
        <v>743.36</v>
      </c>
      <c r="K312" t="str">
        <f t="shared" si="4"/>
        <v>2023-Jun</v>
      </c>
    </row>
    <row r="313" spans="1:11" ht="15.75" customHeight="1" x14ac:dyDescent="0.3">
      <c r="A313" s="2">
        <v>10312</v>
      </c>
      <c r="B313" s="2" t="s">
        <v>292</v>
      </c>
      <c r="C313" s="2" t="s">
        <v>32</v>
      </c>
      <c r="D313" s="2" t="s">
        <v>87</v>
      </c>
      <c r="E313" s="2" t="s">
        <v>65</v>
      </c>
      <c r="F313" s="2" t="s">
        <v>66</v>
      </c>
      <c r="G313" s="2">
        <v>8341.6299999999992</v>
      </c>
      <c r="H313" s="2">
        <v>4</v>
      </c>
      <c r="I313" s="2">
        <v>7.0000000000000007E-2</v>
      </c>
      <c r="J313" s="2">
        <v>848.44</v>
      </c>
      <c r="K313" t="str">
        <f t="shared" si="4"/>
        <v>2023-Oct</v>
      </c>
    </row>
    <row r="314" spans="1:11" ht="15.75" customHeight="1" x14ac:dyDescent="0.3">
      <c r="A314" s="2">
        <v>10313</v>
      </c>
      <c r="B314" s="2" t="s">
        <v>293</v>
      </c>
      <c r="C314" s="2" t="s">
        <v>21</v>
      </c>
      <c r="D314" s="2" t="s">
        <v>75</v>
      </c>
      <c r="E314" s="2" t="s">
        <v>65</v>
      </c>
      <c r="F314" s="2" t="s">
        <v>77</v>
      </c>
      <c r="G314" s="2">
        <v>9090.4</v>
      </c>
      <c r="H314" s="2">
        <v>10</v>
      </c>
      <c r="I314" s="2">
        <v>0.08</v>
      </c>
      <c r="J314" s="2">
        <v>742.23</v>
      </c>
      <c r="K314" t="str">
        <f t="shared" si="4"/>
        <v>2024-May</v>
      </c>
    </row>
    <row r="315" spans="1:11" ht="15.75" customHeight="1" x14ac:dyDescent="0.3">
      <c r="A315" s="2">
        <v>10314</v>
      </c>
      <c r="B315" s="2" t="s">
        <v>195</v>
      </c>
      <c r="C315" s="2" t="s">
        <v>32</v>
      </c>
      <c r="D315" s="2" t="s">
        <v>33</v>
      </c>
      <c r="E315" s="2" t="s">
        <v>18</v>
      </c>
      <c r="F315" s="2" t="s">
        <v>61</v>
      </c>
      <c r="G315" s="2">
        <v>5449.78</v>
      </c>
      <c r="H315" s="2">
        <v>9</v>
      </c>
      <c r="I315" s="2">
        <v>0.03</v>
      </c>
      <c r="J315" s="2">
        <v>860.07</v>
      </c>
      <c r="K315" t="str">
        <f t="shared" si="4"/>
        <v>2023-Jan</v>
      </c>
    </row>
    <row r="316" spans="1:11" ht="15.75" customHeight="1" x14ac:dyDescent="0.3">
      <c r="A316" s="2">
        <v>10315</v>
      </c>
      <c r="B316" s="2" t="s">
        <v>294</v>
      </c>
      <c r="C316" s="2" t="s">
        <v>32</v>
      </c>
      <c r="D316" s="2" t="s">
        <v>33</v>
      </c>
      <c r="E316" s="2" t="s">
        <v>18</v>
      </c>
      <c r="F316" s="2" t="s">
        <v>39</v>
      </c>
      <c r="G316" s="2">
        <v>5510.98</v>
      </c>
      <c r="H316" s="2">
        <v>5</v>
      </c>
      <c r="I316" s="2">
        <v>0.19</v>
      </c>
      <c r="J316" s="2">
        <v>354.79</v>
      </c>
      <c r="K316" t="str">
        <f t="shared" si="4"/>
        <v>2024-Jun</v>
      </c>
    </row>
    <row r="317" spans="1:11" ht="15.75" customHeight="1" x14ac:dyDescent="0.3">
      <c r="A317" s="2">
        <v>10316</v>
      </c>
      <c r="B317" s="2" t="s">
        <v>295</v>
      </c>
      <c r="C317" s="2" t="s">
        <v>16</v>
      </c>
      <c r="D317" s="2" t="s">
        <v>17</v>
      </c>
      <c r="E317" s="2" t="s">
        <v>18</v>
      </c>
      <c r="F317" s="2" t="s">
        <v>39</v>
      </c>
      <c r="G317" s="2">
        <v>6682.15</v>
      </c>
      <c r="H317" s="2">
        <v>3</v>
      </c>
      <c r="I317" s="2">
        <v>0.03</v>
      </c>
      <c r="J317" s="2">
        <v>1050.56</v>
      </c>
      <c r="K317" t="str">
        <f t="shared" si="4"/>
        <v>2023-Jul</v>
      </c>
    </row>
    <row r="318" spans="1:11" ht="15.75" customHeight="1" x14ac:dyDescent="0.3">
      <c r="A318" s="2">
        <v>10317</v>
      </c>
      <c r="B318" s="2" t="s">
        <v>296</v>
      </c>
      <c r="C318" s="2" t="s">
        <v>37</v>
      </c>
      <c r="D318" s="2" t="s">
        <v>56</v>
      </c>
      <c r="E318" s="2" t="s">
        <v>34</v>
      </c>
      <c r="F318" s="2" t="s">
        <v>53</v>
      </c>
      <c r="G318" s="2">
        <v>215.14</v>
      </c>
      <c r="H318" s="2">
        <v>10</v>
      </c>
      <c r="I318" s="2">
        <v>7.0000000000000007E-2</v>
      </c>
      <c r="J318" s="2">
        <v>32.25</v>
      </c>
      <c r="K318" t="str">
        <f t="shared" si="4"/>
        <v>2023-Dec</v>
      </c>
    </row>
    <row r="319" spans="1:11" ht="15.75" customHeight="1" x14ac:dyDescent="0.3">
      <c r="A319" s="2">
        <v>10318</v>
      </c>
      <c r="B319" s="2" t="s">
        <v>297</v>
      </c>
      <c r="C319" s="2" t="s">
        <v>21</v>
      </c>
      <c r="D319" s="2" t="s">
        <v>75</v>
      </c>
      <c r="E319" s="2" t="s">
        <v>18</v>
      </c>
      <c r="F319" s="2" t="s">
        <v>19</v>
      </c>
      <c r="G319" s="2">
        <v>3492.87</v>
      </c>
      <c r="H319" s="2">
        <v>2</v>
      </c>
      <c r="I319" s="2">
        <v>0.15</v>
      </c>
      <c r="J319" s="2">
        <v>602.80999999999995</v>
      </c>
      <c r="K319" t="str">
        <f t="shared" si="4"/>
        <v>2023-May</v>
      </c>
    </row>
    <row r="320" spans="1:11" ht="15.75" customHeight="1" x14ac:dyDescent="0.3">
      <c r="A320" s="2">
        <v>10319</v>
      </c>
      <c r="B320" s="2" t="s">
        <v>204</v>
      </c>
      <c r="C320" s="2" t="s">
        <v>32</v>
      </c>
      <c r="D320" s="2" t="s">
        <v>87</v>
      </c>
      <c r="E320" s="2" t="s">
        <v>26</v>
      </c>
      <c r="F320" s="2" t="s">
        <v>55</v>
      </c>
      <c r="G320" s="2">
        <v>9192.31</v>
      </c>
      <c r="H320" s="2">
        <v>4</v>
      </c>
      <c r="I320" s="2">
        <v>0.11</v>
      </c>
      <c r="J320" s="2">
        <v>1627.04</v>
      </c>
      <c r="K320" t="str">
        <f t="shared" si="4"/>
        <v>2024-Feb</v>
      </c>
    </row>
    <row r="321" spans="1:11" ht="15.75" customHeight="1" x14ac:dyDescent="0.3">
      <c r="A321" s="2">
        <v>10320</v>
      </c>
      <c r="B321" s="2" t="s">
        <v>112</v>
      </c>
      <c r="C321" s="2" t="s">
        <v>37</v>
      </c>
      <c r="D321" s="2" t="s">
        <v>38</v>
      </c>
      <c r="E321" s="2" t="s">
        <v>34</v>
      </c>
      <c r="F321" s="2" t="s">
        <v>58</v>
      </c>
      <c r="G321" s="2">
        <v>7783.23</v>
      </c>
      <c r="H321" s="2">
        <v>3</v>
      </c>
      <c r="I321" s="2">
        <v>0.26</v>
      </c>
      <c r="J321" s="2">
        <v>1440.22</v>
      </c>
      <c r="K321" t="str">
        <f t="shared" si="4"/>
        <v>2023-Nov</v>
      </c>
    </row>
    <row r="322" spans="1:11" ht="15.75" customHeight="1" x14ac:dyDescent="0.3">
      <c r="A322" s="2">
        <v>10321</v>
      </c>
      <c r="B322" s="2" t="s">
        <v>108</v>
      </c>
      <c r="C322" s="2" t="s">
        <v>37</v>
      </c>
      <c r="D322" s="2" t="s">
        <v>56</v>
      </c>
      <c r="E322" s="2" t="s">
        <v>34</v>
      </c>
      <c r="F322" s="2" t="s">
        <v>58</v>
      </c>
      <c r="G322" s="2">
        <v>4002.59</v>
      </c>
      <c r="H322" s="2">
        <v>4</v>
      </c>
      <c r="I322" s="2">
        <v>0.1</v>
      </c>
      <c r="J322" s="2">
        <v>555.12</v>
      </c>
      <c r="K322" t="str">
        <f t="shared" ref="K322:K385" si="5">TEXT(B322, "yyyy-mmm")</f>
        <v>2023-May</v>
      </c>
    </row>
    <row r="323" spans="1:11" ht="15.75" customHeight="1" x14ac:dyDescent="0.3">
      <c r="A323" s="2">
        <v>10322</v>
      </c>
      <c r="B323" s="2" t="s">
        <v>298</v>
      </c>
      <c r="C323" s="2" t="s">
        <v>21</v>
      </c>
      <c r="D323" s="2" t="s">
        <v>75</v>
      </c>
      <c r="E323" s="2" t="s">
        <v>65</v>
      </c>
      <c r="F323" s="2" t="s">
        <v>84</v>
      </c>
      <c r="G323" s="2">
        <v>6357.38</v>
      </c>
      <c r="H323" s="2">
        <v>6</v>
      </c>
      <c r="I323" s="2">
        <v>0.26</v>
      </c>
      <c r="J323" s="2">
        <v>578.62</v>
      </c>
      <c r="K323" t="str">
        <f t="shared" si="5"/>
        <v>2023-Aug</v>
      </c>
    </row>
    <row r="324" spans="1:11" ht="15.75" customHeight="1" x14ac:dyDescent="0.3">
      <c r="A324" s="2">
        <v>10323</v>
      </c>
      <c r="B324" s="2" t="s">
        <v>260</v>
      </c>
      <c r="C324" s="2" t="s">
        <v>37</v>
      </c>
      <c r="D324" s="2" t="s">
        <v>56</v>
      </c>
      <c r="E324" s="2" t="s">
        <v>18</v>
      </c>
      <c r="F324" s="2" t="s">
        <v>39</v>
      </c>
      <c r="G324" s="2">
        <v>9855.9599999999991</v>
      </c>
      <c r="H324" s="2">
        <v>2</v>
      </c>
      <c r="I324" s="2">
        <v>0.19</v>
      </c>
      <c r="J324" s="2">
        <v>1493</v>
      </c>
      <c r="K324" t="str">
        <f t="shared" si="5"/>
        <v>2024-May</v>
      </c>
    </row>
    <row r="325" spans="1:11" ht="15.75" customHeight="1" x14ac:dyDescent="0.3">
      <c r="A325" s="2">
        <v>10324</v>
      </c>
      <c r="B325" s="2" t="s">
        <v>299</v>
      </c>
      <c r="C325" s="2" t="s">
        <v>37</v>
      </c>
      <c r="D325" s="2" t="s">
        <v>42</v>
      </c>
      <c r="E325" s="2" t="s">
        <v>26</v>
      </c>
      <c r="F325" s="2" t="s">
        <v>55</v>
      </c>
      <c r="G325" s="2">
        <v>9572.91</v>
      </c>
      <c r="H325" s="2">
        <v>8</v>
      </c>
      <c r="I325" s="2">
        <v>0.05</v>
      </c>
      <c r="J325" s="2">
        <v>1172.75</v>
      </c>
      <c r="K325" t="str">
        <f t="shared" si="5"/>
        <v>2024-Mar</v>
      </c>
    </row>
    <row r="326" spans="1:11" ht="15.75" customHeight="1" x14ac:dyDescent="0.3">
      <c r="A326" s="2">
        <v>10325</v>
      </c>
      <c r="B326" s="2" t="s">
        <v>207</v>
      </c>
      <c r="C326" s="2" t="s">
        <v>16</v>
      </c>
      <c r="D326" s="2" t="s">
        <v>50</v>
      </c>
      <c r="E326" s="2" t="s">
        <v>26</v>
      </c>
      <c r="F326" s="2" t="s">
        <v>55</v>
      </c>
      <c r="G326" s="2">
        <v>8537.8799999999992</v>
      </c>
      <c r="H326" s="2">
        <v>1</v>
      </c>
      <c r="I326" s="2">
        <v>0.17</v>
      </c>
      <c r="J326" s="2">
        <v>538.01</v>
      </c>
      <c r="K326" t="str">
        <f t="shared" si="5"/>
        <v>2023-Nov</v>
      </c>
    </row>
    <row r="327" spans="1:11" ht="15.75" customHeight="1" x14ac:dyDescent="0.3">
      <c r="A327" s="2">
        <v>10326</v>
      </c>
      <c r="B327" s="2" t="s">
        <v>98</v>
      </c>
      <c r="C327" s="2" t="s">
        <v>11</v>
      </c>
      <c r="D327" s="2" t="s">
        <v>29</v>
      </c>
      <c r="E327" s="2" t="s">
        <v>34</v>
      </c>
      <c r="F327" s="2" t="s">
        <v>58</v>
      </c>
      <c r="G327" s="2">
        <v>8892.92</v>
      </c>
      <c r="H327" s="2">
        <v>7</v>
      </c>
      <c r="I327" s="2">
        <v>0.17</v>
      </c>
      <c r="J327" s="2">
        <v>1675.64</v>
      </c>
      <c r="K327" t="str">
        <f t="shared" si="5"/>
        <v>2024-Jan</v>
      </c>
    </row>
    <row r="328" spans="1:11" ht="15.75" customHeight="1" x14ac:dyDescent="0.3">
      <c r="A328" s="2">
        <v>10327</v>
      </c>
      <c r="B328" s="2" t="s">
        <v>168</v>
      </c>
      <c r="C328" s="2" t="s">
        <v>37</v>
      </c>
      <c r="D328" s="2" t="s">
        <v>38</v>
      </c>
      <c r="E328" s="2" t="s">
        <v>26</v>
      </c>
      <c r="F328" s="2" t="s">
        <v>51</v>
      </c>
      <c r="G328" s="2">
        <v>3519.61</v>
      </c>
      <c r="H328" s="2">
        <v>5</v>
      </c>
      <c r="I328" s="2">
        <v>0.22</v>
      </c>
      <c r="J328" s="2">
        <v>396.02</v>
      </c>
      <c r="K328" t="str">
        <f t="shared" si="5"/>
        <v>2024-Feb</v>
      </c>
    </row>
    <row r="329" spans="1:11" ht="15.75" customHeight="1" x14ac:dyDescent="0.3">
      <c r="A329" s="2">
        <v>10328</v>
      </c>
      <c r="B329" s="2" t="s">
        <v>300</v>
      </c>
      <c r="C329" s="2" t="s">
        <v>21</v>
      </c>
      <c r="D329" s="2" t="s">
        <v>75</v>
      </c>
      <c r="E329" s="2" t="s">
        <v>13</v>
      </c>
      <c r="F329" s="2" t="s">
        <v>46</v>
      </c>
      <c r="G329" s="2">
        <v>2394.61</v>
      </c>
      <c r="H329" s="2">
        <v>3</v>
      </c>
      <c r="I329" s="2">
        <v>0.09</v>
      </c>
      <c r="J329" s="2">
        <v>338.38</v>
      </c>
      <c r="K329" t="str">
        <f t="shared" si="5"/>
        <v>2024-Feb</v>
      </c>
    </row>
    <row r="330" spans="1:11" ht="15.75" customHeight="1" x14ac:dyDescent="0.3">
      <c r="A330" s="2">
        <v>10329</v>
      </c>
      <c r="B330" s="2" t="s">
        <v>284</v>
      </c>
      <c r="C330" s="2" t="s">
        <v>11</v>
      </c>
      <c r="D330" s="2" t="s">
        <v>25</v>
      </c>
      <c r="E330" s="2" t="s">
        <v>65</v>
      </c>
      <c r="F330" s="2" t="s">
        <v>77</v>
      </c>
      <c r="G330" s="2">
        <v>4528.7</v>
      </c>
      <c r="H330" s="2">
        <v>5</v>
      </c>
      <c r="I330" s="2">
        <v>0.12</v>
      </c>
      <c r="J330" s="2">
        <v>323.29000000000002</v>
      </c>
      <c r="K330" t="str">
        <f t="shared" si="5"/>
        <v>2023-Aug</v>
      </c>
    </row>
    <row r="331" spans="1:11" ht="15.75" customHeight="1" x14ac:dyDescent="0.3">
      <c r="A331" s="2">
        <v>10330</v>
      </c>
      <c r="B331" s="2" t="s">
        <v>301</v>
      </c>
      <c r="C331" s="2" t="s">
        <v>11</v>
      </c>
      <c r="D331" s="2" t="s">
        <v>29</v>
      </c>
      <c r="E331" s="2" t="s">
        <v>18</v>
      </c>
      <c r="F331" s="2" t="s">
        <v>61</v>
      </c>
      <c r="G331" s="2">
        <v>8561.23</v>
      </c>
      <c r="H331" s="2">
        <v>10</v>
      </c>
      <c r="I331" s="2">
        <v>0.05</v>
      </c>
      <c r="J331" s="2">
        <v>974.62</v>
      </c>
      <c r="K331" t="str">
        <f t="shared" si="5"/>
        <v>2023-Feb</v>
      </c>
    </row>
    <row r="332" spans="1:11" ht="15.75" customHeight="1" x14ac:dyDescent="0.3">
      <c r="A332" s="2">
        <v>10331</v>
      </c>
      <c r="B332" s="2" t="s">
        <v>40</v>
      </c>
      <c r="C332" s="2" t="s">
        <v>32</v>
      </c>
      <c r="D332" s="2" t="s">
        <v>63</v>
      </c>
      <c r="E332" s="2" t="s">
        <v>26</v>
      </c>
      <c r="F332" s="2" t="s">
        <v>55</v>
      </c>
      <c r="G332" s="2">
        <v>8472.56</v>
      </c>
      <c r="H332" s="2">
        <v>9</v>
      </c>
      <c r="I332" s="2">
        <v>0.1</v>
      </c>
      <c r="J332" s="2">
        <v>713.81</v>
      </c>
      <c r="K332" t="str">
        <f t="shared" si="5"/>
        <v>2023-Jul</v>
      </c>
    </row>
    <row r="333" spans="1:11" ht="15.75" customHeight="1" x14ac:dyDescent="0.3">
      <c r="A333" s="2">
        <v>10332</v>
      </c>
      <c r="B333" s="2" t="s">
        <v>302</v>
      </c>
      <c r="C333" s="2" t="s">
        <v>16</v>
      </c>
      <c r="D333" s="2" t="s">
        <v>17</v>
      </c>
      <c r="E333" s="2" t="s">
        <v>65</v>
      </c>
      <c r="F333" s="2" t="s">
        <v>94</v>
      </c>
      <c r="G333" s="2">
        <v>9742.77</v>
      </c>
      <c r="H333" s="2">
        <v>1</v>
      </c>
      <c r="I333" s="2">
        <v>0.11</v>
      </c>
      <c r="J333" s="2">
        <v>1871.67</v>
      </c>
      <c r="K333" t="str">
        <f t="shared" si="5"/>
        <v>2023-Dec</v>
      </c>
    </row>
    <row r="334" spans="1:11" ht="15.75" customHeight="1" x14ac:dyDescent="0.3">
      <c r="A334" s="2">
        <v>10333</v>
      </c>
      <c r="B334" s="2" t="s">
        <v>303</v>
      </c>
      <c r="C334" s="2" t="s">
        <v>32</v>
      </c>
      <c r="D334" s="2" t="s">
        <v>87</v>
      </c>
      <c r="E334" s="2" t="s">
        <v>13</v>
      </c>
      <c r="F334" s="2" t="s">
        <v>46</v>
      </c>
      <c r="G334" s="2">
        <v>1173.7</v>
      </c>
      <c r="H334" s="2">
        <v>1</v>
      </c>
      <c r="I334" s="2">
        <v>0.2</v>
      </c>
      <c r="J334" s="2">
        <v>172.67</v>
      </c>
      <c r="K334" t="str">
        <f t="shared" si="5"/>
        <v>2023-Jun</v>
      </c>
    </row>
    <row r="335" spans="1:11" ht="15.75" customHeight="1" x14ac:dyDescent="0.3">
      <c r="A335" s="2">
        <v>10334</v>
      </c>
      <c r="B335" s="2" t="s">
        <v>304</v>
      </c>
      <c r="C335" s="2" t="s">
        <v>21</v>
      </c>
      <c r="D335" s="2" t="s">
        <v>75</v>
      </c>
      <c r="E335" s="2" t="s">
        <v>65</v>
      </c>
      <c r="F335" s="2" t="s">
        <v>94</v>
      </c>
      <c r="G335" s="2">
        <v>6064.23</v>
      </c>
      <c r="H335" s="2">
        <v>10</v>
      </c>
      <c r="I335" s="2">
        <v>0.25</v>
      </c>
      <c r="J335" s="2">
        <v>370.63</v>
      </c>
      <c r="K335" t="str">
        <f t="shared" si="5"/>
        <v>2024-Jan</v>
      </c>
    </row>
    <row r="336" spans="1:11" ht="15.75" customHeight="1" x14ac:dyDescent="0.3">
      <c r="A336" s="2">
        <v>10335</v>
      </c>
      <c r="B336" s="2" t="s">
        <v>102</v>
      </c>
      <c r="C336" s="2" t="s">
        <v>11</v>
      </c>
      <c r="D336" s="2" t="s">
        <v>25</v>
      </c>
      <c r="E336" s="2" t="s">
        <v>34</v>
      </c>
      <c r="F336" s="2" t="s">
        <v>53</v>
      </c>
      <c r="G336" s="2">
        <v>8224.48</v>
      </c>
      <c r="H336" s="2">
        <v>9</v>
      </c>
      <c r="I336" s="2">
        <v>7.0000000000000007E-2</v>
      </c>
      <c r="J336" s="2">
        <v>1300</v>
      </c>
      <c r="K336" t="str">
        <f t="shared" si="5"/>
        <v>2023-Jun</v>
      </c>
    </row>
    <row r="337" spans="1:11" ht="15.75" customHeight="1" x14ac:dyDescent="0.3">
      <c r="A337" s="2">
        <v>10336</v>
      </c>
      <c r="B337" s="2" t="s">
        <v>246</v>
      </c>
      <c r="C337" s="2" t="s">
        <v>21</v>
      </c>
      <c r="D337" s="2" t="s">
        <v>22</v>
      </c>
      <c r="E337" s="2" t="s">
        <v>13</v>
      </c>
      <c r="F337" s="2" t="s">
        <v>14</v>
      </c>
      <c r="G337" s="2">
        <v>1411.53</v>
      </c>
      <c r="H337" s="2">
        <v>2</v>
      </c>
      <c r="I337" s="2">
        <v>0.28999999999999998</v>
      </c>
      <c r="J337" s="2">
        <v>120.66</v>
      </c>
      <c r="K337" t="str">
        <f t="shared" si="5"/>
        <v>2023-Jun</v>
      </c>
    </row>
    <row r="338" spans="1:11" ht="15.75" customHeight="1" x14ac:dyDescent="0.3">
      <c r="A338" s="2">
        <v>10337</v>
      </c>
      <c r="B338" s="2" t="s">
        <v>305</v>
      </c>
      <c r="C338" s="2" t="s">
        <v>16</v>
      </c>
      <c r="D338" s="2" t="s">
        <v>17</v>
      </c>
      <c r="E338" s="2" t="s">
        <v>13</v>
      </c>
      <c r="F338" s="2" t="s">
        <v>23</v>
      </c>
      <c r="G338" s="2">
        <v>1345.84</v>
      </c>
      <c r="H338" s="2">
        <v>6</v>
      </c>
      <c r="I338" s="2">
        <v>0.16</v>
      </c>
      <c r="J338" s="2">
        <v>177.34</v>
      </c>
      <c r="K338" t="str">
        <f t="shared" si="5"/>
        <v>2023-Sep</v>
      </c>
    </row>
    <row r="339" spans="1:11" ht="15.75" customHeight="1" x14ac:dyDescent="0.3">
      <c r="A339" s="2">
        <v>10338</v>
      </c>
      <c r="B339" s="2" t="s">
        <v>139</v>
      </c>
      <c r="C339" s="2" t="s">
        <v>37</v>
      </c>
      <c r="D339" s="2" t="s">
        <v>38</v>
      </c>
      <c r="E339" s="2" t="s">
        <v>65</v>
      </c>
      <c r="F339" s="2" t="s">
        <v>84</v>
      </c>
      <c r="G339" s="2">
        <v>2710.93</v>
      </c>
      <c r="H339" s="2">
        <v>8</v>
      </c>
      <c r="I339" s="2">
        <v>0.1</v>
      </c>
      <c r="J339" s="2">
        <v>416.78</v>
      </c>
      <c r="K339" t="str">
        <f t="shared" si="5"/>
        <v>2023-Aug</v>
      </c>
    </row>
    <row r="340" spans="1:11" ht="15.75" customHeight="1" x14ac:dyDescent="0.3">
      <c r="A340" s="2">
        <v>10339</v>
      </c>
      <c r="B340" s="2" t="s">
        <v>209</v>
      </c>
      <c r="C340" s="2" t="s">
        <v>11</v>
      </c>
      <c r="D340" s="2" t="s">
        <v>25</v>
      </c>
      <c r="E340" s="2" t="s">
        <v>26</v>
      </c>
      <c r="F340" s="2" t="s">
        <v>55</v>
      </c>
      <c r="G340" s="2">
        <v>6949.07</v>
      </c>
      <c r="H340" s="2">
        <v>7</v>
      </c>
      <c r="I340" s="2">
        <v>0.22</v>
      </c>
      <c r="J340" s="2">
        <v>522.37</v>
      </c>
      <c r="K340" t="str">
        <f t="shared" si="5"/>
        <v>2024-Jan</v>
      </c>
    </row>
    <row r="341" spans="1:11" ht="15.75" customHeight="1" x14ac:dyDescent="0.3">
      <c r="A341" s="2">
        <v>10340</v>
      </c>
      <c r="B341" s="2" t="s">
        <v>306</v>
      </c>
      <c r="C341" s="2" t="s">
        <v>21</v>
      </c>
      <c r="D341" s="2" t="s">
        <v>100</v>
      </c>
      <c r="E341" s="2" t="s">
        <v>26</v>
      </c>
      <c r="F341" s="2" t="s">
        <v>27</v>
      </c>
      <c r="G341" s="2">
        <v>2660.06</v>
      </c>
      <c r="H341" s="2">
        <v>2</v>
      </c>
      <c r="I341" s="2">
        <v>0.12</v>
      </c>
      <c r="J341" s="2">
        <v>350.25</v>
      </c>
      <c r="K341" t="str">
        <f t="shared" si="5"/>
        <v>2024-Apr</v>
      </c>
    </row>
    <row r="342" spans="1:11" ht="15.75" customHeight="1" x14ac:dyDescent="0.3">
      <c r="A342" s="2">
        <v>10341</v>
      </c>
      <c r="B342" s="2" t="s">
        <v>307</v>
      </c>
      <c r="C342" s="2" t="s">
        <v>11</v>
      </c>
      <c r="D342" s="2" t="s">
        <v>29</v>
      </c>
      <c r="E342" s="2" t="s">
        <v>26</v>
      </c>
      <c r="F342" s="2" t="s">
        <v>55</v>
      </c>
      <c r="G342" s="2">
        <v>2040.95</v>
      </c>
      <c r="H342" s="2">
        <v>1</v>
      </c>
      <c r="I342" s="2">
        <v>0.03</v>
      </c>
      <c r="J342" s="2">
        <v>203.56</v>
      </c>
      <c r="K342" t="str">
        <f t="shared" si="5"/>
        <v>2023-Apr</v>
      </c>
    </row>
    <row r="343" spans="1:11" ht="15.75" customHeight="1" x14ac:dyDescent="0.3">
      <c r="A343" s="2">
        <v>10342</v>
      </c>
      <c r="B343" s="2" t="s">
        <v>108</v>
      </c>
      <c r="C343" s="2" t="s">
        <v>32</v>
      </c>
      <c r="D343" s="2" t="s">
        <v>33</v>
      </c>
      <c r="E343" s="2" t="s">
        <v>13</v>
      </c>
      <c r="F343" s="2" t="s">
        <v>23</v>
      </c>
      <c r="G343" s="2">
        <v>5710.48</v>
      </c>
      <c r="H343" s="2">
        <v>3</v>
      </c>
      <c r="I343" s="2">
        <v>0.1</v>
      </c>
      <c r="J343" s="2">
        <v>583.63</v>
      </c>
      <c r="K343" t="str">
        <f t="shared" si="5"/>
        <v>2023-May</v>
      </c>
    </row>
    <row r="344" spans="1:11" ht="15.75" customHeight="1" x14ac:dyDescent="0.3">
      <c r="A344" s="2">
        <v>10343</v>
      </c>
      <c r="B344" s="2" t="s">
        <v>308</v>
      </c>
      <c r="C344" s="2" t="s">
        <v>16</v>
      </c>
      <c r="D344" s="2" t="s">
        <v>50</v>
      </c>
      <c r="E344" s="2" t="s">
        <v>13</v>
      </c>
      <c r="F344" s="2" t="s">
        <v>46</v>
      </c>
      <c r="G344" s="2">
        <v>2887.85</v>
      </c>
      <c r="H344" s="2">
        <v>1</v>
      </c>
      <c r="I344" s="2">
        <v>0.03</v>
      </c>
      <c r="J344" s="2">
        <v>169.87</v>
      </c>
      <c r="K344" t="str">
        <f t="shared" si="5"/>
        <v>2023-Jun</v>
      </c>
    </row>
    <row r="345" spans="1:11" ht="15.75" customHeight="1" x14ac:dyDescent="0.3">
      <c r="A345" s="2">
        <v>10344</v>
      </c>
      <c r="B345" s="2" t="s">
        <v>230</v>
      </c>
      <c r="C345" s="2" t="s">
        <v>11</v>
      </c>
      <c r="D345" s="2" t="s">
        <v>68</v>
      </c>
      <c r="E345" s="2" t="s">
        <v>13</v>
      </c>
      <c r="F345" s="2" t="s">
        <v>14</v>
      </c>
      <c r="G345" s="2">
        <v>1876.18</v>
      </c>
      <c r="H345" s="2">
        <v>1</v>
      </c>
      <c r="I345" s="2">
        <v>0.09</v>
      </c>
      <c r="J345" s="2">
        <v>345.62</v>
      </c>
      <c r="K345" t="str">
        <f t="shared" si="5"/>
        <v>2023-Sep</v>
      </c>
    </row>
    <row r="346" spans="1:11" ht="15.75" customHeight="1" x14ac:dyDescent="0.3">
      <c r="A346" s="2">
        <v>10345</v>
      </c>
      <c r="B346" s="2" t="s">
        <v>90</v>
      </c>
      <c r="C346" s="2" t="s">
        <v>32</v>
      </c>
      <c r="D346" s="2" t="s">
        <v>63</v>
      </c>
      <c r="E346" s="2" t="s">
        <v>26</v>
      </c>
      <c r="F346" s="2" t="s">
        <v>27</v>
      </c>
      <c r="G346" s="2">
        <v>8011.95</v>
      </c>
      <c r="H346" s="2">
        <v>6</v>
      </c>
      <c r="I346" s="2">
        <v>0.28999999999999998</v>
      </c>
      <c r="J346" s="2">
        <v>526.33000000000004</v>
      </c>
      <c r="K346" t="str">
        <f t="shared" si="5"/>
        <v>2023-Nov</v>
      </c>
    </row>
    <row r="347" spans="1:11" ht="15.75" customHeight="1" x14ac:dyDescent="0.3">
      <c r="A347" s="2">
        <v>10346</v>
      </c>
      <c r="B347" s="2" t="s">
        <v>309</v>
      </c>
      <c r="C347" s="2" t="s">
        <v>21</v>
      </c>
      <c r="D347" s="2" t="s">
        <v>75</v>
      </c>
      <c r="E347" s="2" t="s">
        <v>26</v>
      </c>
      <c r="F347" s="2" t="s">
        <v>27</v>
      </c>
      <c r="G347" s="2">
        <v>7133.35</v>
      </c>
      <c r="H347" s="2">
        <v>8</v>
      </c>
      <c r="I347" s="2">
        <v>0.02</v>
      </c>
      <c r="J347" s="2">
        <v>839.88</v>
      </c>
      <c r="K347" t="str">
        <f t="shared" si="5"/>
        <v>2024-Apr</v>
      </c>
    </row>
    <row r="348" spans="1:11" ht="15.75" customHeight="1" x14ac:dyDescent="0.3">
      <c r="A348" s="2">
        <v>10347</v>
      </c>
      <c r="B348" s="2" t="s">
        <v>310</v>
      </c>
      <c r="C348" s="2" t="s">
        <v>16</v>
      </c>
      <c r="D348" s="2" t="s">
        <v>17</v>
      </c>
      <c r="E348" s="2" t="s">
        <v>65</v>
      </c>
      <c r="F348" s="2" t="s">
        <v>77</v>
      </c>
      <c r="G348" s="2">
        <v>2379.66</v>
      </c>
      <c r="H348" s="2">
        <v>3</v>
      </c>
      <c r="I348" s="2">
        <v>0.11</v>
      </c>
      <c r="J348" s="2">
        <v>156.97999999999999</v>
      </c>
      <c r="K348" t="str">
        <f t="shared" si="5"/>
        <v>2023-Mar</v>
      </c>
    </row>
    <row r="349" spans="1:11" ht="15.75" customHeight="1" x14ac:dyDescent="0.3">
      <c r="A349" s="2">
        <v>10348</v>
      </c>
      <c r="B349" s="2" t="s">
        <v>311</v>
      </c>
      <c r="C349" s="2" t="s">
        <v>32</v>
      </c>
      <c r="D349" s="2" t="s">
        <v>33</v>
      </c>
      <c r="E349" s="2" t="s">
        <v>13</v>
      </c>
      <c r="F349" s="2" t="s">
        <v>14</v>
      </c>
      <c r="G349" s="2">
        <v>9076.66</v>
      </c>
      <c r="H349" s="2">
        <v>10</v>
      </c>
      <c r="I349" s="2">
        <v>0.1</v>
      </c>
      <c r="J349" s="2">
        <v>913.4</v>
      </c>
      <c r="K349" t="str">
        <f t="shared" si="5"/>
        <v>2023-Dec</v>
      </c>
    </row>
    <row r="350" spans="1:11" ht="15.75" customHeight="1" x14ac:dyDescent="0.3">
      <c r="A350" s="2">
        <v>10349</v>
      </c>
      <c r="B350" s="2" t="s">
        <v>142</v>
      </c>
      <c r="C350" s="2" t="s">
        <v>37</v>
      </c>
      <c r="D350" s="2" t="s">
        <v>56</v>
      </c>
      <c r="E350" s="2" t="s">
        <v>18</v>
      </c>
      <c r="F350" s="2" t="s">
        <v>19</v>
      </c>
      <c r="G350" s="2">
        <v>1459.95</v>
      </c>
      <c r="H350" s="2">
        <v>3</v>
      </c>
      <c r="I350" s="2">
        <v>0.28000000000000003</v>
      </c>
      <c r="J350" s="2">
        <v>83.4</v>
      </c>
      <c r="K350" t="str">
        <f t="shared" si="5"/>
        <v>2023-Apr</v>
      </c>
    </row>
    <row r="351" spans="1:11" ht="15.75" customHeight="1" x14ac:dyDescent="0.3">
      <c r="A351" s="2">
        <v>10350</v>
      </c>
      <c r="B351" s="2" t="s">
        <v>302</v>
      </c>
      <c r="C351" s="2" t="s">
        <v>11</v>
      </c>
      <c r="D351" s="2" t="s">
        <v>29</v>
      </c>
      <c r="E351" s="2" t="s">
        <v>65</v>
      </c>
      <c r="F351" s="2" t="s">
        <v>94</v>
      </c>
      <c r="G351" s="2">
        <v>5939.51</v>
      </c>
      <c r="H351" s="2">
        <v>1</v>
      </c>
      <c r="I351" s="2">
        <v>0.02</v>
      </c>
      <c r="J351" s="2">
        <v>1167.3800000000001</v>
      </c>
      <c r="K351" t="str">
        <f t="shared" si="5"/>
        <v>2023-Dec</v>
      </c>
    </row>
    <row r="352" spans="1:11" ht="15.75" customHeight="1" x14ac:dyDescent="0.3">
      <c r="A352" s="2">
        <v>10351</v>
      </c>
      <c r="B352" s="2" t="s">
        <v>312</v>
      </c>
      <c r="C352" s="2" t="s">
        <v>21</v>
      </c>
      <c r="D352" s="2" t="s">
        <v>75</v>
      </c>
      <c r="E352" s="2" t="s">
        <v>34</v>
      </c>
      <c r="F352" s="2" t="s">
        <v>53</v>
      </c>
      <c r="G352" s="2">
        <v>9702.7999999999993</v>
      </c>
      <c r="H352" s="2">
        <v>2</v>
      </c>
      <c r="I352" s="2">
        <v>0.06</v>
      </c>
      <c r="J352" s="2">
        <v>996.27</v>
      </c>
      <c r="K352" t="str">
        <f t="shared" si="5"/>
        <v>2023-Mar</v>
      </c>
    </row>
    <row r="353" spans="1:11" ht="15.75" customHeight="1" x14ac:dyDescent="0.3">
      <c r="A353" s="2">
        <v>10352</v>
      </c>
      <c r="B353" s="2" t="s">
        <v>62</v>
      </c>
      <c r="C353" s="2" t="s">
        <v>21</v>
      </c>
      <c r="D353" s="2" t="s">
        <v>22</v>
      </c>
      <c r="E353" s="2" t="s">
        <v>18</v>
      </c>
      <c r="F353" s="2" t="s">
        <v>19</v>
      </c>
      <c r="G353" s="2">
        <v>7988.84</v>
      </c>
      <c r="H353" s="2">
        <v>5</v>
      </c>
      <c r="I353" s="2">
        <v>0.11</v>
      </c>
      <c r="J353" s="2">
        <v>1409.12</v>
      </c>
      <c r="K353" t="str">
        <f t="shared" si="5"/>
        <v>2023-Jan</v>
      </c>
    </row>
    <row r="354" spans="1:11" ht="15.75" customHeight="1" x14ac:dyDescent="0.3">
      <c r="A354" s="2">
        <v>10353</v>
      </c>
      <c r="B354" s="2" t="s">
        <v>313</v>
      </c>
      <c r="C354" s="2" t="s">
        <v>16</v>
      </c>
      <c r="D354" s="2" t="s">
        <v>50</v>
      </c>
      <c r="E354" s="2" t="s">
        <v>18</v>
      </c>
      <c r="F354" s="2" t="s">
        <v>39</v>
      </c>
      <c r="G354" s="2">
        <v>932.78</v>
      </c>
      <c r="H354" s="2">
        <v>5</v>
      </c>
      <c r="I354" s="2">
        <v>0.11</v>
      </c>
      <c r="J354" s="2">
        <v>72.459999999999994</v>
      </c>
      <c r="K354" t="str">
        <f t="shared" si="5"/>
        <v>2023-Oct</v>
      </c>
    </row>
    <row r="355" spans="1:11" ht="15.75" customHeight="1" x14ac:dyDescent="0.3">
      <c r="A355" s="2">
        <v>10354</v>
      </c>
      <c r="B355" s="2" t="s">
        <v>129</v>
      </c>
      <c r="C355" s="2" t="s">
        <v>21</v>
      </c>
      <c r="D355" s="2" t="s">
        <v>45</v>
      </c>
      <c r="E355" s="2" t="s">
        <v>26</v>
      </c>
      <c r="F355" s="2" t="s">
        <v>51</v>
      </c>
      <c r="G355" s="2">
        <v>8935.61</v>
      </c>
      <c r="H355" s="2">
        <v>6</v>
      </c>
      <c r="I355" s="2">
        <v>0.14000000000000001</v>
      </c>
      <c r="J355" s="2">
        <v>556.16999999999996</v>
      </c>
      <c r="K355" t="str">
        <f t="shared" si="5"/>
        <v>2023-Dec</v>
      </c>
    </row>
    <row r="356" spans="1:11" ht="15.75" customHeight="1" x14ac:dyDescent="0.3">
      <c r="A356" s="2">
        <v>10355</v>
      </c>
      <c r="B356" s="2" t="s">
        <v>305</v>
      </c>
      <c r="C356" s="2" t="s">
        <v>11</v>
      </c>
      <c r="D356" s="2" t="s">
        <v>29</v>
      </c>
      <c r="E356" s="2" t="s">
        <v>65</v>
      </c>
      <c r="F356" s="2" t="s">
        <v>77</v>
      </c>
      <c r="G356" s="2">
        <v>5165.62</v>
      </c>
      <c r="H356" s="2">
        <v>8</v>
      </c>
      <c r="I356" s="2">
        <v>0.28000000000000003</v>
      </c>
      <c r="J356" s="2">
        <v>608.4</v>
      </c>
      <c r="K356" t="str">
        <f t="shared" si="5"/>
        <v>2023-Sep</v>
      </c>
    </row>
    <row r="357" spans="1:11" ht="15.75" customHeight="1" x14ac:dyDescent="0.3">
      <c r="A357" s="2">
        <v>10356</v>
      </c>
      <c r="B357" s="2" t="s">
        <v>312</v>
      </c>
      <c r="C357" s="2" t="s">
        <v>11</v>
      </c>
      <c r="D357" s="2" t="s">
        <v>25</v>
      </c>
      <c r="E357" s="2" t="s">
        <v>34</v>
      </c>
      <c r="F357" s="2" t="s">
        <v>35</v>
      </c>
      <c r="G357" s="2">
        <v>7696.05</v>
      </c>
      <c r="H357" s="2">
        <v>7</v>
      </c>
      <c r="I357" s="2">
        <v>0.13</v>
      </c>
      <c r="J357" s="2">
        <v>698.5</v>
      </c>
      <c r="K357" t="str">
        <f t="shared" si="5"/>
        <v>2023-Mar</v>
      </c>
    </row>
    <row r="358" spans="1:11" ht="15.75" customHeight="1" x14ac:dyDescent="0.3">
      <c r="A358" s="2">
        <v>10357</v>
      </c>
      <c r="B358" s="2" t="s">
        <v>314</v>
      </c>
      <c r="C358" s="2" t="s">
        <v>11</v>
      </c>
      <c r="D358" s="2" t="s">
        <v>12</v>
      </c>
      <c r="E358" s="2" t="s">
        <v>18</v>
      </c>
      <c r="F358" s="2" t="s">
        <v>61</v>
      </c>
      <c r="G358" s="2">
        <v>6185.06</v>
      </c>
      <c r="H358" s="2">
        <v>4</v>
      </c>
      <c r="I358" s="2">
        <v>0.06</v>
      </c>
      <c r="J358" s="2">
        <v>824.87</v>
      </c>
      <c r="K358" t="str">
        <f t="shared" si="5"/>
        <v>2023-Apr</v>
      </c>
    </row>
    <row r="359" spans="1:11" ht="15.75" customHeight="1" x14ac:dyDescent="0.3">
      <c r="A359" s="2">
        <v>10358</v>
      </c>
      <c r="B359" s="2" t="s">
        <v>315</v>
      </c>
      <c r="C359" s="2" t="s">
        <v>32</v>
      </c>
      <c r="D359" s="2" t="s">
        <v>33</v>
      </c>
      <c r="E359" s="2" t="s">
        <v>26</v>
      </c>
      <c r="F359" s="2" t="s">
        <v>51</v>
      </c>
      <c r="G359" s="2">
        <v>5453.85</v>
      </c>
      <c r="H359" s="2">
        <v>4</v>
      </c>
      <c r="I359" s="2">
        <v>0.05</v>
      </c>
      <c r="J359" s="2">
        <v>691.17</v>
      </c>
      <c r="K359" t="str">
        <f t="shared" si="5"/>
        <v>2023-Dec</v>
      </c>
    </row>
    <row r="360" spans="1:11" ht="15.75" customHeight="1" x14ac:dyDescent="0.3">
      <c r="A360" s="2">
        <v>10359</v>
      </c>
      <c r="B360" s="2" t="s">
        <v>314</v>
      </c>
      <c r="C360" s="2" t="s">
        <v>37</v>
      </c>
      <c r="D360" s="2" t="s">
        <v>56</v>
      </c>
      <c r="E360" s="2" t="s">
        <v>18</v>
      </c>
      <c r="F360" s="2" t="s">
        <v>61</v>
      </c>
      <c r="G360" s="2">
        <v>9201.2199999999993</v>
      </c>
      <c r="H360" s="2">
        <v>1</v>
      </c>
      <c r="I360" s="2">
        <v>0.23</v>
      </c>
      <c r="J360" s="2">
        <v>673.89</v>
      </c>
      <c r="K360" t="str">
        <f t="shared" si="5"/>
        <v>2023-Apr</v>
      </c>
    </row>
    <row r="361" spans="1:11" ht="15.75" customHeight="1" x14ac:dyDescent="0.3">
      <c r="A361" s="2">
        <v>10360</v>
      </c>
      <c r="B361" s="2" t="s">
        <v>215</v>
      </c>
      <c r="C361" s="2" t="s">
        <v>16</v>
      </c>
      <c r="D361" s="2" t="s">
        <v>50</v>
      </c>
      <c r="E361" s="2" t="s">
        <v>13</v>
      </c>
      <c r="F361" s="2" t="s">
        <v>14</v>
      </c>
      <c r="G361" s="2">
        <v>8821.74</v>
      </c>
      <c r="H361" s="2">
        <v>3</v>
      </c>
      <c r="I361" s="2">
        <v>0.19</v>
      </c>
      <c r="J361" s="2">
        <v>1085.25</v>
      </c>
      <c r="K361" t="str">
        <f t="shared" si="5"/>
        <v>2023-Oct</v>
      </c>
    </row>
    <row r="362" spans="1:11" ht="15.75" customHeight="1" x14ac:dyDescent="0.3">
      <c r="A362" s="2">
        <v>10361</v>
      </c>
      <c r="B362" s="2" t="s">
        <v>316</v>
      </c>
      <c r="C362" s="2" t="s">
        <v>32</v>
      </c>
      <c r="D362" s="2" t="s">
        <v>33</v>
      </c>
      <c r="E362" s="2" t="s">
        <v>34</v>
      </c>
      <c r="F362" s="2" t="s">
        <v>58</v>
      </c>
      <c r="G362" s="2">
        <v>6800.67</v>
      </c>
      <c r="H362" s="2">
        <v>10</v>
      </c>
      <c r="I362" s="2">
        <v>0.1</v>
      </c>
      <c r="J362" s="2">
        <v>388.39</v>
      </c>
      <c r="K362" t="str">
        <f t="shared" si="5"/>
        <v>2023-Jan</v>
      </c>
    </row>
    <row r="363" spans="1:11" ht="15.75" customHeight="1" x14ac:dyDescent="0.3">
      <c r="A363" s="2">
        <v>10362</v>
      </c>
      <c r="B363" s="2" t="s">
        <v>317</v>
      </c>
      <c r="C363" s="2" t="s">
        <v>21</v>
      </c>
      <c r="D363" s="2" t="s">
        <v>100</v>
      </c>
      <c r="E363" s="2" t="s">
        <v>18</v>
      </c>
      <c r="F363" s="2" t="s">
        <v>61</v>
      </c>
      <c r="G363" s="2">
        <v>3439.45</v>
      </c>
      <c r="H363" s="2">
        <v>1</v>
      </c>
      <c r="I363" s="2">
        <v>0.17</v>
      </c>
      <c r="J363" s="2">
        <v>224.78</v>
      </c>
      <c r="K363" t="str">
        <f t="shared" si="5"/>
        <v>2023-Nov</v>
      </c>
    </row>
    <row r="364" spans="1:11" ht="15.75" customHeight="1" x14ac:dyDescent="0.3">
      <c r="A364" s="2">
        <v>10363</v>
      </c>
      <c r="B364" s="2" t="s">
        <v>318</v>
      </c>
      <c r="C364" s="2" t="s">
        <v>32</v>
      </c>
      <c r="D364" s="2" t="s">
        <v>33</v>
      </c>
      <c r="E364" s="2" t="s">
        <v>18</v>
      </c>
      <c r="F364" s="2" t="s">
        <v>39</v>
      </c>
      <c r="G364" s="2">
        <v>5710.47</v>
      </c>
      <c r="H364" s="2">
        <v>8</v>
      </c>
      <c r="I364" s="2">
        <v>0.01</v>
      </c>
      <c r="J364" s="2">
        <v>985.1</v>
      </c>
      <c r="K364" t="str">
        <f t="shared" si="5"/>
        <v>2023-Sep</v>
      </c>
    </row>
    <row r="365" spans="1:11" ht="15.75" customHeight="1" x14ac:dyDescent="0.3">
      <c r="A365" s="2">
        <v>10364</v>
      </c>
      <c r="B365" s="2" t="s">
        <v>319</v>
      </c>
      <c r="C365" s="2" t="s">
        <v>37</v>
      </c>
      <c r="D365" s="2" t="s">
        <v>42</v>
      </c>
      <c r="E365" s="2" t="s">
        <v>13</v>
      </c>
      <c r="F365" s="2" t="s">
        <v>23</v>
      </c>
      <c r="G365" s="2">
        <v>9054.42</v>
      </c>
      <c r="H365" s="2">
        <v>8</v>
      </c>
      <c r="I365" s="2">
        <v>0.25</v>
      </c>
      <c r="J365" s="2">
        <v>1529.66</v>
      </c>
      <c r="K365" t="str">
        <f t="shared" si="5"/>
        <v>2023-Jan</v>
      </c>
    </row>
    <row r="366" spans="1:11" ht="15.75" customHeight="1" x14ac:dyDescent="0.3">
      <c r="A366" s="2">
        <v>10365</v>
      </c>
      <c r="B366" s="2" t="s">
        <v>320</v>
      </c>
      <c r="C366" s="2" t="s">
        <v>32</v>
      </c>
      <c r="D366" s="2" t="s">
        <v>63</v>
      </c>
      <c r="E366" s="2" t="s">
        <v>34</v>
      </c>
      <c r="F366" s="2" t="s">
        <v>35</v>
      </c>
      <c r="G366" s="2">
        <v>705.14</v>
      </c>
      <c r="H366" s="2">
        <v>10</v>
      </c>
      <c r="I366" s="2">
        <v>0.17</v>
      </c>
      <c r="J366" s="2">
        <v>111.92</v>
      </c>
      <c r="K366" t="str">
        <f t="shared" si="5"/>
        <v>2023-May</v>
      </c>
    </row>
    <row r="367" spans="1:11" ht="15.75" customHeight="1" x14ac:dyDescent="0.3">
      <c r="A367" s="2">
        <v>10366</v>
      </c>
      <c r="B367" s="2" t="s">
        <v>166</v>
      </c>
      <c r="C367" s="2" t="s">
        <v>11</v>
      </c>
      <c r="D367" s="2" t="s">
        <v>12</v>
      </c>
      <c r="E367" s="2" t="s">
        <v>65</v>
      </c>
      <c r="F367" s="2" t="s">
        <v>77</v>
      </c>
      <c r="G367" s="2">
        <v>4232.37</v>
      </c>
      <c r="H367" s="2">
        <v>9</v>
      </c>
      <c r="I367" s="2">
        <v>0.17</v>
      </c>
      <c r="J367" s="2">
        <v>370.16</v>
      </c>
      <c r="K367" t="str">
        <f t="shared" si="5"/>
        <v>2024-Mar</v>
      </c>
    </row>
    <row r="368" spans="1:11" ht="15.75" customHeight="1" x14ac:dyDescent="0.3">
      <c r="A368" s="2">
        <v>10367</v>
      </c>
      <c r="B368" s="2" t="s">
        <v>238</v>
      </c>
      <c r="C368" s="2" t="s">
        <v>32</v>
      </c>
      <c r="D368" s="2" t="s">
        <v>63</v>
      </c>
      <c r="E368" s="2" t="s">
        <v>34</v>
      </c>
      <c r="F368" s="2" t="s">
        <v>35</v>
      </c>
      <c r="G368" s="2">
        <v>5204.1000000000004</v>
      </c>
      <c r="H368" s="2">
        <v>4</v>
      </c>
      <c r="I368" s="2">
        <v>0.19</v>
      </c>
      <c r="J368" s="2">
        <v>425.13</v>
      </c>
      <c r="K368" t="str">
        <f t="shared" si="5"/>
        <v>2023-Aug</v>
      </c>
    </row>
    <row r="369" spans="1:11" ht="15.75" customHeight="1" x14ac:dyDescent="0.3">
      <c r="A369" s="2">
        <v>10368</v>
      </c>
      <c r="B369" s="2" t="s">
        <v>321</v>
      </c>
      <c r="C369" s="2" t="s">
        <v>11</v>
      </c>
      <c r="D369" s="2" t="s">
        <v>12</v>
      </c>
      <c r="E369" s="2" t="s">
        <v>18</v>
      </c>
      <c r="F369" s="2" t="s">
        <v>61</v>
      </c>
      <c r="G369" s="2">
        <v>2644.17</v>
      </c>
      <c r="H369" s="2">
        <v>7</v>
      </c>
      <c r="I369" s="2">
        <v>0.02</v>
      </c>
      <c r="J369" s="2">
        <v>296.27</v>
      </c>
      <c r="K369" t="str">
        <f t="shared" si="5"/>
        <v>2023-Jun</v>
      </c>
    </row>
    <row r="370" spans="1:11" ht="15.75" customHeight="1" x14ac:dyDescent="0.3">
      <c r="A370" s="2">
        <v>10369</v>
      </c>
      <c r="B370" s="2" t="s">
        <v>270</v>
      </c>
      <c r="C370" s="2" t="s">
        <v>37</v>
      </c>
      <c r="D370" s="2" t="s">
        <v>42</v>
      </c>
      <c r="E370" s="2" t="s">
        <v>65</v>
      </c>
      <c r="F370" s="2" t="s">
        <v>66</v>
      </c>
      <c r="G370" s="2">
        <v>5462.09</v>
      </c>
      <c r="H370" s="2">
        <v>3</v>
      </c>
      <c r="I370" s="2">
        <v>0.11</v>
      </c>
      <c r="J370" s="2">
        <v>720.82</v>
      </c>
      <c r="K370" t="str">
        <f t="shared" si="5"/>
        <v>2023-Oct</v>
      </c>
    </row>
    <row r="371" spans="1:11" ht="15.75" customHeight="1" x14ac:dyDescent="0.3">
      <c r="A371" s="2">
        <v>10370</v>
      </c>
      <c r="B371" s="2" t="s">
        <v>322</v>
      </c>
      <c r="C371" s="2" t="s">
        <v>11</v>
      </c>
      <c r="D371" s="2" t="s">
        <v>25</v>
      </c>
      <c r="E371" s="2" t="s">
        <v>65</v>
      </c>
      <c r="F371" s="2" t="s">
        <v>66</v>
      </c>
      <c r="G371" s="2">
        <v>4873.09</v>
      </c>
      <c r="H371" s="2">
        <v>1</v>
      </c>
      <c r="I371" s="2">
        <v>0.08</v>
      </c>
      <c r="J371" s="2">
        <v>309.95</v>
      </c>
      <c r="K371" t="str">
        <f t="shared" si="5"/>
        <v>2023-Jun</v>
      </c>
    </row>
    <row r="372" spans="1:11" ht="15.75" customHeight="1" x14ac:dyDescent="0.3">
      <c r="A372" s="2">
        <v>10371</v>
      </c>
      <c r="B372" s="2" t="s">
        <v>185</v>
      </c>
      <c r="C372" s="2" t="s">
        <v>37</v>
      </c>
      <c r="D372" s="2" t="s">
        <v>42</v>
      </c>
      <c r="E372" s="2" t="s">
        <v>34</v>
      </c>
      <c r="F372" s="2" t="s">
        <v>35</v>
      </c>
      <c r="G372" s="2">
        <v>4743.57</v>
      </c>
      <c r="H372" s="2">
        <v>5</v>
      </c>
      <c r="I372" s="2">
        <v>0.12</v>
      </c>
      <c r="J372" s="2">
        <v>622.22</v>
      </c>
      <c r="K372" t="str">
        <f t="shared" si="5"/>
        <v>2024-May</v>
      </c>
    </row>
    <row r="373" spans="1:11" ht="15.75" customHeight="1" x14ac:dyDescent="0.3">
      <c r="A373" s="2">
        <v>10372</v>
      </c>
      <c r="B373" s="2" t="s">
        <v>323</v>
      </c>
      <c r="C373" s="2" t="s">
        <v>32</v>
      </c>
      <c r="D373" s="2" t="s">
        <v>87</v>
      </c>
      <c r="E373" s="2" t="s">
        <v>13</v>
      </c>
      <c r="F373" s="2" t="s">
        <v>23</v>
      </c>
      <c r="G373" s="2">
        <v>3015.66</v>
      </c>
      <c r="H373" s="2">
        <v>4</v>
      </c>
      <c r="I373" s="2">
        <v>0.23</v>
      </c>
      <c r="J373" s="2">
        <v>338.99</v>
      </c>
      <c r="K373" t="str">
        <f t="shared" si="5"/>
        <v>2024-Feb</v>
      </c>
    </row>
    <row r="374" spans="1:11" ht="15.75" customHeight="1" x14ac:dyDescent="0.3">
      <c r="A374" s="2">
        <v>10373</v>
      </c>
      <c r="B374" s="2" t="s">
        <v>324</v>
      </c>
      <c r="C374" s="2" t="s">
        <v>11</v>
      </c>
      <c r="D374" s="2" t="s">
        <v>68</v>
      </c>
      <c r="E374" s="2" t="s">
        <v>13</v>
      </c>
      <c r="F374" s="2" t="s">
        <v>14</v>
      </c>
      <c r="G374" s="2">
        <v>9721.6200000000008</v>
      </c>
      <c r="H374" s="2">
        <v>8</v>
      </c>
      <c r="I374" s="2">
        <v>0.13</v>
      </c>
      <c r="J374" s="2">
        <v>1811.86</v>
      </c>
      <c r="K374" t="str">
        <f t="shared" si="5"/>
        <v>2023-Apr</v>
      </c>
    </row>
    <row r="375" spans="1:11" ht="15.75" customHeight="1" x14ac:dyDescent="0.3">
      <c r="A375" s="2">
        <v>10374</v>
      </c>
      <c r="B375" s="2" t="s">
        <v>262</v>
      </c>
      <c r="C375" s="2" t="s">
        <v>32</v>
      </c>
      <c r="D375" s="2" t="s">
        <v>63</v>
      </c>
      <c r="E375" s="2" t="s">
        <v>65</v>
      </c>
      <c r="F375" s="2" t="s">
        <v>77</v>
      </c>
      <c r="G375" s="2">
        <v>4748.87</v>
      </c>
      <c r="H375" s="2">
        <v>6</v>
      </c>
      <c r="I375" s="2">
        <v>0.17</v>
      </c>
      <c r="J375" s="2">
        <v>290.99</v>
      </c>
      <c r="K375" t="str">
        <f t="shared" si="5"/>
        <v>2023-May</v>
      </c>
    </row>
    <row r="376" spans="1:11" ht="15.75" customHeight="1" x14ac:dyDescent="0.3">
      <c r="A376" s="2">
        <v>10375</v>
      </c>
      <c r="B376" s="2" t="s">
        <v>325</v>
      </c>
      <c r="C376" s="2" t="s">
        <v>16</v>
      </c>
      <c r="D376" s="2" t="s">
        <v>48</v>
      </c>
      <c r="E376" s="2" t="s">
        <v>13</v>
      </c>
      <c r="F376" s="2" t="s">
        <v>14</v>
      </c>
      <c r="G376" s="2">
        <v>973.46</v>
      </c>
      <c r="H376" s="2">
        <v>7</v>
      </c>
      <c r="I376" s="2">
        <v>0.17</v>
      </c>
      <c r="J376" s="2">
        <v>185.76</v>
      </c>
      <c r="K376" t="str">
        <f t="shared" si="5"/>
        <v>2023-Apr</v>
      </c>
    </row>
    <row r="377" spans="1:11" ht="15.75" customHeight="1" x14ac:dyDescent="0.3">
      <c r="A377" s="2">
        <v>10376</v>
      </c>
      <c r="B377" s="2" t="s">
        <v>326</v>
      </c>
      <c r="C377" s="2" t="s">
        <v>32</v>
      </c>
      <c r="D377" s="2" t="s">
        <v>63</v>
      </c>
      <c r="E377" s="2" t="s">
        <v>13</v>
      </c>
      <c r="F377" s="2" t="s">
        <v>14</v>
      </c>
      <c r="G377" s="2">
        <v>2946.23</v>
      </c>
      <c r="H377" s="2">
        <v>1</v>
      </c>
      <c r="I377" s="2">
        <v>0.02</v>
      </c>
      <c r="J377" s="2">
        <v>380.64</v>
      </c>
      <c r="K377" t="str">
        <f t="shared" si="5"/>
        <v>2023-Dec</v>
      </c>
    </row>
    <row r="378" spans="1:11" ht="15.75" customHeight="1" x14ac:dyDescent="0.3">
      <c r="A378" s="2">
        <v>10377</v>
      </c>
      <c r="B378" s="2" t="s">
        <v>281</v>
      </c>
      <c r="C378" s="2" t="s">
        <v>16</v>
      </c>
      <c r="D378" s="2" t="s">
        <v>48</v>
      </c>
      <c r="E378" s="2" t="s">
        <v>65</v>
      </c>
      <c r="F378" s="2" t="s">
        <v>77</v>
      </c>
      <c r="G378" s="2">
        <v>5312.28</v>
      </c>
      <c r="H378" s="2">
        <v>3</v>
      </c>
      <c r="I378" s="2">
        <v>0.11</v>
      </c>
      <c r="J378" s="2">
        <v>869.72</v>
      </c>
      <c r="K378" t="str">
        <f t="shared" si="5"/>
        <v>2023-Mar</v>
      </c>
    </row>
    <row r="379" spans="1:11" ht="15.75" customHeight="1" x14ac:dyDescent="0.3">
      <c r="A379" s="2">
        <v>10378</v>
      </c>
      <c r="B379" s="2" t="s">
        <v>173</v>
      </c>
      <c r="C379" s="2" t="s">
        <v>21</v>
      </c>
      <c r="D379" s="2" t="s">
        <v>100</v>
      </c>
      <c r="E379" s="2" t="s">
        <v>34</v>
      </c>
      <c r="F379" s="2" t="s">
        <v>53</v>
      </c>
      <c r="G379" s="2">
        <v>2624.59</v>
      </c>
      <c r="H379" s="2">
        <v>2</v>
      </c>
      <c r="I379" s="2">
        <v>0.01</v>
      </c>
      <c r="J379" s="2">
        <v>491.69</v>
      </c>
      <c r="K379" t="str">
        <f t="shared" si="5"/>
        <v>2023-Feb</v>
      </c>
    </row>
    <row r="380" spans="1:11" ht="15.75" customHeight="1" x14ac:dyDescent="0.3">
      <c r="A380" s="2">
        <v>10379</v>
      </c>
      <c r="B380" s="2" t="s">
        <v>234</v>
      </c>
      <c r="C380" s="2" t="s">
        <v>16</v>
      </c>
      <c r="D380" s="2" t="s">
        <v>17</v>
      </c>
      <c r="E380" s="2" t="s">
        <v>18</v>
      </c>
      <c r="F380" s="2" t="s">
        <v>61</v>
      </c>
      <c r="G380" s="2">
        <v>450.78</v>
      </c>
      <c r="H380" s="2">
        <v>9</v>
      </c>
      <c r="I380" s="2">
        <v>0.12</v>
      </c>
      <c r="J380" s="2">
        <v>77.25</v>
      </c>
      <c r="K380" t="str">
        <f t="shared" si="5"/>
        <v>2024-Jun</v>
      </c>
    </row>
    <row r="381" spans="1:11" ht="15.75" customHeight="1" x14ac:dyDescent="0.3">
      <c r="A381" s="2">
        <v>10380</v>
      </c>
      <c r="B381" s="2" t="s">
        <v>327</v>
      </c>
      <c r="C381" s="2" t="s">
        <v>21</v>
      </c>
      <c r="D381" s="2" t="s">
        <v>75</v>
      </c>
      <c r="E381" s="2" t="s">
        <v>13</v>
      </c>
      <c r="F381" s="2" t="s">
        <v>46</v>
      </c>
      <c r="G381" s="2">
        <v>9283.42</v>
      </c>
      <c r="H381" s="2">
        <v>1</v>
      </c>
      <c r="I381" s="2">
        <v>0.16</v>
      </c>
      <c r="J381" s="2">
        <v>1067.99</v>
      </c>
      <c r="K381" t="str">
        <f t="shared" si="5"/>
        <v>2023-Jan</v>
      </c>
    </row>
    <row r="382" spans="1:11" ht="15.75" customHeight="1" x14ac:dyDescent="0.3">
      <c r="A382" s="2">
        <v>10381</v>
      </c>
      <c r="B382" s="2" t="s">
        <v>328</v>
      </c>
      <c r="C382" s="2" t="s">
        <v>16</v>
      </c>
      <c r="D382" s="2" t="s">
        <v>17</v>
      </c>
      <c r="E382" s="2" t="s">
        <v>26</v>
      </c>
      <c r="F382" s="2" t="s">
        <v>51</v>
      </c>
      <c r="G382" s="2">
        <v>1253.49</v>
      </c>
      <c r="H382" s="2">
        <v>1</v>
      </c>
      <c r="I382" s="2">
        <v>0.26</v>
      </c>
      <c r="J382" s="2">
        <v>211.93</v>
      </c>
      <c r="K382" t="str">
        <f t="shared" si="5"/>
        <v>2023-Jan</v>
      </c>
    </row>
    <row r="383" spans="1:11" ht="15.75" customHeight="1" x14ac:dyDescent="0.3">
      <c r="A383" s="2">
        <v>10382</v>
      </c>
      <c r="B383" s="2" t="s">
        <v>329</v>
      </c>
      <c r="C383" s="2" t="s">
        <v>37</v>
      </c>
      <c r="D383" s="2" t="s">
        <v>42</v>
      </c>
      <c r="E383" s="2" t="s">
        <v>18</v>
      </c>
      <c r="F383" s="2" t="s">
        <v>39</v>
      </c>
      <c r="G383" s="2">
        <v>1768.32</v>
      </c>
      <c r="H383" s="2">
        <v>10</v>
      </c>
      <c r="I383" s="2">
        <v>0.06</v>
      </c>
      <c r="J383" s="2">
        <v>98.11</v>
      </c>
      <c r="K383" t="str">
        <f t="shared" si="5"/>
        <v>2023-May</v>
      </c>
    </row>
    <row r="384" spans="1:11" ht="15.75" customHeight="1" x14ac:dyDescent="0.3">
      <c r="A384" s="2">
        <v>10383</v>
      </c>
      <c r="B384" s="2" t="s">
        <v>330</v>
      </c>
      <c r="C384" s="2" t="s">
        <v>37</v>
      </c>
      <c r="D384" s="2" t="s">
        <v>38</v>
      </c>
      <c r="E384" s="2" t="s">
        <v>13</v>
      </c>
      <c r="F384" s="2" t="s">
        <v>14</v>
      </c>
      <c r="G384" s="2">
        <v>2620.79</v>
      </c>
      <c r="H384" s="2">
        <v>4</v>
      </c>
      <c r="I384" s="2">
        <v>0</v>
      </c>
      <c r="J384" s="2">
        <v>226.27</v>
      </c>
      <c r="K384" t="str">
        <f t="shared" si="5"/>
        <v>2024-Mar</v>
      </c>
    </row>
    <row r="385" spans="1:11" ht="15.75" customHeight="1" x14ac:dyDescent="0.3">
      <c r="A385" s="2">
        <v>10384</v>
      </c>
      <c r="B385" s="2" t="s">
        <v>331</v>
      </c>
      <c r="C385" s="2" t="s">
        <v>16</v>
      </c>
      <c r="D385" s="2" t="s">
        <v>50</v>
      </c>
      <c r="E385" s="2" t="s">
        <v>34</v>
      </c>
      <c r="F385" s="2" t="s">
        <v>58</v>
      </c>
      <c r="G385" s="2">
        <v>9522.5499999999993</v>
      </c>
      <c r="H385" s="2">
        <v>1</v>
      </c>
      <c r="I385" s="2">
        <v>0.04</v>
      </c>
      <c r="J385" s="2">
        <v>698</v>
      </c>
      <c r="K385" t="str">
        <f t="shared" si="5"/>
        <v>2023-Apr</v>
      </c>
    </row>
    <row r="386" spans="1:11" ht="15.75" customHeight="1" x14ac:dyDescent="0.3">
      <c r="A386" s="2">
        <v>10385</v>
      </c>
      <c r="B386" s="2" t="s">
        <v>332</v>
      </c>
      <c r="C386" s="2" t="s">
        <v>21</v>
      </c>
      <c r="D386" s="2" t="s">
        <v>45</v>
      </c>
      <c r="E386" s="2" t="s">
        <v>18</v>
      </c>
      <c r="F386" s="2" t="s">
        <v>19</v>
      </c>
      <c r="G386" s="2">
        <v>5548.17</v>
      </c>
      <c r="H386" s="2">
        <v>10</v>
      </c>
      <c r="I386" s="2">
        <v>0.03</v>
      </c>
      <c r="J386" s="2">
        <v>489.41</v>
      </c>
      <c r="K386" t="str">
        <f t="shared" ref="K386:K449" si="6">TEXT(B386, "yyyy-mmm")</f>
        <v>2023-Nov</v>
      </c>
    </row>
    <row r="387" spans="1:11" ht="15.75" customHeight="1" x14ac:dyDescent="0.3">
      <c r="A387" s="2">
        <v>10386</v>
      </c>
      <c r="B387" s="2" t="s">
        <v>333</v>
      </c>
      <c r="C387" s="2" t="s">
        <v>37</v>
      </c>
      <c r="D387" s="2" t="s">
        <v>56</v>
      </c>
      <c r="E387" s="2" t="s">
        <v>13</v>
      </c>
      <c r="F387" s="2" t="s">
        <v>23</v>
      </c>
      <c r="G387" s="2">
        <v>7269.52</v>
      </c>
      <c r="H387" s="2">
        <v>9</v>
      </c>
      <c r="I387" s="2">
        <v>0.06</v>
      </c>
      <c r="J387" s="2">
        <v>801.71</v>
      </c>
      <c r="K387" t="str">
        <f t="shared" si="6"/>
        <v>2024-Mar</v>
      </c>
    </row>
    <row r="388" spans="1:11" ht="15.75" customHeight="1" x14ac:dyDescent="0.3">
      <c r="A388" s="2">
        <v>10387</v>
      </c>
      <c r="B388" s="2" t="s">
        <v>334</v>
      </c>
      <c r="C388" s="2" t="s">
        <v>37</v>
      </c>
      <c r="D388" s="2" t="s">
        <v>38</v>
      </c>
      <c r="E388" s="2" t="s">
        <v>26</v>
      </c>
      <c r="F388" s="2" t="s">
        <v>55</v>
      </c>
      <c r="G388" s="2">
        <v>9645.35</v>
      </c>
      <c r="H388" s="2">
        <v>9</v>
      </c>
      <c r="I388" s="2">
        <v>0.09</v>
      </c>
      <c r="J388" s="2">
        <v>1566.5</v>
      </c>
      <c r="K388" t="str">
        <f t="shared" si="6"/>
        <v>2023-Sep</v>
      </c>
    </row>
    <row r="389" spans="1:11" ht="15.75" customHeight="1" x14ac:dyDescent="0.3">
      <c r="A389" s="2">
        <v>10388</v>
      </c>
      <c r="B389" s="2" t="s">
        <v>335</v>
      </c>
      <c r="C389" s="2" t="s">
        <v>32</v>
      </c>
      <c r="D389" s="2" t="s">
        <v>33</v>
      </c>
      <c r="E389" s="2" t="s">
        <v>34</v>
      </c>
      <c r="F389" s="2" t="s">
        <v>58</v>
      </c>
      <c r="G389" s="2">
        <v>1029.26</v>
      </c>
      <c r="H389" s="2">
        <v>10</v>
      </c>
      <c r="I389" s="2">
        <v>0.1</v>
      </c>
      <c r="J389" s="2">
        <v>70.31</v>
      </c>
      <c r="K389" t="str">
        <f t="shared" si="6"/>
        <v>2023-Aug</v>
      </c>
    </row>
    <row r="390" spans="1:11" ht="15.75" customHeight="1" x14ac:dyDescent="0.3">
      <c r="A390" s="2">
        <v>10389</v>
      </c>
      <c r="B390" s="2" t="s">
        <v>336</v>
      </c>
      <c r="C390" s="2" t="s">
        <v>16</v>
      </c>
      <c r="D390" s="2" t="s">
        <v>50</v>
      </c>
      <c r="E390" s="2" t="s">
        <v>13</v>
      </c>
      <c r="F390" s="2" t="s">
        <v>46</v>
      </c>
      <c r="G390" s="2">
        <v>7497.38</v>
      </c>
      <c r="H390" s="2">
        <v>9</v>
      </c>
      <c r="I390" s="2">
        <v>0.11</v>
      </c>
      <c r="J390" s="2">
        <v>678.39</v>
      </c>
      <c r="K390" t="str">
        <f t="shared" si="6"/>
        <v>2023-Oct</v>
      </c>
    </row>
    <row r="391" spans="1:11" ht="15.75" customHeight="1" x14ac:dyDescent="0.3">
      <c r="A391" s="2">
        <v>10390</v>
      </c>
      <c r="B391" s="2" t="s">
        <v>315</v>
      </c>
      <c r="C391" s="2" t="s">
        <v>21</v>
      </c>
      <c r="D391" s="2" t="s">
        <v>22</v>
      </c>
      <c r="E391" s="2" t="s">
        <v>26</v>
      </c>
      <c r="F391" s="2" t="s">
        <v>51</v>
      </c>
      <c r="G391" s="2">
        <v>1156.74</v>
      </c>
      <c r="H391" s="2">
        <v>3</v>
      </c>
      <c r="I391" s="2">
        <v>0.28000000000000003</v>
      </c>
      <c r="J391" s="2">
        <v>96.1</v>
      </c>
      <c r="K391" t="str">
        <f t="shared" si="6"/>
        <v>2023-Dec</v>
      </c>
    </row>
    <row r="392" spans="1:11" ht="15.75" customHeight="1" x14ac:dyDescent="0.3">
      <c r="A392" s="2">
        <v>10391</v>
      </c>
      <c r="B392" s="2" t="s">
        <v>337</v>
      </c>
      <c r="C392" s="2" t="s">
        <v>11</v>
      </c>
      <c r="D392" s="2" t="s">
        <v>29</v>
      </c>
      <c r="E392" s="2" t="s">
        <v>13</v>
      </c>
      <c r="F392" s="2" t="s">
        <v>46</v>
      </c>
      <c r="G392" s="2">
        <v>8973.26</v>
      </c>
      <c r="H392" s="2">
        <v>6</v>
      </c>
      <c r="I392" s="2">
        <v>0.1</v>
      </c>
      <c r="J392" s="2">
        <v>1258.3900000000001</v>
      </c>
      <c r="K392" t="str">
        <f t="shared" si="6"/>
        <v>2023-Jan</v>
      </c>
    </row>
    <row r="393" spans="1:11" ht="15.75" customHeight="1" x14ac:dyDescent="0.3">
      <c r="A393" s="2">
        <v>10392</v>
      </c>
      <c r="B393" s="2" t="s">
        <v>338</v>
      </c>
      <c r="C393" s="2" t="s">
        <v>37</v>
      </c>
      <c r="D393" s="2" t="s">
        <v>56</v>
      </c>
      <c r="E393" s="2" t="s">
        <v>26</v>
      </c>
      <c r="F393" s="2" t="s">
        <v>55</v>
      </c>
      <c r="G393" s="2">
        <v>8043.59</v>
      </c>
      <c r="H393" s="2">
        <v>8</v>
      </c>
      <c r="I393" s="2">
        <v>0.03</v>
      </c>
      <c r="J393" s="2">
        <v>708.09</v>
      </c>
      <c r="K393" t="str">
        <f t="shared" si="6"/>
        <v>2023-Jul</v>
      </c>
    </row>
    <row r="394" spans="1:11" ht="15.75" customHeight="1" x14ac:dyDescent="0.3">
      <c r="A394" s="2">
        <v>10393</v>
      </c>
      <c r="B394" s="2" t="s">
        <v>282</v>
      </c>
      <c r="C394" s="2" t="s">
        <v>16</v>
      </c>
      <c r="D394" s="2" t="s">
        <v>48</v>
      </c>
      <c r="E394" s="2" t="s">
        <v>26</v>
      </c>
      <c r="F394" s="2" t="s">
        <v>55</v>
      </c>
      <c r="G394" s="2">
        <v>9900.31</v>
      </c>
      <c r="H394" s="2">
        <v>6</v>
      </c>
      <c r="I394" s="2">
        <v>0.23</v>
      </c>
      <c r="J394" s="2">
        <v>784.83</v>
      </c>
      <c r="K394" t="str">
        <f t="shared" si="6"/>
        <v>2024-May</v>
      </c>
    </row>
    <row r="395" spans="1:11" ht="15.75" customHeight="1" x14ac:dyDescent="0.3">
      <c r="A395" s="2">
        <v>10394</v>
      </c>
      <c r="B395" s="2" t="s">
        <v>171</v>
      </c>
      <c r="C395" s="2" t="s">
        <v>32</v>
      </c>
      <c r="D395" s="2" t="s">
        <v>33</v>
      </c>
      <c r="E395" s="2" t="s">
        <v>34</v>
      </c>
      <c r="F395" s="2" t="s">
        <v>53</v>
      </c>
      <c r="G395" s="2">
        <v>8957.43</v>
      </c>
      <c r="H395" s="2">
        <v>8</v>
      </c>
      <c r="I395" s="2">
        <v>0.01</v>
      </c>
      <c r="J395" s="2">
        <v>1601.79</v>
      </c>
      <c r="K395" t="str">
        <f t="shared" si="6"/>
        <v>2024-Feb</v>
      </c>
    </row>
    <row r="396" spans="1:11" ht="15.75" customHeight="1" x14ac:dyDescent="0.3">
      <c r="A396" s="2">
        <v>10395</v>
      </c>
      <c r="B396" s="2" t="s">
        <v>113</v>
      </c>
      <c r="C396" s="2" t="s">
        <v>21</v>
      </c>
      <c r="D396" s="2" t="s">
        <v>22</v>
      </c>
      <c r="E396" s="2" t="s">
        <v>26</v>
      </c>
      <c r="F396" s="2" t="s">
        <v>55</v>
      </c>
      <c r="G396" s="2">
        <v>1622.7</v>
      </c>
      <c r="H396" s="2">
        <v>7</v>
      </c>
      <c r="I396" s="2">
        <v>0.02</v>
      </c>
      <c r="J396" s="2">
        <v>105.93</v>
      </c>
      <c r="K396" t="str">
        <f t="shared" si="6"/>
        <v>2024-May</v>
      </c>
    </row>
    <row r="397" spans="1:11" ht="15.75" customHeight="1" x14ac:dyDescent="0.3">
      <c r="A397" s="2">
        <v>10396</v>
      </c>
      <c r="B397" s="2" t="s">
        <v>339</v>
      </c>
      <c r="C397" s="2" t="s">
        <v>16</v>
      </c>
      <c r="D397" s="2" t="s">
        <v>48</v>
      </c>
      <c r="E397" s="2" t="s">
        <v>34</v>
      </c>
      <c r="F397" s="2" t="s">
        <v>58</v>
      </c>
      <c r="G397" s="2">
        <v>2956.19</v>
      </c>
      <c r="H397" s="2">
        <v>5</v>
      </c>
      <c r="I397" s="2">
        <v>0.15</v>
      </c>
      <c r="J397" s="2">
        <v>269.44</v>
      </c>
      <c r="K397" t="str">
        <f t="shared" si="6"/>
        <v>2023-Jan</v>
      </c>
    </row>
    <row r="398" spans="1:11" ht="15.75" customHeight="1" x14ac:dyDescent="0.3">
      <c r="A398" s="2">
        <v>10397</v>
      </c>
      <c r="B398" s="2" t="s">
        <v>86</v>
      </c>
      <c r="C398" s="2" t="s">
        <v>16</v>
      </c>
      <c r="D398" s="2" t="s">
        <v>17</v>
      </c>
      <c r="E398" s="2" t="s">
        <v>13</v>
      </c>
      <c r="F398" s="2" t="s">
        <v>14</v>
      </c>
      <c r="G398" s="2">
        <v>1590</v>
      </c>
      <c r="H398" s="2">
        <v>8</v>
      </c>
      <c r="I398" s="2">
        <v>0.1</v>
      </c>
      <c r="J398" s="2">
        <v>255.45</v>
      </c>
      <c r="K398" t="str">
        <f t="shared" si="6"/>
        <v>2023-Apr</v>
      </c>
    </row>
    <row r="399" spans="1:11" ht="15.75" customHeight="1" x14ac:dyDescent="0.3">
      <c r="A399" s="2">
        <v>10398</v>
      </c>
      <c r="B399" s="2" t="s">
        <v>225</v>
      </c>
      <c r="C399" s="2" t="s">
        <v>11</v>
      </c>
      <c r="D399" s="2" t="s">
        <v>68</v>
      </c>
      <c r="E399" s="2" t="s">
        <v>18</v>
      </c>
      <c r="F399" s="2" t="s">
        <v>19</v>
      </c>
      <c r="G399" s="2">
        <v>3408.17</v>
      </c>
      <c r="H399" s="2">
        <v>4</v>
      </c>
      <c r="I399" s="2">
        <v>0.01</v>
      </c>
      <c r="J399" s="2">
        <v>283.54000000000002</v>
      </c>
      <c r="K399" t="str">
        <f t="shared" si="6"/>
        <v>2023-Sep</v>
      </c>
    </row>
    <row r="400" spans="1:11" ht="15.75" customHeight="1" x14ac:dyDescent="0.3">
      <c r="A400" s="2">
        <v>10399</v>
      </c>
      <c r="B400" s="2" t="s">
        <v>203</v>
      </c>
      <c r="C400" s="2" t="s">
        <v>16</v>
      </c>
      <c r="D400" s="2" t="s">
        <v>17</v>
      </c>
      <c r="E400" s="2" t="s">
        <v>13</v>
      </c>
      <c r="F400" s="2" t="s">
        <v>23</v>
      </c>
      <c r="G400" s="2">
        <v>2076.33</v>
      </c>
      <c r="H400" s="2">
        <v>10</v>
      </c>
      <c r="I400" s="2">
        <v>0.05</v>
      </c>
      <c r="J400" s="2">
        <v>170.68</v>
      </c>
      <c r="K400" t="str">
        <f t="shared" si="6"/>
        <v>2023-Jul</v>
      </c>
    </row>
    <row r="401" spans="1:11" ht="15.75" customHeight="1" x14ac:dyDescent="0.3">
      <c r="A401" s="2">
        <v>10400</v>
      </c>
      <c r="B401" s="2" t="s">
        <v>330</v>
      </c>
      <c r="C401" s="2" t="s">
        <v>32</v>
      </c>
      <c r="D401" s="2" t="s">
        <v>63</v>
      </c>
      <c r="E401" s="2" t="s">
        <v>13</v>
      </c>
      <c r="F401" s="2" t="s">
        <v>46</v>
      </c>
      <c r="G401" s="2">
        <v>2753.98</v>
      </c>
      <c r="H401" s="2">
        <v>3</v>
      </c>
      <c r="I401" s="2">
        <v>0.19</v>
      </c>
      <c r="J401" s="2">
        <v>506.69</v>
      </c>
      <c r="K401" t="str">
        <f t="shared" si="6"/>
        <v>2024-Mar</v>
      </c>
    </row>
    <row r="402" spans="1:11" ht="15.75" customHeight="1" x14ac:dyDescent="0.3">
      <c r="A402" s="2">
        <v>10401</v>
      </c>
      <c r="B402" s="2" t="s">
        <v>340</v>
      </c>
      <c r="C402" s="2" t="s">
        <v>37</v>
      </c>
      <c r="D402" s="2" t="s">
        <v>42</v>
      </c>
      <c r="E402" s="2" t="s">
        <v>34</v>
      </c>
      <c r="F402" s="2" t="s">
        <v>53</v>
      </c>
      <c r="G402" s="2">
        <v>408.63</v>
      </c>
      <c r="H402" s="2">
        <v>9</v>
      </c>
      <c r="I402" s="2">
        <v>0.26</v>
      </c>
      <c r="J402" s="2">
        <v>26.2</v>
      </c>
      <c r="K402" t="str">
        <f t="shared" si="6"/>
        <v>2023-Feb</v>
      </c>
    </row>
    <row r="403" spans="1:11" ht="15.75" customHeight="1" x14ac:dyDescent="0.3">
      <c r="A403" s="2">
        <v>10402</v>
      </c>
      <c r="B403" s="2" t="s">
        <v>341</v>
      </c>
      <c r="C403" s="2" t="s">
        <v>21</v>
      </c>
      <c r="D403" s="2" t="s">
        <v>45</v>
      </c>
      <c r="E403" s="2" t="s">
        <v>18</v>
      </c>
      <c r="F403" s="2" t="s">
        <v>61</v>
      </c>
      <c r="G403" s="2">
        <v>7959.06</v>
      </c>
      <c r="H403" s="2">
        <v>6</v>
      </c>
      <c r="I403" s="2">
        <v>0.21</v>
      </c>
      <c r="J403" s="2">
        <v>1539.69</v>
      </c>
      <c r="K403" t="str">
        <f t="shared" si="6"/>
        <v>2023-Jul</v>
      </c>
    </row>
    <row r="404" spans="1:11" ht="15.75" customHeight="1" x14ac:dyDescent="0.3">
      <c r="A404" s="2">
        <v>10403</v>
      </c>
      <c r="B404" s="2" t="s">
        <v>342</v>
      </c>
      <c r="C404" s="2" t="s">
        <v>16</v>
      </c>
      <c r="D404" s="2" t="s">
        <v>48</v>
      </c>
      <c r="E404" s="2" t="s">
        <v>34</v>
      </c>
      <c r="F404" s="2" t="s">
        <v>35</v>
      </c>
      <c r="G404" s="2">
        <v>8861.3799999999992</v>
      </c>
      <c r="H404" s="2">
        <v>5</v>
      </c>
      <c r="I404" s="2">
        <v>0.14000000000000001</v>
      </c>
      <c r="J404" s="2">
        <v>1599.51</v>
      </c>
      <c r="K404" t="str">
        <f t="shared" si="6"/>
        <v>2023-Nov</v>
      </c>
    </row>
    <row r="405" spans="1:11" ht="15.75" customHeight="1" x14ac:dyDescent="0.3">
      <c r="A405" s="2">
        <v>10404</v>
      </c>
      <c r="B405" s="2" t="s">
        <v>343</v>
      </c>
      <c r="C405" s="2" t="s">
        <v>32</v>
      </c>
      <c r="D405" s="2" t="s">
        <v>33</v>
      </c>
      <c r="E405" s="2" t="s">
        <v>34</v>
      </c>
      <c r="F405" s="2" t="s">
        <v>35</v>
      </c>
      <c r="G405" s="2">
        <v>383.87</v>
      </c>
      <c r="H405" s="2">
        <v>6</v>
      </c>
      <c r="I405" s="2">
        <v>0.19</v>
      </c>
      <c r="J405" s="2">
        <v>21.01</v>
      </c>
      <c r="K405" t="str">
        <f t="shared" si="6"/>
        <v>2023-Sep</v>
      </c>
    </row>
    <row r="406" spans="1:11" ht="15.75" customHeight="1" x14ac:dyDescent="0.3">
      <c r="A406" s="2">
        <v>10405</v>
      </c>
      <c r="B406" s="2" t="s">
        <v>105</v>
      </c>
      <c r="C406" s="2" t="s">
        <v>21</v>
      </c>
      <c r="D406" s="2" t="s">
        <v>22</v>
      </c>
      <c r="E406" s="2" t="s">
        <v>26</v>
      </c>
      <c r="F406" s="2" t="s">
        <v>27</v>
      </c>
      <c r="G406" s="2">
        <v>7269.28</v>
      </c>
      <c r="H406" s="2">
        <v>3</v>
      </c>
      <c r="I406" s="2">
        <v>0.14000000000000001</v>
      </c>
      <c r="J406" s="2">
        <v>634.54999999999995</v>
      </c>
      <c r="K406" t="str">
        <f t="shared" si="6"/>
        <v>2023-Oct</v>
      </c>
    </row>
    <row r="407" spans="1:11" ht="15.75" customHeight="1" x14ac:dyDescent="0.3">
      <c r="A407" s="2">
        <v>10406</v>
      </c>
      <c r="B407" s="2" t="s">
        <v>344</v>
      </c>
      <c r="C407" s="2" t="s">
        <v>32</v>
      </c>
      <c r="D407" s="2" t="s">
        <v>87</v>
      </c>
      <c r="E407" s="2" t="s">
        <v>18</v>
      </c>
      <c r="F407" s="2" t="s">
        <v>19</v>
      </c>
      <c r="G407" s="2">
        <v>416.05</v>
      </c>
      <c r="H407" s="2">
        <v>4</v>
      </c>
      <c r="I407" s="2">
        <v>0.25</v>
      </c>
      <c r="J407" s="2">
        <v>35.869999999999997</v>
      </c>
      <c r="K407" t="str">
        <f t="shared" si="6"/>
        <v>2023-Apr</v>
      </c>
    </row>
    <row r="408" spans="1:11" ht="15.75" customHeight="1" x14ac:dyDescent="0.3">
      <c r="A408" s="2">
        <v>10407</v>
      </c>
      <c r="B408" s="2" t="s">
        <v>187</v>
      </c>
      <c r="C408" s="2" t="s">
        <v>21</v>
      </c>
      <c r="D408" s="2" t="s">
        <v>100</v>
      </c>
      <c r="E408" s="2" t="s">
        <v>13</v>
      </c>
      <c r="F408" s="2" t="s">
        <v>46</v>
      </c>
      <c r="G408" s="2">
        <v>5358.63</v>
      </c>
      <c r="H408" s="2">
        <v>7</v>
      </c>
      <c r="I408" s="2">
        <v>0.17</v>
      </c>
      <c r="J408" s="2">
        <v>879.02</v>
      </c>
      <c r="K408" t="str">
        <f t="shared" si="6"/>
        <v>2024-Mar</v>
      </c>
    </row>
    <row r="409" spans="1:11" ht="15.75" customHeight="1" x14ac:dyDescent="0.3">
      <c r="A409" s="2">
        <v>10408</v>
      </c>
      <c r="B409" s="2" t="s">
        <v>122</v>
      </c>
      <c r="C409" s="2" t="s">
        <v>32</v>
      </c>
      <c r="D409" s="2" t="s">
        <v>33</v>
      </c>
      <c r="E409" s="2" t="s">
        <v>18</v>
      </c>
      <c r="F409" s="2" t="s">
        <v>19</v>
      </c>
      <c r="G409" s="2">
        <v>9440.5</v>
      </c>
      <c r="H409" s="2">
        <v>2</v>
      </c>
      <c r="I409" s="2">
        <v>0.21</v>
      </c>
      <c r="J409" s="2">
        <v>1648.54</v>
      </c>
      <c r="K409" t="str">
        <f t="shared" si="6"/>
        <v>2023-Sep</v>
      </c>
    </row>
    <row r="410" spans="1:11" ht="15.75" customHeight="1" x14ac:dyDescent="0.3">
      <c r="A410" s="2">
        <v>10409</v>
      </c>
      <c r="B410" s="2" t="s">
        <v>105</v>
      </c>
      <c r="C410" s="2" t="s">
        <v>32</v>
      </c>
      <c r="D410" s="2" t="s">
        <v>87</v>
      </c>
      <c r="E410" s="2" t="s">
        <v>26</v>
      </c>
      <c r="F410" s="2" t="s">
        <v>55</v>
      </c>
      <c r="G410" s="2">
        <v>9774.86</v>
      </c>
      <c r="H410" s="2">
        <v>4</v>
      </c>
      <c r="I410" s="2">
        <v>0.03</v>
      </c>
      <c r="J410" s="2">
        <v>1514.04</v>
      </c>
      <c r="K410" t="str">
        <f t="shared" si="6"/>
        <v>2023-Oct</v>
      </c>
    </row>
    <row r="411" spans="1:11" ht="15.75" customHeight="1" x14ac:dyDescent="0.3">
      <c r="A411" s="2">
        <v>10410</v>
      </c>
      <c r="B411" s="2" t="s">
        <v>345</v>
      </c>
      <c r="C411" s="2" t="s">
        <v>16</v>
      </c>
      <c r="D411" s="2" t="s">
        <v>50</v>
      </c>
      <c r="E411" s="2" t="s">
        <v>65</v>
      </c>
      <c r="F411" s="2" t="s">
        <v>77</v>
      </c>
      <c r="G411" s="2">
        <v>2491.4499999999998</v>
      </c>
      <c r="H411" s="2">
        <v>8</v>
      </c>
      <c r="I411" s="2">
        <v>0.23</v>
      </c>
      <c r="J411" s="2">
        <v>278.77</v>
      </c>
      <c r="K411" t="str">
        <f t="shared" si="6"/>
        <v>2023-Jul</v>
      </c>
    </row>
    <row r="412" spans="1:11" ht="15.75" customHeight="1" x14ac:dyDescent="0.3">
      <c r="A412" s="2">
        <v>10411</v>
      </c>
      <c r="B412" s="2" t="s">
        <v>57</v>
      </c>
      <c r="C412" s="2" t="s">
        <v>16</v>
      </c>
      <c r="D412" s="2" t="s">
        <v>17</v>
      </c>
      <c r="E412" s="2" t="s">
        <v>18</v>
      </c>
      <c r="F412" s="2" t="s">
        <v>39</v>
      </c>
      <c r="G412" s="2">
        <v>9139.49</v>
      </c>
      <c r="H412" s="2">
        <v>10</v>
      </c>
      <c r="I412" s="2">
        <v>0.14000000000000001</v>
      </c>
      <c r="J412" s="2">
        <v>1749.71</v>
      </c>
      <c r="K412" t="str">
        <f t="shared" si="6"/>
        <v>2024-Jun</v>
      </c>
    </row>
    <row r="413" spans="1:11" ht="15.75" customHeight="1" x14ac:dyDescent="0.3">
      <c r="A413" s="2">
        <v>10412</v>
      </c>
      <c r="B413" s="2" t="s">
        <v>74</v>
      </c>
      <c r="C413" s="2" t="s">
        <v>16</v>
      </c>
      <c r="D413" s="2" t="s">
        <v>48</v>
      </c>
      <c r="E413" s="2" t="s">
        <v>18</v>
      </c>
      <c r="F413" s="2" t="s">
        <v>19</v>
      </c>
      <c r="G413" s="2">
        <v>4917.6400000000003</v>
      </c>
      <c r="H413" s="2">
        <v>3</v>
      </c>
      <c r="I413" s="2">
        <v>0.14000000000000001</v>
      </c>
      <c r="J413" s="2">
        <v>959.73</v>
      </c>
      <c r="K413" t="str">
        <f t="shared" si="6"/>
        <v>2023-May</v>
      </c>
    </row>
    <row r="414" spans="1:11" ht="15.75" customHeight="1" x14ac:dyDescent="0.3">
      <c r="A414" s="2">
        <v>10413</v>
      </c>
      <c r="B414" s="2" t="s">
        <v>346</v>
      </c>
      <c r="C414" s="2" t="s">
        <v>16</v>
      </c>
      <c r="D414" s="2" t="s">
        <v>17</v>
      </c>
      <c r="E414" s="2" t="s">
        <v>13</v>
      </c>
      <c r="F414" s="2" t="s">
        <v>14</v>
      </c>
      <c r="G414" s="2">
        <v>5838.28</v>
      </c>
      <c r="H414" s="2">
        <v>7</v>
      </c>
      <c r="I414" s="2">
        <v>0.15</v>
      </c>
      <c r="J414" s="2">
        <v>686.77</v>
      </c>
      <c r="K414" t="str">
        <f t="shared" si="6"/>
        <v>2024-Feb</v>
      </c>
    </row>
    <row r="415" spans="1:11" ht="15.75" customHeight="1" x14ac:dyDescent="0.3">
      <c r="A415" s="2">
        <v>10414</v>
      </c>
      <c r="B415" s="2" t="s">
        <v>47</v>
      </c>
      <c r="C415" s="2" t="s">
        <v>16</v>
      </c>
      <c r="D415" s="2" t="s">
        <v>17</v>
      </c>
      <c r="E415" s="2" t="s">
        <v>18</v>
      </c>
      <c r="F415" s="2" t="s">
        <v>19</v>
      </c>
      <c r="G415" s="2">
        <v>2274.8000000000002</v>
      </c>
      <c r="H415" s="2">
        <v>10</v>
      </c>
      <c r="I415" s="2">
        <v>0.03</v>
      </c>
      <c r="J415" s="2">
        <v>385.76</v>
      </c>
      <c r="K415" t="str">
        <f t="shared" si="6"/>
        <v>2024-May</v>
      </c>
    </row>
    <row r="416" spans="1:11" ht="15.75" customHeight="1" x14ac:dyDescent="0.3">
      <c r="A416" s="2">
        <v>10415</v>
      </c>
      <c r="B416" s="2" t="s">
        <v>237</v>
      </c>
      <c r="C416" s="2" t="s">
        <v>11</v>
      </c>
      <c r="D416" s="2" t="s">
        <v>29</v>
      </c>
      <c r="E416" s="2" t="s">
        <v>13</v>
      </c>
      <c r="F416" s="2" t="s">
        <v>14</v>
      </c>
      <c r="G416" s="2">
        <v>2019.32</v>
      </c>
      <c r="H416" s="2">
        <v>2</v>
      </c>
      <c r="I416" s="2">
        <v>0.27</v>
      </c>
      <c r="J416" s="2">
        <v>130.59</v>
      </c>
      <c r="K416" t="str">
        <f t="shared" si="6"/>
        <v>2024-Jan</v>
      </c>
    </row>
    <row r="417" spans="1:11" ht="15.75" customHeight="1" x14ac:dyDescent="0.3">
      <c r="A417" s="2">
        <v>10416</v>
      </c>
      <c r="B417" s="2" t="s">
        <v>88</v>
      </c>
      <c r="C417" s="2" t="s">
        <v>16</v>
      </c>
      <c r="D417" s="2" t="s">
        <v>17</v>
      </c>
      <c r="E417" s="2" t="s">
        <v>13</v>
      </c>
      <c r="F417" s="2" t="s">
        <v>14</v>
      </c>
      <c r="G417" s="2">
        <v>1973.48</v>
      </c>
      <c r="H417" s="2">
        <v>4</v>
      </c>
      <c r="I417" s="2">
        <v>0.11</v>
      </c>
      <c r="J417" s="2">
        <v>109</v>
      </c>
      <c r="K417" t="str">
        <f t="shared" si="6"/>
        <v>2023-Jul</v>
      </c>
    </row>
    <row r="418" spans="1:11" ht="15.75" customHeight="1" x14ac:dyDescent="0.3">
      <c r="A418" s="2">
        <v>10417</v>
      </c>
      <c r="B418" s="2" t="s">
        <v>251</v>
      </c>
      <c r="C418" s="2" t="s">
        <v>32</v>
      </c>
      <c r="D418" s="2" t="s">
        <v>33</v>
      </c>
      <c r="E418" s="2" t="s">
        <v>34</v>
      </c>
      <c r="F418" s="2" t="s">
        <v>53</v>
      </c>
      <c r="G418" s="2">
        <v>7396.93</v>
      </c>
      <c r="H418" s="2">
        <v>2</v>
      </c>
      <c r="I418" s="2">
        <v>0.25</v>
      </c>
      <c r="J418" s="2">
        <v>1399.52</v>
      </c>
      <c r="K418" t="str">
        <f t="shared" si="6"/>
        <v>2023-Feb</v>
      </c>
    </row>
    <row r="419" spans="1:11" ht="15.75" customHeight="1" x14ac:dyDescent="0.3">
      <c r="A419" s="2">
        <v>10418</v>
      </c>
      <c r="B419" s="2" t="s">
        <v>336</v>
      </c>
      <c r="C419" s="2" t="s">
        <v>37</v>
      </c>
      <c r="D419" s="2" t="s">
        <v>56</v>
      </c>
      <c r="E419" s="2" t="s">
        <v>65</v>
      </c>
      <c r="F419" s="2" t="s">
        <v>77</v>
      </c>
      <c r="G419" s="2">
        <v>2804.23</v>
      </c>
      <c r="H419" s="2">
        <v>10</v>
      </c>
      <c r="I419" s="2">
        <v>0.11</v>
      </c>
      <c r="J419" s="2">
        <v>193.78</v>
      </c>
      <c r="K419" t="str">
        <f t="shared" si="6"/>
        <v>2023-Oct</v>
      </c>
    </row>
    <row r="420" spans="1:11" ht="15.75" customHeight="1" x14ac:dyDescent="0.3">
      <c r="A420" s="2">
        <v>10419</v>
      </c>
      <c r="B420" s="2" t="s">
        <v>347</v>
      </c>
      <c r="C420" s="2" t="s">
        <v>32</v>
      </c>
      <c r="D420" s="2" t="s">
        <v>63</v>
      </c>
      <c r="E420" s="2" t="s">
        <v>65</v>
      </c>
      <c r="F420" s="2" t="s">
        <v>77</v>
      </c>
      <c r="G420" s="2">
        <v>733.61</v>
      </c>
      <c r="H420" s="2">
        <v>4</v>
      </c>
      <c r="I420" s="2">
        <v>0.06</v>
      </c>
      <c r="J420" s="2">
        <v>50.04</v>
      </c>
      <c r="K420" t="str">
        <f t="shared" si="6"/>
        <v>2023-Nov</v>
      </c>
    </row>
    <row r="421" spans="1:11" ht="15.75" customHeight="1" x14ac:dyDescent="0.3">
      <c r="A421" s="2">
        <v>10420</v>
      </c>
      <c r="B421" s="2" t="s">
        <v>348</v>
      </c>
      <c r="C421" s="2" t="s">
        <v>32</v>
      </c>
      <c r="D421" s="2" t="s">
        <v>33</v>
      </c>
      <c r="E421" s="2" t="s">
        <v>26</v>
      </c>
      <c r="F421" s="2" t="s">
        <v>27</v>
      </c>
      <c r="G421" s="2">
        <v>7865.82</v>
      </c>
      <c r="H421" s="2">
        <v>3</v>
      </c>
      <c r="I421" s="2">
        <v>0.2</v>
      </c>
      <c r="J421" s="2">
        <v>648.32000000000005</v>
      </c>
      <c r="K421" t="str">
        <f t="shared" si="6"/>
        <v>2023-May</v>
      </c>
    </row>
    <row r="422" spans="1:11" ht="15.75" customHeight="1" x14ac:dyDescent="0.3">
      <c r="A422" s="2">
        <v>10421</v>
      </c>
      <c r="B422" s="2" t="s">
        <v>349</v>
      </c>
      <c r="C422" s="2" t="s">
        <v>11</v>
      </c>
      <c r="D422" s="2" t="s">
        <v>29</v>
      </c>
      <c r="E422" s="2" t="s">
        <v>65</v>
      </c>
      <c r="F422" s="2" t="s">
        <v>94</v>
      </c>
      <c r="G422" s="2">
        <v>8054.58</v>
      </c>
      <c r="H422" s="2">
        <v>1</v>
      </c>
      <c r="I422" s="2">
        <v>0.06</v>
      </c>
      <c r="J422" s="2">
        <v>1345.39</v>
      </c>
      <c r="K422" t="str">
        <f t="shared" si="6"/>
        <v>2023-Aug</v>
      </c>
    </row>
    <row r="423" spans="1:11" ht="15.75" customHeight="1" x14ac:dyDescent="0.3">
      <c r="A423" s="2">
        <v>10422</v>
      </c>
      <c r="B423" s="2" t="s">
        <v>350</v>
      </c>
      <c r="C423" s="2" t="s">
        <v>11</v>
      </c>
      <c r="D423" s="2" t="s">
        <v>29</v>
      </c>
      <c r="E423" s="2" t="s">
        <v>26</v>
      </c>
      <c r="F423" s="2" t="s">
        <v>27</v>
      </c>
      <c r="G423" s="2">
        <v>1771.87</v>
      </c>
      <c r="H423" s="2">
        <v>7</v>
      </c>
      <c r="I423" s="2">
        <v>0.16</v>
      </c>
      <c r="J423" s="2">
        <v>174.94</v>
      </c>
      <c r="K423" t="str">
        <f t="shared" si="6"/>
        <v>2024-Mar</v>
      </c>
    </row>
    <row r="424" spans="1:11" ht="15.75" customHeight="1" x14ac:dyDescent="0.3">
      <c r="A424" s="2">
        <v>10423</v>
      </c>
      <c r="B424" s="2" t="s">
        <v>324</v>
      </c>
      <c r="C424" s="2" t="s">
        <v>32</v>
      </c>
      <c r="D424" s="2" t="s">
        <v>63</v>
      </c>
      <c r="E424" s="2" t="s">
        <v>18</v>
      </c>
      <c r="F424" s="2" t="s">
        <v>19</v>
      </c>
      <c r="G424" s="2">
        <v>8763.6299999999992</v>
      </c>
      <c r="H424" s="2">
        <v>2</v>
      </c>
      <c r="I424" s="2">
        <v>0.13</v>
      </c>
      <c r="J424" s="2">
        <v>1247.19</v>
      </c>
      <c r="K424" t="str">
        <f t="shared" si="6"/>
        <v>2023-Apr</v>
      </c>
    </row>
    <row r="425" spans="1:11" ht="15.75" customHeight="1" x14ac:dyDescent="0.3">
      <c r="A425" s="2">
        <v>10424</v>
      </c>
      <c r="B425" s="2" t="s">
        <v>351</v>
      </c>
      <c r="C425" s="2" t="s">
        <v>37</v>
      </c>
      <c r="D425" s="2" t="s">
        <v>42</v>
      </c>
      <c r="E425" s="2" t="s">
        <v>26</v>
      </c>
      <c r="F425" s="2" t="s">
        <v>51</v>
      </c>
      <c r="G425" s="2">
        <v>1522.51</v>
      </c>
      <c r="H425" s="2">
        <v>10</v>
      </c>
      <c r="I425" s="2">
        <v>0.24</v>
      </c>
      <c r="J425" s="2">
        <v>188.96</v>
      </c>
      <c r="K425" t="str">
        <f t="shared" si="6"/>
        <v>2023-May</v>
      </c>
    </row>
    <row r="426" spans="1:11" ht="15.75" customHeight="1" x14ac:dyDescent="0.3">
      <c r="A426" s="2">
        <v>10425</v>
      </c>
      <c r="B426" s="2" t="s">
        <v>352</v>
      </c>
      <c r="C426" s="2" t="s">
        <v>21</v>
      </c>
      <c r="D426" s="2" t="s">
        <v>75</v>
      </c>
      <c r="E426" s="2" t="s">
        <v>65</v>
      </c>
      <c r="F426" s="2" t="s">
        <v>77</v>
      </c>
      <c r="G426" s="2">
        <v>2274.56</v>
      </c>
      <c r="H426" s="2">
        <v>1</v>
      </c>
      <c r="I426" s="2">
        <v>0.05</v>
      </c>
      <c r="J426" s="2">
        <v>381.43</v>
      </c>
      <c r="K426" t="str">
        <f t="shared" si="6"/>
        <v>2024-Jan</v>
      </c>
    </row>
    <row r="427" spans="1:11" ht="15.75" customHeight="1" x14ac:dyDescent="0.3">
      <c r="A427" s="2">
        <v>10426</v>
      </c>
      <c r="B427" s="2" t="s">
        <v>204</v>
      </c>
      <c r="C427" s="2" t="s">
        <v>11</v>
      </c>
      <c r="D427" s="2" t="s">
        <v>68</v>
      </c>
      <c r="E427" s="2" t="s">
        <v>34</v>
      </c>
      <c r="F427" s="2" t="s">
        <v>53</v>
      </c>
      <c r="G427" s="2">
        <v>4673.3500000000004</v>
      </c>
      <c r="H427" s="2">
        <v>10</v>
      </c>
      <c r="I427" s="2">
        <v>0.27</v>
      </c>
      <c r="J427" s="2">
        <v>235.74</v>
      </c>
      <c r="K427" t="str">
        <f t="shared" si="6"/>
        <v>2024-Feb</v>
      </c>
    </row>
    <row r="428" spans="1:11" ht="15.75" customHeight="1" x14ac:dyDescent="0.3">
      <c r="A428" s="2">
        <v>10427</v>
      </c>
      <c r="B428" s="2" t="s">
        <v>117</v>
      </c>
      <c r="C428" s="2" t="s">
        <v>16</v>
      </c>
      <c r="D428" s="2" t="s">
        <v>17</v>
      </c>
      <c r="E428" s="2" t="s">
        <v>26</v>
      </c>
      <c r="F428" s="2" t="s">
        <v>27</v>
      </c>
      <c r="G428" s="2">
        <v>3898.74</v>
      </c>
      <c r="H428" s="2">
        <v>5</v>
      </c>
      <c r="I428" s="2">
        <v>0.28999999999999998</v>
      </c>
      <c r="J428" s="2">
        <v>271.01</v>
      </c>
      <c r="K428" t="str">
        <f t="shared" si="6"/>
        <v>2023-Nov</v>
      </c>
    </row>
    <row r="429" spans="1:11" ht="15.75" customHeight="1" x14ac:dyDescent="0.3">
      <c r="A429" s="2">
        <v>10428</v>
      </c>
      <c r="B429" s="2" t="s">
        <v>71</v>
      </c>
      <c r="C429" s="2" t="s">
        <v>32</v>
      </c>
      <c r="D429" s="2" t="s">
        <v>33</v>
      </c>
      <c r="E429" s="2" t="s">
        <v>26</v>
      </c>
      <c r="F429" s="2" t="s">
        <v>27</v>
      </c>
      <c r="G429" s="2">
        <v>6583.39</v>
      </c>
      <c r="H429" s="2">
        <v>5</v>
      </c>
      <c r="I429" s="2">
        <v>0.14000000000000001</v>
      </c>
      <c r="J429" s="2">
        <v>332.53</v>
      </c>
      <c r="K429" t="str">
        <f t="shared" si="6"/>
        <v>2023-Sep</v>
      </c>
    </row>
    <row r="430" spans="1:11" ht="15.75" customHeight="1" x14ac:dyDescent="0.3">
      <c r="A430" s="2">
        <v>10429</v>
      </c>
      <c r="B430" s="2" t="s">
        <v>353</v>
      </c>
      <c r="C430" s="2" t="s">
        <v>37</v>
      </c>
      <c r="D430" s="2" t="s">
        <v>42</v>
      </c>
      <c r="E430" s="2" t="s">
        <v>26</v>
      </c>
      <c r="F430" s="2" t="s">
        <v>27</v>
      </c>
      <c r="G430" s="2">
        <v>6456.84</v>
      </c>
      <c r="H430" s="2">
        <v>7</v>
      </c>
      <c r="I430" s="2">
        <v>0.03</v>
      </c>
      <c r="J430" s="2">
        <v>775.83</v>
      </c>
      <c r="K430" t="str">
        <f t="shared" si="6"/>
        <v>2024-Feb</v>
      </c>
    </row>
    <row r="431" spans="1:11" ht="15.75" customHeight="1" x14ac:dyDescent="0.3">
      <c r="A431" s="2">
        <v>10430</v>
      </c>
      <c r="B431" s="2" t="s">
        <v>354</v>
      </c>
      <c r="C431" s="2" t="s">
        <v>16</v>
      </c>
      <c r="D431" s="2" t="s">
        <v>48</v>
      </c>
      <c r="E431" s="2" t="s">
        <v>65</v>
      </c>
      <c r="F431" s="2" t="s">
        <v>84</v>
      </c>
      <c r="G431" s="2">
        <v>1970.2</v>
      </c>
      <c r="H431" s="2">
        <v>6</v>
      </c>
      <c r="I431" s="2">
        <v>7.0000000000000007E-2</v>
      </c>
      <c r="J431" s="2">
        <v>158.41999999999999</v>
      </c>
      <c r="K431" t="str">
        <f t="shared" si="6"/>
        <v>2024-Feb</v>
      </c>
    </row>
    <row r="432" spans="1:11" ht="15.75" customHeight="1" x14ac:dyDescent="0.3">
      <c r="A432" s="2">
        <v>10431</v>
      </c>
      <c r="B432" s="2" t="s">
        <v>256</v>
      </c>
      <c r="C432" s="2" t="s">
        <v>37</v>
      </c>
      <c r="D432" s="2" t="s">
        <v>42</v>
      </c>
      <c r="E432" s="2" t="s">
        <v>65</v>
      </c>
      <c r="F432" s="2" t="s">
        <v>66</v>
      </c>
      <c r="G432" s="2">
        <v>4942.97</v>
      </c>
      <c r="H432" s="2">
        <v>8</v>
      </c>
      <c r="I432" s="2">
        <v>0.19</v>
      </c>
      <c r="J432" s="2">
        <v>330.6</v>
      </c>
      <c r="K432" t="str">
        <f t="shared" si="6"/>
        <v>2023-Dec</v>
      </c>
    </row>
    <row r="433" spans="1:11" ht="15.75" customHeight="1" x14ac:dyDescent="0.3">
      <c r="A433" s="2">
        <v>10432</v>
      </c>
      <c r="B433" s="2" t="s">
        <v>355</v>
      </c>
      <c r="C433" s="2" t="s">
        <v>32</v>
      </c>
      <c r="D433" s="2" t="s">
        <v>33</v>
      </c>
      <c r="E433" s="2" t="s">
        <v>65</v>
      </c>
      <c r="F433" s="2" t="s">
        <v>77</v>
      </c>
      <c r="G433" s="2">
        <v>3565.28</v>
      </c>
      <c r="H433" s="2">
        <v>10</v>
      </c>
      <c r="I433" s="2">
        <v>0.01</v>
      </c>
      <c r="J433" s="2">
        <v>398.63</v>
      </c>
      <c r="K433" t="str">
        <f t="shared" si="6"/>
        <v>2023-Jun</v>
      </c>
    </row>
    <row r="434" spans="1:11" ht="15.75" customHeight="1" x14ac:dyDescent="0.3">
      <c r="A434" s="2">
        <v>10433</v>
      </c>
      <c r="B434" s="2" t="s">
        <v>214</v>
      </c>
      <c r="C434" s="2" t="s">
        <v>37</v>
      </c>
      <c r="D434" s="2" t="s">
        <v>42</v>
      </c>
      <c r="E434" s="2" t="s">
        <v>65</v>
      </c>
      <c r="F434" s="2" t="s">
        <v>77</v>
      </c>
      <c r="G434" s="2">
        <v>4889.7</v>
      </c>
      <c r="H434" s="2">
        <v>7</v>
      </c>
      <c r="I434" s="2">
        <v>0.03</v>
      </c>
      <c r="J434" s="2">
        <v>774.09</v>
      </c>
      <c r="K434" t="str">
        <f t="shared" si="6"/>
        <v>2023-Jul</v>
      </c>
    </row>
    <row r="435" spans="1:11" ht="15.75" customHeight="1" x14ac:dyDescent="0.3">
      <c r="A435" s="2">
        <v>10434</v>
      </c>
      <c r="B435" s="2" t="s">
        <v>132</v>
      </c>
      <c r="C435" s="2" t="s">
        <v>37</v>
      </c>
      <c r="D435" s="2" t="s">
        <v>42</v>
      </c>
      <c r="E435" s="2" t="s">
        <v>34</v>
      </c>
      <c r="F435" s="2" t="s">
        <v>35</v>
      </c>
      <c r="G435" s="2">
        <v>9442.98</v>
      </c>
      <c r="H435" s="2">
        <v>9</v>
      </c>
      <c r="I435" s="2">
        <v>0.27</v>
      </c>
      <c r="J435" s="2">
        <v>1034.08</v>
      </c>
      <c r="K435" t="str">
        <f t="shared" si="6"/>
        <v>2023-Oct</v>
      </c>
    </row>
    <row r="436" spans="1:11" ht="15.75" customHeight="1" x14ac:dyDescent="0.3">
      <c r="A436" s="2">
        <v>10435</v>
      </c>
      <c r="B436" s="2" t="s">
        <v>114</v>
      </c>
      <c r="C436" s="2" t="s">
        <v>37</v>
      </c>
      <c r="D436" s="2" t="s">
        <v>42</v>
      </c>
      <c r="E436" s="2" t="s">
        <v>65</v>
      </c>
      <c r="F436" s="2" t="s">
        <v>66</v>
      </c>
      <c r="G436" s="2">
        <v>5050.0200000000004</v>
      </c>
      <c r="H436" s="2">
        <v>9</v>
      </c>
      <c r="I436" s="2">
        <v>0.28000000000000003</v>
      </c>
      <c r="J436" s="2">
        <v>766.15</v>
      </c>
      <c r="K436" t="str">
        <f t="shared" si="6"/>
        <v>2023-Jan</v>
      </c>
    </row>
    <row r="437" spans="1:11" ht="15.75" customHeight="1" x14ac:dyDescent="0.3">
      <c r="A437" s="2">
        <v>10436</v>
      </c>
      <c r="B437" s="2" t="s">
        <v>203</v>
      </c>
      <c r="C437" s="2" t="s">
        <v>37</v>
      </c>
      <c r="D437" s="2" t="s">
        <v>56</v>
      </c>
      <c r="E437" s="2" t="s">
        <v>34</v>
      </c>
      <c r="F437" s="2" t="s">
        <v>58</v>
      </c>
      <c r="G437" s="2">
        <v>5188.8500000000004</v>
      </c>
      <c r="H437" s="2">
        <v>3</v>
      </c>
      <c r="I437" s="2">
        <v>0.04</v>
      </c>
      <c r="J437" s="2">
        <v>464.9</v>
      </c>
      <c r="K437" t="str">
        <f t="shared" si="6"/>
        <v>2023-Jul</v>
      </c>
    </row>
    <row r="438" spans="1:11" ht="15.75" customHeight="1" x14ac:dyDescent="0.3">
      <c r="A438" s="2">
        <v>10437</v>
      </c>
      <c r="B438" s="2" t="s">
        <v>155</v>
      </c>
      <c r="C438" s="2" t="s">
        <v>37</v>
      </c>
      <c r="D438" s="2" t="s">
        <v>38</v>
      </c>
      <c r="E438" s="2" t="s">
        <v>26</v>
      </c>
      <c r="F438" s="2" t="s">
        <v>55</v>
      </c>
      <c r="G438" s="2">
        <v>4353.3500000000004</v>
      </c>
      <c r="H438" s="2">
        <v>1</v>
      </c>
      <c r="I438" s="2">
        <v>0.23</v>
      </c>
      <c r="J438" s="2">
        <v>498.3</v>
      </c>
      <c r="K438" t="str">
        <f t="shared" si="6"/>
        <v>2023-Apr</v>
      </c>
    </row>
    <row r="439" spans="1:11" ht="15.75" customHeight="1" x14ac:dyDescent="0.3">
      <c r="A439" s="2">
        <v>10438</v>
      </c>
      <c r="B439" s="2" t="s">
        <v>356</v>
      </c>
      <c r="C439" s="2" t="s">
        <v>32</v>
      </c>
      <c r="D439" s="2" t="s">
        <v>87</v>
      </c>
      <c r="E439" s="2" t="s">
        <v>13</v>
      </c>
      <c r="F439" s="2" t="s">
        <v>46</v>
      </c>
      <c r="G439" s="2">
        <v>8783.8799999999992</v>
      </c>
      <c r="H439" s="2">
        <v>6</v>
      </c>
      <c r="I439" s="2">
        <v>0.23</v>
      </c>
      <c r="J439" s="2">
        <v>1596</v>
      </c>
      <c r="K439" t="str">
        <f t="shared" si="6"/>
        <v>2023-Nov</v>
      </c>
    </row>
    <row r="440" spans="1:11" ht="15.75" customHeight="1" x14ac:dyDescent="0.3">
      <c r="A440" s="2">
        <v>10439</v>
      </c>
      <c r="B440" s="2" t="s">
        <v>330</v>
      </c>
      <c r="C440" s="2" t="s">
        <v>16</v>
      </c>
      <c r="D440" s="2" t="s">
        <v>48</v>
      </c>
      <c r="E440" s="2" t="s">
        <v>26</v>
      </c>
      <c r="F440" s="2" t="s">
        <v>55</v>
      </c>
      <c r="G440" s="2">
        <v>4956.9799999999996</v>
      </c>
      <c r="H440" s="2">
        <v>5</v>
      </c>
      <c r="I440" s="2">
        <v>0.17</v>
      </c>
      <c r="J440" s="2">
        <v>436.33</v>
      </c>
      <c r="K440" t="str">
        <f t="shared" si="6"/>
        <v>2024-Mar</v>
      </c>
    </row>
    <row r="441" spans="1:11" ht="15.75" customHeight="1" x14ac:dyDescent="0.3">
      <c r="A441" s="2">
        <v>10440</v>
      </c>
      <c r="B441" s="2" t="s">
        <v>212</v>
      </c>
      <c r="C441" s="2" t="s">
        <v>37</v>
      </c>
      <c r="D441" s="2" t="s">
        <v>42</v>
      </c>
      <c r="E441" s="2" t="s">
        <v>65</v>
      </c>
      <c r="F441" s="2" t="s">
        <v>94</v>
      </c>
      <c r="G441" s="2">
        <v>2633.62</v>
      </c>
      <c r="H441" s="2">
        <v>7</v>
      </c>
      <c r="I441" s="2">
        <v>0.3</v>
      </c>
      <c r="J441" s="2">
        <v>167.65</v>
      </c>
      <c r="K441" t="str">
        <f t="shared" si="6"/>
        <v>2023-Nov</v>
      </c>
    </row>
    <row r="442" spans="1:11" ht="15.75" customHeight="1" x14ac:dyDescent="0.3">
      <c r="A442" s="2">
        <v>10441</v>
      </c>
      <c r="B442" s="2" t="s">
        <v>140</v>
      </c>
      <c r="C442" s="2" t="s">
        <v>11</v>
      </c>
      <c r="D442" s="2" t="s">
        <v>25</v>
      </c>
      <c r="E442" s="2" t="s">
        <v>13</v>
      </c>
      <c r="F442" s="2" t="s">
        <v>46</v>
      </c>
      <c r="G442" s="2">
        <v>7904.94</v>
      </c>
      <c r="H442" s="2">
        <v>2</v>
      </c>
      <c r="I442" s="2">
        <v>0.04</v>
      </c>
      <c r="J442" s="2">
        <v>451.54</v>
      </c>
      <c r="K442" t="str">
        <f t="shared" si="6"/>
        <v>2024-Feb</v>
      </c>
    </row>
    <row r="443" spans="1:11" ht="15.75" customHeight="1" x14ac:dyDescent="0.3">
      <c r="A443" s="2">
        <v>10442</v>
      </c>
      <c r="B443" s="2" t="s">
        <v>88</v>
      </c>
      <c r="C443" s="2" t="s">
        <v>21</v>
      </c>
      <c r="D443" s="2" t="s">
        <v>100</v>
      </c>
      <c r="E443" s="2" t="s">
        <v>18</v>
      </c>
      <c r="F443" s="2" t="s">
        <v>61</v>
      </c>
      <c r="G443" s="2">
        <v>3237.66</v>
      </c>
      <c r="H443" s="2">
        <v>8</v>
      </c>
      <c r="I443" s="2">
        <v>0.11</v>
      </c>
      <c r="J443" s="2">
        <v>234.69</v>
      </c>
      <c r="K443" t="str">
        <f t="shared" si="6"/>
        <v>2023-Jul</v>
      </c>
    </row>
    <row r="444" spans="1:11" ht="15.75" customHeight="1" x14ac:dyDescent="0.3">
      <c r="A444" s="2">
        <v>10443</v>
      </c>
      <c r="B444" s="2" t="s">
        <v>357</v>
      </c>
      <c r="C444" s="2" t="s">
        <v>16</v>
      </c>
      <c r="D444" s="2" t="s">
        <v>48</v>
      </c>
      <c r="E444" s="2" t="s">
        <v>18</v>
      </c>
      <c r="F444" s="2" t="s">
        <v>61</v>
      </c>
      <c r="G444" s="2">
        <v>5504.33</v>
      </c>
      <c r="H444" s="2">
        <v>9</v>
      </c>
      <c r="I444" s="2">
        <v>0.28999999999999998</v>
      </c>
      <c r="J444" s="2">
        <v>813.69</v>
      </c>
      <c r="K444" t="str">
        <f t="shared" si="6"/>
        <v>2023-Oct</v>
      </c>
    </row>
    <row r="445" spans="1:11" ht="15.75" customHeight="1" x14ac:dyDescent="0.3">
      <c r="A445" s="2">
        <v>10444</v>
      </c>
      <c r="B445" s="2" t="s">
        <v>358</v>
      </c>
      <c r="C445" s="2" t="s">
        <v>37</v>
      </c>
      <c r="D445" s="2" t="s">
        <v>38</v>
      </c>
      <c r="E445" s="2" t="s">
        <v>34</v>
      </c>
      <c r="F445" s="2" t="s">
        <v>35</v>
      </c>
      <c r="G445" s="2">
        <v>9916.8700000000008</v>
      </c>
      <c r="H445" s="2">
        <v>8</v>
      </c>
      <c r="I445" s="2">
        <v>0.2</v>
      </c>
      <c r="J445" s="2">
        <v>977.84</v>
      </c>
      <c r="K445" t="str">
        <f t="shared" si="6"/>
        <v>2023-May</v>
      </c>
    </row>
    <row r="446" spans="1:11" ht="15.75" customHeight="1" x14ac:dyDescent="0.3">
      <c r="A446" s="2">
        <v>10445</v>
      </c>
      <c r="B446" s="2" t="s">
        <v>324</v>
      </c>
      <c r="C446" s="2" t="s">
        <v>11</v>
      </c>
      <c r="D446" s="2" t="s">
        <v>12</v>
      </c>
      <c r="E446" s="2" t="s">
        <v>65</v>
      </c>
      <c r="F446" s="2" t="s">
        <v>94</v>
      </c>
      <c r="G446" s="2">
        <v>5568.61</v>
      </c>
      <c r="H446" s="2">
        <v>5</v>
      </c>
      <c r="I446" s="2">
        <v>0.19</v>
      </c>
      <c r="J446" s="2">
        <v>808.25</v>
      </c>
      <c r="K446" t="str">
        <f t="shared" si="6"/>
        <v>2023-Apr</v>
      </c>
    </row>
    <row r="447" spans="1:11" ht="15.75" customHeight="1" x14ac:dyDescent="0.3">
      <c r="A447" s="2">
        <v>10446</v>
      </c>
      <c r="B447" s="2" t="s">
        <v>187</v>
      </c>
      <c r="C447" s="2" t="s">
        <v>16</v>
      </c>
      <c r="D447" s="2" t="s">
        <v>48</v>
      </c>
      <c r="E447" s="2" t="s">
        <v>34</v>
      </c>
      <c r="F447" s="2" t="s">
        <v>53</v>
      </c>
      <c r="G447" s="2">
        <v>9391.11</v>
      </c>
      <c r="H447" s="2">
        <v>9</v>
      </c>
      <c r="I447" s="2">
        <v>7.0000000000000007E-2</v>
      </c>
      <c r="J447" s="2">
        <v>840.4</v>
      </c>
      <c r="K447" t="str">
        <f t="shared" si="6"/>
        <v>2024-Mar</v>
      </c>
    </row>
    <row r="448" spans="1:11" ht="15.75" customHeight="1" x14ac:dyDescent="0.3">
      <c r="A448" s="2">
        <v>10447</v>
      </c>
      <c r="B448" s="2" t="s">
        <v>345</v>
      </c>
      <c r="C448" s="2" t="s">
        <v>21</v>
      </c>
      <c r="D448" s="2" t="s">
        <v>75</v>
      </c>
      <c r="E448" s="2" t="s">
        <v>18</v>
      </c>
      <c r="F448" s="2" t="s">
        <v>61</v>
      </c>
      <c r="G448" s="2">
        <v>9300.59</v>
      </c>
      <c r="H448" s="2">
        <v>7</v>
      </c>
      <c r="I448" s="2">
        <v>0.26</v>
      </c>
      <c r="J448" s="2">
        <v>970.59</v>
      </c>
      <c r="K448" t="str">
        <f t="shared" si="6"/>
        <v>2023-Jul</v>
      </c>
    </row>
    <row r="449" spans="1:11" ht="15.75" customHeight="1" x14ac:dyDescent="0.3">
      <c r="A449" s="2">
        <v>10448</v>
      </c>
      <c r="B449" s="2" t="s">
        <v>359</v>
      </c>
      <c r="C449" s="2" t="s">
        <v>37</v>
      </c>
      <c r="D449" s="2" t="s">
        <v>42</v>
      </c>
      <c r="E449" s="2" t="s">
        <v>26</v>
      </c>
      <c r="F449" s="2" t="s">
        <v>55</v>
      </c>
      <c r="G449" s="2">
        <v>9839.9</v>
      </c>
      <c r="H449" s="2">
        <v>9</v>
      </c>
      <c r="I449" s="2">
        <v>0.01</v>
      </c>
      <c r="J449" s="2">
        <v>860.87</v>
      </c>
      <c r="K449" t="str">
        <f t="shared" si="6"/>
        <v>2023-Jan</v>
      </c>
    </row>
    <row r="450" spans="1:11" ht="15.75" customHeight="1" x14ac:dyDescent="0.3">
      <c r="A450" s="2">
        <v>10449</v>
      </c>
      <c r="B450" s="2" t="s">
        <v>64</v>
      </c>
      <c r="C450" s="2" t="s">
        <v>11</v>
      </c>
      <c r="D450" s="2" t="s">
        <v>25</v>
      </c>
      <c r="E450" s="2" t="s">
        <v>26</v>
      </c>
      <c r="F450" s="2" t="s">
        <v>55</v>
      </c>
      <c r="G450" s="2">
        <v>5886.32</v>
      </c>
      <c r="H450" s="2">
        <v>3</v>
      </c>
      <c r="I450" s="2">
        <v>0.05</v>
      </c>
      <c r="J450" s="2">
        <v>432.53</v>
      </c>
      <c r="K450" t="str">
        <f t="shared" ref="K450:K513" si="7">TEXT(B450, "yyyy-mmm")</f>
        <v>2024-Mar</v>
      </c>
    </row>
    <row r="451" spans="1:11" ht="15.75" customHeight="1" x14ac:dyDescent="0.3">
      <c r="A451" s="2">
        <v>10450</v>
      </c>
      <c r="B451" s="2" t="s">
        <v>360</v>
      </c>
      <c r="C451" s="2" t="s">
        <v>32</v>
      </c>
      <c r="D451" s="2" t="s">
        <v>87</v>
      </c>
      <c r="E451" s="2" t="s">
        <v>65</v>
      </c>
      <c r="F451" s="2" t="s">
        <v>77</v>
      </c>
      <c r="G451" s="2">
        <v>7311.2</v>
      </c>
      <c r="H451" s="2">
        <v>8</v>
      </c>
      <c r="I451" s="2">
        <v>0.13</v>
      </c>
      <c r="J451" s="2">
        <v>1045.6099999999999</v>
      </c>
      <c r="K451" t="str">
        <f t="shared" si="7"/>
        <v>2023-Jul</v>
      </c>
    </row>
    <row r="452" spans="1:11" ht="15.75" customHeight="1" x14ac:dyDescent="0.3">
      <c r="A452" s="2">
        <v>10451</v>
      </c>
      <c r="B452" s="2" t="s">
        <v>128</v>
      </c>
      <c r="C452" s="2" t="s">
        <v>21</v>
      </c>
      <c r="D452" s="2" t="s">
        <v>75</v>
      </c>
      <c r="E452" s="2" t="s">
        <v>26</v>
      </c>
      <c r="F452" s="2" t="s">
        <v>51</v>
      </c>
      <c r="G452" s="2">
        <v>9703.09</v>
      </c>
      <c r="H452" s="2">
        <v>3</v>
      </c>
      <c r="I452" s="2">
        <v>0.3</v>
      </c>
      <c r="J452" s="2">
        <v>1192.51</v>
      </c>
      <c r="K452" t="str">
        <f t="shared" si="7"/>
        <v>2024-May</v>
      </c>
    </row>
    <row r="453" spans="1:11" ht="15.75" customHeight="1" x14ac:dyDescent="0.3">
      <c r="A453" s="2">
        <v>10452</v>
      </c>
      <c r="B453" s="2" t="s">
        <v>361</v>
      </c>
      <c r="C453" s="2" t="s">
        <v>21</v>
      </c>
      <c r="D453" s="2" t="s">
        <v>100</v>
      </c>
      <c r="E453" s="2" t="s">
        <v>34</v>
      </c>
      <c r="F453" s="2" t="s">
        <v>53</v>
      </c>
      <c r="G453" s="2">
        <v>6189.22</v>
      </c>
      <c r="H453" s="2">
        <v>9</v>
      </c>
      <c r="I453" s="2">
        <v>7.0000000000000007E-2</v>
      </c>
      <c r="J453" s="2">
        <v>497.9</v>
      </c>
      <c r="K453" t="str">
        <f t="shared" si="7"/>
        <v>2024-Mar</v>
      </c>
    </row>
    <row r="454" spans="1:11" ht="15.75" customHeight="1" x14ac:dyDescent="0.3">
      <c r="A454" s="2">
        <v>10453</v>
      </c>
      <c r="B454" s="2" t="s">
        <v>331</v>
      </c>
      <c r="C454" s="2" t="s">
        <v>32</v>
      </c>
      <c r="D454" s="2" t="s">
        <v>63</v>
      </c>
      <c r="E454" s="2" t="s">
        <v>18</v>
      </c>
      <c r="F454" s="2" t="s">
        <v>61</v>
      </c>
      <c r="G454" s="2">
        <v>7954.55</v>
      </c>
      <c r="H454" s="2">
        <v>6</v>
      </c>
      <c r="I454" s="2">
        <v>0.17</v>
      </c>
      <c r="J454" s="2">
        <v>657.19</v>
      </c>
      <c r="K454" t="str">
        <f t="shared" si="7"/>
        <v>2023-Apr</v>
      </c>
    </row>
    <row r="455" spans="1:11" ht="15.75" customHeight="1" x14ac:dyDescent="0.3">
      <c r="A455" s="2">
        <v>10454</v>
      </c>
      <c r="B455" s="2" t="s">
        <v>362</v>
      </c>
      <c r="C455" s="2" t="s">
        <v>32</v>
      </c>
      <c r="D455" s="2" t="s">
        <v>33</v>
      </c>
      <c r="E455" s="2" t="s">
        <v>13</v>
      </c>
      <c r="F455" s="2" t="s">
        <v>46</v>
      </c>
      <c r="G455" s="2">
        <v>3141.73</v>
      </c>
      <c r="H455" s="2">
        <v>10</v>
      </c>
      <c r="I455" s="2">
        <v>0.24</v>
      </c>
      <c r="J455" s="2">
        <v>453.3</v>
      </c>
      <c r="K455" t="str">
        <f t="shared" si="7"/>
        <v>2023-Nov</v>
      </c>
    </row>
    <row r="456" spans="1:11" ht="15.75" customHeight="1" x14ac:dyDescent="0.3">
      <c r="A456" s="2">
        <v>10455</v>
      </c>
      <c r="B456" s="2" t="s">
        <v>252</v>
      </c>
      <c r="C456" s="2" t="s">
        <v>16</v>
      </c>
      <c r="D456" s="2" t="s">
        <v>50</v>
      </c>
      <c r="E456" s="2" t="s">
        <v>26</v>
      </c>
      <c r="F456" s="2" t="s">
        <v>55</v>
      </c>
      <c r="G456" s="2">
        <v>9110.24</v>
      </c>
      <c r="H456" s="2">
        <v>6</v>
      </c>
      <c r="I456" s="2">
        <v>0.09</v>
      </c>
      <c r="J456" s="2">
        <v>987.83</v>
      </c>
      <c r="K456" t="str">
        <f t="shared" si="7"/>
        <v>2024-Feb</v>
      </c>
    </row>
    <row r="457" spans="1:11" ht="15.75" customHeight="1" x14ac:dyDescent="0.3">
      <c r="A457" s="2">
        <v>10456</v>
      </c>
      <c r="B457" s="2" t="s">
        <v>145</v>
      </c>
      <c r="C457" s="2" t="s">
        <v>32</v>
      </c>
      <c r="D457" s="2" t="s">
        <v>87</v>
      </c>
      <c r="E457" s="2" t="s">
        <v>18</v>
      </c>
      <c r="F457" s="2" t="s">
        <v>19</v>
      </c>
      <c r="G457" s="2">
        <v>7913.74</v>
      </c>
      <c r="H457" s="2">
        <v>6</v>
      </c>
      <c r="I457" s="2">
        <v>0.25</v>
      </c>
      <c r="J457" s="2">
        <v>1333.17</v>
      </c>
      <c r="K457" t="str">
        <f t="shared" si="7"/>
        <v>2023-Sep</v>
      </c>
    </row>
    <row r="458" spans="1:11" ht="15.75" customHeight="1" x14ac:dyDescent="0.3">
      <c r="A458" s="2">
        <v>10457</v>
      </c>
      <c r="B458" s="2" t="s">
        <v>102</v>
      </c>
      <c r="C458" s="2" t="s">
        <v>21</v>
      </c>
      <c r="D458" s="2" t="s">
        <v>100</v>
      </c>
      <c r="E458" s="2" t="s">
        <v>26</v>
      </c>
      <c r="F458" s="2" t="s">
        <v>51</v>
      </c>
      <c r="G458" s="2">
        <v>1447.05</v>
      </c>
      <c r="H458" s="2">
        <v>9</v>
      </c>
      <c r="I458" s="2">
        <v>0.01</v>
      </c>
      <c r="J458" s="2">
        <v>214.95</v>
      </c>
      <c r="K458" t="str">
        <f t="shared" si="7"/>
        <v>2023-Jun</v>
      </c>
    </row>
    <row r="459" spans="1:11" ht="15.75" customHeight="1" x14ac:dyDescent="0.3">
      <c r="A459" s="2">
        <v>10458</v>
      </c>
      <c r="B459" s="2" t="s">
        <v>251</v>
      </c>
      <c r="C459" s="2" t="s">
        <v>37</v>
      </c>
      <c r="D459" s="2" t="s">
        <v>38</v>
      </c>
      <c r="E459" s="2" t="s">
        <v>65</v>
      </c>
      <c r="F459" s="2" t="s">
        <v>66</v>
      </c>
      <c r="G459" s="2">
        <v>6761.85</v>
      </c>
      <c r="H459" s="2">
        <v>6</v>
      </c>
      <c r="I459" s="2">
        <v>0.2</v>
      </c>
      <c r="J459" s="2">
        <v>1327.65</v>
      </c>
      <c r="K459" t="str">
        <f t="shared" si="7"/>
        <v>2023-Feb</v>
      </c>
    </row>
    <row r="460" spans="1:11" ht="15.75" customHeight="1" x14ac:dyDescent="0.3">
      <c r="A460" s="2">
        <v>10459</v>
      </c>
      <c r="B460" s="2" t="s">
        <v>221</v>
      </c>
      <c r="C460" s="2" t="s">
        <v>37</v>
      </c>
      <c r="D460" s="2" t="s">
        <v>42</v>
      </c>
      <c r="E460" s="2" t="s">
        <v>26</v>
      </c>
      <c r="F460" s="2" t="s">
        <v>55</v>
      </c>
      <c r="G460" s="2">
        <v>473.65</v>
      </c>
      <c r="H460" s="2">
        <v>8</v>
      </c>
      <c r="I460" s="2">
        <v>0.2</v>
      </c>
      <c r="J460" s="2">
        <v>92.38</v>
      </c>
      <c r="K460" t="str">
        <f t="shared" si="7"/>
        <v>2023-Apr</v>
      </c>
    </row>
    <row r="461" spans="1:11" ht="15.75" customHeight="1" x14ac:dyDescent="0.3">
      <c r="A461" s="2">
        <v>10460</v>
      </c>
      <c r="B461" s="2" t="s">
        <v>363</v>
      </c>
      <c r="C461" s="2" t="s">
        <v>21</v>
      </c>
      <c r="D461" s="2" t="s">
        <v>45</v>
      </c>
      <c r="E461" s="2" t="s">
        <v>26</v>
      </c>
      <c r="F461" s="2" t="s">
        <v>27</v>
      </c>
      <c r="G461" s="2">
        <v>8483.75</v>
      </c>
      <c r="H461" s="2">
        <v>1</v>
      </c>
      <c r="I461" s="2">
        <v>0.03</v>
      </c>
      <c r="J461" s="2">
        <v>799.07</v>
      </c>
      <c r="K461" t="str">
        <f t="shared" si="7"/>
        <v>2023-Oct</v>
      </c>
    </row>
    <row r="462" spans="1:11" ht="15.75" customHeight="1" x14ac:dyDescent="0.3">
      <c r="A462" s="2">
        <v>10461</v>
      </c>
      <c r="B462" s="2" t="s">
        <v>254</v>
      </c>
      <c r="C462" s="2" t="s">
        <v>32</v>
      </c>
      <c r="D462" s="2" t="s">
        <v>33</v>
      </c>
      <c r="E462" s="2" t="s">
        <v>18</v>
      </c>
      <c r="F462" s="2" t="s">
        <v>19</v>
      </c>
      <c r="G462" s="2">
        <v>3130.41</v>
      </c>
      <c r="H462" s="2">
        <v>2</v>
      </c>
      <c r="I462" s="2">
        <v>0.13</v>
      </c>
      <c r="J462" s="2">
        <v>494.44</v>
      </c>
      <c r="K462" t="str">
        <f t="shared" si="7"/>
        <v>2024-May</v>
      </c>
    </row>
    <row r="463" spans="1:11" ht="15.75" customHeight="1" x14ac:dyDescent="0.3">
      <c r="A463" s="2">
        <v>10462</v>
      </c>
      <c r="B463" s="2" t="s">
        <v>332</v>
      </c>
      <c r="C463" s="2" t="s">
        <v>37</v>
      </c>
      <c r="D463" s="2" t="s">
        <v>42</v>
      </c>
      <c r="E463" s="2" t="s">
        <v>65</v>
      </c>
      <c r="F463" s="2" t="s">
        <v>77</v>
      </c>
      <c r="G463" s="2">
        <v>7700.87</v>
      </c>
      <c r="H463" s="2">
        <v>8</v>
      </c>
      <c r="I463" s="2">
        <v>0.28999999999999998</v>
      </c>
      <c r="J463" s="2">
        <v>533.88</v>
      </c>
      <c r="K463" t="str">
        <f t="shared" si="7"/>
        <v>2023-Nov</v>
      </c>
    </row>
    <row r="464" spans="1:11" ht="15.75" customHeight="1" x14ac:dyDescent="0.3">
      <c r="A464" s="2">
        <v>10463</v>
      </c>
      <c r="B464" s="2" t="s">
        <v>364</v>
      </c>
      <c r="C464" s="2" t="s">
        <v>37</v>
      </c>
      <c r="D464" s="2" t="s">
        <v>38</v>
      </c>
      <c r="E464" s="2" t="s">
        <v>26</v>
      </c>
      <c r="F464" s="2" t="s">
        <v>27</v>
      </c>
      <c r="G464" s="2">
        <v>8817.5300000000007</v>
      </c>
      <c r="H464" s="2">
        <v>3</v>
      </c>
      <c r="I464" s="2">
        <v>0.04</v>
      </c>
      <c r="J464" s="2">
        <v>599.42999999999995</v>
      </c>
      <c r="K464" t="str">
        <f t="shared" si="7"/>
        <v>2024-Jun</v>
      </c>
    </row>
    <row r="465" spans="1:11" ht="15.75" customHeight="1" x14ac:dyDescent="0.3">
      <c r="A465" s="2">
        <v>10464</v>
      </c>
      <c r="B465" s="2" t="s">
        <v>283</v>
      </c>
      <c r="C465" s="2" t="s">
        <v>16</v>
      </c>
      <c r="D465" s="2" t="s">
        <v>17</v>
      </c>
      <c r="E465" s="2" t="s">
        <v>65</v>
      </c>
      <c r="F465" s="2" t="s">
        <v>77</v>
      </c>
      <c r="G465" s="2">
        <v>572.76</v>
      </c>
      <c r="H465" s="2">
        <v>4</v>
      </c>
      <c r="I465" s="2">
        <v>0.11</v>
      </c>
      <c r="J465" s="2">
        <v>87.83</v>
      </c>
      <c r="K465" t="str">
        <f t="shared" si="7"/>
        <v>2023-Jun</v>
      </c>
    </row>
    <row r="466" spans="1:11" ht="15.75" customHeight="1" x14ac:dyDescent="0.3">
      <c r="A466" s="2">
        <v>10465</v>
      </c>
      <c r="B466" s="2" t="s">
        <v>297</v>
      </c>
      <c r="C466" s="2" t="s">
        <v>16</v>
      </c>
      <c r="D466" s="2" t="s">
        <v>50</v>
      </c>
      <c r="E466" s="2" t="s">
        <v>26</v>
      </c>
      <c r="F466" s="2" t="s">
        <v>27</v>
      </c>
      <c r="G466" s="2">
        <v>8587.32</v>
      </c>
      <c r="H466" s="2">
        <v>4</v>
      </c>
      <c r="I466" s="2">
        <v>7.0000000000000007E-2</v>
      </c>
      <c r="J466" s="2">
        <v>1642.23</v>
      </c>
      <c r="K466" t="str">
        <f t="shared" si="7"/>
        <v>2023-May</v>
      </c>
    </row>
    <row r="467" spans="1:11" ht="15.75" customHeight="1" x14ac:dyDescent="0.3">
      <c r="A467" s="2">
        <v>10466</v>
      </c>
      <c r="B467" s="2" t="s">
        <v>365</v>
      </c>
      <c r="C467" s="2" t="s">
        <v>37</v>
      </c>
      <c r="D467" s="2" t="s">
        <v>42</v>
      </c>
      <c r="E467" s="2" t="s">
        <v>65</v>
      </c>
      <c r="F467" s="2" t="s">
        <v>66</v>
      </c>
      <c r="G467" s="2">
        <v>5623.9</v>
      </c>
      <c r="H467" s="2">
        <v>10</v>
      </c>
      <c r="I467" s="2">
        <v>0.19</v>
      </c>
      <c r="J467" s="2">
        <v>787.11</v>
      </c>
      <c r="K467" t="str">
        <f t="shared" si="7"/>
        <v>2023-May</v>
      </c>
    </row>
    <row r="468" spans="1:11" ht="15.75" customHeight="1" x14ac:dyDescent="0.3">
      <c r="A468" s="2">
        <v>10467</v>
      </c>
      <c r="B468" s="2" t="s">
        <v>306</v>
      </c>
      <c r="C468" s="2" t="s">
        <v>11</v>
      </c>
      <c r="D468" s="2" t="s">
        <v>29</v>
      </c>
      <c r="E468" s="2" t="s">
        <v>65</v>
      </c>
      <c r="F468" s="2" t="s">
        <v>84</v>
      </c>
      <c r="G468" s="2">
        <v>7417.34</v>
      </c>
      <c r="H468" s="2">
        <v>5</v>
      </c>
      <c r="I468" s="2">
        <v>0.13</v>
      </c>
      <c r="J468" s="2">
        <v>1031.23</v>
      </c>
      <c r="K468" t="str">
        <f t="shared" si="7"/>
        <v>2024-Apr</v>
      </c>
    </row>
    <row r="469" spans="1:11" ht="15.75" customHeight="1" x14ac:dyDescent="0.3">
      <c r="A469" s="2">
        <v>10468</v>
      </c>
      <c r="B469" s="2" t="s">
        <v>366</v>
      </c>
      <c r="C469" s="2" t="s">
        <v>32</v>
      </c>
      <c r="D469" s="2" t="s">
        <v>87</v>
      </c>
      <c r="E469" s="2" t="s">
        <v>34</v>
      </c>
      <c r="F469" s="2" t="s">
        <v>35</v>
      </c>
      <c r="G469" s="2">
        <v>1340.02</v>
      </c>
      <c r="H469" s="2">
        <v>3</v>
      </c>
      <c r="I469" s="2">
        <v>0.28999999999999998</v>
      </c>
      <c r="J469" s="2">
        <v>96.12</v>
      </c>
      <c r="K469" t="str">
        <f t="shared" si="7"/>
        <v>2023-Jul</v>
      </c>
    </row>
    <row r="470" spans="1:11" ht="15.75" customHeight="1" x14ac:dyDescent="0.3">
      <c r="A470" s="2">
        <v>10469</v>
      </c>
      <c r="B470" s="2" t="s">
        <v>70</v>
      </c>
      <c r="C470" s="2" t="s">
        <v>37</v>
      </c>
      <c r="D470" s="2" t="s">
        <v>56</v>
      </c>
      <c r="E470" s="2" t="s">
        <v>18</v>
      </c>
      <c r="F470" s="2" t="s">
        <v>61</v>
      </c>
      <c r="G470" s="2">
        <v>5929.71</v>
      </c>
      <c r="H470" s="2">
        <v>3</v>
      </c>
      <c r="I470" s="2">
        <v>0.23</v>
      </c>
      <c r="J470" s="2">
        <v>920.64</v>
      </c>
      <c r="K470" t="str">
        <f t="shared" si="7"/>
        <v>2024-Jan</v>
      </c>
    </row>
    <row r="471" spans="1:11" ht="15.75" customHeight="1" x14ac:dyDescent="0.3">
      <c r="A471" s="2">
        <v>10470</v>
      </c>
      <c r="B471" s="2" t="s">
        <v>367</v>
      </c>
      <c r="C471" s="2" t="s">
        <v>16</v>
      </c>
      <c r="D471" s="2" t="s">
        <v>48</v>
      </c>
      <c r="E471" s="2" t="s">
        <v>65</v>
      </c>
      <c r="F471" s="2" t="s">
        <v>94</v>
      </c>
      <c r="G471" s="2">
        <v>721.36</v>
      </c>
      <c r="H471" s="2">
        <v>10</v>
      </c>
      <c r="I471" s="2">
        <v>0.09</v>
      </c>
      <c r="J471" s="2">
        <v>116.9</v>
      </c>
      <c r="K471" t="str">
        <f t="shared" si="7"/>
        <v>2024-May</v>
      </c>
    </row>
    <row r="472" spans="1:11" ht="15.75" customHeight="1" x14ac:dyDescent="0.3">
      <c r="A472" s="2">
        <v>10471</v>
      </c>
      <c r="B472" s="2" t="s">
        <v>368</v>
      </c>
      <c r="C472" s="2" t="s">
        <v>16</v>
      </c>
      <c r="D472" s="2" t="s">
        <v>50</v>
      </c>
      <c r="E472" s="2" t="s">
        <v>34</v>
      </c>
      <c r="F472" s="2" t="s">
        <v>58</v>
      </c>
      <c r="G472" s="2">
        <v>6154.25</v>
      </c>
      <c r="H472" s="2">
        <v>4</v>
      </c>
      <c r="I472" s="2">
        <v>0.24</v>
      </c>
      <c r="J472" s="2">
        <v>1165.1600000000001</v>
      </c>
      <c r="K472" t="str">
        <f t="shared" si="7"/>
        <v>2024-Jun</v>
      </c>
    </row>
    <row r="473" spans="1:11" ht="15.75" customHeight="1" x14ac:dyDescent="0.3">
      <c r="A473" s="2">
        <v>10472</v>
      </c>
      <c r="B473" s="2" t="s">
        <v>338</v>
      </c>
      <c r="C473" s="2" t="s">
        <v>21</v>
      </c>
      <c r="D473" s="2" t="s">
        <v>75</v>
      </c>
      <c r="E473" s="2" t="s">
        <v>18</v>
      </c>
      <c r="F473" s="2" t="s">
        <v>61</v>
      </c>
      <c r="G473" s="2">
        <v>9328.1200000000008</v>
      </c>
      <c r="H473" s="2">
        <v>8</v>
      </c>
      <c r="I473" s="2">
        <v>0.19</v>
      </c>
      <c r="J473" s="2">
        <v>1752.99</v>
      </c>
      <c r="K473" t="str">
        <f t="shared" si="7"/>
        <v>2023-Jul</v>
      </c>
    </row>
    <row r="474" spans="1:11" ht="15.75" customHeight="1" x14ac:dyDescent="0.3">
      <c r="A474" s="2">
        <v>10473</v>
      </c>
      <c r="B474" s="2" t="s">
        <v>74</v>
      </c>
      <c r="C474" s="2" t="s">
        <v>32</v>
      </c>
      <c r="D474" s="2" t="s">
        <v>33</v>
      </c>
      <c r="E474" s="2" t="s">
        <v>34</v>
      </c>
      <c r="F474" s="2" t="s">
        <v>35</v>
      </c>
      <c r="G474" s="2">
        <v>5830.12</v>
      </c>
      <c r="H474" s="2">
        <v>4</v>
      </c>
      <c r="I474" s="2">
        <v>0.09</v>
      </c>
      <c r="J474" s="2">
        <v>546.5</v>
      </c>
      <c r="K474" t="str">
        <f t="shared" si="7"/>
        <v>2023-May</v>
      </c>
    </row>
    <row r="475" spans="1:11" ht="15.75" customHeight="1" x14ac:dyDescent="0.3">
      <c r="A475" s="2">
        <v>10474</v>
      </c>
      <c r="B475" s="2" t="s">
        <v>348</v>
      </c>
      <c r="C475" s="2" t="s">
        <v>32</v>
      </c>
      <c r="D475" s="2" t="s">
        <v>63</v>
      </c>
      <c r="E475" s="2" t="s">
        <v>18</v>
      </c>
      <c r="F475" s="2" t="s">
        <v>61</v>
      </c>
      <c r="G475" s="2">
        <v>8685.49</v>
      </c>
      <c r="H475" s="2">
        <v>9</v>
      </c>
      <c r="I475" s="2">
        <v>0.27</v>
      </c>
      <c r="J475" s="2">
        <v>1367.04</v>
      </c>
      <c r="K475" t="str">
        <f t="shared" si="7"/>
        <v>2023-May</v>
      </c>
    </row>
    <row r="476" spans="1:11" ht="15.75" customHeight="1" x14ac:dyDescent="0.3">
      <c r="A476" s="2">
        <v>10475</v>
      </c>
      <c r="B476" s="2" t="s">
        <v>369</v>
      </c>
      <c r="C476" s="2" t="s">
        <v>11</v>
      </c>
      <c r="D476" s="2" t="s">
        <v>25</v>
      </c>
      <c r="E476" s="2" t="s">
        <v>18</v>
      </c>
      <c r="F476" s="2" t="s">
        <v>39</v>
      </c>
      <c r="G476" s="2">
        <v>6212.96</v>
      </c>
      <c r="H476" s="2">
        <v>2</v>
      </c>
      <c r="I476" s="2">
        <v>0.26</v>
      </c>
      <c r="J476" s="2">
        <v>667.89</v>
      </c>
      <c r="K476" t="str">
        <f t="shared" si="7"/>
        <v>2023-Dec</v>
      </c>
    </row>
    <row r="477" spans="1:11" ht="15.75" customHeight="1" x14ac:dyDescent="0.3">
      <c r="A477" s="2">
        <v>10476</v>
      </c>
      <c r="B477" s="2" t="s">
        <v>129</v>
      </c>
      <c r="C477" s="2" t="s">
        <v>32</v>
      </c>
      <c r="D477" s="2" t="s">
        <v>63</v>
      </c>
      <c r="E477" s="2" t="s">
        <v>34</v>
      </c>
      <c r="F477" s="2" t="s">
        <v>35</v>
      </c>
      <c r="G477" s="2">
        <v>7347.72</v>
      </c>
      <c r="H477" s="2">
        <v>3</v>
      </c>
      <c r="I477" s="2">
        <v>0.21</v>
      </c>
      <c r="J477" s="2">
        <v>471.59</v>
      </c>
      <c r="K477" t="str">
        <f t="shared" si="7"/>
        <v>2023-Dec</v>
      </c>
    </row>
    <row r="478" spans="1:11" ht="15.75" customHeight="1" x14ac:dyDescent="0.3">
      <c r="A478" s="2">
        <v>10477</v>
      </c>
      <c r="B478" s="2" t="s">
        <v>289</v>
      </c>
      <c r="C478" s="2" t="s">
        <v>21</v>
      </c>
      <c r="D478" s="2" t="s">
        <v>75</v>
      </c>
      <c r="E478" s="2" t="s">
        <v>26</v>
      </c>
      <c r="F478" s="2" t="s">
        <v>55</v>
      </c>
      <c r="G478" s="2">
        <v>8640.5400000000009</v>
      </c>
      <c r="H478" s="2">
        <v>8</v>
      </c>
      <c r="I478" s="2">
        <v>7.0000000000000007E-2</v>
      </c>
      <c r="J478" s="2">
        <v>967.06</v>
      </c>
      <c r="K478" t="str">
        <f t="shared" si="7"/>
        <v>2024-Jun</v>
      </c>
    </row>
    <row r="479" spans="1:11" ht="15.75" customHeight="1" x14ac:dyDescent="0.3">
      <c r="A479" s="2">
        <v>10478</v>
      </c>
      <c r="B479" s="2" t="s">
        <v>114</v>
      </c>
      <c r="C479" s="2" t="s">
        <v>16</v>
      </c>
      <c r="D479" s="2" t="s">
        <v>48</v>
      </c>
      <c r="E479" s="2" t="s">
        <v>26</v>
      </c>
      <c r="F479" s="2" t="s">
        <v>55</v>
      </c>
      <c r="G479" s="2">
        <v>8031.47</v>
      </c>
      <c r="H479" s="2">
        <v>4</v>
      </c>
      <c r="I479" s="2">
        <v>7.0000000000000007E-2</v>
      </c>
      <c r="J479" s="2">
        <v>747.42</v>
      </c>
      <c r="K479" t="str">
        <f t="shared" si="7"/>
        <v>2023-Jan</v>
      </c>
    </row>
    <row r="480" spans="1:11" ht="15.75" customHeight="1" x14ac:dyDescent="0.3">
      <c r="A480" s="2">
        <v>10479</v>
      </c>
      <c r="B480" s="2" t="s">
        <v>362</v>
      </c>
      <c r="C480" s="2" t="s">
        <v>37</v>
      </c>
      <c r="D480" s="2" t="s">
        <v>42</v>
      </c>
      <c r="E480" s="2" t="s">
        <v>26</v>
      </c>
      <c r="F480" s="2" t="s">
        <v>51</v>
      </c>
      <c r="G480" s="2">
        <v>8630.33</v>
      </c>
      <c r="H480" s="2">
        <v>7</v>
      </c>
      <c r="I480" s="2">
        <v>0.18</v>
      </c>
      <c r="J480" s="2">
        <v>458.81</v>
      </c>
      <c r="K480" t="str">
        <f t="shared" si="7"/>
        <v>2023-Nov</v>
      </c>
    </row>
    <row r="481" spans="1:11" ht="15.75" customHeight="1" x14ac:dyDescent="0.3">
      <c r="A481" s="2">
        <v>10480</v>
      </c>
      <c r="B481" s="2" t="s">
        <v>370</v>
      </c>
      <c r="C481" s="2" t="s">
        <v>11</v>
      </c>
      <c r="D481" s="2" t="s">
        <v>68</v>
      </c>
      <c r="E481" s="2" t="s">
        <v>65</v>
      </c>
      <c r="F481" s="2" t="s">
        <v>77</v>
      </c>
      <c r="G481" s="2">
        <v>4517.72</v>
      </c>
      <c r="H481" s="2">
        <v>5</v>
      </c>
      <c r="I481" s="2">
        <v>0.19</v>
      </c>
      <c r="J481" s="2">
        <v>809.98</v>
      </c>
      <c r="K481" t="str">
        <f t="shared" si="7"/>
        <v>2023-Apr</v>
      </c>
    </row>
    <row r="482" spans="1:11" ht="15.75" customHeight="1" x14ac:dyDescent="0.3">
      <c r="A482" s="2">
        <v>10481</v>
      </c>
      <c r="B482" s="2" t="s">
        <v>371</v>
      </c>
      <c r="C482" s="2" t="s">
        <v>11</v>
      </c>
      <c r="D482" s="2" t="s">
        <v>29</v>
      </c>
      <c r="E482" s="2" t="s">
        <v>18</v>
      </c>
      <c r="F482" s="2" t="s">
        <v>19</v>
      </c>
      <c r="G482" s="2">
        <v>9396.24</v>
      </c>
      <c r="H482" s="2">
        <v>7</v>
      </c>
      <c r="I482" s="2">
        <v>0.04</v>
      </c>
      <c r="J482" s="2">
        <v>1138.73</v>
      </c>
      <c r="K482" t="str">
        <f t="shared" si="7"/>
        <v>2024-May</v>
      </c>
    </row>
    <row r="483" spans="1:11" ht="15.75" customHeight="1" x14ac:dyDescent="0.3">
      <c r="A483" s="2">
        <v>10482</v>
      </c>
      <c r="B483" s="2" t="s">
        <v>372</v>
      </c>
      <c r="C483" s="2" t="s">
        <v>21</v>
      </c>
      <c r="D483" s="2" t="s">
        <v>45</v>
      </c>
      <c r="E483" s="2" t="s">
        <v>18</v>
      </c>
      <c r="F483" s="2" t="s">
        <v>61</v>
      </c>
      <c r="G483" s="2">
        <v>140.09</v>
      </c>
      <c r="H483" s="2">
        <v>8</v>
      </c>
      <c r="I483" s="2">
        <v>0.06</v>
      </c>
      <c r="J483" s="2">
        <v>25.6</v>
      </c>
      <c r="K483" t="str">
        <f t="shared" si="7"/>
        <v>2023-Apr</v>
      </c>
    </row>
    <row r="484" spans="1:11" ht="15.75" customHeight="1" x14ac:dyDescent="0.3">
      <c r="A484" s="2">
        <v>10483</v>
      </c>
      <c r="B484" s="2" t="s">
        <v>373</v>
      </c>
      <c r="C484" s="2" t="s">
        <v>37</v>
      </c>
      <c r="D484" s="2" t="s">
        <v>56</v>
      </c>
      <c r="E484" s="2" t="s">
        <v>18</v>
      </c>
      <c r="F484" s="2" t="s">
        <v>61</v>
      </c>
      <c r="G484" s="2">
        <v>2039.84</v>
      </c>
      <c r="H484" s="2">
        <v>3</v>
      </c>
      <c r="I484" s="2">
        <v>0.1</v>
      </c>
      <c r="J484" s="2">
        <v>310.95999999999998</v>
      </c>
      <c r="K484" t="str">
        <f t="shared" si="7"/>
        <v>2023-Jun</v>
      </c>
    </row>
    <row r="485" spans="1:11" ht="15.75" customHeight="1" x14ac:dyDescent="0.3">
      <c r="A485" s="2">
        <v>10484</v>
      </c>
      <c r="B485" s="2" t="s">
        <v>265</v>
      </c>
      <c r="C485" s="2" t="s">
        <v>16</v>
      </c>
      <c r="D485" s="2" t="s">
        <v>50</v>
      </c>
      <c r="E485" s="2" t="s">
        <v>65</v>
      </c>
      <c r="F485" s="2" t="s">
        <v>77</v>
      </c>
      <c r="G485" s="2">
        <v>6631.3</v>
      </c>
      <c r="H485" s="2">
        <v>2</v>
      </c>
      <c r="I485" s="2">
        <v>7.0000000000000007E-2</v>
      </c>
      <c r="J485" s="2">
        <v>877.79</v>
      </c>
      <c r="K485" t="str">
        <f t="shared" si="7"/>
        <v>2023-Feb</v>
      </c>
    </row>
    <row r="486" spans="1:11" ht="15.75" customHeight="1" x14ac:dyDescent="0.3">
      <c r="A486" s="2">
        <v>10485</v>
      </c>
      <c r="B486" s="2" t="s">
        <v>171</v>
      </c>
      <c r="C486" s="2" t="s">
        <v>16</v>
      </c>
      <c r="D486" s="2" t="s">
        <v>48</v>
      </c>
      <c r="E486" s="2" t="s">
        <v>13</v>
      </c>
      <c r="F486" s="2" t="s">
        <v>14</v>
      </c>
      <c r="G486" s="2">
        <v>7396.06</v>
      </c>
      <c r="H486" s="2">
        <v>10</v>
      </c>
      <c r="I486" s="2">
        <v>0.12</v>
      </c>
      <c r="J486" s="2">
        <v>822.95</v>
      </c>
      <c r="K486" t="str">
        <f t="shared" si="7"/>
        <v>2024-Feb</v>
      </c>
    </row>
    <row r="487" spans="1:11" ht="15.75" customHeight="1" x14ac:dyDescent="0.3">
      <c r="A487" s="2">
        <v>10486</v>
      </c>
      <c r="B487" s="2" t="s">
        <v>374</v>
      </c>
      <c r="C487" s="2" t="s">
        <v>21</v>
      </c>
      <c r="D487" s="2" t="s">
        <v>100</v>
      </c>
      <c r="E487" s="2" t="s">
        <v>18</v>
      </c>
      <c r="F487" s="2" t="s">
        <v>19</v>
      </c>
      <c r="G487" s="2">
        <v>8740.1200000000008</v>
      </c>
      <c r="H487" s="2">
        <v>10</v>
      </c>
      <c r="I487" s="2">
        <v>0.28000000000000003</v>
      </c>
      <c r="J487" s="2">
        <v>547.58000000000004</v>
      </c>
      <c r="K487" t="str">
        <f t="shared" si="7"/>
        <v>2023-Sep</v>
      </c>
    </row>
    <row r="488" spans="1:11" ht="15.75" customHeight="1" x14ac:dyDescent="0.3">
      <c r="A488" s="2">
        <v>10487</v>
      </c>
      <c r="B488" s="2" t="s">
        <v>187</v>
      </c>
      <c r="C488" s="2" t="s">
        <v>16</v>
      </c>
      <c r="D488" s="2" t="s">
        <v>17</v>
      </c>
      <c r="E488" s="2" t="s">
        <v>26</v>
      </c>
      <c r="F488" s="2" t="s">
        <v>55</v>
      </c>
      <c r="G488" s="2">
        <v>3409.97</v>
      </c>
      <c r="H488" s="2">
        <v>6</v>
      </c>
      <c r="I488" s="2">
        <v>0.06</v>
      </c>
      <c r="J488" s="2">
        <v>428.21</v>
      </c>
      <c r="K488" t="str">
        <f t="shared" si="7"/>
        <v>2024-Mar</v>
      </c>
    </row>
    <row r="489" spans="1:11" ht="15.75" customHeight="1" x14ac:dyDescent="0.3">
      <c r="A489" s="2">
        <v>10488</v>
      </c>
      <c r="B489" s="2" t="s">
        <v>349</v>
      </c>
      <c r="C489" s="2" t="s">
        <v>32</v>
      </c>
      <c r="D489" s="2" t="s">
        <v>63</v>
      </c>
      <c r="E489" s="2" t="s">
        <v>34</v>
      </c>
      <c r="F489" s="2" t="s">
        <v>58</v>
      </c>
      <c r="G489" s="2">
        <v>7088.92</v>
      </c>
      <c r="H489" s="2">
        <v>8</v>
      </c>
      <c r="I489" s="2">
        <v>0.02</v>
      </c>
      <c r="J489" s="2">
        <v>1087.27</v>
      </c>
      <c r="K489" t="str">
        <f t="shared" si="7"/>
        <v>2023-Aug</v>
      </c>
    </row>
    <row r="490" spans="1:11" ht="15.75" customHeight="1" x14ac:dyDescent="0.3">
      <c r="A490" s="2">
        <v>10489</v>
      </c>
      <c r="B490" s="2" t="s">
        <v>282</v>
      </c>
      <c r="C490" s="2" t="s">
        <v>37</v>
      </c>
      <c r="D490" s="2" t="s">
        <v>42</v>
      </c>
      <c r="E490" s="2" t="s">
        <v>18</v>
      </c>
      <c r="F490" s="2" t="s">
        <v>19</v>
      </c>
      <c r="G490" s="2">
        <v>8866.4500000000007</v>
      </c>
      <c r="H490" s="2">
        <v>8</v>
      </c>
      <c r="I490" s="2">
        <v>0.06</v>
      </c>
      <c r="J490" s="2">
        <v>639.37</v>
      </c>
      <c r="K490" t="str">
        <f t="shared" si="7"/>
        <v>2024-May</v>
      </c>
    </row>
    <row r="491" spans="1:11" ht="15.75" customHeight="1" x14ac:dyDescent="0.3">
      <c r="A491" s="2">
        <v>10490</v>
      </c>
      <c r="B491" s="2" t="s">
        <v>375</v>
      </c>
      <c r="C491" s="2" t="s">
        <v>16</v>
      </c>
      <c r="D491" s="2" t="s">
        <v>50</v>
      </c>
      <c r="E491" s="2" t="s">
        <v>26</v>
      </c>
      <c r="F491" s="2" t="s">
        <v>51</v>
      </c>
      <c r="G491" s="2">
        <v>1914.88</v>
      </c>
      <c r="H491" s="2">
        <v>3</v>
      </c>
      <c r="I491" s="2">
        <v>0.1</v>
      </c>
      <c r="J491" s="2">
        <v>292.60000000000002</v>
      </c>
      <c r="K491" t="str">
        <f t="shared" si="7"/>
        <v>2023-Jan</v>
      </c>
    </row>
    <row r="492" spans="1:11" ht="15.75" customHeight="1" x14ac:dyDescent="0.3">
      <c r="A492" s="2">
        <v>10491</v>
      </c>
      <c r="B492" s="2" t="s">
        <v>334</v>
      </c>
      <c r="C492" s="2" t="s">
        <v>37</v>
      </c>
      <c r="D492" s="2" t="s">
        <v>38</v>
      </c>
      <c r="E492" s="2" t="s">
        <v>65</v>
      </c>
      <c r="F492" s="2" t="s">
        <v>84</v>
      </c>
      <c r="G492" s="2">
        <v>4357.8900000000003</v>
      </c>
      <c r="H492" s="2">
        <v>10</v>
      </c>
      <c r="I492" s="2">
        <v>0.05</v>
      </c>
      <c r="J492" s="2">
        <v>318.35000000000002</v>
      </c>
      <c r="K492" t="str">
        <f t="shared" si="7"/>
        <v>2023-Sep</v>
      </c>
    </row>
    <row r="493" spans="1:11" ht="15.75" customHeight="1" x14ac:dyDescent="0.3">
      <c r="A493" s="2">
        <v>10492</v>
      </c>
      <c r="B493" s="2" t="s">
        <v>376</v>
      </c>
      <c r="C493" s="2" t="s">
        <v>11</v>
      </c>
      <c r="D493" s="2" t="s">
        <v>12</v>
      </c>
      <c r="E493" s="2" t="s">
        <v>18</v>
      </c>
      <c r="F493" s="2" t="s">
        <v>39</v>
      </c>
      <c r="G493" s="2">
        <v>1124.51</v>
      </c>
      <c r="H493" s="2">
        <v>5</v>
      </c>
      <c r="I493" s="2">
        <v>0.1</v>
      </c>
      <c r="J493" s="2">
        <v>153.09</v>
      </c>
      <c r="K493" t="str">
        <f t="shared" si="7"/>
        <v>2023-Jun</v>
      </c>
    </row>
    <row r="494" spans="1:11" ht="15.75" customHeight="1" x14ac:dyDescent="0.3">
      <c r="A494" s="2">
        <v>10493</v>
      </c>
      <c r="B494" s="2" t="s">
        <v>377</v>
      </c>
      <c r="C494" s="2" t="s">
        <v>11</v>
      </c>
      <c r="D494" s="2" t="s">
        <v>25</v>
      </c>
      <c r="E494" s="2" t="s">
        <v>65</v>
      </c>
      <c r="F494" s="2" t="s">
        <v>94</v>
      </c>
      <c r="G494" s="2">
        <v>1994.78</v>
      </c>
      <c r="H494" s="2">
        <v>10</v>
      </c>
      <c r="I494" s="2">
        <v>0.06</v>
      </c>
      <c r="J494" s="2">
        <v>231.01</v>
      </c>
      <c r="K494" t="str">
        <f t="shared" si="7"/>
        <v>2023-Jun</v>
      </c>
    </row>
    <row r="495" spans="1:11" ht="15.75" customHeight="1" x14ac:dyDescent="0.3">
      <c r="A495" s="2">
        <v>10494</v>
      </c>
      <c r="B495" s="2" t="s">
        <v>378</v>
      </c>
      <c r="C495" s="2" t="s">
        <v>16</v>
      </c>
      <c r="D495" s="2" t="s">
        <v>50</v>
      </c>
      <c r="E495" s="2" t="s">
        <v>18</v>
      </c>
      <c r="F495" s="2" t="s">
        <v>39</v>
      </c>
      <c r="G495" s="2">
        <v>1988.8</v>
      </c>
      <c r="H495" s="2">
        <v>8</v>
      </c>
      <c r="I495" s="2">
        <v>0.09</v>
      </c>
      <c r="J495" s="2">
        <v>291.74</v>
      </c>
      <c r="K495" t="str">
        <f t="shared" si="7"/>
        <v>2023-Apr</v>
      </c>
    </row>
    <row r="496" spans="1:11" ht="15.75" customHeight="1" x14ac:dyDescent="0.3">
      <c r="A496" s="2">
        <v>10495</v>
      </c>
      <c r="B496" s="2" t="s">
        <v>101</v>
      </c>
      <c r="C496" s="2" t="s">
        <v>16</v>
      </c>
      <c r="D496" s="2" t="s">
        <v>48</v>
      </c>
      <c r="E496" s="2" t="s">
        <v>34</v>
      </c>
      <c r="F496" s="2" t="s">
        <v>58</v>
      </c>
      <c r="G496" s="2">
        <v>4659.3</v>
      </c>
      <c r="H496" s="2">
        <v>7</v>
      </c>
      <c r="I496" s="2">
        <v>0.26</v>
      </c>
      <c r="J496" s="2">
        <v>848.04</v>
      </c>
      <c r="K496" t="str">
        <f t="shared" si="7"/>
        <v>2024-Mar</v>
      </c>
    </row>
    <row r="497" spans="1:11" ht="15.75" customHeight="1" x14ac:dyDescent="0.3">
      <c r="A497" s="2">
        <v>10496</v>
      </c>
      <c r="B497" s="2" t="s">
        <v>379</v>
      </c>
      <c r="C497" s="2" t="s">
        <v>11</v>
      </c>
      <c r="D497" s="2" t="s">
        <v>68</v>
      </c>
      <c r="E497" s="2" t="s">
        <v>26</v>
      </c>
      <c r="F497" s="2" t="s">
        <v>51</v>
      </c>
      <c r="G497" s="2">
        <v>2903.58</v>
      </c>
      <c r="H497" s="2">
        <v>2</v>
      </c>
      <c r="I497" s="2">
        <v>0.28999999999999998</v>
      </c>
      <c r="J497" s="2">
        <v>519.45000000000005</v>
      </c>
      <c r="K497" t="str">
        <f t="shared" si="7"/>
        <v>2023-Jun</v>
      </c>
    </row>
    <row r="498" spans="1:11" ht="15.75" customHeight="1" x14ac:dyDescent="0.3">
      <c r="A498" s="2">
        <v>10497</v>
      </c>
      <c r="B498" s="2" t="s">
        <v>318</v>
      </c>
      <c r="C498" s="2" t="s">
        <v>11</v>
      </c>
      <c r="D498" s="2" t="s">
        <v>25</v>
      </c>
      <c r="E498" s="2" t="s">
        <v>34</v>
      </c>
      <c r="F498" s="2" t="s">
        <v>58</v>
      </c>
      <c r="G498" s="2">
        <v>9120.64</v>
      </c>
      <c r="H498" s="2">
        <v>8</v>
      </c>
      <c r="I498" s="2">
        <v>0.2</v>
      </c>
      <c r="J498" s="2">
        <v>1047.44</v>
      </c>
      <c r="K498" t="str">
        <f t="shared" si="7"/>
        <v>2023-Sep</v>
      </c>
    </row>
    <row r="499" spans="1:11" ht="15.75" customHeight="1" x14ac:dyDescent="0.3">
      <c r="A499" s="2">
        <v>10498</v>
      </c>
      <c r="B499" s="2" t="s">
        <v>168</v>
      </c>
      <c r="C499" s="2" t="s">
        <v>11</v>
      </c>
      <c r="D499" s="2" t="s">
        <v>25</v>
      </c>
      <c r="E499" s="2" t="s">
        <v>18</v>
      </c>
      <c r="F499" s="2" t="s">
        <v>39</v>
      </c>
      <c r="G499" s="2">
        <v>9020.74</v>
      </c>
      <c r="H499" s="2">
        <v>10</v>
      </c>
      <c r="I499" s="2">
        <v>0.12</v>
      </c>
      <c r="J499" s="2">
        <v>1797.31</v>
      </c>
      <c r="K499" t="str">
        <f t="shared" si="7"/>
        <v>2024-Feb</v>
      </c>
    </row>
    <row r="500" spans="1:11" ht="15.75" customHeight="1" x14ac:dyDescent="0.3">
      <c r="A500" s="2">
        <v>10499</v>
      </c>
      <c r="B500" s="2" t="s">
        <v>380</v>
      </c>
      <c r="C500" s="2" t="s">
        <v>11</v>
      </c>
      <c r="D500" s="2" t="s">
        <v>68</v>
      </c>
      <c r="E500" s="2" t="s">
        <v>65</v>
      </c>
      <c r="F500" s="2" t="s">
        <v>94</v>
      </c>
      <c r="G500" s="2">
        <v>774.76</v>
      </c>
      <c r="H500" s="2">
        <v>2</v>
      </c>
      <c r="I500" s="2">
        <v>0.02</v>
      </c>
      <c r="J500" s="2">
        <v>96.72</v>
      </c>
      <c r="K500" t="str">
        <f t="shared" si="7"/>
        <v>2023-Mar</v>
      </c>
    </row>
    <row r="501" spans="1:11" ht="15.75" customHeight="1" x14ac:dyDescent="0.3">
      <c r="A501" s="2">
        <v>10500</v>
      </c>
      <c r="B501" s="2" t="s">
        <v>31</v>
      </c>
      <c r="C501" s="2" t="s">
        <v>21</v>
      </c>
      <c r="D501" s="2" t="s">
        <v>75</v>
      </c>
      <c r="E501" s="2" t="s">
        <v>13</v>
      </c>
      <c r="F501" s="2" t="s">
        <v>23</v>
      </c>
      <c r="G501" s="2">
        <v>5186.6499999999996</v>
      </c>
      <c r="H501" s="2">
        <v>5</v>
      </c>
      <c r="I501" s="2">
        <v>0.09</v>
      </c>
      <c r="J501" s="2">
        <v>458.6</v>
      </c>
      <c r="K501" t="str">
        <f t="shared" si="7"/>
        <v>2023-Jan</v>
      </c>
    </row>
    <row r="502" spans="1:11" ht="15.75" customHeight="1" x14ac:dyDescent="0.3">
      <c r="A502" s="2">
        <v>10501</v>
      </c>
      <c r="B502" s="2" t="s">
        <v>70</v>
      </c>
      <c r="C502" s="2" t="s">
        <v>37</v>
      </c>
      <c r="D502" s="2" t="s">
        <v>56</v>
      </c>
      <c r="E502" s="2" t="s">
        <v>65</v>
      </c>
      <c r="F502" s="2" t="s">
        <v>94</v>
      </c>
      <c r="G502" s="2">
        <v>6394.61</v>
      </c>
      <c r="H502" s="2">
        <v>7</v>
      </c>
      <c r="I502" s="2">
        <v>0.28999999999999998</v>
      </c>
      <c r="J502" s="2">
        <v>544.21</v>
      </c>
      <c r="K502" t="str">
        <f t="shared" si="7"/>
        <v>2024-Jan</v>
      </c>
    </row>
    <row r="503" spans="1:11" ht="15.75" customHeight="1" x14ac:dyDescent="0.3">
      <c r="A503" s="2">
        <v>10502</v>
      </c>
      <c r="B503" s="2" t="s">
        <v>219</v>
      </c>
      <c r="C503" s="2" t="s">
        <v>11</v>
      </c>
      <c r="D503" s="2" t="s">
        <v>12</v>
      </c>
      <c r="E503" s="2" t="s">
        <v>65</v>
      </c>
      <c r="F503" s="2" t="s">
        <v>66</v>
      </c>
      <c r="G503" s="2">
        <v>2985.88</v>
      </c>
      <c r="H503" s="2">
        <v>7</v>
      </c>
      <c r="I503" s="2">
        <v>0.24</v>
      </c>
      <c r="J503" s="2">
        <v>418.07</v>
      </c>
      <c r="K503" t="str">
        <f t="shared" si="7"/>
        <v>2023-Aug</v>
      </c>
    </row>
    <row r="504" spans="1:11" ht="15.75" customHeight="1" x14ac:dyDescent="0.3">
      <c r="A504" s="2">
        <v>10503</v>
      </c>
      <c r="B504" s="2" t="s">
        <v>381</v>
      </c>
      <c r="C504" s="2" t="s">
        <v>21</v>
      </c>
      <c r="D504" s="2" t="s">
        <v>45</v>
      </c>
      <c r="E504" s="2" t="s">
        <v>26</v>
      </c>
      <c r="F504" s="2" t="s">
        <v>55</v>
      </c>
      <c r="G504" s="2">
        <v>1004.22</v>
      </c>
      <c r="H504" s="2">
        <v>4</v>
      </c>
      <c r="I504" s="2">
        <v>0.17</v>
      </c>
      <c r="J504" s="2">
        <v>161.63999999999999</v>
      </c>
      <c r="K504" t="str">
        <f t="shared" si="7"/>
        <v>2023-Mar</v>
      </c>
    </row>
    <row r="505" spans="1:11" ht="15.75" customHeight="1" x14ac:dyDescent="0.3">
      <c r="A505" s="2">
        <v>10504</v>
      </c>
      <c r="B505" s="2" t="s">
        <v>346</v>
      </c>
      <c r="C505" s="2" t="s">
        <v>21</v>
      </c>
      <c r="D505" s="2" t="s">
        <v>22</v>
      </c>
      <c r="E505" s="2" t="s">
        <v>18</v>
      </c>
      <c r="F505" s="2" t="s">
        <v>39</v>
      </c>
      <c r="G505" s="2">
        <v>6715.92</v>
      </c>
      <c r="H505" s="2">
        <v>7</v>
      </c>
      <c r="I505" s="2">
        <v>0.15</v>
      </c>
      <c r="J505" s="2">
        <v>716.23</v>
      </c>
      <c r="K505" t="str">
        <f t="shared" si="7"/>
        <v>2024-Feb</v>
      </c>
    </row>
    <row r="506" spans="1:11" ht="15.75" customHeight="1" x14ac:dyDescent="0.3">
      <c r="A506" s="2">
        <v>10505</v>
      </c>
      <c r="B506" s="2" t="s">
        <v>382</v>
      </c>
      <c r="C506" s="2" t="s">
        <v>32</v>
      </c>
      <c r="D506" s="2" t="s">
        <v>87</v>
      </c>
      <c r="E506" s="2" t="s">
        <v>26</v>
      </c>
      <c r="F506" s="2" t="s">
        <v>51</v>
      </c>
      <c r="G506" s="2">
        <v>5251.33</v>
      </c>
      <c r="H506" s="2">
        <v>9</v>
      </c>
      <c r="I506" s="2">
        <v>0.08</v>
      </c>
      <c r="J506" s="2">
        <v>1046.6500000000001</v>
      </c>
      <c r="K506" t="str">
        <f t="shared" si="7"/>
        <v>2023-Jun</v>
      </c>
    </row>
    <row r="507" spans="1:11" ht="15.75" customHeight="1" x14ac:dyDescent="0.3">
      <c r="A507" s="2">
        <v>10506</v>
      </c>
      <c r="B507" s="2" t="s">
        <v>383</v>
      </c>
      <c r="C507" s="2" t="s">
        <v>21</v>
      </c>
      <c r="D507" s="2" t="s">
        <v>75</v>
      </c>
      <c r="E507" s="2" t="s">
        <v>34</v>
      </c>
      <c r="F507" s="2" t="s">
        <v>35</v>
      </c>
      <c r="G507" s="2">
        <v>2754.19</v>
      </c>
      <c r="H507" s="2">
        <v>4</v>
      </c>
      <c r="I507" s="2">
        <v>0.28000000000000003</v>
      </c>
      <c r="J507" s="2">
        <v>239.52</v>
      </c>
      <c r="K507" t="str">
        <f t="shared" si="7"/>
        <v>2023-Jun</v>
      </c>
    </row>
    <row r="508" spans="1:11" ht="15.75" customHeight="1" x14ac:dyDescent="0.3">
      <c r="A508" s="2">
        <v>10507</v>
      </c>
      <c r="B508" s="2" t="s">
        <v>128</v>
      </c>
      <c r="C508" s="2" t="s">
        <v>37</v>
      </c>
      <c r="D508" s="2" t="s">
        <v>38</v>
      </c>
      <c r="E508" s="2" t="s">
        <v>26</v>
      </c>
      <c r="F508" s="2" t="s">
        <v>27</v>
      </c>
      <c r="G508" s="2">
        <v>5604.87</v>
      </c>
      <c r="H508" s="2">
        <v>2</v>
      </c>
      <c r="I508" s="2">
        <v>7.0000000000000007E-2</v>
      </c>
      <c r="J508" s="2">
        <v>507.74</v>
      </c>
      <c r="K508" t="str">
        <f t="shared" si="7"/>
        <v>2024-May</v>
      </c>
    </row>
    <row r="509" spans="1:11" ht="15.75" customHeight="1" x14ac:dyDescent="0.3">
      <c r="A509" s="2">
        <v>10508</v>
      </c>
      <c r="B509" s="2" t="s">
        <v>261</v>
      </c>
      <c r="C509" s="2" t="s">
        <v>16</v>
      </c>
      <c r="D509" s="2" t="s">
        <v>17</v>
      </c>
      <c r="E509" s="2" t="s">
        <v>13</v>
      </c>
      <c r="F509" s="2" t="s">
        <v>14</v>
      </c>
      <c r="G509" s="2">
        <v>5941.26</v>
      </c>
      <c r="H509" s="2">
        <v>5</v>
      </c>
      <c r="I509" s="2">
        <v>0.06</v>
      </c>
      <c r="J509" s="2">
        <v>511.65</v>
      </c>
      <c r="K509" t="str">
        <f t="shared" si="7"/>
        <v>2023-Feb</v>
      </c>
    </row>
    <row r="510" spans="1:11" ht="15.75" customHeight="1" x14ac:dyDescent="0.3">
      <c r="A510" s="2">
        <v>10509</v>
      </c>
      <c r="B510" s="2" t="s">
        <v>384</v>
      </c>
      <c r="C510" s="2" t="s">
        <v>11</v>
      </c>
      <c r="D510" s="2" t="s">
        <v>29</v>
      </c>
      <c r="E510" s="2" t="s">
        <v>34</v>
      </c>
      <c r="F510" s="2" t="s">
        <v>53</v>
      </c>
      <c r="G510" s="2">
        <v>5006.67</v>
      </c>
      <c r="H510" s="2">
        <v>1</v>
      </c>
      <c r="I510" s="2">
        <v>0.14000000000000001</v>
      </c>
      <c r="J510" s="2">
        <v>483.96</v>
      </c>
      <c r="K510" t="str">
        <f t="shared" si="7"/>
        <v>2024-Jun</v>
      </c>
    </row>
    <row r="511" spans="1:11" ht="15.75" customHeight="1" x14ac:dyDescent="0.3">
      <c r="A511" s="2">
        <v>10510</v>
      </c>
      <c r="B511" s="2" t="s">
        <v>271</v>
      </c>
      <c r="C511" s="2" t="s">
        <v>32</v>
      </c>
      <c r="D511" s="2" t="s">
        <v>33</v>
      </c>
      <c r="E511" s="2" t="s">
        <v>34</v>
      </c>
      <c r="F511" s="2" t="s">
        <v>35</v>
      </c>
      <c r="G511" s="2">
        <v>8463.75</v>
      </c>
      <c r="H511" s="2">
        <v>7</v>
      </c>
      <c r="I511" s="2">
        <v>0.22</v>
      </c>
      <c r="J511" s="2">
        <v>1278.75</v>
      </c>
      <c r="K511" t="str">
        <f t="shared" si="7"/>
        <v>2024-May</v>
      </c>
    </row>
    <row r="512" spans="1:11" ht="15.75" customHeight="1" x14ac:dyDescent="0.3">
      <c r="A512" s="2">
        <v>10511</v>
      </c>
      <c r="B512" s="2" t="s">
        <v>385</v>
      </c>
      <c r="C512" s="2" t="s">
        <v>16</v>
      </c>
      <c r="D512" s="2" t="s">
        <v>17</v>
      </c>
      <c r="E512" s="2" t="s">
        <v>18</v>
      </c>
      <c r="F512" s="2" t="s">
        <v>39</v>
      </c>
      <c r="G512" s="2">
        <v>2037.21</v>
      </c>
      <c r="H512" s="2">
        <v>3</v>
      </c>
      <c r="I512" s="2">
        <v>0.25</v>
      </c>
      <c r="J512" s="2">
        <v>284.85000000000002</v>
      </c>
      <c r="K512" t="str">
        <f t="shared" si="7"/>
        <v>2023-Feb</v>
      </c>
    </row>
    <row r="513" spans="1:11" ht="15.75" customHeight="1" x14ac:dyDescent="0.3">
      <c r="A513" s="2">
        <v>10512</v>
      </c>
      <c r="B513" s="2" t="s">
        <v>386</v>
      </c>
      <c r="C513" s="2" t="s">
        <v>16</v>
      </c>
      <c r="D513" s="2" t="s">
        <v>50</v>
      </c>
      <c r="E513" s="2" t="s">
        <v>26</v>
      </c>
      <c r="F513" s="2" t="s">
        <v>51</v>
      </c>
      <c r="G513" s="2">
        <v>4826.8500000000004</v>
      </c>
      <c r="H513" s="2">
        <v>9</v>
      </c>
      <c r="I513" s="2">
        <v>0.03</v>
      </c>
      <c r="J513" s="2">
        <v>844.68</v>
      </c>
      <c r="K513" t="str">
        <f t="shared" si="7"/>
        <v>2024-Mar</v>
      </c>
    </row>
    <row r="514" spans="1:11" ht="15.75" customHeight="1" x14ac:dyDescent="0.3">
      <c r="A514" s="2">
        <v>10513</v>
      </c>
      <c r="B514" s="2" t="s">
        <v>387</v>
      </c>
      <c r="C514" s="2" t="s">
        <v>21</v>
      </c>
      <c r="D514" s="2" t="s">
        <v>100</v>
      </c>
      <c r="E514" s="2" t="s">
        <v>34</v>
      </c>
      <c r="F514" s="2" t="s">
        <v>35</v>
      </c>
      <c r="G514" s="2">
        <v>103.68</v>
      </c>
      <c r="H514" s="2">
        <v>3</v>
      </c>
      <c r="I514" s="2">
        <v>0.13</v>
      </c>
      <c r="J514" s="2">
        <v>14.27</v>
      </c>
      <c r="K514" t="str">
        <f t="shared" ref="K514:K577" si="8">TEXT(B514, "yyyy-mmm")</f>
        <v>2024-May</v>
      </c>
    </row>
    <row r="515" spans="1:11" ht="15.75" customHeight="1" x14ac:dyDescent="0.3">
      <c r="A515" s="2">
        <v>10514</v>
      </c>
      <c r="B515" s="2" t="s">
        <v>138</v>
      </c>
      <c r="C515" s="2" t="s">
        <v>32</v>
      </c>
      <c r="D515" s="2" t="s">
        <v>63</v>
      </c>
      <c r="E515" s="2" t="s">
        <v>65</v>
      </c>
      <c r="F515" s="2" t="s">
        <v>66</v>
      </c>
      <c r="G515" s="2">
        <v>2468.83</v>
      </c>
      <c r="H515" s="2">
        <v>9</v>
      </c>
      <c r="I515" s="2">
        <v>0.02</v>
      </c>
      <c r="J515" s="2">
        <v>277.69</v>
      </c>
      <c r="K515" t="str">
        <f t="shared" si="8"/>
        <v>2023-Apr</v>
      </c>
    </row>
    <row r="516" spans="1:11" ht="15.75" customHeight="1" x14ac:dyDescent="0.3">
      <c r="A516" s="2">
        <v>10515</v>
      </c>
      <c r="B516" s="2" t="s">
        <v>388</v>
      </c>
      <c r="C516" s="2" t="s">
        <v>32</v>
      </c>
      <c r="D516" s="2" t="s">
        <v>33</v>
      </c>
      <c r="E516" s="2" t="s">
        <v>34</v>
      </c>
      <c r="F516" s="2" t="s">
        <v>53</v>
      </c>
      <c r="G516" s="2">
        <v>9755.92</v>
      </c>
      <c r="H516" s="2">
        <v>4</v>
      </c>
      <c r="I516" s="2">
        <v>0.27</v>
      </c>
      <c r="J516" s="2">
        <v>1180.76</v>
      </c>
      <c r="K516" t="str">
        <f t="shared" si="8"/>
        <v>2024-Feb</v>
      </c>
    </row>
    <row r="517" spans="1:11" ht="15.75" customHeight="1" x14ac:dyDescent="0.3">
      <c r="A517" s="2">
        <v>10516</v>
      </c>
      <c r="B517" s="2" t="s">
        <v>389</v>
      </c>
      <c r="C517" s="2" t="s">
        <v>21</v>
      </c>
      <c r="D517" s="2" t="s">
        <v>45</v>
      </c>
      <c r="E517" s="2" t="s">
        <v>26</v>
      </c>
      <c r="F517" s="2" t="s">
        <v>55</v>
      </c>
      <c r="G517" s="2">
        <v>716.22</v>
      </c>
      <c r="H517" s="2">
        <v>7</v>
      </c>
      <c r="I517" s="2">
        <v>0.22</v>
      </c>
      <c r="J517" s="2">
        <v>67.040000000000006</v>
      </c>
      <c r="K517" t="str">
        <f t="shared" si="8"/>
        <v>2023-Sep</v>
      </c>
    </row>
    <row r="518" spans="1:11" ht="15.75" customHeight="1" x14ac:dyDescent="0.3">
      <c r="A518" s="2">
        <v>10517</v>
      </c>
      <c r="B518" s="2" t="s">
        <v>390</v>
      </c>
      <c r="C518" s="2" t="s">
        <v>16</v>
      </c>
      <c r="D518" s="2" t="s">
        <v>48</v>
      </c>
      <c r="E518" s="2" t="s">
        <v>18</v>
      </c>
      <c r="F518" s="2" t="s">
        <v>19</v>
      </c>
      <c r="G518" s="2">
        <v>502.69</v>
      </c>
      <c r="H518" s="2">
        <v>10</v>
      </c>
      <c r="I518" s="2">
        <v>0.17</v>
      </c>
      <c r="J518" s="2">
        <v>52.31</v>
      </c>
      <c r="K518" t="str">
        <f t="shared" si="8"/>
        <v>2024-Jan</v>
      </c>
    </row>
    <row r="519" spans="1:11" ht="15.75" customHeight="1" x14ac:dyDescent="0.3">
      <c r="A519" s="2">
        <v>10518</v>
      </c>
      <c r="B519" s="2" t="s">
        <v>283</v>
      </c>
      <c r="C519" s="2" t="s">
        <v>37</v>
      </c>
      <c r="D519" s="2" t="s">
        <v>56</v>
      </c>
      <c r="E519" s="2" t="s">
        <v>13</v>
      </c>
      <c r="F519" s="2" t="s">
        <v>46</v>
      </c>
      <c r="G519" s="2">
        <v>496.61</v>
      </c>
      <c r="H519" s="2">
        <v>3</v>
      </c>
      <c r="I519" s="2">
        <v>0.15</v>
      </c>
      <c r="J519" s="2">
        <v>31.94</v>
      </c>
      <c r="K519" t="str">
        <f t="shared" si="8"/>
        <v>2023-Jun</v>
      </c>
    </row>
    <row r="520" spans="1:11" ht="15.75" customHeight="1" x14ac:dyDescent="0.3">
      <c r="A520" s="2">
        <v>10519</v>
      </c>
      <c r="B520" s="2" t="s">
        <v>294</v>
      </c>
      <c r="C520" s="2" t="s">
        <v>11</v>
      </c>
      <c r="D520" s="2" t="s">
        <v>25</v>
      </c>
      <c r="E520" s="2" t="s">
        <v>26</v>
      </c>
      <c r="F520" s="2" t="s">
        <v>51</v>
      </c>
      <c r="G520" s="2">
        <v>1510.43</v>
      </c>
      <c r="H520" s="2">
        <v>10</v>
      </c>
      <c r="I520" s="2">
        <v>0.18</v>
      </c>
      <c r="J520" s="2">
        <v>114.12</v>
      </c>
      <c r="K520" t="str">
        <f t="shared" si="8"/>
        <v>2024-Jun</v>
      </c>
    </row>
    <row r="521" spans="1:11" ht="15.75" customHeight="1" x14ac:dyDescent="0.3">
      <c r="A521" s="2">
        <v>10520</v>
      </c>
      <c r="B521" s="2" t="s">
        <v>177</v>
      </c>
      <c r="C521" s="2" t="s">
        <v>37</v>
      </c>
      <c r="D521" s="2" t="s">
        <v>42</v>
      </c>
      <c r="E521" s="2" t="s">
        <v>26</v>
      </c>
      <c r="F521" s="2" t="s">
        <v>55</v>
      </c>
      <c r="G521" s="2">
        <v>9248.2900000000009</v>
      </c>
      <c r="H521" s="2">
        <v>4</v>
      </c>
      <c r="I521" s="2">
        <v>0.27</v>
      </c>
      <c r="J521" s="2">
        <v>1718.82</v>
      </c>
      <c r="K521" t="str">
        <f t="shared" si="8"/>
        <v>2024-Feb</v>
      </c>
    </row>
    <row r="522" spans="1:11" ht="15.75" customHeight="1" x14ac:dyDescent="0.3">
      <c r="A522" s="2">
        <v>10521</v>
      </c>
      <c r="B522" s="2" t="s">
        <v>10</v>
      </c>
      <c r="C522" s="2" t="s">
        <v>16</v>
      </c>
      <c r="D522" s="2" t="s">
        <v>17</v>
      </c>
      <c r="E522" s="2" t="s">
        <v>18</v>
      </c>
      <c r="F522" s="2" t="s">
        <v>19</v>
      </c>
      <c r="G522" s="2">
        <v>7407.37</v>
      </c>
      <c r="H522" s="2">
        <v>6</v>
      </c>
      <c r="I522" s="2">
        <v>0.21</v>
      </c>
      <c r="J522" s="2">
        <v>1242.1600000000001</v>
      </c>
      <c r="K522" t="str">
        <f t="shared" si="8"/>
        <v>2023-Jan</v>
      </c>
    </row>
    <row r="523" spans="1:11" ht="15.75" customHeight="1" x14ac:dyDescent="0.3">
      <c r="A523" s="2">
        <v>10522</v>
      </c>
      <c r="B523" s="2" t="s">
        <v>294</v>
      </c>
      <c r="C523" s="2" t="s">
        <v>11</v>
      </c>
      <c r="D523" s="2" t="s">
        <v>25</v>
      </c>
      <c r="E523" s="2" t="s">
        <v>18</v>
      </c>
      <c r="F523" s="2" t="s">
        <v>61</v>
      </c>
      <c r="G523" s="2">
        <v>3156.93</v>
      </c>
      <c r="H523" s="2">
        <v>5</v>
      </c>
      <c r="I523" s="2">
        <v>0.09</v>
      </c>
      <c r="J523" s="2">
        <v>287.43</v>
      </c>
      <c r="K523" t="str">
        <f t="shared" si="8"/>
        <v>2024-Jun</v>
      </c>
    </row>
    <row r="524" spans="1:11" ht="15.75" customHeight="1" x14ac:dyDescent="0.3">
      <c r="A524" s="2">
        <v>10523</v>
      </c>
      <c r="B524" s="2" t="s">
        <v>91</v>
      </c>
      <c r="C524" s="2" t="s">
        <v>11</v>
      </c>
      <c r="D524" s="2" t="s">
        <v>68</v>
      </c>
      <c r="E524" s="2" t="s">
        <v>13</v>
      </c>
      <c r="F524" s="2" t="s">
        <v>23</v>
      </c>
      <c r="G524" s="2">
        <v>5627.15</v>
      </c>
      <c r="H524" s="2">
        <v>3</v>
      </c>
      <c r="I524" s="2">
        <v>0.12</v>
      </c>
      <c r="J524" s="2">
        <v>789.59</v>
      </c>
      <c r="K524" t="str">
        <f t="shared" si="8"/>
        <v>2023-Apr</v>
      </c>
    </row>
    <row r="525" spans="1:11" ht="15.75" customHeight="1" x14ac:dyDescent="0.3">
      <c r="A525" s="2">
        <v>10524</v>
      </c>
      <c r="B525" s="2" t="s">
        <v>197</v>
      </c>
      <c r="C525" s="2" t="s">
        <v>32</v>
      </c>
      <c r="D525" s="2" t="s">
        <v>87</v>
      </c>
      <c r="E525" s="2" t="s">
        <v>13</v>
      </c>
      <c r="F525" s="2" t="s">
        <v>23</v>
      </c>
      <c r="G525" s="2">
        <v>9648.36</v>
      </c>
      <c r="H525" s="2">
        <v>9</v>
      </c>
      <c r="I525" s="2">
        <v>0.19</v>
      </c>
      <c r="J525" s="2">
        <v>1381.73</v>
      </c>
      <c r="K525" t="str">
        <f t="shared" si="8"/>
        <v>2024-Feb</v>
      </c>
    </row>
    <row r="526" spans="1:11" ht="15.75" customHeight="1" x14ac:dyDescent="0.3">
      <c r="A526" s="2">
        <v>10525</v>
      </c>
      <c r="B526" s="2" t="s">
        <v>391</v>
      </c>
      <c r="C526" s="2" t="s">
        <v>16</v>
      </c>
      <c r="D526" s="2" t="s">
        <v>17</v>
      </c>
      <c r="E526" s="2" t="s">
        <v>65</v>
      </c>
      <c r="F526" s="2" t="s">
        <v>66</v>
      </c>
      <c r="G526" s="2">
        <v>5448.54</v>
      </c>
      <c r="H526" s="2">
        <v>8</v>
      </c>
      <c r="I526" s="2">
        <v>0.26</v>
      </c>
      <c r="J526" s="2">
        <v>670.41</v>
      </c>
      <c r="K526" t="str">
        <f t="shared" si="8"/>
        <v>2024-Apr</v>
      </c>
    </row>
    <row r="527" spans="1:11" ht="15.75" customHeight="1" x14ac:dyDescent="0.3">
      <c r="A527" s="2">
        <v>10526</v>
      </c>
      <c r="B527" s="2" t="s">
        <v>392</v>
      </c>
      <c r="C527" s="2" t="s">
        <v>32</v>
      </c>
      <c r="D527" s="2" t="s">
        <v>87</v>
      </c>
      <c r="E527" s="2" t="s">
        <v>26</v>
      </c>
      <c r="F527" s="2" t="s">
        <v>55</v>
      </c>
      <c r="G527" s="2">
        <v>3718.74</v>
      </c>
      <c r="H527" s="2">
        <v>7</v>
      </c>
      <c r="I527" s="2">
        <v>0.1</v>
      </c>
      <c r="J527" s="2">
        <v>734.61</v>
      </c>
      <c r="K527" t="str">
        <f t="shared" si="8"/>
        <v>2023-Feb</v>
      </c>
    </row>
    <row r="528" spans="1:11" ht="15.75" customHeight="1" x14ac:dyDescent="0.3">
      <c r="A528" s="2">
        <v>10527</v>
      </c>
      <c r="B528" s="2" t="s">
        <v>393</v>
      </c>
      <c r="C528" s="2" t="s">
        <v>16</v>
      </c>
      <c r="D528" s="2" t="s">
        <v>48</v>
      </c>
      <c r="E528" s="2" t="s">
        <v>65</v>
      </c>
      <c r="F528" s="2" t="s">
        <v>94</v>
      </c>
      <c r="G528" s="2">
        <v>6140.88</v>
      </c>
      <c r="H528" s="2">
        <v>4</v>
      </c>
      <c r="I528" s="2">
        <v>0.21</v>
      </c>
      <c r="J528" s="2">
        <v>868.61</v>
      </c>
      <c r="K528" t="str">
        <f t="shared" si="8"/>
        <v>2023-Dec</v>
      </c>
    </row>
    <row r="529" spans="1:11" ht="15.75" customHeight="1" x14ac:dyDescent="0.3">
      <c r="A529" s="2">
        <v>10528</v>
      </c>
      <c r="B529" s="2" t="s">
        <v>130</v>
      </c>
      <c r="C529" s="2" t="s">
        <v>16</v>
      </c>
      <c r="D529" s="2" t="s">
        <v>48</v>
      </c>
      <c r="E529" s="2" t="s">
        <v>34</v>
      </c>
      <c r="F529" s="2" t="s">
        <v>35</v>
      </c>
      <c r="G529" s="2">
        <v>2147.36</v>
      </c>
      <c r="H529" s="2">
        <v>6</v>
      </c>
      <c r="I529" s="2">
        <v>0.04</v>
      </c>
      <c r="J529" s="2">
        <v>318.83999999999997</v>
      </c>
      <c r="K529" t="str">
        <f t="shared" si="8"/>
        <v>2024-Jun</v>
      </c>
    </row>
    <row r="530" spans="1:11" ht="15.75" customHeight="1" x14ac:dyDescent="0.3">
      <c r="A530" s="2">
        <v>10529</v>
      </c>
      <c r="B530" s="2" t="s">
        <v>215</v>
      </c>
      <c r="C530" s="2" t="s">
        <v>21</v>
      </c>
      <c r="D530" s="2" t="s">
        <v>22</v>
      </c>
      <c r="E530" s="2" t="s">
        <v>65</v>
      </c>
      <c r="F530" s="2" t="s">
        <v>66</v>
      </c>
      <c r="G530" s="2">
        <v>4143.22</v>
      </c>
      <c r="H530" s="2">
        <v>3</v>
      </c>
      <c r="I530" s="2">
        <v>0.04</v>
      </c>
      <c r="J530" s="2">
        <v>738.97</v>
      </c>
      <c r="K530" t="str">
        <f t="shared" si="8"/>
        <v>2023-Oct</v>
      </c>
    </row>
    <row r="531" spans="1:11" ht="15.75" customHeight="1" x14ac:dyDescent="0.3">
      <c r="A531" s="2">
        <v>10530</v>
      </c>
      <c r="B531" s="2" t="s">
        <v>141</v>
      </c>
      <c r="C531" s="2" t="s">
        <v>37</v>
      </c>
      <c r="D531" s="2" t="s">
        <v>38</v>
      </c>
      <c r="E531" s="2" t="s">
        <v>34</v>
      </c>
      <c r="F531" s="2" t="s">
        <v>35</v>
      </c>
      <c r="G531" s="2">
        <v>4718.49</v>
      </c>
      <c r="H531" s="2">
        <v>7</v>
      </c>
      <c r="I531" s="2">
        <v>0.22</v>
      </c>
      <c r="J531" s="2">
        <v>645.26</v>
      </c>
      <c r="K531" t="str">
        <f t="shared" si="8"/>
        <v>2023-Feb</v>
      </c>
    </row>
    <row r="532" spans="1:11" ht="15.75" customHeight="1" x14ac:dyDescent="0.3">
      <c r="A532" s="2">
        <v>10531</v>
      </c>
      <c r="B532" s="2" t="s">
        <v>380</v>
      </c>
      <c r="C532" s="2" t="s">
        <v>32</v>
      </c>
      <c r="D532" s="2" t="s">
        <v>63</v>
      </c>
      <c r="E532" s="2" t="s">
        <v>34</v>
      </c>
      <c r="F532" s="2" t="s">
        <v>58</v>
      </c>
      <c r="G532" s="2">
        <v>1587.11</v>
      </c>
      <c r="H532" s="2">
        <v>6</v>
      </c>
      <c r="I532" s="2">
        <v>0.22</v>
      </c>
      <c r="J532" s="2">
        <v>207.33</v>
      </c>
      <c r="K532" t="str">
        <f t="shared" si="8"/>
        <v>2023-Mar</v>
      </c>
    </row>
    <row r="533" spans="1:11" ht="15.75" customHeight="1" x14ac:dyDescent="0.3">
      <c r="A533" s="2">
        <v>10532</v>
      </c>
      <c r="B533" s="2" t="s">
        <v>394</v>
      </c>
      <c r="C533" s="2" t="s">
        <v>16</v>
      </c>
      <c r="D533" s="2" t="s">
        <v>17</v>
      </c>
      <c r="E533" s="2" t="s">
        <v>18</v>
      </c>
      <c r="F533" s="2" t="s">
        <v>61</v>
      </c>
      <c r="G533" s="2">
        <v>4640.47</v>
      </c>
      <c r="H533" s="2">
        <v>9</v>
      </c>
      <c r="I533" s="2">
        <v>0.26</v>
      </c>
      <c r="J533" s="2">
        <v>535.54</v>
      </c>
      <c r="K533" t="str">
        <f t="shared" si="8"/>
        <v>2024-May</v>
      </c>
    </row>
    <row r="534" spans="1:11" ht="15.75" customHeight="1" x14ac:dyDescent="0.3">
      <c r="A534" s="2">
        <v>10533</v>
      </c>
      <c r="B534" s="2" t="s">
        <v>395</v>
      </c>
      <c r="C534" s="2" t="s">
        <v>16</v>
      </c>
      <c r="D534" s="2" t="s">
        <v>17</v>
      </c>
      <c r="E534" s="2" t="s">
        <v>65</v>
      </c>
      <c r="F534" s="2" t="s">
        <v>66</v>
      </c>
      <c r="G534" s="2">
        <v>7245.83</v>
      </c>
      <c r="H534" s="2">
        <v>9</v>
      </c>
      <c r="I534" s="2">
        <v>0.01</v>
      </c>
      <c r="J534" s="2">
        <v>426.73</v>
      </c>
      <c r="K534" t="str">
        <f t="shared" si="8"/>
        <v>2023-Nov</v>
      </c>
    </row>
    <row r="535" spans="1:11" ht="15.75" customHeight="1" x14ac:dyDescent="0.3">
      <c r="A535" s="2">
        <v>10534</v>
      </c>
      <c r="B535" s="2" t="s">
        <v>396</v>
      </c>
      <c r="C535" s="2" t="s">
        <v>32</v>
      </c>
      <c r="D535" s="2" t="s">
        <v>63</v>
      </c>
      <c r="E535" s="2" t="s">
        <v>18</v>
      </c>
      <c r="F535" s="2" t="s">
        <v>39</v>
      </c>
      <c r="G535" s="2">
        <v>8938.66</v>
      </c>
      <c r="H535" s="2">
        <v>3</v>
      </c>
      <c r="I535" s="2">
        <v>0.04</v>
      </c>
      <c r="J535" s="2">
        <v>673.37</v>
      </c>
      <c r="K535" t="str">
        <f t="shared" si="8"/>
        <v>2023-May</v>
      </c>
    </row>
    <row r="536" spans="1:11" ht="15.75" customHeight="1" x14ac:dyDescent="0.3">
      <c r="A536" s="2">
        <v>10535</v>
      </c>
      <c r="B536" s="2" t="s">
        <v>169</v>
      </c>
      <c r="C536" s="2" t="s">
        <v>32</v>
      </c>
      <c r="D536" s="2" t="s">
        <v>33</v>
      </c>
      <c r="E536" s="2" t="s">
        <v>65</v>
      </c>
      <c r="F536" s="2" t="s">
        <v>66</v>
      </c>
      <c r="G536" s="2">
        <v>7839.87</v>
      </c>
      <c r="H536" s="2">
        <v>8</v>
      </c>
      <c r="I536" s="2">
        <v>0.14000000000000001</v>
      </c>
      <c r="J536" s="2">
        <v>1070.3800000000001</v>
      </c>
      <c r="K536" t="str">
        <f t="shared" si="8"/>
        <v>2024-May</v>
      </c>
    </row>
    <row r="537" spans="1:11" ht="15.75" customHeight="1" x14ac:dyDescent="0.3">
      <c r="A537" s="2">
        <v>10536</v>
      </c>
      <c r="B537" s="2" t="s">
        <v>397</v>
      </c>
      <c r="C537" s="2" t="s">
        <v>16</v>
      </c>
      <c r="D537" s="2" t="s">
        <v>50</v>
      </c>
      <c r="E537" s="2" t="s">
        <v>18</v>
      </c>
      <c r="F537" s="2" t="s">
        <v>39</v>
      </c>
      <c r="G537" s="2">
        <v>6718.73</v>
      </c>
      <c r="H537" s="2">
        <v>8</v>
      </c>
      <c r="I537" s="2">
        <v>0.26</v>
      </c>
      <c r="J537" s="2">
        <v>555.6</v>
      </c>
      <c r="K537" t="str">
        <f t="shared" si="8"/>
        <v>2024-Feb</v>
      </c>
    </row>
    <row r="538" spans="1:11" ht="15.75" customHeight="1" x14ac:dyDescent="0.3">
      <c r="A538" s="2">
        <v>10537</v>
      </c>
      <c r="B538" s="2" t="s">
        <v>398</v>
      </c>
      <c r="C538" s="2" t="s">
        <v>37</v>
      </c>
      <c r="D538" s="2" t="s">
        <v>38</v>
      </c>
      <c r="E538" s="2" t="s">
        <v>65</v>
      </c>
      <c r="F538" s="2" t="s">
        <v>77</v>
      </c>
      <c r="G538" s="2">
        <v>6932.25</v>
      </c>
      <c r="H538" s="2">
        <v>9</v>
      </c>
      <c r="I538" s="2">
        <v>0.26</v>
      </c>
      <c r="J538" s="2">
        <v>781.86</v>
      </c>
      <c r="K538" t="str">
        <f t="shared" si="8"/>
        <v>2023-Aug</v>
      </c>
    </row>
    <row r="539" spans="1:11" ht="15.75" customHeight="1" x14ac:dyDescent="0.3">
      <c r="A539" s="2">
        <v>10538</v>
      </c>
      <c r="B539" s="2" t="s">
        <v>358</v>
      </c>
      <c r="C539" s="2" t="s">
        <v>11</v>
      </c>
      <c r="D539" s="2" t="s">
        <v>12</v>
      </c>
      <c r="E539" s="2" t="s">
        <v>26</v>
      </c>
      <c r="F539" s="2" t="s">
        <v>27</v>
      </c>
      <c r="G539" s="2">
        <v>4136.54</v>
      </c>
      <c r="H539" s="2">
        <v>1</v>
      </c>
      <c r="I539" s="2">
        <v>0.19</v>
      </c>
      <c r="J539" s="2">
        <v>612.42999999999995</v>
      </c>
      <c r="K539" t="str">
        <f t="shared" si="8"/>
        <v>2023-May</v>
      </c>
    </row>
    <row r="540" spans="1:11" ht="15.75" customHeight="1" x14ac:dyDescent="0.3">
      <c r="A540" s="2">
        <v>10539</v>
      </c>
      <c r="B540" s="2" t="s">
        <v>142</v>
      </c>
      <c r="C540" s="2" t="s">
        <v>11</v>
      </c>
      <c r="D540" s="2" t="s">
        <v>68</v>
      </c>
      <c r="E540" s="2" t="s">
        <v>34</v>
      </c>
      <c r="F540" s="2" t="s">
        <v>58</v>
      </c>
      <c r="G540" s="2">
        <v>8347.4599999999991</v>
      </c>
      <c r="H540" s="2">
        <v>9</v>
      </c>
      <c r="I540" s="2">
        <v>0.11</v>
      </c>
      <c r="J540" s="2">
        <v>878.56</v>
      </c>
      <c r="K540" t="str">
        <f t="shared" si="8"/>
        <v>2023-Apr</v>
      </c>
    </row>
    <row r="541" spans="1:11" ht="15.75" customHeight="1" x14ac:dyDescent="0.3">
      <c r="A541" s="2">
        <v>10540</v>
      </c>
      <c r="B541" s="2" t="s">
        <v>399</v>
      </c>
      <c r="C541" s="2" t="s">
        <v>32</v>
      </c>
      <c r="D541" s="2" t="s">
        <v>33</v>
      </c>
      <c r="E541" s="2" t="s">
        <v>18</v>
      </c>
      <c r="F541" s="2" t="s">
        <v>61</v>
      </c>
      <c r="G541" s="2">
        <v>4520.54</v>
      </c>
      <c r="H541" s="2">
        <v>7</v>
      </c>
      <c r="I541" s="2">
        <v>0.28999999999999998</v>
      </c>
      <c r="J541" s="2">
        <v>469.89</v>
      </c>
      <c r="K541" t="str">
        <f t="shared" si="8"/>
        <v>2023-Nov</v>
      </c>
    </row>
    <row r="542" spans="1:11" ht="15.75" customHeight="1" x14ac:dyDescent="0.3">
      <c r="A542" s="2">
        <v>10541</v>
      </c>
      <c r="B542" s="2" t="s">
        <v>266</v>
      </c>
      <c r="C542" s="2" t="s">
        <v>32</v>
      </c>
      <c r="D542" s="2" t="s">
        <v>87</v>
      </c>
      <c r="E542" s="2" t="s">
        <v>26</v>
      </c>
      <c r="F542" s="2" t="s">
        <v>27</v>
      </c>
      <c r="G542" s="2">
        <v>4137.63</v>
      </c>
      <c r="H542" s="2">
        <v>7</v>
      </c>
      <c r="I542" s="2">
        <v>0.27</v>
      </c>
      <c r="J542" s="2">
        <v>751.14</v>
      </c>
      <c r="K542" t="str">
        <f t="shared" si="8"/>
        <v>2023-Feb</v>
      </c>
    </row>
    <row r="543" spans="1:11" ht="15.75" customHeight="1" x14ac:dyDescent="0.3">
      <c r="A543" s="2">
        <v>10542</v>
      </c>
      <c r="B543" s="2" t="s">
        <v>400</v>
      </c>
      <c r="C543" s="2" t="s">
        <v>32</v>
      </c>
      <c r="D543" s="2" t="s">
        <v>63</v>
      </c>
      <c r="E543" s="2" t="s">
        <v>13</v>
      </c>
      <c r="F543" s="2" t="s">
        <v>46</v>
      </c>
      <c r="G543" s="2">
        <v>7599.64</v>
      </c>
      <c r="H543" s="2">
        <v>4</v>
      </c>
      <c r="I543" s="2">
        <v>0.18</v>
      </c>
      <c r="J543" s="2">
        <v>1163.97</v>
      </c>
      <c r="K543" t="str">
        <f t="shared" si="8"/>
        <v>2024-Mar</v>
      </c>
    </row>
    <row r="544" spans="1:11" ht="15.75" customHeight="1" x14ac:dyDescent="0.3">
      <c r="A544" s="2">
        <v>10543</v>
      </c>
      <c r="B544" s="2" t="s">
        <v>327</v>
      </c>
      <c r="C544" s="2" t="s">
        <v>37</v>
      </c>
      <c r="D544" s="2" t="s">
        <v>38</v>
      </c>
      <c r="E544" s="2" t="s">
        <v>65</v>
      </c>
      <c r="F544" s="2" t="s">
        <v>94</v>
      </c>
      <c r="G544" s="2">
        <v>6539.13</v>
      </c>
      <c r="H544" s="2">
        <v>10</v>
      </c>
      <c r="I544" s="2">
        <v>0.15</v>
      </c>
      <c r="J544" s="2">
        <v>874.22</v>
      </c>
      <c r="K544" t="str">
        <f t="shared" si="8"/>
        <v>2023-Jan</v>
      </c>
    </row>
    <row r="545" spans="1:11" ht="15.75" customHeight="1" x14ac:dyDescent="0.3">
      <c r="A545" s="2">
        <v>10544</v>
      </c>
      <c r="B545" s="2" t="s">
        <v>381</v>
      </c>
      <c r="C545" s="2" t="s">
        <v>16</v>
      </c>
      <c r="D545" s="2" t="s">
        <v>50</v>
      </c>
      <c r="E545" s="2" t="s">
        <v>26</v>
      </c>
      <c r="F545" s="2" t="s">
        <v>51</v>
      </c>
      <c r="G545" s="2">
        <v>8278.92</v>
      </c>
      <c r="H545" s="2">
        <v>9</v>
      </c>
      <c r="I545" s="2">
        <v>0.18</v>
      </c>
      <c r="J545" s="2">
        <v>1080.18</v>
      </c>
      <c r="K545" t="str">
        <f t="shared" si="8"/>
        <v>2023-Mar</v>
      </c>
    </row>
    <row r="546" spans="1:11" ht="15.75" customHeight="1" x14ac:dyDescent="0.3">
      <c r="A546" s="2">
        <v>10545</v>
      </c>
      <c r="B546" s="2" t="s">
        <v>172</v>
      </c>
      <c r="C546" s="2" t="s">
        <v>32</v>
      </c>
      <c r="D546" s="2" t="s">
        <v>87</v>
      </c>
      <c r="E546" s="2" t="s">
        <v>13</v>
      </c>
      <c r="F546" s="2" t="s">
        <v>23</v>
      </c>
      <c r="G546" s="2">
        <v>2965.67</v>
      </c>
      <c r="H546" s="2">
        <v>2</v>
      </c>
      <c r="I546" s="2">
        <v>0.16</v>
      </c>
      <c r="J546" s="2">
        <v>327.42</v>
      </c>
      <c r="K546" t="str">
        <f t="shared" si="8"/>
        <v>2024-Apr</v>
      </c>
    </row>
    <row r="547" spans="1:11" ht="15.75" customHeight="1" x14ac:dyDescent="0.3">
      <c r="A547" s="2">
        <v>10546</v>
      </c>
      <c r="B547" s="2" t="s">
        <v>401</v>
      </c>
      <c r="C547" s="2" t="s">
        <v>37</v>
      </c>
      <c r="D547" s="2" t="s">
        <v>56</v>
      </c>
      <c r="E547" s="2" t="s">
        <v>65</v>
      </c>
      <c r="F547" s="2" t="s">
        <v>66</v>
      </c>
      <c r="G547" s="2">
        <v>2001.52</v>
      </c>
      <c r="H547" s="2">
        <v>8</v>
      </c>
      <c r="I547" s="2">
        <v>0.2</v>
      </c>
      <c r="J547" s="2">
        <v>356.81</v>
      </c>
      <c r="K547" t="str">
        <f t="shared" si="8"/>
        <v>2023-Oct</v>
      </c>
    </row>
    <row r="548" spans="1:11" ht="15.75" customHeight="1" x14ac:dyDescent="0.3">
      <c r="A548" s="2">
        <v>10547</v>
      </c>
      <c r="B548" s="2" t="s">
        <v>381</v>
      </c>
      <c r="C548" s="2" t="s">
        <v>21</v>
      </c>
      <c r="D548" s="2" t="s">
        <v>100</v>
      </c>
      <c r="E548" s="2" t="s">
        <v>13</v>
      </c>
      <c r="F548" s="2" t="s">
        <v>46</v>
      </c>
      <c r="G548" s="2">
        <v>9657.0499999999993</v>
      </c>
      <c r="H548" s="2">
        <v>3</v>
      </c>
      <c r="I548" s="2">
        <v>0.27</v>
      </c>
      <c r="J548" s="2">
        <v>1583.93</v>
      </c>
      <c r="K548" t="str">
        <f t="shared" si="8"/>
        <v>2023-Mar</v>
      </c>
    </row>
    <row r="549" spans="1:11" ht="15.75" customHeight="1" x14ac:dyDescent="0.3">
      <c r="A549" s="2">
        <v>10548</v>
      </c>
      <c r="B549" s="2" t="s">
        <v>337</v>
      </c>
      <c r="C549" s="2" t="s">
        <v>37</v>
      </c>
      <c r="D549" s="2" t="s">
        <v>42</v>
      </c>
      <c r="E549" s="2" t="s">
        <v>26</v>
      </c>
      <c r="F549" s="2" t="s">
        <v>51</v>
      </c>
      <c r="G549" s="2">
        <v>7548.77</v>
      </c>
      <c r="H549" s="2">
        <v>8</v>
      </c>
      <c r="I549" s="2">
        <v>0.2</v>
      </c>
      <c r="J549" s="2">
        <v>1375.76</v>
      </c>
      <c r="K549" t="str">
        <f t="shared" si="8"/>
        <v>2023-Jan</v>
      </c>
    </row>
    <row r="550" spans="1:11" ht="15.75" customHeight="1" x14ac:dyDescent="0.3">
      <c r="A550" s="2">
        <v>10549</v>
      </c>
      <c r="B550" s="2" t="s">
        <v>402</v>
      </c>
      <c r="C550" s="2" t="s">
        <v>32</v>
      </c>
      <c r="D550" s="2" t="s">
        <v>87</v>
      </c>
      <c r="E550" s="2" t="s">
        <v>18</v>
      </c>
      <c r="F550" s="2" t="s">
        <v>39</v>
      </c>
      <c r="G550" s="2">
        <v>339.24</v>
      </c>
      <c r="H550" s="2">
        <v>5</v>
      </c>
      <c r="I550" s="2">
        <v>0.24</v>
      </c>
      <c r="J550" s="2">
        <v>61.57</v>
      </c>
      <c r="K550" t="str">
        <f t="shared" si="8"/>
        <v>2023-Dec</v>
      </c>
    </row>
    <row r="551" spans="1:11" ht="15.75" customHeight="1" x14ac:dyDescent="0.3">
      <c r="A551" s="2">
        <v>10550</v>
      </c>
      <c r="B551" s="2" t="s">
        <v>357</v>
      </c>
      <c r="C551" s="2" t="s">
        <v>16</v>
      </c>
      <c r="D551" s="2" t="s">
        <v>48</v>
      </c>
      <c r="E551" s="2" t="s">
        <v>34</v>
      </c>
      <c r="F551" s="2" t="s">
        <v>58</v>
      </c>
      <c r="G551" s="2">
        <v>9254.41</v>
      </c>
      <c r="H551" s="2">
        <v>3</v>
      </c>
      <c r="I551" s="2">
        <v>0.02</v>
      </c>
      <c r="J551" s="2">
        <v>886.89</v>
      </c>
      <c r="K551" t="str">
        <f t="shared" si="8"/>
        <v>2023-Oct</v>
      </c>
    </row>
    <row r="552" spans="1:11" ht="15.75" customHeight="1" x14ac:dyDescent="0.3">
      <c r="A552" s="2">
        <v>10551</v>
      </c>
      <c r="B552" s="2" t="s">
        <v>403</v>
      </c>
      <c r="C552" s="2" t="s">
        <v>21</v>
      </c>
      <c r="D552" s="2" t="s">
        <v>45</v>
      </c>
      <c r="E552" s="2" t="s">
        <v>65</v>
      </c>
      <c r="F552" s="2" t="s">
        <v>66</v>
      </c>
      <c r="G552" s="2">
        <v>8571.94</v>
      </c>
      <c r="H552" s="2">
        <v>9</v>
      </c>
      <c r="I552" s="2">
        <v>0.14000000000000001</v>
      </c>
      <c r="J552" s="2">
        <v>1441.78</v>
      </c>
      <c r="K552" t="str">
        <f t="shared" si="8"/>
        <v>2023-Jun</v>
      </c>
    </row>
    <row r="553" spans="1:11" ht="15.75" customHeight="1" x14ac:dyDescent="0.3">
      <c r="A553" s="2">
        <v>10552</v>
      </c>
      <c r="B553" s="2" t="s">
        <v>404</v>
      </c>
      <c r="C553" s="2" t="s">
        <v>37</v>
      </c>
      <c r="D553" s="2" t="s">
        <v>38</v>
      </c>
      <c r="E553" s="2" t="s">
        <v>26</v>
      </c>
      <c r="F553" s="2" t="s">
        <v>55</v>
      </c>
      <c r="G553" s="2">
        <v>3410.39</v>
      </c>
      <c r="H553" s="2">
        <v>9</v>
      </c>
      <c r="I553" s="2">
        <v>0.13</v>
      </c>
      <c r="J553" s="2">
        <v>254.69</v>
      </c>
      <c r="K553" t="str">
        <f t="shared" si="8"/>
        <v>2024-May</v>
      </c>
    </row>
    <row r="554" spans="1:11" ht="15.75" customHeight="1" x14ac:dyDescent="0.3">
      <c r="A554" s="2">
        <v>10553</v>
      </c>
      <c r="B554" s="2" t="s">
        <v>405</v>
      </c>
      <c r="C554" s="2" t="s">
        <v>32</v>
      </c>
      <c r="D554" s="2" t="s">
        <v>33</v>
      </c>
      <c r="E554" s="2" t="s">
        <v>26</v>
      </c>
      <c r="F554" s="2" t="s">
        <v>51</v>
      </c>
      <c r="G554" s="2">
        <v>3293.46</v>
      </c>
      <c r="H554" s="2">
        <v>4</v>
      </c>
      <c r="I554" s="2">
        <v>0.24</v>
      </c>
      <c r="J554" s="2">
        <v>511.92</v>
      </c>
      <c r="K554" t="str">
        <f t="shared" si="8"/>
        <v>2023-Nov</v>
      </c>
    </row>
    <row r="555" spans="1:11" ht="15.75" customHeight="1" x14ac:dyDescent="0.3">
      <c r="A555" s="2">
        <v>10554</v>
      </c>
      <c r="B555" s="2" t="s">
        <v>319</v>
      </c>
      <c r="C555" s="2" t="s">
        <v>21</v>
      </c>
      <c r="D555" s="2" t="s">
        <v>75</v>
      </c>
      <c r="E555" s="2" t="s">
        <v>18</v>
      </c>
      <c r="F555" s="2" t="s">
        <v>61</v>
      </c>
      <c r="G555" s="2">
        <v>8953.07</v>
      </c>
      <c r="H555" s="2">
        <v>4</v>
      </c>
      <c r="I555" s="2">
        <v>0.06</v>
      </c>
      <c r="J555" s="2">
        <v>894.48</v>
      </c>
      <c r="K555" t="str">
        <f t="shared" si="8"/>
        <v>2023-Jan</v>
      </c>
    </row>
    <row r="556" spans="1:11" ht="15.75" customHeight="1" x14ac:dyDescent="0.3">
      <c r="A556" s="2">
        <v>10555</v>
      </c>
      <c r="B556" s="2" t="s">
        <v>305</v>
      </c>
      <c r="C556" s="2" t="s">
        <v>32</v>
      </c>
      <c r="D556" s="2" t="s">
        <v>87</v>
      </c>
      <c r="E556" s="2" t="s">
        <v>26</v>
      </c>
      <c r="F556" s="2" t="s">
        <v>55</v>
      </c>
      <c r="G556" s="2">
        <v>6232.78</v>
      </c>
      <c r="H556" s="2">
        <v>5</v>
      </c>
      <c r="I556" s="2">
        <v>0.09</v>
      </c>
      <c r="J556" s="2">
        <v>350.78</v>
      </c>
      <c r="K556" t="str">
        <f t="shared" si="8"/>
        <v>2023-Sep</v>
      </c>
    </row>
    <row r="557" spans="1:11" ht="15.75" customHeight="1" x14ac:dyDescent="0.3">
      <c r="A557" s="2">
        <v>10556</v>
      </c>
      <c r="B557" s="2" t="s">
        <v>113</v>
      </c>
      <c r="C557" s="2" t="s">
        <v>37</v>
      </c>
      <c r="D557" s="2" t="s">
        <v>38</v>
      </c>
      <c r="E557" s="2" t="s">
        <v>65</v>
      </c>
      <c r="F557" s="2" t="s">
        <v>77</v>
      </c>
      <c r="G557" s="2">
        <v>9923.0300000000007</v>
      </c>
      <c r="H557" s="2">
        <v>4</v>
      </c>
      <c r="I557" s="2">
        <v>0.19</v>
      </c>
      <c r="J557" s="2">
        <v>1919.75</v>
      </c>
      <c r="K557" t="str">
        <f t="shared" si="8"/>
        <v>2024-May</v>
      </c>
    </row>
    <row r="558" spans="1:11" ht="15.75" customHeight="1" x14ac:dyDescent="0.3">
      <c r="A558" s="2">
        <v>10557</v>
      </c>
      <c r="B558" s="2" t="s">
        <v>350</v>
      </c>
      <c r="C558" s="2" t="s">
        <v>37</v>
      </c>
      <c r="D558" s="2" t="s">
        <v>42</v>
      </c>
      <c r="E558" s="2" t="s">
        <v>13</v>
      </c>
      <c r="F558" s="2" t="s">
        <v>14</v>
      </c>
      <c r="G558" s="2">
        <v>1031.0899999999999</v>
      </c>
      <c r="H558" s="2">
        <v>2</v>
      </c>
      <c r="I558" s="2">
        <v>7.0000000000000007E-2</v>
      </c>
      <c r="J558" s="2">
        <v>84.81</v>
      </c>
      <c r="K558" t="str">
        <f t="shared" si="8"/>
        <v>2024-Mar</v>
      </c>
    </row>
    <row r="559" spans="1:11" ht="15.75" customHeight="1" x14ac:dyDescent="0.3">
      <c r="A559" s="2">
        <v>10558</v>
      </c>
      <c r="B559" s="2" t="s">
        <v>406</v>
      </c>
      <c r="C559" s="2" t="s">
        <v>21</v>
      </c>
      <c r="D559" s="2" t="s">
        <v>22</v>
      </c>
      <c r="E559" s="2" t="s">
        <v>13</v>
      </c>
      <c r="F559" s="2" t="s">
        <v>46</v>
      </c>
      <c r="G559" s="2">
        <v>177.55</v>
      </c>
      <c r="H559" s="2">
        <v>7</v>
      </c>
      <c r="I559" s="2">
        <v>0.12</v>
      </c>
      <c r="J559" s="2">
        <v>19.05</v>
      </c>
      <c r="K559" t="str">
        <f t="shared" si="8"/>
        <v>2024-Feb</v>
      </c>
    </row>
    <row r="560" spans="1:11" ht="15.75" customHeight="1" x14ac:dyDescent="0.3">
      <c r="A560" s="2">
        <v>10559</v>
      </c>
      <c r="B560" s="2" t="s">
        <v>407</v>
      </c>
      <c r="C560" s="2" t="s">
        <v>16</v>
      </c>
      <c r="D560" s="2" t="s">
        <v>48</v>
      </c>
      <c r="E560" s="2" t="s">
        <v>65</v>
      </c>
      <c r="F560" s="2" t="s">
        <v>84</v>
      </c>
      <c r="G560" s="2">
        <v>8784.83</v>
      </c>
      <c r="H560" s="2">
        <v>2</v>
      </c>
      <c r="I560" s="2">
        <v>0.03</v>
      </c>
      <c r="J560" s="2">
        <v>1668.24</v>
      </c>
      <c r="K560" t="str">
        <f t="shared" si="8"/>
        <v>2024-Jan</v>
      </c>
    </row>
    <row r="561" spans="1:11" ht="15.75" customHeight="1" x14ac:dyDescent="0.3">
      <c r="A561" s="2">
        <v>10560</v>
      </c>
      <c r="B561" s="2" t="s">
        <v>408</v>
      </c>
      <c r="C561" s="2" t="s">
        <v>37</v>
      </c>
      <c r="D561" s="2" t="s">
        <v>38</v>
      </c>
      <c r="E561" s="2" t="s">
        <v>18</v>
      </c>
      <c r="F561" s="2" t="s">
        <v>61</v>
      </c>
      <c r="G561" s="2">
        <v>3418.07</v>
      </c>
      <c r="H561" s="2">
        <v>5</v>
      </c>
      <c r="I561" s="2">
        <v>0.03</v>
      </c>
      <c r="J561" s="2">
        <v>357.76</v>
      </c>
      <c r="K561" t="str">
        <f t="shared" si="8"/>
        <v>2023-May</v>
      </c>
    </row>
    <row r="562" spans="1:11" ht="15.75" customHeight="1" x14ac:dyDescent="0.3">
      <c r="A562" s="2">
        <v>10561</v>
      </c>
      <c r="B562" s="2" t="s">
        <v>304</v>
      </c>
      <c r="C562" s="2" t="s">
        <v>37</v>
      </c>
      <c r="D562" s="2" t="s">
        <v>38</v>
      </c>
      <c r="E562" s="2" t="s">
        <v>65</v>
      </c>
      <c r="F562" s="2" t="s">
        <v>84</v>
      </c>
      <c r="G562" s="2">
        <v>1167.8800000000001</v>
      </c>
      <c r="H562" s="2">
        <v>4</v>
      </c>
      <c r="I562" s="2">
        <v>0.19</v>
      </c>
      <c r="J562" s="2">
        <v>221.53</v>
      </c>
      <c r="K562" t="str">
        <f t="shared" si="8"/>
        <v>2024-Jan</v>
      </c>
    </row>
    <row r="563" spans="1:11" ht="15.75" customHeight="1" x14ac:dyDescent="0.3">
      <c r="A563" s="2">
        <v>10562</v>
      </c>
      <c r="B563" s="2" t="s">
        <v>140</v>
      </c>
      <c r="C563" s="2" t="s">
        <v>32</v>
      </c>
      <c r="D563" s="2" t="s">
        <v>33</v>
      </c>
      <c r="E563" s="2" t="s">
        <v>26</v>
      </c>
      <c r="F563" s="2" t="s">
        <v>55</v>
      </c>
      <c r="G563" s="2">
        <v>8854.6200000000008</v>
      </c>
      <c r="H563" s="2">
        <v>10</v>
      </c>
      <c r="I563" s="2">
        <v>0.09</v>
      </c>
      <c r="J563" s="2">
        <v>999.5</v>
      </c>
      <c r="K563" t="str">
        <f t="shared" si="8"/>
        <v>2024-Feb</v>
      </c>
    </row>
    <row r="564" spans="1:11" ht="15.75" customHeight="1" x14ac:dyDescent="0.3">
      <c r="A564" s="2">
        <v>10563</v>
      </c>
      <c r="B564" s="2" t="s">
        <v>54</v>
      </c>
      <c r="C564" s="2" t="s">
        <v>37</v>
      </c>
      <c r="D564" s="2" t="s">
        <v>42</v>
      </c>
      <c r="E564" s="2" t="s">
        <v>34</v>
      </c>
      <c r="F564" s="2" t="s">
        <v>35</v>
      </c>
      <c r="G564" s="2">
        <v>491.37</v>
      </c>
      <c r="H564" s="2">
        <v>10</v>
      </c>
      <c r="I564" s="2">
        <v>7.0000000000000007E-2</v>
      </c>
      <c r="J564" s="2">
        <v>76.53</v>
      </c>
      <c r="K564" t="str">
        <f t="shared" si="8"/>
        <v>2023-Jul</v>
      </c>
    </row>
    <row r="565" spans="1:11" ht="15.75" customHeight="1" x14ac:dyDescent="0.3">
      <c r="A565" s="2">
        <v>10564</v>
      </c>
      <c r="B565" s="2" t="s">
        <v>385</v>
      </c>
      <c r="C565" s="2" t="s">
        <v>11</v>
      </c>
      <c r="D565" s="2" t="s">
        <v>29</v>
      </c>
      <c r="E565" s="2" t="s">
        <v>34</v>
      </c>
      <c r="F565" s="2" t="s">
        <v>35</v>
      </c>
      <c r="G565" s="2">
        <v>3584.74</v>
      </c>
      <c r="H565" s="2">
        <v>4</v>
      </c>
      <c r="I565" s="2">
        <v>0.24</v>
      </c>
      <c r="J565" s="2">
        <v>353.06</v>
      </c>
      <c r="K565" t="str">
        <f t="shared" si="8"/>
        <v>2023-Feb</v>
      </c>
    </row>
    <row r="566" spans="1:11" ht="15.75" customHeight="1" x14ac:dyDescent="0.3">
      <c r="A566" s="2">
        <v>10565</v>
      </c>
      <c r="B566" s="2" t="s">
        <v>240</v>
      </c>
      <c r="C566" s="2" t="s">
        <v>32</v>
      </c>
      <c r="D566" s="2" t="s">
        <v>87</v>
      </c>
      <c r="E566" s="2" t="s">
        <v>18</v>
      </c>
      <c r="F566" s="2" t="s">
        <v>39</v>
      </c>
      <c r="G566" s="2">
        <v>8228.6</v>
      </c>
      <c r="H566" s="2">
        <v>3</v>
      </c>
      <c r="I566" s="2">
        <v>0.12</v>
      </c>
      <c r="J566" s="2">
        <v>755.95</v>
      </c>
      <c r="K566" t="str">
        <f t="shared" si="8"/>
        <v>2024-Mar</v>
      </c>
    </row>
    <row r="567" spans="1:11" ht="15.75" customHeight="1" x14ac:dyDescent="0.3">
      <c r="A567" s="2">
        <v>10566</v>
      </c>
      <c r="B567" s="2" t="s">
        <v>409</v>
      </c>
      <c r="C567" s="2" t="s">
        <v>21</v>
      </c>
      <c r="D567" s="2" t="s">
        <v>100</v>
      </c>
      <c r="E567" s="2" t="s">
        <v>13</v>
      </c>
      <c r="F567" s="2" t="s">
        <v>14</v>
      </c>
      <c r="G567" s="2">
        <v>8128.63</v>
      </c>
      <c r="H567" s="2">
        <v>2</v>
      </c>
      <c r="I567" s="2">
        <v>7.0000000000000007E-2</v>
      </c>
      <c r="J567" s="2">
        <v>861.55</v>
      </c>
      <c r="K567" t="str">
        <f t="shared" si="8"/>
        <v>2024-Jan</v>
      </c>
    </row>
    <row r="568" spans="1:11" ht="15.75" customHeight="1" x14ac:dyDescent="0.3">
      <c r="A568" s="2">
        <v>10567</v>
      </c>
      <c r="B568" s="2" t="s">
        <v>380</v>
      </c>
      <c r="C568" s="2" t="s">
        <v>16</v>
      </c>
      <c r="D568" s="2" t="s">
        <v>50</v>
      </c>
      <c r="E568" s="2" t="s">
        <v>26</v>
      </c>
      <c r="F568" s="2" t="s">
        <v>51</v>
      </c>
      <c r="G568" s="2">
        <v>8968.6299999999992</v>
      </c>
      <c r="H568" s="2">
        <v>3</v>
      </c>
      <c r="I568" s="2">
        <v>0.13</v>
      </c>
      <c r="J568" s="2">
        <v>1733.6</v>
      </c>
      <c r="K568" t="str">
        <f t="shared" si="8"/>
        <v>2023-Mar</v>
      </c>
    </row>
    <row r="569" spans="1:11" ht="15.75" customHeight="1" x14ac:dyDescent="0.3">
      <c r="A569" s="2">
        <v>10568</v>
      </c>
      <c r="B569" s="2" t="s">
        <v>299</v>
      </c>
      <c r="C569" s="2" t="s">
        <v>21</v>
      </c>
      <c r="D569" s="2" t="s">
        <v>75</v>
      </c>
      <c r="E569" s="2" t="s">
        <v>13</v>
      </c>
      <c r="F569" s="2" t="s">
        <v>23</v>
      </c>
      <c r="G569" s="2">
        <v>4935.17</v>
      </c>
      <c r="H569" s="2">
        <v>7</v>
      </c>
      <c r="I569" s="2">
        <v>0.1</v>
      </c>
      <c r="J569" s="2">
        <v>760.1</v>
      </c>
      <c r="K569" t="str">
        <f t="shared" si="8"/>
        <v>2024-Mar</v>
      </c>
    </row>
    <row r="570" spans="1:11" ht="15.75" customHeight="1" x14ac:dyDescent="0.3">
      <c r="A570" s="2">
        <v>10569</v>
      </c>
      <c r="B570" s="2" t="s">
        <v>410</v>
      </c>
      <c r="C570" s="2" t="s">
        <v>21</v>
      </c>
      <c r="D570" s="2" t="s">
        <v>75</v>
      </c>
      <c r="E570" s="2" t="s">
        <v>13</v>
      </c>
      <c r="F570" s="2" t="s">
        <v>46</v>
      </c>
      <c r="G570" s="2">
        <v>4319.1899999999996</v>
      </c>
      <c r="H570" s="2">
        <v>7</v>
      </c>
      <c r="I570" s="2">
        <v>0.19</v>
      </c>
      <c r="J570" s="2">
        <v>687.99</v>
      </c>
      <c r="K570" t="str">
        <f t="shared" si="8"/>
        <v>2024-May</v>
      </c>
    </row>
    <row r="571" spans="1:11" ht="15.75" customHeight="1" x14ac:dyDescent="0.3">
      <c r="A571" s="2">
        <v>10570</v>
      </c>
      <c r="B571" s="2" t="s">
        <v>258</v>
      </c>
      <c r="C571" s="2" t="s">
        <v>11</v>
      </c>
      <c r="D571" s="2" t="s">
        <v>12</v>
      </c>
      <c r="E571" s="2" t="s">
        <v>13</v>
      </c>
      <c r="F571" s="2" t="s">
        <v>23</v>
      </c>
      <c r="G571" s="2">
        <v>3823.43</v>
      </c>
      <c r="H571" s="2">
        <v>6</v>
      </c>
      <c r="I571" s="2">
        <v>7.0000000000000007E-2</v>
      </c>
      <c r="J571" s="2">
        <v>483.4</v>
      </c>
      <c r="K571" t="str">
        <f t="shared" si="8"/>
        <v>2023-Nov</v>
      </c>
    </row>
    <row r="572" spans="1:11" ht="15.75" customHeight="1" x14ac:dyDescent="0.3">
      <c r="A572" s="2">
        <v>10571</v>
      </c>
      <c r="B572" s="2" t="s">
        <v>411</v>
      </c>
      <c r="C572" s="2" t="s">
        <v>11</v>
      </c>
      <c r="D572" s="2" t="s">
        <v>29</v>
      </c>
      <c r="E572" s="2" t="s">
        <v>65</v>
      </c>
      <c r="F572" s="2" t="s">
        <v>66</v>
      </c>
      <c r="G572" s="2">
        <v>299.33999999999997</v>
      </c>
      <c r="H572" s="2">
        <v>5</v>
      </c>
      <c r="I572" s="2">
        <v>0.2</v>
      </c>
      <c r="J572" s="2">
        <v>23.13</v>
      </c>
      <c r="K572" t="str">
        <f t="shared" si="8"/>
        <v>2024-Mar</v>
      </c>
    </row>
    <row r="573" spans="1:11" ht="15.75" customHeight="1" x14ac:dyDescent="0.3">
      <c r="A573" s="2">
        <v>10572</v>
      </c>
      <c r="B573" s="2" t="s">
        <v>412</v>
      </c>
      <c r="C573" s="2" t="s">
        <v>11</v>
      </c>
      <c r="D573" s="2" t="s">
        <v>12</v>
      </c>
      <c r="E573" s="2" t="s">
        <v>13</v>
      </c>
      <c r="F573" s="2" t="s">
        <v>23</v>
      </c>
      <c r="G573" s="2">
        <v>2675.11</v>
      </c>
      <c r="H573" s="2">
        <v>8</v>
      </c>
      <c r="I573" s="2">
        <v>0.25</v>
      </c>
      <c r="J573" s="2">
        <v>137.85</v>
      </c>
      <c r="K573" t="str">
        <f t="shared" si="8"/>
        <v>2023-Dec</v>
      </c>
    </row>
    <row r="574" spans="1:11" ht="15.75" customHeight="1" x14ac:dyDescent="0.3">
      <c r="A574" s="2">
        <v>10573</v>
      </c>
      <c r="B574" s="2" t="s">
        <v>237</v>
      </c>
      <c r="C574" s="2" t="s">
        <v>37</v>
      </c>
      <c r="D574" s="2" t="s">
        <v>56</v>
      </c>
      <c r="E574" s="2" t="s">
        <v>13</v>
      </c>
      <c r="F574" s="2" t="s">
        <v>46</v>
      </c>
      <c r="G574" s="2">
        <v>9292.83</v>
      </c>
      <c r="H574" s="2">
        <v>8</v>
      </c>
      <c r="I574" s="2">
        <v>0.22</v>
      </c>
      <c r="J574" s="2">
        <v>636.37</v>
      </c>
      <c r="K574" t="str">
        <f t="shared" si="8"/>
        <v>2024-Jan</v>
      </c>
    </row>
    <row r="575" spans="1:11" ht="15.75" customHeight="1" x14ac:dyDescent="0.3">
      <c r="A575" s="2">
        <v>10574</v>
      </c>
      <c r="B575" s="2" t="s">
        <v>413</v>
      </c>
      <c r="C575" s="2" t="s">
        <v>37</v>
      </c>
      <c r="D575" s="2" t="s">
        <v>42</v>
      </c>
      <c r="E575" s="2" t="s">
        <v>34</v>
      </c>
      <c r="F575" s="2" t="s">
        <v>58</v>
      </c>
      <c r="G575" s="2">
        <v>3061.66</v>
      </c>
      <c r="H575" s="2">
        <v>6</v>
      </c>
      <c r="I575" s="2">
        <v>0.08</v>
      </c>
      <c r="J575" s="2">
        <v>542.48</v>
      </c>
      <c r="K575" t="str">
        <f t="shared" si="8"/>
        <v>2023-Dec</v>
      </c>
    </row>
    <row r="576" spans="1:11" ht="15.75" customHeight="1" x14ac:dyDescent="0.3">
      <c r="A576" s="2">
        <v>10575</v>
      </c>
      <c r="B576" s="2" t="s">
        <v>126</v>
      </c>
      <c r="C576" s="2" t="s">
        <v>37</v>
      </c>
      <c r="D576" s="2" t="s">
        <v>38</v>
      </c>
      <c r="E576" s="2" t="s">
        <v>13</v>
      </c>
      <c r="F576" s="2" t="s">
        <v>14</v>
      </c>
      <c r="G576" s="2">
        <v>3776.31</v>
      </c>
      <c r="H576" s="2">
        <v>4</v>
      </c>
      <c r="I576" s="2">
        <v>0.1</v>
      </c>
      <c r="J576" s="2">
        <v>696.97</v>
      </c>
      <c r="K576" t="str">
        <f t="shared" si="8"/>
        <v>2023-Sep</v>
      </c>
    </row>
    <row r="577" spans="1:11" ht="15.75" customHeight="1" x14ac:dyDescent="0.3">
      <c r="A577" s="2">
        <v>10576</v>
      </c>
      <c r="B577" s="2" t="s">
        <v>414</v>
      </c>
      <c r="C577" s="2" t="s">
        <v>21</v>
      </c>
      <c r="D577" s="2" t="s">
        <v>75</v>
      </c>
      <c r="E577" s="2" t="s">
        <v>65</v>
      </c>
      <c r="F577" s="2" t="s">
        <v>77</v>
      </c>
      <c r="G577" s="2">
        <v>7359.07</v>
      </c>
      <c r="H577" s="2">
        <v>7</v>
      </c>
      <c r="I577" s="2">
        <v>0.14000000000000001</v>
      </c>
      <c r="J577" s="2">
        <v>1427.71</v>
      </c>
      <c r="K577" t="str">
        <f t="shared" si="8"/>
        <v>2023-Jan</v>
      </c>
    </row>
    <row r="578" spans="1:11" ht="15.75" customHeight="1" x14ac:dyDescent="0.3">
      <c r="A578" s="2">
        <v>10577</v>
      </c>
      <c r="B578" s="2" t="s">
        <v>296</v>
      </c>
      <c r="C578" s="2" t="s">
        <v>37</v>
      </c>
      <c r="D578" s="2" t="s">
        <v>56</v>
      </c>
      <c r="E578" s="2" t="s">
        <v>13</v>
      </c>
      <c r="F578" s="2" t="s">
        <v>46</v>
      </c>
      <c r="G578" s="2">
        <v>8678.92</v>
      </c>
      <c r="H578" s="2">
        <v>3</v>
      </c>
      <c r="I578" s="2">
        <v>0.03</v>
      </c>
      <c r="J578" s="2">
        <v>1140.44</v>
      </c>
      <c r="K578" t="str">
        <f t="shared" ref="K578:K641" si="9">TEXT(B578, "yyyy-mmm")</f>
        <v>2023-Dec</v>
      </c>
    </row>
    <row r="579" spans="1:11" ht="15.75" customHeight="1" x14ac:dyDescent="0.3">
      <c r="A579" s="2">
        <v>10578</v>
      </c>
      <c r="B579" s="2" t="s">
        <v>188</v>
      </c>
      <c r="C579" s="2" t="s">
        <v>21</v>
      </c>
      <c r="D579" s="2" t="s">
        <v>100</v>
      </c>
      <c r="E579" s="2" t="s">
        <v>34</v>
      </c>
      <c r="F579" s="2" t="s">
        <v>35</v>
      </c>
      <c r="G579" s="2">
        <v>6064.56</v>
      </c>
      <c r="H579" s="2">
        <v>9</v>
      </c>
      <c r="I579" s="2">
        <v>0.19</v>
      </c>
      <c r="J579" s="2">
        <v>336.57</v>
      </c>
      <c r="K579" t="str">
        <f t="shared" si="9"/>
        <v>2023-Jul</v>
      </c>
    </row>
    <row r="580" spans="1:11" ht="15.75" customHeight="1" x14ac:dyDescent="0.3">
      <c r="A580" s="2">
        <v>10579</v>
      </c>
      <c r="B580" s="2" t="s">
        <v>365</v>
      </c>
      <c r="C580" s="2" t="s">
        <v>21</v>
      </c>
      <c r="D580" s="2" t="s">
        <v>100</v>
      </c>
      <c r="E580" s="2" t="s">
        <v>34</v>
      </c>
      <c r="F580" s="2" t="s">
        <v>53</v>
      </c>
      <c r="G580" s="2">
        <v>4881.2299999999996</v>
      </c>
      <c r="H580" s="2">
        <v>2</v>
      </c>
      <c r="I580" s="2">
        <v>0.1</v>
      </c>
      <c r="J580" s="2">
        <v>509.49</v>
      </c>
      <c r="K580" t="str">
        <f t="shared" si="9"/>
        <v>2023-May</v>
      </c>
    </row>
    <row r="581" spans="1:11" ht="15.75" customHeight="1" x14ac:dyDescent="0.3">
      <c r="A581" s="2">
        <v>10580</v>
      </c>
      <c r="B581" s="2" t="s">
        <v>415</v>
      </c>
      <c r="C581" s="2" t="s">
        <v>21</v>
      </c>
      <c r="D581" s="2" t="s">
        <v>45</v>
      </c>
      <c r="E581" s="2" t="s">
        <v>34</v>
      </c>
      <c r="F581" s="2" t="s">
        <v>53</v>
      </c>
      <c r="G581" s="2">
        <v>5985.28</v>
      </c>
      <c r="H581" s="2">
        <v>3</v>
      </c>
      <c r="I581" s="2">
        <v>0.18</v>
      </c>
      <c r="J581" s="2">
        <v>439.38</v>
      </c>
      <c r="K581" t="str">
        <f t="shared" si="9"/>
        <v>2023-Aug</v>
      </c>
    </row>
    <row r="582" spans="1:11" ht="15.75" customHeight="1" x14ac:dyDescent="0.3">
      <c r="A582" s="2">
        <v>10581</v>
      </c>
      <c r="B582" s="2" t="s">
        <v>99</v>
      </c>
      <c r="C582" s="2" t="s">
        <v>32</v>
      </c>
      <c r="D582" s="2" t="s">
        <v>63</v>
      </c>
      <c r="E582" s="2" t="s">
        <v>65</v>
      </c>
      <c r="F582" s="2" t="s">
        <v>94</v>
      </c>
      <c r="G582" s="2">
        <v>7901.93</v>
      </c>
      <c r="H582" s="2">
        <v>5</v>
      </c>
      <c r="I582" s="2">
        <v>0.14000000000000001</v>
      </c>
      <c r="J582" s="2">
        <v>1348.6</v>
      </c>
      <c r="K582" t="str">
        <f t="shared" si="9"/>
        <v>2023-Dec</v>
      </c>
    </row>
    <row r="583" spans="1:11" ht="15.75" customHeight="1" x14ac:dyDescent="0.3">
      <c r="A583" s="2">
        <v>10582</v>
      </c>
      <c r="B583" s="2" t="s">
        <v>416</v>
      </c>
      <c r="C583" s="2" t="s">
        <v>32</v>
      </c>
      <c r="D583" s="2" t="s">
        <v>63</v>
      </c>
      <c r="E583" s="2" t="s">
        <v>26</v>
      </c>
      <c r="F583" s="2" t="s">
        <v>51</v>
      </c>
      <c r="G583" s="2">
        <v>1111.1600000000001</v>
      </c>
      <c r="H583" s="2">
        <v>4</v>
      </c>
      <c r="I583" s="2">
        <v>0.17</v>
      </c>
      <c r="J583" s="2">
        <v>144.51</v>
      </c>
      <c r="K583" t="str">
        <f t="shared" si="9"/>
        <v>2024-Apr</v>
      </c>
    </row>
    <row r="584" spans="1:11" ht="15.75" customHeight="1" x14ac:dyDescent="0.3">
      <c r="A584" s="2">
        <v>10583</v>
      </c>
      <c r="B584" s="2" t="s">
        <v>59</v>
      </c>
      <c r="C584" s="2" t="s">
        <v>21</v>
      </c>
      <c r="D584" s="2" t="s">
        <v>100</v>
      </c>
      <c r="E584" s="2" t="s">
        <v>26</v>
      </c>
      <c r="F584" s="2" t="s">
        <v>55</v>
      </c>
      <c r="G584" s="2">
        <v>8950.7199999999993</v>
      </c>
      <c r="H584" s="2">
        <v>10</v>
      </c>
      <c r="I584" s="2">
        <v>0.26</v>
      </c>
      <c r="J584" s="2">
        <v>945.22</v>
      </c>
      <c r="K584" t="str">
        <f t="shared" si="9"/>
        <v>2024-Feb</v>
      </c>
    </row>
    <row r="585" spans="1:11" ht="15.75" customHeight="1" x14ac:dyDescent="0.3">
      <c r="A585" s="2">
        <v>10584</v>
      </c>
      <c r="B585" s="2" t="s">
        <v>301</v>
      </c>
      <c r="C585" s="2" t="s">
        <v>21</v>
      </c>
      <c r="D585" s="2" t="s">
        <v>22</v>
      </c>
      <c r="E585" s="2" t="s">
        <v>13</v>
      </c>
      <c r="F585" s="2" t="s">
        <v>14</v>
      </c>
      <c r="G585" s="2">
        <v>6932.37</v>
      </c>
      <c r="H585" s="2">
        <v>5</v>
      </c>
      <c r="I585" s="2">
        <v>0.28999999999999998</v>
      </c>
      <c r="J585" s="2">
        <v>439.76</v>
      </c>
      <c r="K585" t="str">
        <f t="shared" si="9"/>
        <v>2023-Feb</v>
      </c>
    </row>
    <row r="586" spans="1:11" ht="15.75" customHeight="1" x14ac:dyDescent="0.3">
      <c r="A586" s="2">
        <v>10585</v>
      </c>
      <c r="B586" s="2" t="s">
        <v>417</v>
      </c>
      <c r="C586" s="2" t="s">
        <v>11</v>
      </c>
      <c r="D586" s="2" t="s">
        <v>25</v>
      </c>
      <c r="E586" s="2" t="s">
        <v>18</v>
      </c>
      <c r="F586" s="2" t="s">
        <v>19</v>
      </c>
      <c r="G586" s="2">
        <v>8604.0499999999993</v>
      </c>
      <c r="H586" s="2">
        <v>8</v>
      </c>
      <c r="I586" s="2">
        <v>0.23</v>
      </c>
      <c r="J586" s="2">
        <v>1583.14</v>
      </c>
      <c r="K586" t="str">
        <f t="shared" si="9"/>
        <v>2024-Feb</v>
      </c>
    </row>
    <row r="587" spans="1:11" ht="15.75" customHeight="1" x14ac:dyDescent="0.3">
      <c r="A587" s="2">
        <v>10586</v>
      </c>
      <c r="B587" s="2" t="s">
        <v>368</v>
      </c>
      <c r="C587" s="2" t="s">
        <v>11</v>
      </c>
      <c r="D587" s="2" t="s">
        <v>68</v>
      </c>
      <c r="E587" s="2" t="s">
        <v>26</v>
      </c>
      <c r="F587" s="2" t="s">
        <v>55</v>
      </c>
      <c r="G587" s="2">
        <v>9781.2999999999993</v>
      </c>
      <c r="H587" s="2">
        <v>5</v>
      </c>
      <c r="I587" s="2">
        <v>0.11</v>
      </c>
      <c r="J587" s="2">
        <v>1629.97</v>
      </c>
      <c r="K587" t="str">
        <f t="shared" si="9"/>
        <v>2024-Jun</v>
      </c>
    </row>
    <row r="588" spans="1:11" ht="15.75" customHeight="1" x14ac:dyDescent="0.3">
      <c r="A588" s="2">
        <v>10587</v>
      </c>
      <c r="B588" s="2" t="s">
        <v>392</v>
      </c>
      <c r="C588" s="2" t="s">
        <v>11</v>
      </c>
      <c r="D588" s="2" t="s">
        <v>29</v>
      </c>
      <c r="E588" s="2" t="s">
        <v>26</v>
      </c>
      <c r="F588" s="2" t="s">
        <v>51</v>
      </c>
      <c r="G588" s="2">
        <v>2143.87</v>
      </c>
      <c r="H588" s="2">
        <v>2</v>
      </c>
      <c r="I588" s="2">
        <v>0.21</v>
      </c>
      <c r="J588" s="2">
        <v>294.73</v>
      </c>
      <c r="K588" t="str">
        <f t="shared" si="9"/>
        <v>2023-Feb</v>
      </c>
    </row>
    <row r="589" spans="1:11" ht="15.75" customHeight="1" x14ac:dyDescent="0.3">
      <c r="A589" s="2">
        <v>10588</v>
      </c>
      <c r="B589" s="2" t="s">
        <v>133</v>
      </c>
      <c r="C589" s="2" t="s">
        <v>11</v>
      </c>
      <c r="D589" s="2" t="s">
        <v>68</v>
      </c>
      <c r="E589" s="2" t="s">
        <v>13</v>
      </c>
      <c r="F589" s="2" t="s">
        <v>23</v>
      </c>
      <c r="G589" s="2">
        <v>3618.66</v>
      </c>
      <c r="H589" s="2">
        <v>10</v>
      </c>
      <c r="I589" s="2">
        <v>0.13</v>
      </c>
      <c r="J589" s="2">
        <v>358.99</v>
      </c>
      <c r="K589" t="str">
        <f t="shared" si="9"/>
        <v>2024-May</v>
      </c>
    </row>
    <row r="590" spans="1:11" ht="15.75" customHeight="1" x14ac:dyDescent="0.3">
      <c r="A590" s="2">
        <v>10589</v>
      </c>
      <c r="B590" s="2" t="s">
        <v>132</v>
      </c>
      <c r="C590" s="2" t="s">
        <v>16</v>
      </c>
      <c r="D590" s="2" t="s">
        <v>17</v>
      </c>
      <c r="E590" s="2" t="s">
        <v>13</v>
      </c>
      <c r="F590" s="2" t="s">
        <v>23</v>
      </c>
      <c r="G590" s="2">
        <v>9316.5400000000009</v>
      </c>
      <c r="H590" s="2">
        <v>4</v>
      </c>
      <c r="I590" s="2">
        <v>0.2</v>
      </c>
      <c r="J590" s="2">
        <v>1244.1600000000001</v>
      </c>
      <c r="K590" t="str">
        <f t="shared" si="9"/>
        <v>2023-Oct</v>
      </c>
    </row>
    <row r="591" spans="1:11" ht="15.75" customHeight="1" x14ac:dyDescent="0.3">
      <c r="A591" s="2">
        <v>10590</v>
      </c>
      <c r="B591" s="2" t="s">
        <v>418</v>
      </c>
      <c r="C591" s="2" t="s">
        <v>37</v>
      </c>
      <c r="D591" s="2" t="s">
        <v>38</v>
      </c>
      <c r="E591" s="2" t="s">
        <v>18</v>
      </c>
      <c r="F591" s="2" t="s">
        <v>61</v>
      </c>
      <c r="G591" s="2">
        <v>1306.3</v>
      </c>
      <c r="H591" s="2">
        <v>8</v>
      </c>
      <c r="I591" s="2">
        <v>0.18</v>
      </c>
      <c r="J591" s="2">
        <v>84.49</v>
      </c>
      <c r="K591" t="str">
        <f t="shared" si="9"/>
        <v>2023-Jul</v>
      </c>
    </row>
    <row r="592" spans="1:11" ht="15.75" customHeight="1" x14ac:dyDescent="0.3">
      <c r="A592" s="2">
        <v>10591</v>
      </c>
      <c r="B592" s="2" t="s">
        <v>102</v>
      </c>
      <c r="C592" s="2" t="s">
        <v>11</v>
      </c>
      <c r="D592" s="2" t="s">
        <v>29</v>
      </c>
      <c r="E592" s="2" t="s">
        <v>65</v>
      </c>
      <c r="F592" s="2" t="s">
        <v>94</v>
      </c>
      <c r="G592" s="2">
        <v>5147.67</v>
      </c>
      <c r="H592" s="2">
        <v>6</v>
      </c>
      <c r="I592" s="2">
        <v>0.2</v>
      </c>
      <c r="J592" s="2">
        <v>713.03</v>
      </c>
      <c r="K592" t="str">
        <f t="shared" si="9"/>
        <v>2023-Jun</v>
      </c>
    </row>
    <row r="593" spans="1:11" ht="15.75" customHeight="1" x14ac:dyDescent="0.3">
      <c r="A593" s="2">
        <v>10592</v>
      </c>
      <c r="B593" s="2" t="s">
        <v>209</v>
      </c>
      <c r="C593" s="2" t="s">
        <v>21</v>
      </c>
      <c r="D593" s="2" t="s">
        <v>22</v>
      </c>
      <c r="E593" s="2" t="s">
        <v>13</v>
      </c>
      <c r="F593" s="2" t="s">
        <v>14</v>
      </c>
      <c r="G593" s="2">
        <v>5599.79</v>
      </c>
      <c r="H593" s="2">
        <v>4</v>
      </c>
      <c r="I593" s="2">
        <v>0.22</v>
      </c>
      <c r="J593" s="2">
        <v>389.77</v>
      </c>
      <c r="K593" t="str">
        <f t="shared" si="9"/>
        <v>2024-Jan</v>
      </c>
    </row>
    <row r="594" spans="1:11" ht="15.75" customHeight="1" x14ac:dyDescent="0.3">
      <c r="A594" s="2">
        <v>10593</v>
      </c>
      <c r="B594" s="2" t="s">
        <v>237</v>
      </c>
      <c r="C594" s="2" t="s">
        <v>21</v>
      </c>
      <c r="D594" s="2" t="s">
        <v>100</v>
      </c>
      <c r="E594" s="2" t="s">
        <v>34</v>
      </c>
      <c r="F594" s="2" t="s">
        <v>53</v>
      </c>
      <c r="G594" s="2">
        <v>7385.16</v>
      </c>
      <c r="H594" s="2">
        <v>5</v>
      </c>
      <c r="I594" s="2">
        <v>0.05</v>
      </c>
      <c r="J594" s="2">
        <v>501.85</v>
      </c>
      <c r="K594" t="str">
        <f t="shared" si="9"/>
        <v>2024-Jan</v>
      </c>
    </row>
    <row r="595" spans="1:11" ht="15.75" customHeight="1" x14ac:dyDescent="0.3">
      <c r="A595" s="2">
        <v>10594</v>
      </c>
      <c r="B595" s="2" t="s">
        <v>419</v>
      </c>
      <c r="C595" s="2" t="s">
        <v>37</v>
      </c>
      <c r="D595" s="2" t="s">
        <v>42</v>
      </c>
      <c r="E595" s="2" t="s">
        <v>26</v>
      </c>
      <c r="F595" s="2" t="s">
        <v>27</v>
      </c>
      <c r="G595" s="2">
        <v>3879.05</v>
      </c>
      <c r="H595" s="2">
        <v>9</v>
      </c>
      <c r="I595" s="2">
        <v>0.18</v>
      </c>
      <c r="J595" s="2">
        <v>430.32</v>
      </c>
      <c r="K595" t="str">
        <f t="shared" si="9"/>
        <v>2024-Mar</v>
      </c>
    </row>
    <row r="596" spans="1:11" ht="15.75" customHeight="1" x14ac:dyDescent="0.3">
      <c r="A596" s="2">
        <v>10595</v>
      </c>
      <c r="B596" s="2" t="s">
        <v>420</v>
      </c>
      <c r="C596" s="2" t="s">
        <v>21</v>
      </c>
      <c r="D596" s="2" t="s">
        <v>22</v>
      </c>
      <c r="E596" s="2" t="s">
        <v>26</v>
      </c>
      <c r="F596" s="2" t="s">
        <v>51</v>
      </c>
      <c r="G596" s="2">
        <v>3279.85</v>
      </c>
      <c r="H596" s="2">
        <v>6</v>
      </c>
      <c r="I596" s="2">
        <v>0.2</v>
      </c>
      <c r="J596" s="2">
        <v>306.61</v>
      </c>
      <c r="K596" t="str">
        <f t="shared" si="9"/>
        <v>2023-Dec</v>
      </c>
    </row>
    <row r="597" spans="1:11" ht="15.75" customHeight="1" x14ac:dyDescent="0.3">
      <c r="A597" s="2">
        <v>10596</v>
      </c>
      <c r="B597" s="2" t="s">
        <v>421</v>
      </c>
      <c r="C597" s="2" t="s">
        <v>11</v>
      </c>
      <c r="D597" s="2" t="s">
        <v>29</v>
      </c>
      <c r="E597" s="2" t="s">
        <v>34</v>
      </c>
      <c r="F597" s="2" t="s">
        <v>35</v>
      </c>
      <c r="G597" s="2">
        <v>2571.6</v>
      </c>
      <c r="H597" s="2">
        <v>3</v>
      </c>
      <c r="I597" s="2">
        <v>0.25</v>
      </c>
      <c r="J597" s="2">
        <v>513.21</v>
      </c>
      <c r="K597" t="str">
        <f t="shared" si="9"/>
        <v>2023-Feb</v>
      </c>
    </row>
    <row r="598" spans="1:11" ht="15.75" customHeight="1" x14ac:dyDescent="0.3">
      <c r="A598" s="2">
        <v>10597</v>
      </c>
      <c r="B598" s="2" t="s">
        <v>422</v>
      </c>
      <c r="C598" s="2" t="s">
        <v>37</v>
      </c>
      <c r="D598" s="2" t="s">
        <v>56</v>
      </c>
      <c r="E598" s="2" t="s">
        <v>65</v>
      </c>
      <c r="F598" s="2" t="s">
        <v>84</v>
      </c>
      <c r="G598" s="2">
        <v>5486.63</v>
      </c>
      <c r="H598" s="2">
        <v>6</v>
      </c>
      <c r="I598" s="2">
        <v>0.1</v>
      </c>
      <c r="J598" s="2">
        <v>299.70999999999998</v>
      </c>
      <c r="K598" t="str">
        <f t="shared" si="9"/>
        <v>2023-Mar</v>
      </c>
    </row>
    <row r="599" spans="1:11" ht="15.75" customHeight="1" x14ac:dyDescent="0.3">
      <c r="A599" s="2">
        <v>10598</v>
      </c>
      <c r="B599" s="2" t="s">
        <v>402</v>
      </c>
      <c r="C599" s="2" t="s">
        <v>32</v>
      </c>
      <c r="D599" s="2" t="s">
        <v>87</v>
      </c>
      <c r="E599" s="2" t="s">
        <v>26</v>
      </c>
      <c r="F599" s="2" t="s">
        <v>27</v>
      </c>
      <c r="G599" s="2">
        <v>6695.32</v>
      </c>
      <c r="H599" s="2">
        <v>10</v>
      </c>
      <c r="I599" s="2">
        <v>0.04</v>
      </c>
      <c r="J599" s="2">
        <v>440.14</v>
      </c>
      <c r="K599" t="str">
        <f t="shared" si="9"/>
        <v>2023-Dec</v>
      </c>
    </row>
    <row r="600" spans="1:11" ht="15.75" customHeight="1" x14ac:dyDescent="0.3">
      <c r="A600" s="2">
        <v>10599</v>
      </c>
      <c r="B600" s="2" t="s">
        <v>423</v>
      </c>
      <c r="C600" s="2" t="s">
        <v>32</v>
      </c>
      <c r="D600" s="2" t="s">
        <v>63</v>
      </c>
      <c r="E600" s="2" t="s">
        <v>26</v>
      </c>
      <c r="F600" s="2" t="s">
        <v>51</v>
      </c>
      <c r="G600" s="2">
        <v>5148.84</v>
      </c>
      <c r="H600" s="2">
        <v>6</v>
      </c>
      <c r="I600" s="2">
        <v>0.27</v>
      </c>
      <c r="J600" s="2">
        <v>632.70000000000005</v>
      </c>
      <c r="K600" t="str">
        <f t="shared" si="9"/>
        <v>2023-Mar</v>
      </c>
    </row>
    <row r="601" spans="1:11" ht="15.75" customHeight="1" x14ac:dyDescent="0.3">
      <c r="A601" s="2">
        <v>10600</v>
      </c>
      <c r="B601" s="2" t="s">
        <v>267</v>
      </c>
      <c r="C601" s="2" t="s">
        <v>37</v>
      </c>
      <c r="D601" s="2" t="s">
        <v>38</v>
      </c>
      <c r="E601" s="2" t="s">
        <v>13</v>
      </c>
      <c r="F601" s="2" t="s">
        <v>23</v>
      </c>
      <c r="G601" s="2">
        <v>635.97</v>
      </c>
      <c r="H601" s="2">
        <v>8</v>
      </c>
      <c r="I601" s="2">
        <v>0.13</v>
      </c>
      <c r="J601" s="2">
        <v>34.04</v>
      </c>
      <c r="K601" t="str">
        <f t="shared" si="9"/>
        <v>2024-Jan</v>
      </c>
    </row>
    <row r="602" spans="1:11" ht="15.75" customHeight="1" x14ac:dyDescent="0.3">
      <c r="A602" s="2">
        <v>10601</v>
      </c>
      <c r="B602" s="2" t="s">
        <v>178</v>
      </c>
      <c r="C602" s="2" t="s">
        <v>11</v>
      </c>
      <c r="D602" s="2" t="s">
        <v>68</v>
      </c>
      <c r="E602" s="2" t="s">
        <v>18</v>
      </c>
      <c r="F602" s="2" t="s">
        <v>61</v>
      </c>
      <c r="G602" s="2">
        <v>6595.58</v>
      </c>
      <c r="H602" s="2">
        <v>1</v>
      </c>
      <c r="I602" s="2">
        <v>0.06</v>
      </c>
      <c r="J602" s="2">
        <v>1011.87</v>
      </c>
      <c r="K602" t="str">
        <f t="shared" si="9"/>
        <v>2024-Apr</v>
      </c>
    </row>
    <row r="603" spans="1:11" ht="15.75" customHeight="1" x14ac:dyDescent="0.3">
      <c r="A603" s="2">
        <v>10602</v>
      </c>
      <c r="B603" s="2" t="s">
        <v>169</v>
      </c>
      <c r="C603" s="2" t="s">
        <v>21</v>
      </c>
      <c r="D603" s="2" t="s">
        <v>100</v>
      </c>
      <c r="E603" s="2" t="s">
        <v>65</v>
      </c>
      <c r="F603" s="2" t="s">
        <v>84</v>
      </c>
      <c r="G603" s="2">
        <v>4924.67</v>
      </c>
      <c r="H603" s="2">
        <v>8</v>
      </c>
      <c r="I603" s="2">
        <v>0.02</v>
      </c>
      <c r="J603" s="2">
        <v>380</v>
      </c>
      <c r="K603" t="str">
        <f t="shared" si="9"/>
        <v>2024-May</v>
      </c>
    </row>
    <row r="604" spans="1:11" ht="15.75" customHeight="1" x14ac:dyDescent="0.3">
      <c r="A604" s="2">
        <v>10603</v>
      </c>
      <c r="B604" s="2" t="s">
        <v>79</v>
      </c>
      <c r="C604" s="2" t="s">
        <v>32</v>
      </c>
      <c r="D604" s="2" t="s">
        <v>33</v>
      </c>
      <c r="E604" s="2" t="s">
        <v>26</v>
      </c>
      <c r="F604" s="2" t="s">
        <v>27</v>
      </c>
      <c r="G604" s="2">
        <v>1519.67</v>
      </c>
      <c r="H604" s="2">
        <v>10</v>
      </c>
      <c r="I604" s="2">
        <v>0.28999999999999998</v>
      </c>
      <c r="J604" s="2">
        <v>127.39</v>
      </c>
      <c r="K604" t="str">
        <f t="shared" si="9"/>
        <v>2023-Oct</v>
      </c>
    </row>
    <row r="605" spans="1:11" ht="15.75" customHeight="1" x14ac:dyDescent="0.3">
      <c r="A605" s="2">
        <v>10604</v>
      </c>
      <c r="B605" s="2" t="s">
        <v>424</v>
      </c>
      <c r="C605" s="2" t="s">
        <v>32</v>
      </c>
      <c r="D605" s="2" t="s">
        <v>33</v>
      </c>
      <c r="E605" s="2" t="s">
        <v>13</v>
      </c>
      <c r="F605" s="2" t="s">
        <v>46</v>
      </c>
      <c r="G605" s="2">
        <v>2113.2600000000002</v>
      </c>
      <c r="H605" s="2">
        <v>5</v>
      </c>
      <c r="I605" s="2">
        <v>0.12</v>
      </c>
      <c r="J605" s="2">
        <v>276.60000000000002</v>
      </c>
      <c r="K605" t="str">
        <f t="shared" si="9"/>
        <v>2024-Apr</v>
      </c>
    </row>
    <row r="606" spans="1:11" ht="15.75" customHeight="1" x14ac:dyDescent="0.3">
      <c r="A606" s="2">
        <v>10605</v>
      </c>
      <c r="B606" s="2" t="s">
        <v>268</v>
      </c>
      <c r="C606" s="2" t="s">
        <v>32</v>
      </c>
      <c r="D606" s="2" t="s">
        <v>87</v>
      </c>
      <c r="E606" s="2" t="s">
        <v>65</v>
      </c>
      <c r="F606" s="2" t="s">
        <v>94</v>
      </c>
      <c r="G606" s="2">
        <v>4381.57</v>
      </c>
      <c r="H606" s="2">
        <v>10</v>
      </c>
      <c r="I606" s="2">
        <v>0.08</v>
      </c>
      <c r="J606" s="2">
        <v>568.27</v>
      </c>
      <c r="K606" t="str">
        <f t="shared" si="9"/>
        <v>2024-Apr</v>
      </c>
    </row>
    <row r="607" spans="1:11" ht="15.75" customHeight="1" x14ac:dyDescent="0.3">
      <c r="A607" s="2">
        <v>10606</v>
      </c>
      <c r="B607" s="2" t="s">
        <v>24</v>
      </c>
      <c r="C607" s="2" t="s">
        <v>32</v>
      </c>
      <c r="D607" s="2" t="s">
        <v>33</v>
      </c>
      <c r="E607" s="2" t="s">
        <v>18</v>
      </c>
      <c r="F607" s="2" t="s">
        <v>19</v>
      </c>
      <c r="G607" s="2">
        <v>4158.54</v>
      </c>
      <c r="H607" s="2">
        <v>1</v>
      </c>
      <c r="I607" s="2">
        <v>0.22</v>
      </c>
      <c r="J607" s="2">
        <v>259.02999999999997</v>
      </c>
      <c r="K607" t="str">
        <f t="shared" si="9"/>
        <v>2023-Aug</v>
      </c>
    </row>
    <row r="608" spans="1:11" ht="15.75" customHeight="1" x14ac:dyDescent="0.3">
      <c r="A608" s="2">
        <v>10607</v>
      </c>
      <c r="B608" s="2" t="s">
        <v>228</v>
      </c>
      <c r="C608" s="2" t="s">
        <v>32</v>
      </c>
      <c r="D608" s="2" t="s">
        <v>87</v>
      </c>
      <c r="E608" s="2" t="s">
        <v>34</v>
      </c>
      <c r="F608" s="2" t="s">
        <v>35</v>
      </c>
      <c r="G608" s="2">
        <v>6102.64</v>
      </c>
      <c r="H608" s="2">
        <v>4</v>
      </c>
      <c r="I608" s="2">
        <v>0.19</v>
      </c>
      <c r="J608" s="2">
        <v>481.17</v>
      </c>
      <c r="K608" t="str">
        <f t="shared" si="9"/>
        <v>2023-Jul</v>
      </c>
    </row>
    <row r="609" spans="1:11" ht="15.75" customHeight="1" x14ac:dyDescent="0.3">
      <c r="A609" s="2">
        <v>10608</v>
      </c>
      <c r="B609" s="2" t="s">
        <v>374</v>
      </c>
      <c r="C609" s="2" t="s">
        <v>37</v>
      </c>
      <c r="D609" s="2" t="s">
        <v>42</v>
      </c>
      <c r="E609" s="2" t="s">
        <v>34</v>
      </c>
      <c r="F609" s="2" t="s">
        <v>58</v>
      </c>
      <c r="G609" s="2">
        <v>1836.1</v>
      </c>
      <c r="H609" s="2">
        <v>8</v>
      </c>
      <c r="I609" s="2">
        <v>0.12</v>
      </c>
      <c r="J609" s="2">
        <v>199.41</v>
      </c>
      <c r="K609" t="str">
        <f t="shared" si="9"/>
        <v>2023-Sep</v>
      </c>
    </row>
    <row r="610" spans="1:11" ht="15.75" customHeight="1" x14ac:dyDescent="0.3">
      <c r="A610" s="2">
        <v>10609</v>
      </c>
      <c r="B610" s="2" t="s">
        <v>397</v>
      </c>
      <c r="C610" s="2" t="s">
        <v>37</v>
      </c>
      <c r="D610" s="2" t="s">
        <v>42</v>
      </c>
      <c r="E610" s="2" t="s">
        <v>65</v>
      </c>
      <c r="F610" s="2" t="s">
        <v>84</v>
      </c>
      <c r="G610" s="2">
        <v>2427.35</v>
      </c>
      <c r="H610" s="2">
        <v>2</v>
      </c>
      <c r="I610" s="2">
        <v>0.16</v>
      </c>
      <c r="J610" s="2">
        <v>289.01</v>
      </c>
      <c r="K610" t="str">
        <f t="shared" si="9"/>
        <v>2024-Feb</v>
      </c>
    </row>
    <row r="611" spans="1:11" ht="15.75" customHeight="1" x14ac:dyDescent="0.3">
      <c r="A611" s="2">
        <v>10610</v>
      </c>
      <c r="B611" s="2" t="s">
        <v>305</v>
      </c>
      <c r="C611" s="2" t="s">
        <v>11</v>
      </c>
      <c r="D611" s="2" t="s">
        <v>25</v>
      </c>
      <c r="E611" s="2" t="s">
        <v>65</v>
      </c>
      <c r="F611" s="2" t="s">
        <v>84</v>
      </c>
      <c r="G611" s="2">
        <v>665.82</v>
      </c>
      <c r="H611" s="2">
        <v>4</v>
      </c>
      <c r="I611" s="2">
        <v>7.0000000000000007E-2</v>
      </c>
      <c r="J611" s="2">
        <v>110.66</v>
      </c>
      <c r="K611" t="str">
        <f t="shared" si="9"/>
        <v>2023-Sep</v>
      </c>
    </row>
    <row r="612" spans="1:11" ht="15.75" customHeight="1" x14ac:dyDescent="0.3">
      <c r="A612" s="2">
        <v>10611</v>
      </c>
      <c r="B612" s="2" t="s">
        <v>190</v>
      </c>
      <c r="C612" s="2" t="s">
        <v>16</v>
      </c>
      <c r="D612" s="2" t="s">
        <v>48</v>
      </c>
      <c r="E612" s="2" t="s">
        <v>34</v>
      </c>
      <c r="F612" s="2" t="s">
        <v>35</v>
      </c>
      <c r="G612" s="2">
        <v>3333.95</v>
      </c>
      <c r="H612" s="2">
        <v>8</v>
      </c>
      <c r="I612" s="2">
        <v>0.14000000000000001</v>
      </c>
      <c r="J612" s="2">
        <v>513.22</v>
      </c>
      <c r="K612" t="str">
        <f t="shared" si="9"/>
        <v>2023-Jul</v>
      </c>
    </row>
    <row r="613" spans="1:11" ht="15.75" customHeight="1" x14ac:dyDescent="0.3">
      <c r="A613" s="2">
        <v>10612</v>
      </c>
      <c r="B613" s="2" t="s">
        <v>309</v>
      </c>
      <c r="C613" s="2" t="s">
        <v>37</v>
      </c>
      <c r="D613" s="2" t="s">
        <v>56</v>
      </c>
      <c r="E613" s="2" t="s">
        <v>18</v>
      </c>
      <c r="F613" s="2" t="s">
        <v>39</v>
      </c>
      <c r="G613" s="2">
        <v>805.67</v>
      </c>
      <c r="H613" s="2">
        <v>8</v>
      </c>
      <c r="I613" s="2">
        <v>0.01</v>
      </c>
      <c r="J613" s="2">
        <v>132.06</v>
      </c>
      <c r="K613" t="str">
        <f t="shared" si="9"/>
        <v>2024-Apr</v>
      </c>
    </row>
    <row r="614" spans="1:11" ht="15.75" customHeight="1" x14ac:dyDescent="0.3">
      <c r="A614" s="2">
        <v>10613</v>
      </c>
      <c r="B614" s="2" t="s">
        <v>425</v>
      </c>
      <c r="C614" s="2" t="s">
        <v>21</v>
      </c>
      <c r="D614" s="2" t="s">
        <v>75</v>
      </c>
      <c r="E614" s="2" t="s">
        <v>13</v>
      </c>
      <c r="F614" s="2" t="s">
        <v>14</v>
      </c>
      <c r="G614" s="2">
        <v>5624.32</v>
      </c>
      <c r="H614" s="2">
        <v>8</v>
      </c>
      <c r="I614" s="2">
        <v>0.02</v>
      </c>
      <c r="J614" s="2">
        <v>1043.96</v>
      </c>
      <c r="K614" t="str">
        <f t="shared" si="9"/>
        <v>2023-Nov</v>
      </c>
    </row>
    <row r="615" spans="1:11" ht="15.75" customHeight="1" x14ac:dyDescent="0.3">
      <c r="A615" s="2">
        <v>10614</v>
      </c>
      <c r="B615" s="2" t="s">
        <v>409</v>
      </c>
      <c r="C615" s="2" t="s">
        <v>37</v>
      </c>
      <c r="D615" s="2" t="s">
        <v>56</v>
      </c>
      <c r="E615" s="2" t="s">
        <v>34</v>
      </c>
      <c r="F615" s="2" t="s">
        <v>53</v>
      </c>
      <c r="G615" s="2">
        <v>2326.34</v>
      </c>
      <c r="H615" s="2">
        <v>8</v>
      </c>
      <c r="I615" s="2">
        <v>0.17</v>
      </c>
      <c r="J615" s="2">
        <v>229.31</v>
      </c>
      <c r="K615" t="str">
        <f t="shared" si="9"/>
        <v>2024-Jan</v>
      </c>
    </row>
    <row r="616" spans="1:11" ht="15.75" customHeight="1" x14ac:dyDescent="0.3">
      <c r="A616" s="2">
        <v>10615</v>
      </c>
      <c r="B616" s="2" t="s">
        <v>60</v>
      </c>
      <c r="C616" s="2" t="s">
        <v>11</v>
      </c>
      <c r="D616" s="2" t="s">
        <v>25</v>
      </c>
      <c r="E616" s="2" t="s">
        <v>65</v>
      </c>
      <c r="F616" s="2" t="s">
        <v>84</v>
      </c>
      <c r="G616" s="2">
        <v>2732.37</v>
      </c>
      <c r="H616" s="2">
        <v>1</v>
      </c>
      <c r="I616" s="2">
        <v>0.18</v>
      </c>
      <c r="J616" s="2">
        <v>519.03</v>
      </c>
      <c r="K616" t="str">
        <f t="shared" si="9"/>
        <v>2023-Feb</v>
      </c>
    </row>
    <row r="617" spans="1:11" ht="15.75" customHeight="1" x14ac:dyDescent="0.3">
      <c r="A617" s="2">
        <v>10616</v>
      </c>
      <c r="B617" s="2" t="s">
        <v>191</v>
      </c>
      <c r="C617" s="2" t="s">
        <v>21</v>
      </c>
      <c r="D617" s="2" t="s">
        <v>45</v>
      </c>
      <c r="E617" s="2" t="s">
        <v>13</v>
      </c>
      <c r="F617" s="2" t="s">
        <v>46</v>
      </c>
      <c r="G617" s="2">
        <v>5523.76</v>
      </c>
      <c r="H617" s="2">
        <v>8</v>
      </c>
      <c r="I617" s="2">
        <v>0.23</v>
      </c>
      <c r="J617" s="2">
        <v>966.78</v>
      </c>
      <c r="K617" t="str">
        <f t="shared" si="9"/>
        <v>2024-May</v>
      </c>
    </row>
    <row r="618" spans="1:11" ht="15.75" customHeight="1" x14ac:dyDescent="0.3">
      <c r="A618" s="2">
        <v>10617</v>
      </c>
      <c r="B618" s="2" t="s">
        <v>95</v>
      </c>
      <c r="C618" s="2" t="s">
        <v>21</v>
      </c>
      <c r="D618" s="2" t="s">
        <v>22</v>
      </c>
      <c r="E618" s="2" t="s">
        <v>65</v>
      </c>
      <c r="F618" s="2" t="s">
        <v>84</v>
      </c>
      <c r="G618" s="2">
        <v>1899.06</v>
      </c>
      <c r="H618" s="2">
        <v>10</v>
      </c>
      <c r="I618" s="2">
        <v>0.28999999999999998</v>
      </c>
      <c r="J618" s="2">
        <v>244.02</v>
      </c>
      <c r="K618" t="str">
        <f t="shared" si="9"/>
        <v>2023-Mar</v>
      </c>
    </row>
    <row r="619" spans="1:11" ht="15.75" customHeight="1" x14ac:dyDescent="0.3">
      <c r="A619" s="2">
        <v>10618</v>
      </c>
      <c r="B619" s="2" t="s">
        <v>293</v>
      </c>
      <c r="C619" s="2" t="s">
        <v>16</v>
      </c>
      <c r="D619" s="2" t="s">
        <v>48</v>
      </c>
      <c r="E619" s="2" t="s">
        <v>13</v>
      </c>
      <c r="F619" s="2" t="s">
        <v>14</v>
      </c>
      <c r="G619" s="2">
        <v>3514.9</v>
      </c>
      <c r="H619" s="2">
        <v>8</v>
      </c>
      <c r="I619" s="2">
        <v>0.16</v>
      </c>
      <c r="J619" s="2">
        <v>467.23</v>
      </c>
      <c r="K619" t="str">
        <f t="shared" si="9"/>
        <v>2024-May</v>
      </c>
    </row>
    <row r="620" spans="1:11" ht="15.75" customHeight="1" x14ac:dyDescent="0.3">
      <c r="A620" s="2">
        <v>10619</v>
      </c>
      <c r="B620" s="2" t="s">
        <v>151</v>
      </c>
      <c r="C620" s="2" t="s">
        <v>37</v>
      </c>
      <c r="D620" s="2" t="s">
        <v>56</v>
      </c>
      <c r="E620" s="2" t="s">
        <v>34</v>
      </c>
      <c r="F620" s="2" t="s">
        <v>53</v>
      </c>
      <c r="G620" s="2">
        <v>5989.27</v>
      </c>
      <c r="H620" s="2">
        <v>9</v>
      </c>
      <c r="I620" s="2">
        <v>0.09</v>
      </c>
      <c r="J620" s="2">
        <v>1098.1199999999999</v>
      </c>
      <c r="K620" t="str">
        <f t="shared" si="9"/>
        <v>2024-Apr</v>
      </c>
    </row>
    <row r="621" spans="1:11" ht="15.75" customHeight="1" x14ac:dyDescent="0.3">
      <c r="A621" s="2">
        <v>10620</v>
      </c>
      <c r="B621" s="2" t="s">
        <v>426</v>
      </c>
      <c r="C621" s="2" t="s">
        <v>21</v>
      </c>
      <c r="D621" s="2" t="s">
        <v>100</v>
      </c>
      <c r="E621" s="2" t="s">
        <v>26</v>
      </c>
      <c r="F621" s="2" t="s">
        <v>51</v>
      </c>
      <c r="G621" s="2">
        <v>185.14</v>
      </c>
      <c r="H621" s="2">
        <v>3</v>
      </c>
      <c r="I621" s="2">
        <v>0.23</v>
      </c>
      <c r="J621" s="2">
        <v>10.01</v>
      </c>
      <c r="K621" t="str">
        <f t="shared" si="9"/>
        <v>2024-Jan</v>
      </c>
    </row>
    <row r="622" spans="1:11" ht="15.75" customHeight="1" x14ac:dyDescent="0.3">
      <c r="A622" s="2">
        <v>10621</v>
      </c>
      <c r="B622" s="2" t="s">
        <v>288</v>
      </c>
      <c r="C622" s="2" t="s">
        <v>16</v>
      </c>
      <c r="D622" s="2" t="s">
        <v>17</v>
      </c>
      <c r="E622" s="2" t="s">
        <v>18</v>
      </c>
      <c r="F622" s="2" t="s">
        <v>61</v>
      </c>
      <c r="G622" s="2">
        <v>8011.62</v>
      </c>
      <c r="H622" s="2">
        <v>6</v>
      </c>
      <c r="I622" s="2">
        <v>0.14000000000000001</v>
      </c>
      <c r="J622" s="2">
        <v>563.1</v>
      </c>
      <c r="K622" t="str">
        <f t="shared" si="9"/>
        <v>2024-Apr</v>
      </c>
    </row>
    <row r="623" spans="1:11" ht="15.75" customHeight="1" x14ac:dyDescent="0.3">
      <c r="A623" s="2">
        <v>10622</v>
      </c>
      <c r="B623" s="2" t="s">
        <v>202</v>
      </c>
      <c r="C623" s="2" t="s">
        <v>21</v>
      </c>
      <c r="D623" s="2" t="s">
        <v>100</v>
      </c>
      <c r="E623" s="2" t="s">
        <v>18</v>
      </c>
      <c r="F623" s="2" t="s">
        <v>61</v>
      </c>
      <c r="G623" s="2">
        <v>3808.33</v>
      </c>
      <c r="H623" s="2">
        <v>10</v>
      </c>
      <c r="I623" s="2">
        <v>0.24</v>
      </c>
      <c r="J623" s="2">
        <v>417.24</v>
      </c>
      <c r="K623" t="str">
        <f t="shared" si="9"/>
        <v>2024-Jan</v>
      </c>
    </row>
    <row r="624" spans="1:11" ht="15.75" customHeight="1" x14ac:dyDescent="0.3">
      <c r="A624" s="2">
        <v>10623</v>
      </c>
      <c r="B624" s="2" t="s">
        <v>427</v>
      </c>
      <c r="C624" s="2" t="s">
        <v>21</v>
      </c>
      <c r="D624" s="2" t="s">
        <v>22</v>
      </c>
      <c r="E624" s="2" t="s">
        <v>26</v>
      </c>
      <c r="F624" s="2" t="s">
        <v>27</v>
      </c>
      <c r="G624" s="2">
        <v>2750.63</v>
      </c>
      <c r="H624" s="2">
        <v>2</v>
      </c>
      <c r="I624" s="2">
        <v>0.02</v>
      </c>
      <c r="J624" s="2">
        <v>233.2</v>
      </c>
      <c r="K624" t="str">
        <f t="shared" si="9"/>
        <v>2023-Jul</v>
      </c>
    </row>
    <row r="625" spans="1:11" ht="15.75" customHeight="1" x14ac:dyDescent="0.3">
      <c r="A625" s="2">
        <v>10624</v>
      </c>
      <c r="B625" s="2" t="s">
        <v>428</v>
      </c>
      <c r="C625" s="2" t="s">
        <v>21</v>
      </c>
      <c r="D625" s="2" t="s">
        <v>22</v>
      </c>
      <c r="E625" s="2" t="s">
        <v>18</v>
      </c>
      <c r="F625" s="2" t="s">
        <v>61</v>
      </c>
      <c r="G625" s="2">
        <v>1651.32</v>
      </c>
      <c r="H625" s="2">
        <v>3</v>
      </c>
      <c r="I625" s="2">
        <v>0.09</v>
      </c>
      <c r="J625" s="2">
        <v>325.14</v>
      </c>
      <c r="K625" t="str">
        <f t="shared" si="9"/>
        <v>2024-Mar</v>
      </c>
    </row>
    <row r="626" spans="1:11" ht="15.75" customHeight="1" x14ac:dyDescent="0.3">
      <c r="A626" s="2">
        <v>10625</v>
      </c>
      <c r="B626" s="2" t="s">
        <v>71</v>
      </c>
      <c r="C626" s="2" t="s">
        <v>21</v>
      </c>
      <c r="D626" s="2" t="s">
        <v>22</v>
      </c>
      <c r="E626" s="2" t="s">
        <v>18</v>
      </c>
      <c r="F626" s="2" t="s">
        <v>61</v>
      </c>
      <c r="G626" s="2">
        <v>8730.6200000000008</v>
      </c>
      <c r="H626" s="2">
        <v>8</v>
      </c>
      <c r="I626" s="2">
        <v>7.0000000000000007E-2</v>
      </c>
      <c r="J626" s="2">
        <v>518.70000000000005</v>
      </c>
      <c r="K626" t="str">
        <f t="shared" si="9"/>
        <v>2023-Sep</v>
      </c>
    </row>
    <row r="627" spans="1:11" ht="15.75" customHeight="1" x14ac:dyDescent="0.3">
      <c r="A627" s="2">
        <v>10626</v>
      </c>
      <c r="B627" s="2" t="s">
        <v>400</v>
      </c>
      <c r="C627" s="2" t="s">
        <v>37</v>
      </c>
      <c r="D627" s="2" t="s">
        <v>56</v>
      </c>
      <c r="E627" s="2" t="s">
        <v>26</v>
      </c>
      <c r="F627" s="2" t="s">
        <v>55</v>
      </c>
      <c r="G627" s="2">
        <v>2004.63</v>
      </c>
      <c r="H627" s="2">
        <v>7</v>
      </c>
      <c r="I627" s="2">
        <v>0.21</v>
      </c>
      <c r="J627" s="2">
        <v>394.72</v>
      </c>
      <c r="K627" t="str">
        <f t="shared" si="9"/>
        <v>2024-Mar</v>
      </c>
    </row>
    <row r="628" spans="1:11" ht="15.75" customHeight="1" x14ac:dyDescent="0.3">
      <c r="A628" s="2">
        <v>10627</v>
      </c>
      <c r="B628" s="2" t="s">
        <v>429</v>
      </c>
      <c r="C628" s="2" t="s">
        <v>21</v>
      </c>
      <c r="D628" s="2" t="s">
        <v>45</v>
      </c>
      <c r="E628" s="2" t="s">
        <v>65</v>
      </c>
      <c r="F628" s="2" t="s">
        <v>84</v>
      </c>
      <c r="G628" s="2">
        <v>9687.93</v>
      </c>
      <c r="H628" s="2">
        <v>5</v>
      </c>
      <c r="I628" s="2">
        <v>0.16</v>
      </c>
      <c r="J628" s="2">
        <v>1535.51</v>
      </c>
      <c r="K628" t="str">
        <f t="shared" si="9"/>
        <v>2023-Aug</v>
      </c>
    </row>
    <row r="629" spans="1:11" ht="15.75" customHeight="1" x14ac:dyDescent="0.3">
      <c r="A629" s="2">
        <v>10628</v>
      </c>
      <c r="B629" s="2" t="s">
        <v>430</v>
      </c>
      <c r="C629" s="2" t="s">
        <v>37</v>
      </c>
      <c r="D629" s="2" t="s">
        <v>56</v>
      </c>
      <c r="E629" s="2" t="s">
        <v>26</v>
      </c>
      <c r="F629" s="2" t="s">
        <v>55</v>
      </c>
      <c r="G629" s="2">
        <v>3908.56</v>
      </c>
      <c r="H629" s="2">
        <v>4</v>
      </c>
      <c r="I629" s="2">
        <v>0.01</v>
      </c>
      <c r="J629" s="2">
        <v>718.28</v>
      </c>
      <c r="K629" t="str">
        <f t="shared" si="9"/>
        <v>2024-Jan</v>
      </c>
    </row>
    <row r="630" spans="1:11" ht="15.75" customHeight="1" x14ac:dyDescent="0.3">
      <c r="A630" s="2">
        <v>10629</v>
      </c>
      <c r="B630" s="2" t="s">
        <v>431</v>
      </c>
      <c r="C630" s="2" t="s">
        <v>32</v>
      </c>
      <c r="D630" s="2" t="s">
        <v>87</v>
      </c>
      <c r="E630" s="2" t="s">
        <v>34</v>
      </c>
      <c r="F630" s="2" t="s">
        <v>53</v>
      </c>
      <c r="G630" s="2">
        <v>6234.08</v>
      </c>
      <c r="H630" s="2">
        <v>9</v>
      </c>
      <c r="I630" s="2">
        <v>0.08</v>
      </c>
      <c r="J630" s="2">
        <v>955.87</v>
      </c>
      <c r="K630" t="str">
        <f t="shared" si="9"/>
        <v>2024-May</v>
      </c>
    </row>
    <row r="631" spans="1:11" ht="15.75" customHeight="1" x14ac:dyDescent="0.3">
      <c r="A631" s="2">
        <v>10630</v>
      </c>
      <c r="B631" s="2" t="s">
        <v>390</v>
      </c>
      <c r="C631" s="2" t="s">
        <v>16</v>
      </c>
      <c r="D631" s="2" t="s">
        <v>48</v>
      </c>
      <c r="E631" s="2" t="s">
        <v>26</v>
      </c>
      <c r="F631" s="2" t="s">
        <v>51</v>
      </c>
      <c r="G631" s="2">
        <v>3216.18</v>
      </c>
      <c r="H631" s="2">
        <v>8</v>
      </c>
      <c r="I631" s="2">
        <v>0.18</v>
      </c>
      <c r="J631" s="2">
        <v>249.62</v>
      </c>
      <c r="K631" t="str">
        <f t="shared" si="9"/>
        <v>2024-Jan</v>
      </c>
    </row>
    <row r="632" spans="1:11" ht="15.75" customHeight="1" x14ac:dyDescent="0.3">
      <c r="A632" s="2">
        <v>10631</v>
      </c>
      <c r="B632" s="2" t="s">
        <v>79</v>
      </c>
      <c r="C632" s="2" t="s">
        <v>37</v>
      </c>
      <c r="D632" s="2" t="s">
        <v>38</v>
      </c>
      <c r="E632" s="2" t="s">
        <v>65</v>
      </c>
      <c r="F632" s="2" t="s">
        <v>94</v>
      </c>
      <c r="G632" s="2">
        <v>853.49</v>
      </c>
      <c r="H632" s="2">
        <v>3</v>
      </c>
      <c r="I632" s="2">
        <v>0.15</v>
      </c>
      <c r="J632" s="2">
        <v>50.96</v>
      </c>
      <c r="K632" t="str">
        <f t="shared" si="9"/>
        <v>2023-Oct</v>
      </c>
    </row>
    <row r="633" spans="1:11" ht="15.75" customHeight="1" x14ac:dyDescent="0.3">
      <c r="A633" s="2">
        <v>10632</v>
      </c>
      <c r="B633" s="2" t="s">
        <v>174</v>
      </c>
      <c r="C633" s="2" t="s">
        <v>32</v>
      </c>
      <c r="D633" s="2" t="s">
        <v>63</v>
      </c>
      <c r="E633" s="2" t="s">
        <v>65</v>
      </c>
      <c r="F633" s="2" t="s">
        <v>94</v>
      </c>
      <c r="G633" s="2">
        <v>863.76</v>
      </c>
      <c r="H633" s="2">
        <v>3</v>
      </c>
      <c r="I633" s="2">
        <v>0.02</v>
      </c>
      <c r="J633" s="2">
        <v>154.99</v>
      </c>
      <c r="K633" t="str">
        <f t="shared" si="9"/>
        <v>2023-May</v>
      </c>
    </row>
    <row r="634" spans="1:11" ht="15.75" customHeight="1" x14ac:dyDescent="0.3">
      <c r="A634" s="2">
        <v>10633</v>
      </c>
      <c r="B634" s="2" t="s">
        <v>341</v>
      </c>
      <c r="C634" s="2" t="s">
        <v>32</v>
      </c>
      <c r="D634" s="2" t="s">
        <v>33</v>
      </c>
      <c r="E634" s="2" t="s">
        <v>13</v>
      </c>
      <c r="F634" s="2" t="s">
        <v>14</v>
      </c>
      <c r="G634" s="2">
        <v>3966.45</v>
      </c>
      <c r="H634" s="2">
        <v>5</v>
      </c>
      <c r="I634" s="2">
        <v>0.25</v>
      </c>
      <c r="J634" s="2">
        <v>217.05</v>
      </c>
      <c r="K634" t="str">
        <f t="shared" si="9"/>
        <v>2023-Jul</v>
      </c>
    </row>
    <row r="635" spans="1:11" ht="15.75" customHeight="1" x14ac:dyDescent="0.3">
      <c r="A635" s="2">
        <v>10634</v>
      </c>
      <c r="B635" s="2" t="s">
        <v>175</v>
      </c>
      <c r="C635" s="2" t="s">
        <v>37</v>
      </c>
      <c r="D635" s="2" t="s">
        <v>38</v>
      </c>
      <c r="E635" s="2" t="s">
        <v>26</v>
      </c>
      <c r="F635" s="2" t="s">
        <v>51</v>
      </c>
      <c r="G635" s="2">
        <v>6440.54</v>
      </c>
      <c r="H635" s="2">
        <v>1</v>
      </c>
      <c r="I635" s="2">
        <v>7.0000000000000007E-2</v>
      </c>
      <c r="J635" s="2">
        <v>857.12</v>
      </c>
      <c r="K635" t="str">
        <f t="shared" si="9"/>
        <v>2023-May</v>
      </c>
    </row>
    <row r="636" spans="1:11" ht="15.75" customHeight="1" x14ac:dyDescent="0.3">
      <c r="A636" s="2">
        <v>10635</v>
      </c>
      <c r="B636" s="2" t="s">
        <v>83</v>
      </c>
      <c r="C636" s="2" t="s">
        <v>37</v>
      </c>
      <c r="D636" s="2" t="s">
        <v>56</v>
      </c>
      <c r="E636" s="2" t="s">
        <v>26</v>
      </c>
      <c r="F636" s="2" t="s">
        <v>51</v>
      </c>
      <c r="G636" s="2">
        <v>4372.17</v>
      </c>
      <c r="H636" s="2">
        <v>2</v>
      </c>
      <c r="I636" s="2">
        <v>0.28000000000000003</v>
      </c>
      <c r="J636" s="2">
        <v>814.25</v>
      </c>
      <c r="K636" t="str">
        <f t="shared" si="9"/>
        <v>2023-Sep</v>
      </c>
    </row>
    <row r="637" spans="1:11" ht="15.75" customHeight="1" x14ac:dyDescent="0.3">
      <c r="A637" s="2">
        <v>10636</v>
      </c>
      <c r="B637" s="2" t="s">
        <v>369</v>
      </c>
      <c r="C637" s="2" t="s">
        <v>21</v>
      </c>
      <c r="D637" s="2" t="s">
        <v>45</v>
      </c>
      <c r="E637" s="2" t="s">
        <v>26</v>
      </c>
      <c r="F637" s="2" t="s">
        <v>51</v>
      </c>
      <c r="G637" s="2">
        <v>7727.61</v>
      </c>
      <c r="H637" s="2">
        <v>7</v>
      </c>
      <c r="I637" s="2">
        <v>0.15</v>
      </c>
      <c r="J637" s="2">
        <v>1512.06</v>
      </c>
      <c r="K637" t="str">
        <f t="shared" si="9"/>
        <v>2023-Dec</v>
      </c>
    </row>
    <row r="638" spans="1:11" ht="15.75" customHeight="1" x14ac:dyDescent="0.3">
      <c r="A638" s="2">
        <v>10637</v>
      </c>
      <c r="B638" s="2" t="s">
        <v>350</v>
      </c>
      <c r="C638" s="2" t="s">
        <v>32</v>
      </c>
      <c r="D638" s="2" t="s">
        <v>63</v>
      </c>
      <c r="E638" s="2" t="s">
        <v>18</v>
      </c>
      <c r="F638" s="2" t="s">
        <v>61</v>
      </c>
      <c r="G638" s="2">
        <v>5821.7</v>
      </c>
      <c r="H638" s="2">
        <v>10</v>
      </c>
      <c r="I638" s="2">
        <v>0.16</v>
      </c>
      <c r="J638" s="2">
        <v>1051.2</v>
      </c>
      <c r="K638" t="str">
        <f t="shared" si="9"/>
        <v>2024-Mar</v>
      </c>
    </row>
    <row r="639" spans="1:11" ht="15.75" customHeight="1" x14ac:dyDescent="0.3">
      <c r="A639" s="2">
        <v>10638</v>
      </c>
      <c r="B639" s="2" t="s">
        <v>432</v>
      </c>
      <c r="C639" s="2" t="s">
        <v>11</v>
      </c>
      <c r="D639" s="2" t="s">
        <v>29</v>
      </c>
      <c r="E639" s="2" t="s">
        <v>34</v>
      </c>
      <c r="F639" s="2" t="s">
        <v>35</v>
      </c>
      <c r="G639" s="2">
        <v>6539.37</v>
      </c>
      <c r="H639" s="2">
        <v>10</v>
      </c>
      <c r="I639" s="2">
        <v>0.04</v>
      </c>
      <c r="J639" s="2">
        <v>919.17</v>
      </c>
      <c r="K639" t="str">
        <f t="shared" si="9"/>
        <v>2023-Aug</v>
      </c>
    </row>
    <row r="640" spans="1:11" ht="15.75" customHeight="1" x14ac:dyDescent="0.3">
      <c r="A640" s="2">
        <v>10639</v>
      </c>
      <c r="B640" s="2" t="s">
        <v>105</v>
      </c>
      <c r="C640" s="2" t="s">
        <v>32</v>
      </c>
      <c r="D640" s="2" t="s">
        <v>63</v>
      </c>
      <c r="E640" s="2" t="s">
        <v>26</v>
      </c>
      <c r="F640" s="2" t="s">
        <v>27</v>
      </c>
      <c r="G640" s="2">
        <v>1076.45</v>
      </c>
      <c r="H640" s="2">
        <v>4</v>
      </c>
      <c r="I640" s="2">
        <v>0.21</v>
      </c>
      <c r="J640" s="2">
        <v>87.14</v>
      </c>
      <c r="K640" t="str">
        <f t="shared" si="9"/>
        <v>2023-Oct</v>
      </c>
    </row>
    <row r="641" spans="1:11" ht="15.75" customHeight="1" x14ac:dyDescent="0.3">
      <c r="A641" s="2">
        <v>10640</v>
      </c>
      <c r="B641" s="2" t="s">
        <v>416</v>
      </c>
      <c r="C641" s="2" t="s">
        <v>37</v>
      </c>
      <c r="D641" s="2" t="s">
        <v>56</v>
      </c>
      <c r="E641" s="2" t="s">
        <v>18</v>
      </c>
      <c r="F641" s="2" t="s">
        <v>61</v>
      </c>
      <c r="G641" s="2">
        <v>5589.24</v>
      </c>
      <c r="H641" s="2">
        <v>3</v>
      </c>
      <c r="I641" s="2">
        <v>0.25</v>
      </c>
      <c r="J641" s="2">
        <v>918.6</v>
      </c>
      <c r="K641" t="str">
        <f t="shared" si="9"/>
        <v>2024-Apr</v>
      </c>
    </row>
    <row r="642" spans="1:11" ht="15.75" customHeight="1" x14ac:dyDescent="0.3">
      <c r="A642" s="2">
        <v>10641</v>
      </c>
      <c r="B642" s="2" t="s">
        <v>378</v>
      </c>
      <c r="C642" s="2" t="s">
        <v>16</v>
      </c>
      <c r="D642" s="2" t="s">
        <v>48</v>
      </c>
      <c r="E642" s="2" t="s">
        <v>18</v>
      </c>
      <c r="F642" s="2" t="s">
        <v>19</v>
      </c>
      <c r="G642" s="2">
        <v>3806.95</v>
      </c>
      <c r="H642" s="2">
        <v>2</v>
      </c>
      <c r="I642" s="2">
        <v>0.28000000000000003</v>
      </c>
      <c r="J642" s="2">
        <v>602.39</v>
      </c>
      <c r="K642" t="str">
        <f t="shared" ref="K642:K705" si="10">TEXT(B642, "yyyy-mmm")</f>
        <v>2023-Apr</v>
      </c>
    </row>
    <row r="643" spans="1:11" ht="15.75" customHeight="1" x14ac:dyDescent="0.3">
      <c r="A643" s="2">
        <v>10642</v>
      </c>
      <c r="B643" s="2" t="s">
        <v>226</v>
      </c>
      <c r="C643" s="2" t="s">
        <v>11</v>
      </c>
      <c r="D643" s="2" t="s">
        <v>29</v>
      </c>
      <c r="E643" s="2" t="s">
        <v>34</v>
      </c>
      <c r="F643" s="2" t="s">
        <v>35</v>
      </c>
      <c r="G643" s="2">
        <v>313.2</v>
      </c>
      <c r="H643" s="2">
        <v>6</v>
      </c>
      <c r="I643" s="2">
        <v>0.16</v>
      </c>
      <c r="J643" s="2">
        <v>49.91</v>
      </c>
      <c r="K643" t="str">
        <f t="shared" si="10"/>
        <v>2024-May</v>
      </c>
    </row>
    <row r="644" spans="1:11" ht="15.75" customHeight="1" x14ac:dyDescent="0.3">
      <c r="A644" s="2">
        <v>10643</v>
      </c>
      <c r="B644" s="2" t="s">
        <v>194</v>
      </c>
      <c r="C644" s="2" t="s">
        <v>21</v>
      </c>
      <c r="D644" s="2" t="s">
        <v>45</v>
      </c>
      <c r="E644" s="2" t="s">
        <v>26</v>
      </c>
      <c r="F644" s="2" t="s">
        <v>55</v>
      </c>
      <c r="G644" s="2">
        <v>6541.18</v>
      </c>
      <c r="H644" s="2">
        <v>8</v>
      </c>
      <c r="I644" s="2">
        <v>0.16</v>
      </c>
      <c r="J644" s="2">
        <v>1149.9000000000001</v>
      </c>
      <c r="K644" t="str">
        <f t="shared" si="10"/>
        <v>2023-Mar</v>
      </c>
    </row>
    <row r="645" spans="1:11" ht="15.75" customHeight="1" x14ac:dyDescent="0.3">
      <c r="A645" s="2">
        <v>10644</v>
      </c>
      <c r="B645" s="2" t="s">
        <v>286</v>
      </c>
      <c r="C645" s="2" t="s">
        <v>32</v>
      </c>
      <c r="D645" s="2" t="s">
        <v>33</v>
      </c>
      <c r="E645" s="2" t="s">
        <v>34</v>
      </c>
      <c r="F645" s="2" t="s">
        <v>35</v>
      </c>
      <c r="G645" s="2">
        <v>667.8</v>
      </c>
      <c r="H645" s="2">
        <v>7</v>
      </c>
      <c r="I645" s="2">
        <v>0.12</v>
      </c>
      <c r="J645" s="2">
        <v>125.85</v>
      </c>
      <c r="K645" t="str">
        <f t="shared" si="10"/>
        <v>2023-Nov</v>
      </c>
    </row>
    <row r="646" spans="1:11" ht="15.75" customHeight="1" x14ac:dyDescent="0.3">
      <c r="A646" s="2">
        <v>10645</v>
      </c>
      <c r="B646" s="2" t="s">
        <v>170</v>
      </c>
      <c r="C646" s="2" t="s">
        <v>37</v>
      </c>
      <c r="D646" s="2" t="s">
        <v>42</v>
      </c>
      <c r="E646" s="2" t="s">
        <v>34</v>
      </c>
      <c r="F646" s="2" t="s">
        <v>53</v>
      </c>
      <c r="G646" s="2">
        <v>8326.16</v>
      </c>
      <c r="H646" s="2">
        <v>1</v>
      </c>
      <c r="I646" s="2">
        <v>0.12</v>
      </c>
      <c r="J646" s="2">
        <v>1572.3</v>
      </c>
      <c r="K646" t="str">
        <f t="shared" si="10"/>
        <v>2024-Feb</v>
      </c>
    </row>
    <row r="647" spans="1:11" ht="15.75" customHeight="1" x14ac:dyDescent="0.3">
      <c r="A647" s="2">
        <v>10646</v>
      </c>
      <c r="B647" s="2" t="s">
        <v>433</v>
      </c>
      <c r="C647" s="2" t="s">
        <v>16</v>
      </c>
      <c r="D647" s="2" t="s">
        <v>48</v>
      </c>
      <c r="E647" s="2" t="s">
        <v>18</v>
      </c>
      <c r="F647" s="2" t="s">
        <v>19</v>
      </c>
      <c r="G647" s="2">
        <v>6348.53</v>
      </c>
      <c r="H647" s="2">
        <v>3</v>
      </c>
      <c r="I647" s="2">
        <v>0</v>
      </c>
      <c r="J647" s="2">
        <v>723.59</v>
      </c>
      <c r="K647" t="str">
        <f t="shared" si="10"/>
        <v>2024-Feb</v>
      </c>
    </row>
    <row r="648" spans="1:11" ht="15.75" customHeight="1" x14ac:dyDescent="0.3">
      <c r="A648" s="2">
        <v>10647</v>
      </c>
      <c r="B648" s="2" t="s">
        <v>273</v>
      </c>
      <c r="C648" s="2" t="s">
        <v>11</v>
      </c>
      <c r="D648" s="2" t="s">
        <v>68</v>
      </c>
      <c r="E648" s="2" t="s">
        <v>65</v>
      </c>
      <c r="F648" s="2" t="s">
        <v>77</v>
      </c>
      <c r="G648" s="2">
        <v>4262.8999999999996</v>
      </c>
      <c r="H648" s="2">
        <v>5</v>
      </c>
      <c r="I648" s="2">
        <v>0.21</v>
      </c>
      <c r="J648" s="2">
        <v>266.82</v>
      </c>
      <c r="K648" t="str">
        <f t="shared" si="10"/>
        <v>2023-Jan</v>
      </c>
    </row>
    <row r="649" spans="1:11" ht="15.75" customHeight="1" x14ac:dyDescent="0.3">
      <c r="A649" s="2">
        <v>10648</v>
      </c>
      <c r="B649" s="2" t="s">
        <v>218</v>
      </c>
      <c r="C649" s="2" t="s">
        <v>32</v>
      </c>
      <c r="D649" s="2" t="s">
        <v>63</v>
      </c>
      <c r="E649" s="2" t="s">
        <v>18</v>
      </c>
      <c r="F649" s="2" t="s">
        <v>39</v>
      </c>
      <c r="G649" s="2">
        <v>4207.55</v>
      </c>
      <c r="H649" s="2">
        <v>4</v>
      </c>
      <c r="I649" s="2">
        <v>0.09</v>
      </c>
      <c r="J649" s="2">
        <v>217.26</v>
      </c>
      <c r="K649" t="str">
        <f t="shared" si="10"/>
        <v>2024-Mar</v>
      </c>
    </row>
    <row r="650" spans="1:11" ht="15.75" customHeight="1" x14ac:dyDescent="0.3">
      <c r="A650" s="2">
        <v>10649</v>
      </c>
      <c r="B650" s="2" t="s">
        <v>205</v>
      </c>
      <c r="C650" s="2" t="s">
        <v>37</v>
      </c>
      <c r="D650" s="2" t="s">
        <v>42</v>
      </c>
      <c r="E650" s="2" t="s">
        <v>13</v>
      </c>
      <c r="F650" s="2" t="s">
        <v>46</v>
      </c>
      <c r="G650" s="2">
        <v>1991.43</v>
      </c>
      <c r="H650" s="2">
        <v>10</v>
      </c>
      <c r="I650" s="2">
        <v>0.2</v>
      </c>
      <c r="J650" s="2">
        <v>333.15</v>
      </c>
      <c r="K650" t="str">
        <f t="shared" si="10"/>
        <v>2023-Jun</v>
      </c>
    </row>
    <row r="651" spans="1:11" ht="15.75" customHeight="1" x14ac:dyDescent="0.3">
      <c r="A651" s="2">
        <v>10650</v>
      </c>
      <c r="B651" s="2" t="s">
        <v>434</v>
      </c>
      <c r="C651" s="2" t="s">
        <v>37</v>
      </c>
      <c r="D651" s="2" t="s">
        <v>38</v>
      </c>
      <c r="E651" s="2" t="s">
        <v>26</v>
      </c>
      <c r="F651" s="2" t="s">
        <v>55</v>
      </c>
      <c r="G651" s="2">
        <v>9807.19</v>
      </c>
      <c r="H651" s="2">
        <v>5</v>
      </c>
      <c r="I651" s="2">
        <v>0.18</v>
      </c>
      <c r="J651" s="2">
        <v>1680.04</v>
      </c>
      <c r="K651" t="str">
        <f t="shared" si="10"/>
        <v>2024-Apr</v>
      </c>
    </row>
    <row r="652" spans="1:11" ht="15.75" customHeight="1" x14ac:dyDescent="0.3">
      <c r="A652" s="2">
        <v>10651</v>
      </c>
      <c r="B652" s="2" t="s">
        <v>213</v>
      </c>
      <c r="C652" s="2" t="s">
        <v>32</v>
      </c>
      <c r="D652" s="2" t="s">
        <v>63</v>
      </c>
      <c r="E652" s="2" t="s">
        <v>26</v>
      </c>
      <c r="F652" s="2" t="s">
        <v>55</v>
      </c>
      <c r="G652" s="2">
        <v>3169.41</v>
      </c>
      <c r="H652" s="2">
        <v>8</v>
      </c>
      <c r="I652" s="2">
        <v>0.04</v>
      </c>
      <c r="J652" s="2">
        <v>291.37</v>
      </c>
      <c r="K652" t="str">
        <f t="shared" si="10"/>
        <v>2023-May</v>
      </c>
    </row>
    <row r="653" spans="1:11" ht="15.75" customHeight="1" x14ac:dyDescent="0.3">
      <c r="A653" s="2">
        <v>10652</v>
      </c>
      <c r="B653" s="2" t="s">
        <v>435</v>
      </c>
      <c r="C653" s="2" t="s">
        <v>11</v>
      </c>
      <c r="D653" s="2" t="s">
        <v>68</v>
      </c>
      <c r="E653" s="2" t="s">
        <v>65</v>
      </c>
      <c r="F653" s="2" t="s">
        <v>94</v>
      </c>
      <c r="G653" s="2">
        <v>9552.85</v>
      </c>
      <c r="H653" s="2">
        <v>8</v>
      </c>
      <c r="I653" s="2">
        <v>7.0000000000000007E-2</v>
      </c>
      <c r="J653" s="2">
        <v>1421.93</v>
      </c>
      <c r="K653" t="str">
        <f t="shared" si="10"/>
        <v>2023-Oct</v>
      </c>
    </row>
    <row r="654" spans="1:11" ht="15.75" customHeight="1" x14ac:dyDescent="0.3">
      <c r="A654" s="2">
        <v>10653</v>
      </c>
      <c r="B654" s="2" t="s">
        <v>436</v>
      </c>
      <c r="C654" s="2" t="s">
        <v>21</v>
      </c>
      <c r="D654" s="2" t="s">
        <v>75</v>
      </c>
      <c r="E654" s="2" t="s">
        <v>13</v>
      </c>
      <c r="F654" s="2" t="s">
        <v>46</v>
      </c>
      <c r="G654" s="2">
        <v>8282.6200000000008</v>
      </c>
      <c r="H654" s="2">
        <v>8</v>
      </c>
      <c r="I654" s="2">
        <v>0.23</v>
      </c>
      <c r="J654" s="2">
        <v>1092.29</v>
      </c>
      <c r="K654" t="str">
        <f t="shared" si="10"/>
        <v>2023-Feb</v>
      </c>
    </row>
    <row r="655" spans="1:11" ht="15.75" customHeight="1" x14ac:dyDescent="0.3">
      <c r="A655" s="2">
        <v>10654</v>
      </c>
      <c r="B655" s="2" t="s">
        <v>296</v>
      </c>
      <c r="C655" s="2" t="s">
        <v>21</v>
      </c>
      <c r="D655" s="2" t="s">
        <v>75</v>
      </c>
      <c r="E655" s="2" t="s">
        <v>65</v>
      </c>
      <c r="F655" s="2" t="s">
        <v>77</v>
      </c>
      <c r="G655" s="2">
        <v>5970.05</v>
      </c>
      <c r="H655" s="2">
        <v>8</v>
      </c>
      <c r="I655" s="2">
        <v>0.11</v>
      </c>
      <c r="J655" s="2">
        <v>793.19</v>
      </c>
      <c r="K655" t="str">
        <f t="shared" si="10"/>
        <v>2023-Dec</v>
      </c>
    </row>
    <row r="656" spans="1:11" ht="15.75" customHeight="1" x14ac:dyDescent="0.3">
      <c r="A656" s="2">
        <v>10655</v>
      </c>
      <c r="B656" s="2" t="s">
        <v>437</v>
      </c>
      <c r="C656" s="2" t="s">
        <v>11</v>
      </c>
      <c r="D656" s="2" t="s">
        <v>29</v>
      </c>
      <c r="E656" s="2" t="s">
        <v>65</v>
      </c>
      <c r="F656" s="2" t="s">
        <v>94</v>
      </c>
      <c r="G656" s="2">
        <v>2992.96</v>
      </c>
      <c r="H656" s="2">
        <v>3</v>
      </c>
      <c r="I656" s="2">
        <v>0.15</v>
      </c>
      <c r="J656" s="2">
        <v>314.83</v>
      </c>
      <c r="K656" t="str">
        <f t="shared" si="10"/>
        <v>2024-Apr</v>
      </c>
    </row>
    <row r="657" spans="1:11" ht="15.75" customHeight="1" x14ac:dyDescent="0.3">
      <c r="A657" s="2">
        <v>10656</v>
      </c>
      <c r="B657" s="2" t="s">
        <v>330</v>
      </c>
      <c r="C657" s="2" t="s">
        <v>21</v>
      </c>
      <c r="D657" s="2" t="s">
        <v>75</v>
      </c>
      <c r="E657" s="2" t="s">
        <v>18</v>
      </c>
      <c r="F657" s="2" t="s">
        <v>61</v>
      </c>
      <c r="G657" s="2">
        <v>7506.25</v>
      </c>
      <c r="H657" s="2">
        <v>8</v>
      </c>
      <c r="I657" s="2">
        <v>0.12</v>
      </c>
      <c r="J657" s="2">
        <v>921.94</v>
      </c>
      <c r="K657" t="str">
        <f t="shared" si="10"/>
        <v>2024-Mar</v>
      </c>
    </row>
    <row r="658" spans="1:11" ht="15.75" customHeight="1" x14ac:dyDescent="0.3">
      <c r="A658" s="2">
        <v>10657</v>
      </c>
      <c r="B658" s="2" t="s">
        <v>438</v>
      </c>
      <c r="C658" s="2" t="s">
        <v>32</v>
      </c>
      <c r="D658" s="2" t="s">
        <v>87</v>
      </c>
      <c r="E658" s="2" t="s">
        <v>34</v>
      </c>
      <c r="F658" s="2" t="s">
        <v>35</v>
      </c>
      <c r="G658" s="2">
        <v>8180.11</v>
      </c>
      <c r="H658" s="2">
        <v>3</v>
      </c>
      <c r="I658" s="2">
        <v>0.15</v>
      </c>
      <c r="J658" s="2">
        <v>1223.28</v>
      </c>
      <c r="K658" t="str">
        <f t="shared" si="10"/>
        <v>2023-Aug</v>
      </c>
    </row>
    <row r="659" spans="1:11" ht="15.75" customHeight="1" x14ac:dyDescent="0.3">
      <c r="A659" s="2">
        <v>10658</v>
      </c>
      <c r="B659" s="2" t="s">
        <v>348</v>
      </c>
      <c r="C659" s="2" t="s">
        <v>32</v>
      </c>
      <c r="D659" s="2" t="s">
        <v>63</v>
      </c>
      <c r="E659" s="2" t="s">
        <v>34</v>
      </c>
      <c r="F659" s="2" t="s">
        <v>35</v>
      </c>
      <c r="G659" s="2">
        <v>4437.1000000000004</v>
      </c>
      <c r="H659" s="2">
        <v>2</v>
      </c>
      <c r="I659" s="2">
        <v>7.0000000000000007E-2</v>
      </c>
      <c r="J659" s="2">
        <v>283.95999999999998</v>
      </c>
      <c r="K659" t="str">
        <f t="shared" si="10"/>
        <v>2023-May</v>
      </c>
    </row>
    <row r="660" spans="1:11" ht="15.75" customHeight="1" x14ac:dyDescent="0.3">
      <c r="A660" s="2">
        <v>10659</v>
      </c>
      <c r="B660" s="2" t="s">
        <v>147</v>
      </c>
      <c r="C660" s="2" t="s">
        <v>32</v>
      </c>
      <c r="D660" s="2" t="s">
        <v>33</v>
      </c>
      <c r="E660" s="2" t="s">
        <v>13</v>
      </c>
      <c r="F660" s="2" t="s">
        <v>46</v>
      </c>
      <c r="G660" s="2">
        <v>1174.75</v>
      </c>
      <c r="H660" s="2">
        <v>7</v>
      </c>
      <c r="I660" s="2">
        <v>0.1</v>
      </c>
      <c r="J660" s="2">
        <v>191.16</v>
      </c>
      <c r="K660" t="str">
        <f t="shared" si="10"/>
        <v>2023-Feb</v>
      </c>
    </row>
    <row r="661" spans="1:11" ht="15.75" customHeight="1" x14ac:dyDescent="0.3">
      <c r="A661" s="2">
        <v>10660</v>
      </c>
      <c r="B661" s="2" t="s">
        <v>288</v>
      </c>
      <c r="C661" s="2" t="s">
        <v>32</v>
      </c>
      <c r="D661" s="2" t="s">
        <v>63</v>
      </c>
      <c r="E661" s="2" t="s">
        <v>26</v>
      </c>
      <c r="F661" s="2" t="s">
        <v>27</v>
      </c>
      <c r="G661" s="2">
        <v>7652.19</v>
      </c>
      <c r="H661" s="2">
        <v>7</v>
      </c>
      <c r="I661" s="2">
        <v>0.11</v>
      </c>
      <c r="J661" s="2">
        <v>540.75</v>
      </c>
      <c r="K661" t="str">
        <f t="shared" si="10"/>
        <v>2024-Apr</v>
      </c>
    </row>
    <row r="662" spans="1:11" ht="15.75" customHeight="1" x14ac:dyDescent="0.3">
      <c r="A662" s="2">
        <v>10661</v>
      </c>
      <c r="B662" s="2" t="s">
        <v>208</v>
      </c>
      <c r="C662" s="2" t="s">
        <v>32</v>
      </c>
      <c r="D662" s="2" t="s">
        <v>87</v>
      </c>
      <c r="E662" s="2" t="s">
        <v>26</v>
      </c>
      <c r="F662" s="2" t="s">
        <v>27</v>
      </c>
      <c r="G662" s="2">
        <v>6944.71</v>
      </c>
      <c r="H662" s="2">
        <v>10</v>
      </c>
      <c r="I662" s="2">
        <v>0.18</v>
      </c>
      <c r="J662" s="2">
        <v>1153.75</v>
      </c>
      <c r="K662" t="str">
        <f t="shared" si="10"/>
        <v>2024-Mar</v>
      </c>
    </row>
    <row r="663" spans="1:11" ht="15.75" customHeight="1" x14ac:dyDescent="0.3">
      <c r="A663" s="2">
        <v>10662</v>
      </c>
      <c r="B663" s="2" t="s">
        <v>54</v>
      </c>
      <c r="C663" s="2" t="s">
        <v>37</v>
      </c>
      <c r="D663" s="2" t="s">
        <v>42</v>
      </c>
      <c r="E663" s="2" t="s">
        <v>18</v>
      </c>
      <c r="F663" s="2" t="s">
        <v>19</v>
      </c>
      <c r="G663" s="2">
        <v>4552.6899999999996</v>
      </c>
      <c r="H663" s="2">
        <v>4</v>
      </c>
      <c r="I663" s="2">
        <v>0.19</v>
      </c>
      <c r="J663" s="2">
        <v>882.11</v>
      </c>
      <c r="K663" t="str">
        <f t="shared" si="10"/>
        <v>2023-Jul</v>
      </c>
    </row>
    <row r="664" spans="1:11" ht="15.75" customHeight="1" x14ac:dyDescent="0.3">
      <c r="A664" s="2">
        <v>10663</v>
      </c>
      <c r="B664" s="2" t="s">
        <v>195</v>
      </c>
      <c r="C664" s="2" t="s">
        <v>32</v>
      </c>
      <c r="D664" s="2" t="s">
        <v>87</v>
      </c>
      <c r="E664" s="2" t="s">
        <v>26</v>
      </c>
      <c r="F664" s="2" t="s">
        <v>55</v>
      </c>
      <c r="G664" s="2">
        <v>531.39</v>
      </c>
      <c r="H664" s="2">
        <v>9</v>
      </c>
      <c r="I664" s="2">
        <v>0.27</v>
      </c>
      <c r="J664" s="2">
        <v>31.91</v>
      </c>
      <c r="K664" t="str">
        <f t="shared" si="10"/>
        <v>2023-Jan</v>
      </c>
    </row>
    <row r="665" spans="1:11" ht="15.75" customHeight="1" x14ac:dyDescent="0.3">
      <c r="A665" s="2">
        <v>10664</v>
      </c>
      <c r="B665" s="2" t="s">
        <v>439</v>
      </c>
      <c r="C665" s="2" t="s">
        <v>21</v>
      </c>
      <c r="D665" s="2" t="s">
        <v>22</v>
      </c>
      <c r="E665" s="2" t="s">
        <v>65</v>
      </c>
      <c r="F665" s="2" t="s">
        <v>84</v>
      </c>
      <c r="G665" s="2">
        <v>6248.85</v>
      </c>
      <c r="H665" s="2">
        <v>1</v>
      </c>
      <c r="I665" s="2">
        <v>0.16</v>
      </c>
      <c r="J665" s="2">
        <v>471.62</v>
      </c>
      <c r="K665" t="str">
        <f t="shared" si="10"/>
        <v>2023-Dec</v>
      </c>
    </row>
    <row r="666" spans="1:11" ht="15.75" customHeight="1" x14ac:dyDescent="0.3">
      <c r="A666" s="2">
        <v>10665</v>
      </c>
      <c r="B666" s="2" t="s">
        <v>98</v>
      </c>
      <c r="C666" s="2" t="s">
        <v>37</v>
      </c>
      <c r="D666" s="2" t="s">
        <v>38</v>
      </c>
      <c r="E666" s="2" t="s">
        <v>34</v>
      </c>
      <c r="F666" s="2" t="s">
        <v>35</v>
      </c>
      <c r="G666" s="2">
        <v>6165.03</v>
      </c>
      <c r="H666" s="2">
        <v>4</v>
      </c>
      <c r="I666" s="2">
        <v>0.17</v>
      </c>
      <c r="J666" s="2">
        <v>1071.94</v>
      </c>
      <c r="K666" t="str">
        <f t="shared" si="10"/>
        <v>2024-Jan</v>
      </c>
    </row>
    <row r="667" spans="1:11" ht="15.75" customHeight="1" x14ac:dyDescent="0.3">
      <c r="A667" s="2">
        <v>10666</v>
      </c>
      <c r="B667" s="2" t="s">
        <v>440</v>
      </c>
      <c r="C667" s="2" t="s">
        <v>16</v>
      </c>
      <c r="D667" s="2" t="s">
        <v>50</v>
      </c>
      <c r="E667" s="2" t="s">
        <v>65</v>
      </c>
      <c r="F667" s="2" t="s">
        <v>77</v>
      </c>
      <c r="G667" s="2">
        <v>3079.66</v>
      </c>
      <c r="H667" s="2">
        <v>5</v>
      </c>
      <c r="I667" s="2">
        <v>0.22</v>
      </c>
      <c r="J667" s="2">
        <v>174.68</v>
      </c>
      <c r="K667" t="str">
        <f t="shared" si="10"/>
        <v>2023-Nov</v>
      </c>
    </row>
    <row r="668" spans="1:11" ht="15.75" customHeight="1" x14ac:dyDescent="0.3">
      <c r="A668" s="2">
        <v>10667</v>
      </c>
      <c r="B668" s="2" t="s">
        <v>441</v>
      </c>
      <c r="C668" s="2" t="s">
        <v>16</v>
      </c>
      <c r="D668" s="2" t="s">
        <v>48</v>
      </c>
      <c r="E668" s="2" t="s">
        <v>65</v>
      </c>
      <c r="F668" s="2" t="s">
        <v>94</v>
      </c>
      <c r="G668" s="2">
        <v>6924.31</v>
      </c>
      <c r="H668" s="2">
        <v>3</v>
      </c>
      <c r="I668" s="2">
        <v>0.25</v>
      </c>
      <c r="J668" s="2">
        <v>711.07</v>
      </c>
      <c r="K668" t="str">
        <f t="shared" si="10"/>
        <v>2024-May</v>
      </c>
    </row>
    <row r="669" spans="1:11" ht="15.75" customHeight="1" x14ac:dyDescent="0.3">
      <c r="A669" s="2">
        <v>10668</v>
      </c>
      <c r="B669" s="2" t="s">
        <v>358</v>
      </c>
      <c r="C669" s="2" t="s">
        <v>37</v>
      </c>
      <c r="D669" s="2" t="s">
        <v>56</v>
      </c>
      <c r="E669" s="2" t="s">
        <v>13</v>
      </c>
      <c r="F669" s="2" t="s">
        <v>23</v>
      </c>
      <c r="G669" s="2">
        <v>8640.0499999999993</v>
      </c>
      <c r="H669" s="2">
        <v>10</v>
      </c>
      <c r="I669" s="2">
        <v>0.12</v>
      </c>
      <c r="J669" s="2">
        <v>778.57</v>
      </c>
      <c r="K669" t="str">
        <f t="shared" si="10"/>
        <v>2023-May</v>
      </c>
    </row>
    <row r="670" spans="1:11" ht="15.75" customHeight="1" x14ac:dyDescent="0.3">
      <c r="A670" s="2">
        <v>10669</v>
      </c>
      <c r="B670" s="2" t="s">
        <v>442</v>
      </c>
      <c r="C670" s="2" t="s">
        <v>32</v>
      </c>
      <c r="D670" s="2" t="s">
        <v>63</v>
      </c>
      <c r="E670" s="2" t="s">
        <v>34</v>
      </c>
      <c r="F670" s="2" t="s">
        <v>58</v>
      </c>
      <c r="G670" s="2">
        <v>7781.06</v>
      </c>
      <c r="H670" s="2">
        <v>9</v>
      </c>
      <c r="I670" s="2">
        <v>0.16</v>
      </c>
      <c r="J670" s="2">
        <v>913.25</v>
      </c>
      <c r="K670" t="str">
        <f t="shared" si="10"/>
        <v>2023-May</v>
      </c>
    </row>
    <row r="671" spans="1:11" ht="15.75" customHeight="1" x14ac:dyDescent="0.3">
      <c r="A671" s="2">
        <v>10670</v>
      </c>
      <c r="B671" s="2" t="s">
        <v>407</v>
      </c>
      <c r="C671" s="2" t="s">
        <v>16</v>
      </c>
      <c r="D671" s="2" t="s">
        <v>17</v>
      </c>
      <c r="E671" s="2" t="s">
        <v>26</v>
      </c>
      <c r="F671" s="2" t="s">
        <v>55</v>
      </c>
      <c r="G671" s="2">
        <v>6398.23</v>
      </c>
      <c r="H671" s="2">
        <v>8</v>
      </c>
      <c r="I671" s="2">
        <v>0.03</v>
      </c>
      <c r="J671" s="2">
        <v>794.35</v>
      </c>
      <c r="K671" t="str">
        <f t="shared" si="10"/>
        <v>2024-Jan</v>
      </c>
    </row>
    <row r="672" spans="1:11" ht="15.75" customHeight="1" x14ac:dyDescent="0.3">
      <c r="A672" s="2">
        <v>10671</v>
      </c>
      <c r="B672" s="2" t="s">
        <v>443</v>
      </c>
      <c r="C672" s="2" t="s">
        <v>16</v>
      </c>
      <c r="D672" s="2" t="s">
        <v>17</v>
      </c>
      <c r="E672" s="2" t="s">
        <v>13</v>
      </c>
      <c r="F672" s="2" t="s">
        <v>23</v>
      </c>
      <c r="G672" s="2">
        <v>1141.73</v>
      </c>
      <c r="H672" s="2">
        <v>4</v>
      </c>
      <c r="I672" s="2">
        <v>7.0000000000000007E-2</v>
      </c>
      <c r="J672" s="2">
        <v>215.68</v>
      </c>
      <c r="K672" t="str">
        <f t="shared" si="10"/>
        <v>2023-Nov</v>
      </c>
    </row>
    <row r="673" spans="1:11" ht="15.75" customHeight="1" x14ac:dyDescent="0.3">
      <c r="A673" s="2">
        <v>10672</v>
      </c>
      <c r="B673" s="2" t="s">
        <v>444</v>
      </c>
      <c r="C673" s="2" t="s">
        <v>37</v>
      </c>
      <c r="D673" s="2" t="s">
        <v>42</v>
      </c>
      <c r="E673" s="2" t="s">
        <v>18</v>
      </c>
      <c r="F673" s="2" t="s">
        <v>19</v>
      </c>
      <c r="G673" s="2">
        <v>4702.26</v>
      </c>
      <c r="H673" s="2">
        <v>9</v>
      </c>
      <c r="I673" s="2">
        <v>7.0000000000000007E-2</v>
      </c>
      <c r="J673" s="2">
        <v>605.33000000000004</v>
      </c>
      <c r="K673" t="str">
        <f t="shared" si="10"/>
        <v>2024-Mar</v>
      </c>
    </row>
    <row r="674" spans="1:11" ht="15.75" customHeight="1" x14ac:dyDescent="0.3">
      <c r="A674" s="2">
        <v>10673</v>
      </c>
      <c r="B674" s="2" t="s">
        <v>445</v>
      </c>
      <c r="C674" s="2" t="s">
        <v>16</v>
      </c>
      <c r="D674" s="2" t="s">
        <v>50</v>
      </c>
      <c r="E674" s="2" t="s">
        <v>13</v>
      </c>
      <c r="F674" s="2" t="s">
        <v>14</v>
      </c>
      <c r="G674" s="2">
        <v>7571.4</v>
      </c>
      <c r="H674" s="2">
        <v>6</v>
      </c>
      <c r="I674" s="2">
        <v>0.06</v>
      </c>
      <c r="J674" s="2">
        <v>811.46</v>
      </c>
      <c r="K674" t="str">
        <f t="shared" si="10"/>
        <v>2023-Dec</v>
      </c>
    </row>
    <row r="675" spans="1:11" ht="15.75" customHeight="1" x14ac:dyDescent="0.3">
      <c r="A675" s="2">
        <v>10674</v>
      </c>
      <c r="B675" s="2" t="s">
        <v>208</v>
      </c>
      <c r="C675" s="2" t="s">
        <v>37</v>
      </c>
      <c r="D675" s="2" t="s">
        <v>56</v>
      </c>
      <c r="E675" s="2" t="s">
        <v>13</v>
      </c>
      <c r="F675" s="2" t="s">
        <v>14</v>
      </c>
      <c r="G675" s="2">
        <v>4426.18</v>
      </c>
      <c r="H675" s="2">
        <v>1</v>
      </c>
      <c r="I675" s="2">
        <v>0.06</v>
      </c>
      <c r="J675" s="2">
        <v>419.52</v>
      </c>
      <c r="K675" t="str">
        <f t="shared" si="10"/>
        <v>2024-Mar</v>
      </c>
    </row>
    <row r="676" spans="1:11" ht="15.75" customHeight="1" x14ac:dyDescent="0.3">
      <c r="A676" s="2">
        <v>10675</v>
      </c>
      <c r="B676" s="2" t="s">
        <v>446</v>
      </c>
      <c r="C676" s="2" t="s">
        <v>37</v>
      </c>
      <c r="D676" s="2" t="s">
        <v>42</v>
      </c>
      <c r="E676" s="2" t="s">
        <v>65</v>
      </c>
      <c r="F676" s="2" t="s">
        <v>84</v>
      </c>
      <c r="G676" s="2">
        <v>1241.6500000000001</v>
      </c>
      <c r="H676" s="2">
        <v>8</v>
      </c>
      <c r="I676" s="2">
        <v>0.04</v>
      </c>
      <c r="J676" s="2">
        <v>94.76</v>
      </c>
      <c r="K676" t="str">
        <f t="shared" si="10"/>
        <v>2023-Aug</v>
      </c>
    </row>
    <row r="677" spans="1:11" ht="15.75" customHeight="1" x14ac:dyDescent="0.3">
      <c r="A677" s="2">
        <v>10676</v>
      </c>
      <c r="B677" s="2" t="s">
        <v>140</v>
      </c>
      <c r="C677" s="2" t="s">
        <v>11</v>
      </c>
      <c r="D677" s="2" t="s">
        <v>12</v>
      </c>
      <c r="E677" s="2" t="s">
        <v>34</v>
      </c>
      <c r="F677" s="2" t="s">
        <v>53</v>
      </c>
      <c r="G677" s="2">
        <v>7391.57</v>
      </c>
      <c r="H677" s="2">
        <v>2</v>
      </c>
      <c r="I677" s="2">
        <v>0.05</v>
      </c>
      <c r="J677" s="2">
        <v>1283.21</v>
      </c>
      <c r="K677" t="str">
        <f t="shared" si="10"/>
        <v>2024-Feb</v>
      </c>
    </row>
    <row r="678" spans="1:11" ht="15.75" customHeight="1" x14ac:dyDescent="0.3">
      <c r="A678" s="2">
        <v>10677</v>
      </c>
      <c r="B678" s="2" t="s">
        <v>328</v>
      </c>
      <c r="C678" s="2" t="s">
        <v>37</v>
      </c>
      <c r="D678" s="2" t="s">
        <v>56</v>
      </c>
      <c r="E678" s="2" t="s">
        <v>18</v>
      </c>
      <c r="F678" s="2" t="s">
        <v>39</v>
      </c>
      <c r="G678" s="2">
        <v>8005.92</v>
      </c>
      <c r="H678" s="2">
        <v>7</v>
      </c>
      <c r="I678" s="2">
        <v>0.02</v>
      </c>
      <c r="J678" s="2">
        <v>1412.17</v>
      </c>
      <c r="K678" t="str">
        <f t="shared" si="10"/>
        <v>2023-Jan</v>
      </c>
    </row>
    <row r="679" spans="1:11" ht="15.75" customHeight="1" x14ac:dyDescent="0.3">
      <c r="A679" s="2">
        <v>10678</v>
      </c>
      <c r="B679" s="2" t="s">
        <v>374</v>
      </c>
      <c r="C679" s="2" t="s">
        <v>11</v>
      </c>
      <c r="D679" s="2" t="s">
        <v>12</v>
      </c>
      <c r="E679" s="2" t="s">
        <v>34</v>
      </c>
      <c r="F679" s="2" t="s">
        <v>35</v>
      </c>
      <c r="G679" s="2">
        <v>2618.38</v>
      </c>
      <c r="H679" s="2">
        <v>4</v>
      </c>
      <c r="I679" s="2">
        <v>0.06</v>
      </c>
      <c r="J679" s="2">
        <v>291.69</v>
      </c>
      <c r="K679" t="str">
        <f t="shared" si="10"/>
        <v>2023-Sep</v>
      </c>
    </row>
    <row r="680" spans="1:11" ht="15.75" customHeight="1" x14ac:dyDescent="0.3">
      <c r="A680" s="2">
        <v>10679</v>
      </c>
      <c r="B680" s="2" t="s">
        <v>305</v>
      </c>
      <c r="C680" s="2" t="s">
        <v>16</v>
      </c>
      <c r="D680" s="2" t="s">
        <v>48</v>
      </c>
      <c r="E680" s="2" t="s">
        <v>18</v>
      </c>
      <c r="F680" s="2" t="s">
        <v>61</v>
      </c>
      <c r="G680" s="2">
        <v>4930.47</v>
      </c>
      <c r="H680" s="2">
        <v>6</v>
      </c>
      <c r="I680" s="2">
        <v>0.05</v>
      </c>
      <c r="J680" s="2">
        <v>914.88</v>
      </c>
      <c r="K680" t="str">
        <f t="shared" si="10"/>
        <v>2023-Sep</v>
      </c>
    </row>
    <row r="681" spans="1:11" ht="15.75" customHeight="1" x14ac:dyDescent="0.3">
      <c r="A681" s="2">
        <v>10680</v>
      </c>
      <c r="B681" s="2" t="s">
        <v>306</v>
      </c>
      <c r="C681" s="2" t="s">
        <v>21</v>
      </c>
      <c r="D681" s="2" t="s">
        <v>22</v>
      </c>
      <c r="E681" s="2" t="s">
        <v>18</v>
      </c>
      <c r="F681" s="2" t="s">
        <v>19</v>
      </c>
      <c r="G681" s="2">
        <v>8235.24</v>
      </c>
      <c r="H681" s="2">
        <v>2</v>
      </c>
      <c r="I681" s="2">
        <v>0.02</v>
      </c>
      <c r="J681" s="2">
        <v>589.61</v>
      </c>
      <c r="K681" t="str">
        <f t="shared" si="10"/>
        <v>2024-Apr</v>
      </c>
    </row>
    <row r="682" spans="1:11" ht="15.75" customHeight="1" x14ac:dyDescent="0.3">
      <c r="A682" s="2">
        <v>10681</v>
      </c>
      <c r="B682" s="2" t="s">
        <v>435</v>
      </c>
      <c r="C682" s="2" t="s">
        <v>37</v>
      </c>
      <c r="D682" s="2" t="s">
        <v>38</v>
      </c>
      <c r="E682" s="2" t="s">
        <v>65</v>
      </c>
      <c r="F682" s="2" t="s">
        <v>66</v>
      </c>
      <c r="G682" s="2">
        <v>6538.13</v>
      </c>
      <c r="H682" s="2">
        <v>7</v>
      </c>
      <c r="I682" s="2">
        <v>0.28000000000000003</v>
      </c>
      <c r="J682" s="2">
        <v>826.03</v>
      </c>
      <c r="K682" t="str">
        <f t="shared" si="10"/>
        <v>2023-Oct</v>
      </c>
    </row>
    <row r="683" spans="1:11" ht="15.75" customHeight="1" x14ac:dyDescent="0.3">
      <c r="A683" s="2">
        <v>10682</v>
      </c>
      <c r="B683" s="2" t="s">
        <v>355</v>
      </c>
      <c r="C683" s="2" t="s">
        <v>37</v>
      </c>
      <c r="D683" s="2" t="s">
        <v>38</v>
      </c>
      <c r="E683" s="2" t="s">
        <v>13</v>
      </c>
      <c r="F683" s="2" t="s">
        <v>14</v>
      </c>
      <c r="G683" s="2">
        <v>585.61</v>
      </c>
      <c r="H683" s="2">
        <v>7</v>
      </c>
      <c r="I683" s="2">
        <v>0.26</v>
      </c>
      <c r="J683" s="2">
        <v>114.81</v>
      </c>
      <c r="K683" t="str">
        <f t="shared" si="10"/>
        <v>2023-Jun</v>
      </c>
    </row>
    <row r="684" spans="1:11" ht="15.75" customHeight="1" x14ac:dyDescent="0.3">
      <c r="A684" s="2">
        <v>10683</v>
      </c>
      <c r="B684" s="2" t="s">
        <v>439</v>
      </c>
      <c r="C684" s="2" t="s">
        <v>37</v>
      </c>
      <c r="D684" s="2" t="s">
        <v>38</v>
      </c>
      <c r="E684" s="2" t="s">
        <v>34</v>
      </c>
      <c r="F684" s="2" t="s">
        <v>53</v>
      </c>
      <c r="G684" s="2">
        <v>2464.7800000000002</v>
      </c>
      <c r="H684" s="2">
        <v>4</v>
      </c>
      <c r="I684" s="2">
        <v>0.2</v>
      </c>
      <c r="J684" s="2">
        <v>271.42</v>
      </c>
      <c r="K684" t="str">
        <f t="shared" si="10"/>
        <v>2023-Dec</v>
      </c>
    </row>
    <row r="685" spans="1:11" ht="15.75" customHeight="1" x14ac:dyDescent="0.3">
      <c r="A685" s="2">
        <v>10684</v>
      </c>
      <c r="B685" s="2" t="s">
        <v>86</v>
      </c>
      <c r="C685" s="2" t="s">
        <v>37</v>
      </c>
      <c r="D685" s="2" t="s">
        <v>56</v>
      </c>
      <c r="E685" s="2" t="s">
        <v>34</v>
      </c>
      <c r="F685" s="2" t="s">
        <v>35</v>
      </c>
      <c r="G685" s="2">
        <v>9901.24</v>
      </c>
      <c r="H685" s="2">
        <v>4</v>
      </c>
      <c r="I685" s="2">
        <v>0.27</v>
      </c>
      <c r="J685" s="2">
        <v>897.41</v>
      </c>
      <c r="K685" t="str">
        <f t="shared" si="10"/>
        <v>2023-Apr</v>
      </c>
    </row>
    <row r="686" spans="1:11" ht="15.75" customHeight="1" x14ac:dyDescent="0.3">
      <c r="A686" s="2">
        <v>10685</v>
      </c>
      <c r="B686" s="2" t="s">
        <v>442</v>
      </c>
      <c r="C686" s="2" t="s">
        <v>32</v>
      </c>
      <c r="D686" s="2" t="s">
        <v>33</v>
      </c>
      <c r="E686" s="2" t="s">
        <v>26</v>
      </c>
      <c r="F686" s="2" t="s">
        <v>27</v>
      </c>
      <c r="G686" s="2">
        <v>6404.49</v>
      </c>
      <c r="H686" s="2">
        <v>3</v>
      </c>
      <c r="I686" s="2">
        <v>0.24</v>
      </c>
      <c r="J686" s="2">
        <v>1149.57</v>
      </c>
      <c r="K686" t="str">
        <f t="shared" si="10"/>
        <v>2023-May</v>
      </c>
    </row>
    <row r="687" spans="1:11" ht="15.75" customHeight="1" x14ac:dyDescent="0.3">
      <c r="A687" s="2">
        <v>10686</v>
      </c>
      <c r="B687" s="2" t="s">
        <v>133</v>
      </c>
      <c r="C687" s="2" t="s">
        <v>37</v>
      </c>
      <c r="D687" s="2" t="s">
        <v>42</v>
      </c>
      <c r="E687" s="2" t="s">
        <v>18</v>
      </c>
      <c r="F687" s="2" t="s">
        <v>19</v>
      </c>
      <c r="G687" s="2">
        <v>815.33</v>
      </c>
      <c r="H687" s="2">
        <v>4</v>
      </c>
      <c r="I687" s="2">
        <v>0.08</v>
      </c>
      <c r="J687" s="2">
        <v>146.84</v>
      </c>
      <c r="K687" t="str">
        <f t="shared" si="10"/>
        <v>2024-May</v>
      </c>
    </row>
    <row r="688" spans="1:11" ht="15.75" customHeight="1" x14ac:dyDescent="0.3">
      <c r="A688" s="2">
        <v>10687</v>
      </c>
      <c r="B688" s="2" t="s">
        <v>154</v>
      </c>
      <c r="C688" s="2" t="s">
        <v>32</v>
      </c>
      <c r="D688" s="2" t="s">
        <v>33</v>
      </c>
      <c r="E688" s="2" t="s">
        <v>26</v>
      </c>
      <c r="F688" s="2" t="s">
        <v>27</v>
      </c>
      <c r="G688" s="2">
        <v>2710.57</v>
      </c>
      <c r="H688" s="2">
        <v>6</v>
      </c>
      <c r="I688" s="2">
        <v>0.14000000000000001</v>
      </c>
      <c r="J688" s="2">
        <v>500.54</v>
      </c>
      <c r="K688" t="str">
        <f t="shared" si="10"/>
        <v>2023-Mar</v>
      </c>
    </row>
    <row r="689" spans="1:11" ht="15.75" customHeight="1" x14ac:dyDescent="0.3">
      <c r="A689" s="2">
        <v>10688</v>
      </c>
      <c r="B689" s="2" t="s">
        <v>140</v>
      </c>
      <c r="C689" s="2" t="s">
        <v>16</v>
      </c>
      <c r="D689" s="2" t="s">
        <v>48</v>
      </c>
      <c r="E689" s="2" t="s">
        <v>26</v>
      </c>
      <c r="F689" s="2" t="s">
        <v>55</v>
      </c>
      <c r="G689" s="2">
        <v>170.5</v>
      </c>
      <c r="H689" s="2">
        <v>5</v>
      </c>
      <c r="I689" s="2">
        <v>0.22</v>
      </c>
      <c r="J689" s="2">
        <v>24.25</v>
      </c>
      <c r="K689" t="str">
        <f t="shared" si="10"/>
        <v>2024-Feb</v>
      </c>
    </row>
    <row r="690" spans="1:11" ht="15.75" customHeight="1" x14ac:dyDescent="0.3">
      <c r="A690" s="2">
        <v>10689</v>
      </c>
      <c r="B690" s="2" t="s">
        <v>442</v>
      </c>
      <c r="C690" s="2" t="s">
        <v>21</v>
      </c>
      <c r="D690" s="2" t="s">
        <v>22</v>
      </c>
      <c r="E690" s="2" t="s">
        <v>34</v>
      </c>
      <c r="F690" s="2" t="s">
        <v>53</v>
      </c>
      <c r="G690" s="2">
        <v>738.34</v>
      </c>
      <c r="H690" s="2">
        <v>7</v>
      </c>
      <c r="I690" s="2">
        <v>0.1</v>
      </c>
      <c r="J690" s="2">
        <v>45.88</v>
      </c>
      <c r="K690" t="str">
        <f t="shared" si="10"/>
        <v>2023-May</v>
      </c>
    </row>
    <row r="691" spans="1:11" ht="15.75" customHeight="1" x14ac:dyDescent="0.3">
      <c r="A691" s="2">
        <v>10690</v>
      </c>
      <c r="B691" s="2" t="s">
        <v>271</v>
      </c>
      <c r="C691" s="2" t="s">
        <v>16</v>
      </c>
      <c r="D691" s="2" t="s">
        <v>50</v>
      </c>
      <c r="E691" s="2" t="s">
        <v>26</v>
      </c>
      <c r="F691" s="2" t="s">
        <v>51</v>
      </c>
      <c r="G691" s="2">
        <v>7791.29</v>
      </c>
      <c r="H691" s="2">
        <v>10</v>
      </c>
      <c r="I691" s="2">
        <v>0.2</v>
      </c>
      <c r="J691" s="2">
        <v>1543.37</v>
      </c>
      <c r="K691" t="str">
        <f t="shared" si="10"/>
        <v>2024-May</v>
      </c>
    </row>
    <row r="692" spans="1:11" ht="15.75" customHeight="1" x14ac:dyDescent="0.3">
      <c r="A692" s="2">
        <v>10691</v>
      </c>
      <c r="B692" s="2" t="s">
        <v>73</v>
      </c>
      <c r="C692" s="2" t="s">
        <v>37</v>
      </c>
      <c r="D692" s="2" t="s">
        <v>38</v>
      </c>
      <c r="E692" s="2" t="s">
        <v>13</v>
      </c>
      <c r="F692" s="2" t="s">
        <v>14</v>
      </c>
      <c r="G692" s="2">
        <v>4298.24</v>
      </c>
      <c r="H692" s="2">
        <v>10</v>
      </c>
      <c r="I692" s="2">
        <v>0.15</v>
      </c>
      <c r="J692" s="2">
        <v>252.41</v>
      </c>
      <c r="K692" t="str">
        <f t="shared" si="10"/>
        <v>2023-Sep</v>
      </c>
    </row>
    <row r="693" spans="1:11" ht="15.75" customHeight="1" x14ac:dyDescent="0.3">
      <c r="A693" s="2">
        <v>10692</v>
      </c>
      <c r="B693" s="2" t="s">
        <v>447</v>
      </c>
      <c r="C693" s="2" t="s">
        <v>11</v>
      </c>
      <c r="D693" s="2" t="s">
        <v>12</v>
      </c>
      <c r="E693" s="2" t="s">
        <v>13</v>
      </c>
      <c r="F693" s="2" t="s">
        <v>14</v>
      </c>
      <c r="G693" s="2">
        <v>2443.69</v>
      </c>
      <c r="H693" s="2">
        <v>10</v>
      </c>
      <c r="I693" s="2">
        <v>0.15</v>
      </c>
      <c r="J693" s="2">
        <v>175.13</v>
      </c>
      <c r="K693" t="str">
        <f t="shared" si="10"/>
        <v>2023-Oct</v>
      </c>
    </row>
    <row r="694" spans="1:11" ht="15.75" customHeight="1" x14ac:dyDescent="0.3">
      <c r="A694" s="2">
        <v>10693</v>
      </c>
      <c r="B694" s="2" t="s">
        <v>220</v>
      </c>
      <c r="C694" s="2" t="s">
        <v>37</v>
      </c>
      <c r="D694" s="2" t="s">
        <v>56</v>
      </c>
      <c r="E694" s="2" t="s">
        <v>13</v>
      </c>
      <c r="F694" s="2" t="s">
        <v>46</v>
      </c>
      <c r="G694" s="2">
        <v>6165.61</v>
      </c>
      <c r="H694" s="2">
        <v>10</v>
      </c>
      <c r="I694" s="2">
        <v>0.03</v>
      </c>
      <c r="J694" s="2">
        <v>1149.1300000000001</v>
      </c>
      <c r="K694" t="str">
        <f t="shared" si="10"/>
        <v>2024-Jan</v>
      </c>
    </row>
    <row r="695" spans="1:11" ht="15.75" customHeight="1" x14ac:dyDescent="0.3">
      <c r="A695" s="2">
        <v>10694</v>
      </c>
      <c r="B695" s="2" t="s">
        <v>357</v>
      </c>
      <c r="C695" s="2" t="s">
        <v>37</v>
      </c>
      <c r="D695" s="2" t="s">
        <v>56</v>
      </c>
      <c r="E695" s="2" t="s">
        <v>13</v>
      </c>
      <c r="F695" s="2" t="s">
        <v>14</v>
      </c>
      <c r="G695" s="2">
        <v>3647.61</v>
      </c>
      <c r="H695" s="2">
        <v>7</v>
      </c>
      <c r="I695" s="2">
        <v>0.27</v>
      </c>
      <c r="J695" s="2">
        <v>485.23</v>
      </c>
      <c r="K695" t="str">
        <f t="shared" si="10"/>
        <v>2023-Oct</v>
      </c>
    </row>
    <row r="696" spans="1:11" ht="15.75" customHeight="1" x14ac:dyDescent="0.3">
      <c r="A696" s="2">
        <v>10695</v>
      </c>
      <c r="B696" s="2" t="s">
        <v>380</v>
      </c>
      <c r="C696" s="2" t="s">
        <v>21</v>
      </c>
      <c r="D696" s="2" t="s">
        <v>45</v>
      </c>
      <c r="E696" s="2" t="s">
        <v>26</v>
      </c>
      <c r="F696" s="2" t="s">
        <v>51</v>
      </c>
      <c r="G696" s="2">
        <v>3368.38</v>
      </c>
      <c r="H696" s="2">
        <v>10</v>
      </c>
      <c r="I696" s="2">
        <v>0.04</v>
      </c>
      <c r="J696" s="2">
        <v>300.35000000000002</v>
      </c>
      <c r="K696" t="str">
        <f t="shared" si="10"/>
        <v>2023-Mar</v>
      </c>
    </row>
    <row r="697" spans="1:11" ht="15.75" customHeight="1" x14ac:dyDescent="0.3">
      <c r="A697" s="2">
        <v>10696</v>
      </c>
      <c r="B697" s="2" t="s">
        <v>15</v>
      </c>
      <c r="C697" s="2" t="s">
        <v>11</v>
      </c>
      <c r="D697" s="2" t="s">
        <v>68</v>
      </c>
      <c r="E697" s="2" t="s">
        <v>13</v>
      </c>
      <c r="F697" s="2" t="s">
        <v>14</v>
      </c>
      <c r="G697" s="2">
        <v>8551.41</v>
      </c>
      <c r="H697" s="2">
        <v>6</v>
      </c>
      <c r="I697" s="2">
        <v>0.02</v>
      </c>
      <c r="J697" s="2">
        <v>440.27</v>
      </c>
      <c r="K697" t="str">
        <f t="shared" si="10"/>
        <v>2023-Mar</v>
      </c>
    </row>
    <row r="698" spans="1:11" ht="15.75" customHeight="1" x14ac:dyDescent="0.3">
      <c r="A698" s="2">
        <v>10697</v>
      </c>
      <c r="B698" s="2" t="s">
        <v>430</v>
      </c>
      <c r="C698" s="2" t="s">
        <v>32</v>
      </c>
      <c r="D698" s="2" t="s">
        <v>87</v>
      </c>
      <c r="E698" s="2" t="s">
        <v>13</v>
      </c>
      <c r="F698" s="2" t="s">
        <v>46</v>
      </c>
      <c r="G698" s="2">
        <v>4725.54</v>
      </c>
      <c r="H698" s="2">
        <v>4</v>
      </c>
      <c r="I698" s="2">
        <v>0.16</v>
      </c>
      <c r="J698" s="2">
        <v>274.39</v>
      </c>
      <c r="K698" t="str">
        <f t="shared" si="10"/>
        <v>2024-Jan</v>
      </c>
    </row>
    <row r="699" spans="1:11" ht="15.75" customHeight="1" x14ac:dyDescent="0.3">
      <c r="A699" s="2">
        <v>10698</v>
      </c>
      <c r="B699" s="2" t="s">
        <v>448</v>
      </c>
      <c r="C699" s="2" t="s">
        <v>16</v>
      </c>
      <c r="D699" s="2" t="s">
        <v>50</v>
      </c>
      <c r="E699" s="2" t="s">
        <v>26</v>
      </c>
      <c r="F699" s="2" t="s">
        <v>55</v>
      </c>
      <c r="G699" s="2">
        <v>7797.38</v>
      </c>
      <c r="H699" s="2">
        <v>1</v>
      </c>
      <c r="I699" s="2">
        <v>0.28000000000000003</v>
      </c>
      <c r="J699" s="2">
        <v>1230.75</v>
      </c>
      <c r="K699" t="str">
        <f t="shared" si="10"/>
        <v>2023-Apr</v>
      </c>
    </row>
    <row r="700" spans="1:11" ht="15.75" customHeight="1" x14ac:dyDescent="0.3">
      <c r="A700" s="2">
        <v>10699</v>
      </c>
      <c r="B700" s="2" t="s">
        <v>449</v>
      </c>
      <c r="C700" s="2" t="s">
        <v>16</v>
      </c>
      <c r="D700" s="2" t="s">
        <v>50</v>
      </c>
      <c r="E700" s="2" t="s">
        <v>65</v>
      </c>
      <c r="F700" s="2" t="s">
        <v>66</v>
      </c>
      <c r="G700" s="2">
        <v>8013.79</v>
      </c>
      <c r="H700" s="2">
        <v>2</v>
      </c>
      <c r="I700" s="2">
        <v>0.12</v>
      </c>
      <c r="J700" s="2">
        <v>1094.29</v>
      </c>
      <c r="K700" t="str">
        <f t="shared" si="10"/>
        <v>2023-Jun</v>
      </c>
    </row>
    <row r="701" spans="1:11" ht="15.75" customHeight="1" x14ac:dyDescent="0.3">
      <c r="A701" s="2">
        <v>10700</v>
      </c>
      <c r="B701" s="2" t="s">
        <v>450</v>
      </c>
      <c r="C701" s="2" t="s">
        <v>37</v>
      </c>
      <c r="D701" s="2" t="s">
        <v>42</v>
      </c>
      <c r="E701" s="2" t="s">
        <v>18</v>
      </c>
      <c r="F701" s="2" t="s">
        <v>19</v>
      </c>
      <c r="G701" s="2">
        <v>924.2</v>
      </c>
      <c r="H701" s="2">
        <v>1</v>
      </c>
      <c r="I701" s="2">
        <v>0.03</v>
      </c>
      <c r="J701" s="2">
        <v>165.8</v>
      </c>
      <c r="K701" t="str">
        <f t="shared" si="10"/>
        <v>2023-Jan</v>
      </c>
    </row>
    <row r="702" spans="1:11" ht="15.75" customHeight="1" x14ac:dyDescent="0.3">
      <c r="A702" s="2">
        <v>10701</v>
      </c>
      <c r="B702" s="2" t="s">
        <v>340</v>
      </c>
      <c r="C702" s="2" t="s">
        <v>11</v>
      </c>
      <c r="D702" s="2" t="s">
        <v>29</v>
      </c>
      <c r="E702" s="2" t="s">
        <v>18</v>
      </c>
      <c r="F702" s="2" t="s">
        <v>19</v>
      </c>
      <c r="G702" s="2">
        <v>3208.93</v>
      </c>
      <c r="H702" s="2">
        <v>7</v>
      </c>
      <c r="I702" s="2">
        <v>0.09</v>
      </c>
      <c r="J702" s="2">
        <v>167.99</v>
      </c>
      <c r="K702" t="str">
        <f t="shared" si="10"/>
        <v>2023-Feb</v>
      </c>
    </row>
    <row r="703" spans="1:11" ht="15.75" customHeight="1" x14ac:dyDescent="0.3">
      <c r="A703" s="2">
        <v>10702</v>
      </c>
      <c r="B703" s="2" t="s">
        <v>325</v>
      </c>
      <c r="C703" s="2" t="s">
        <v>11</v>
      </c>
      <c r="D703" s="2" t="s">
        <v>25</v>
      </c>
      <c r="E703" s="2" t="s">
        <v>18</v>
      </c>
      <c r="F703" s="2" t="s">
        <v>61</v>
      </c>
      <c r="G703" s="2">
        <v>928.08</v>
      </c>
      <c r="H703" s="2">
        <v>8</v>
      </c>
      <c r="I703" s="2">
        <v>0.3</v>
      </c>
      <c r="J703" s="2">
        <v>181.66</v>
      </c>
      <c r="K703" t="str">
        <f t="shared" si="10"/>
        <v>2023-Apr</v>
      </c>
    </row>
    <row r="704" spans="1:11" ht="15.75" customHeight="1" x14ac:dyDescent="0.3">
      <c r="A704" s="2">
        <v>10703</v>
      </c>
      <c r="B704" s="2" t="s">
        <v>451</v>
      </c>
      <c r="C704" s="2" t="s">
        <v>16</v>
      </c>
      <c r="D704" s="2" t="s">
        <v>48</v>
      </c>
      <c r="E704" s="2" t="s">
        <v>26</v>
      </c>
      <c r="F704" s="2" t="s">
        <v>55</v>
      </c>
      <c r="G704" s="2">
        <v>6500.15</v>
      </c>
      <c r="H704" s="2">
        <v>10</v>
      </c>
      <c r="I704" s="2">
        <v>0.28999999999999998</v>
      </c>
      <c r="J704" s="2">
        <v>672.45</v>
      </c>
      <c r="K704" t="str">
        <f t="shared" si="10"/>
        <v>2023-Dec</v>
      </c>
    </row>
    <row r="705" spans="1:11" ht="15.75" customHeight="1" x14ac:dyDescent="0.3">
      <c r="A705" s="2">
        <v>10704</v>
      </c>
      <c r="B705" s="2" t="s">
        <v>320</v>
      </c>
      <c r="C705" s="2" t="s">
        <v>32</v>
      </c>
      <c r="D705" s="2" t="s">
        <v>87</v>
      </c>
      <c r="E705" s="2" t="s">
        <v>13</v>
      </c>
      <c r="F705" s="2" t="s">
        <v>14</v>
      </c>
      <c r="G705" s="2">
        <v>1113.78</v>
      </c>
      <c r="H705" s="2">
        <v>4</v>
      </c>
      <c r="I705" s="2">
        <v>0.11</v>
      </c>
      <c r="J705" s="2">
        <v>200.27</v>
      </c>
      <c r="K705" t="str">
        <f t="shared" si="10"/>
        <v>2023-May</v>
      </c>
    </row>
    <row r="706" spans="1:11" ht="15.75" customHeight="1" x14ac:dyDescent="0.3">
      <c r="A706" s="2">
        <v>10705</v>
      </c>
      <c r="B706" s="2" t="s">
        <v>452</v>
      </c>
      <c r="C706" s="2" t="s">
        <v>21</v>
      </c>
      <c r="D706" s="2" t="s">
        <v>45</v>
      </c>
      <c r="E706" s="2" t="s">
        <v>34</v>
      </c>
      <c r="F706" s="2" t="s">
        <v>53</v>
      </c>
      <c r="G706" s="2">
        <v>4460.79</v>
      </c>
      <c r="H706" s="2">
        <v>3</v>
      </c>
      <c r="I706" s="2">
        <v>0.2</v>
      </c>
      <c r="J706" s="2">
        <v>327.9</v>
      </c>
      <c r="K706" t="str">
        <f t="shared" ref="K706:K769" si="11">TEXT(B706, "yyyy-mmm")</f>
        <v>2023-Oct</v>
      </c>
    </row>
    <row r="707" spans="1:11" ht="15.75" customHeight="1" x14ac:dyDescent="0.3">
      <c r="A707" s="2">
        <v>10706</v>
      </c>
      <c r="B707" s="2" t="s">
        <v>382</v>
      </c>
      <c r="C707" s="2" t="s">
        <v>32</v>
      </c>
      <c r="D707" s="2" t="s">
        <v>33</v>
      </c>
      <c r="E707" s="2" t="s">
        <v>26</v>
      </c>
      <c r="F707" s="2" t="s">
        <v>55</v>
      </c>
      <c r="G707" s="2">
        <v>2703.48</v>
      </c>
      <c r="H707" s="2">
        <v>8</v>
      </c>
      <c r="I707" s="2">
        <v>0.26</v>
      </c>
      <c r="J707" s="2">
        <v>244.07</v>
      </c>
      <c r="K707" t="str">
        <f t="shared" si="11"/>
        <v>2023-Jun</v>
      </c>
    </row>
    <row r="708" spans="1:11" ht="15.75" customHeight="1" x14ac:dyDescent="0.3">
      <c r="A708" s="2">
        <v>10707</v>
      </c>
      <c r="B708" s="2" t="s">
        <v>453</v>
      </c>
      <c r="C708" s="2" t="s">
        <v>11</v>
      </c>
      <c r="D708" s="2" t="s">
        <v>68</v>
      </c>
      <c r="E708" s="2" t="s">
        <v>34</v>
      </c>
      <c r="F708" s="2" t="s">
        <v>58</v>
      </c>
      <c r="G708" s="2">
        <v>197.81</v>
      </c>
      <c r="H708" s="2">
        <v>8</v>
      </c>
      <c r="I708" s="2">
        <v>0.27</v>
      </c>
      <c r="J708" s="2">
        <v>18.559999999999999</v>
      </c>
      <c r="K708" t="str">
        <f t="shared" si="11"/>
        <v>2023-Jan</v>
      </c>
    </row>
    <row r="709" spans="1:11" ht="15.75" customHeight="1" x14ac:dyDescent="0.3">
      <c r="A709" s="2">
        <v>10708</v>
      </c>
      <c r="B709" s="2" t="s">
        <v>446</v>
      </c>
      <c r="C709" s="2" t="s">
        <v>16</v>
      </c>
      <c r="D709" s="2" t="s">
        <v>48</v>
      </c>
      <c r="E709" s="2" t="s">
        <v>26</v>
      </c>
      <c r="F709" s="2" t="s">
        <v>55</v>
      </c>
      <c r="G709" s="2">
        <v>3977.37</v>
      </c>
      <c r="H709" s="2">
        <v>9</v>
      </c>
      <c r="I709" s="2">
        <v>0.18</v>
      </c>
      <c r="J709" s="2">
        <v>513.15</v>
      </c>
      <c r="K709" t="str">
        <f t="shared" si="11"/>
        <v>2023-Aug</v>
      </c>
    </row>
    <row r="710" spans="1:11" ht="15.75" customHeight="1" x14ac:dyDescent="0.3">
      <c r="A710" s="2">
        <v>10709</v>
      </c>
      <c r="B710" s="2" t="s">
        <v>70</v>
      </c>
      <c r="C710" s="2" t="s">
        <v>32</v>
      </c>
      <c r="D710" s="2" t="s">
        <v>63</v>
      </c>
      <c r="E710" s="2" t="s">
        <v>65</v>
      </c>
      <c r="F710" s="2" t="s">
        <v>77</v>
      </c>
      <c r="G710" s="2">
        <v>1500.02</v>
      </c>
      <c r="H710" s="2">
        <v>10</v>
      </c>
      <c r="I710" s="2">
        <v>0.21</v>
      </c>
      <c r="J710" s="2">
        <v>199.94</v>
      </c>
      <c r="K710" t="str">
        <f t="shared" si="11"/>
        <v>2024-Jan</v>
      </c>
    </row>
    <row r="711" spans="1:11" ht="15.75" customHeight="1" x14ac:dyDescent="0.3">
      <c r="A711" s="2">
        <v>10710</v>
      </c>
      <c r="B711" s="2" t="s">
        <v>442</v>
      </c>
      <c r="C711" s="2" t="s">
        <v>32</v>
      </c>
      <c r="D711" s="2" t="s">
        <v>87</v>
      </c>
      <c r="E711" s="2" t="s">
        <v>18</v>
      </c>
      <c r="F711" s="2" t="s">
        <v>61</v>
      </c>
      <c r="G711" s="2">
        <v>800.63</v>
      </c>
      <c r="H711" s="2">
        <v>8</v>
      </c>
      <c r="I711" s="2">
        <v>0.09</v>
      </c>
      <c r="J711" s="2">
        <v>52.32</v>
      </c>
      <c r="K711" t="str">
        <f t="shared" si="11"/>
        <v>2023-May</v>
      </c>
    </row>
    <row r="712" spans="1:11" ht="15.75" customHeight="1" x14ac:dyDescent="0.3">
      <c r="A712" s="2">
        <v>10711</v>
      </c>
      <c r="B712" s="2" t="s">
        <v>454</v>
      </c>
      <c r="C712" s="2" t="s">
        <v>21</v>
      </c>
      <c r="D712" s="2" t="s">
        <v>100</v>
      </c>
      <c r="E712" s="2" t="s">
        <v>34</v>
      </c>
      <c r="F712" s="2" t="s">
        <v>53</v>
      </c>
      <c r="G712" s="2">
        <v>2146.06</v>
      </c>
      <c r="H712" s="2">
        <v>7</v>
      </c>
      <c r="I712" s="2">
        <v>0.05</v>
      </c>
      <c r="J712" s="2">
        <v>398.89</v>
      </c>
      <c r="K712" t="str">
        <f t="shared" si="11"/>
        <v>2024-Apr</v>
      </c>
    </row>
    <row r="713" spans="1:11" ht="15.75" customHeight="1" x14ac:dyDescent="0.3">
      <c r="A713" s="2">
        <v>10712</v>
      </c>
      <c r="B713" s="2" t="s">
        <v>210</v>
      </c>
      <c r="C713" s="2" t="s">
        <v>32</v>
      </c>
      <c r="D713" s="2" t="s">
        <v>63</v>
      </c>
      <c r="E713" s="2" t="s">
        <v>18</v>
      </c>
      <c r="F713" s="2" t="s">
        <v>61</v>
      </c>
      <c r="G713" s="2">
        <v>1903.98</v>
      </c>
      <c r="H713" s="2">
        <v>8</v>
      </c>
      <c r="I713" s="2">
        <v>0.03</v>
      </c>
      <c r="J713" s="2">
        <v>270.74</v>
      </c>
      <c r="K713" t="str">
        <f t="shared" si="11"/>
        <v>2023-Jun</v>
      </c>
    </row>
    <row r="714" spans="1:11" ht="15.75" customHeight="1" x14ac:dyDescent="0.3">
      <c r="A714" s="2">
        <v>10713</v>
      </c>
      <c r="B714" s="2" t="s">
        <v>433</v>
      </c>
      <c r="C714" s="2" t="s">
        <v>32</v>
      </c>
      <c r="D714" s="2" t="s">
        <v>87</v>
      </c>
      <c r="E714" s="2" t="s">
        <v>26</v>
      </c>
      <c r="F714" s="2" t="s">
        <v>51</v>
      </c>
      <c r="G714" s="2">
        <v>5199.92</v>
      </c>
      <c r="H714" s="2">
        <v>2</v>
      </c>
      <c r="I714" s="2">
        <v>0.28999999999999998</v>
      </c>
      <c r="J714" s="2">
        <v>663.14</v>
      </c>
      <c r="K714" t="str">
        <f t="shared" si="11"/>
        <v>2024-Feb</v>
      </c>
    </row>
    <row r="715" spans="1:11" ht="15.75" customHeight="1" x14ac:dyDescent="0.3">
      <c r="A715" s="2">
        <v>10714</v>
      </c>
      <c r="B715" s="2" t="s">
        <v>455</v>
      </c>
      <c r="C715" s="2" t="s">
        <v>37</v>
      </c>
      <c r="D715" s="2" t="s">
        <v>38</v>
      </c>
      <c r="E715" s="2" t="s">
        <v>34</v>
      </c>
      <c r="F715" s="2" t="s">
        <v>53</v>
      </c>
      <c r="G715" s="2">
        <v>6606.21</v>
      </c>
      <c r="H715" s="2">
        <v>2</v>
      </c>
      <c r="I715" s="2">
        <v>0.27</v>
      </c>
      <c r="J715" s="2">
        <v>1196.05</v>
      </c>
      <c r="K715" t="str">
        <f t="shared" si="11"/>
        <v>2024-Apr</v>
      </c>
    </row>
    <row r="716" spans="1:11" ht="15.75" customHeight="1" x14ac:dyDescent="0.3">
      <c r="A716" s="2">
        <v>10715</v>
      </c>
      <c r="B716" s="2" t="s">
        <v>456</v>
      </c>
      <c r="C716" s="2" t="s">
        <v>11</v>
      </c>
      <c r="D716" s="2" t="s">
        <v>29</v>
      </c>
      <c r="E716" s="2" t="s">
        <v>26</v>
      </c>
      <c r="F716" s="2" t="s">
        <v>55</v>
      </c>
      <c r="G716" s="2">
        <v>2080.77</v>
      </c>
      <c r="H716" s="2">
        <v>10</v>
      </c>
      <c r="I716" s="2">
        <v>0</v>
      </c>
      <c r="J716" s="2">
        <v>302.83</v>
      </c>
      <c r="K716" t="str">
        <f t="shared" si="11"/>
        <v>2023-May</v>
      </c>
    </row>
    <row r="717" spans="1:11" ht="15.75" customHeight="1" x14ac:dyDescent="0.3">
      <c r="A717" s="2">
        <v>10716</v>
      </c>
      <c r="B717" s="2" t="s">
        <v>308</v>
      </c>
      <c r="C717" s="2" t="s">
        <v>32</v>
      </c>
      <c r="D717" s="2" t="s">
        <v>87</v>
      </c>
      <c r="E717" s="2" t="s">
        <v>26</v>
      </c>
      <c r="F717" s="2" t="s">
        <v>51</v>
      </c>
      <c r="G717" s="2">
        <v>3095.98</v>
      </c>
      <c r="H717" s="2">
        <v>4</v>
      </c>
      <c r="I717" s="2">
        <v>0.02</v>
      </c>
      <c r="J717" s="2">
        <v>252.46</v>
      </c>
      <c r="K717" t="str">
        <f t="shared" si="11"/>
        <v>2023-Jun</v>
      </c>
    </row>
    <row r="718" spans="1:11" ht="15.75" customHeight="1" x14ac:dyDescent="0.3">
      <c r="A718" s="2">
        <v>10717</v>
      </c>
      <c r="B718" s="2" t="s">
        <v>150</v>
      </c>
      <c r="C718" s="2" t="s">
        <v>32</v>
      </c>
      <c r="D718" s="2" t="s">
        <v>63</v>
      </c>
      <c r="E718" s="2" t="s">
        <v>18</v>
      </c>
      <c r="F718" s="2" t="s">
        <v>19</v>
      </c>
      <c r="G718" s="2">
        <v>2397.3200000000002</v>
      </c>
      <c r="H718" s="2">
        <v>6</v>
      </c>
      <c r="I718" s="2">
        <v>0.04</v>
      </c>
      <c r="J718" s="2">
        <v>271.22000000000003</v>
      </c>
      <c r="K718" t="str">
        <f t="shared" si="11"/>
        <v>2023-Sep</v>
      </c>
    </row>
    <row r="719" spans="1:11" ht="15.75" customHeight="1" x14ac:dyDescent="0.3">
      <c r="A719" s="2">
        <v>10718</v>
      </c>
      <c r="B719" s="2" t="s">
        <v>457</v>
      </c>
      <c r="C719" s="2" t="s">
        <v>11</v>
      </c>
      <c r="D719" s="2" t="s">
        <v>25</v>
      </c>
      <c r="E719" s="2" t="s">
        <v>13</v>
      </c>
      <c r="F719" s="2" t="s">
        <v>14</v>
      </c>
      <c r="G719" s="2">
        <v>7282.49</v>
      </c>
      <c r="H719" s="2">
        <v>10</v>
      </c>
      <c r="I719" s="2">
        <v>0.21</v>
      </c>
      <c r="J719" s="2">
        <v>405.37</v>
      </c>
      <c r="K719" t="str">
        <f t="shared" si="11"/>
        <v>2024-Apr</v>
      </c>
    </row>
    <row r="720" spans="1:11" ht="15.75" customHeight="1" x14ac:dyDescent="0.3">
      <c r="A720" s="2">
        <v>10719</v>
      </c>
      <c r="B720" s="2" t="s">
        <v>344</v>
      </c>
      <c r="C720" s="2" t="s">
        <v>16</v>
      </c>
      <c r="D720" s="2" t="s">
        <v>17</v>
      </c>
      <c r="E720" s="2" t="s">
        <v>18</v>
      </c>
      <c r="F720" s="2" t="s">
        <v>19</v>
      </c>
      <c r="G720" s="2">
        <v>3460.66</v>
      </c>
      <c r="H720" s="2">
        <v>5</v>
      </c>
      <c r="I720" s="2">
        <v>0.27</v>
      </c>
      <c r="J720" s="2">
        <v>572.62</v>
      </c>
      <c r="K720" t="str">
        <f t="shared" si="11"/>
        <v>2023-Apr</v>
      </c>
    </row>
    <row r="721" spans="1:11" ht="15.75" customHeight="1" x14ac:dyDescent="0.3">
      <c r="A721" s="2">
        <v>10720</v>
      </c>
      <c r="B721" s="2" t="s">
        <v>447</v>
      </c>
      <c r="C721" s="2" t="s">
        <v>16</v>
      </c>
      <c r="D721" s="2" t="s">
        <v>48</v>
      </c>
      <c r="E721" s="2" t="s">
        <v>13</v>
      </c>
      <c r="F721" s="2" t="s">
        <v>23</v>
      </c>
      <c r="G721" s="2">
        <v>1401.59</v>
      </c>
      <c r="H721" s="2">
        <v>5</v>
      </c>
      <c r="I721" s="2">
        <v>0.21</v>
      </c>
      <c r="J721" s="2">
        <v>179.22</v>
      </c>
      <c r="K721" t="str">
        <f t="shared" si="11"/>
        <v>2023-Oct</v>
      </c>
    </row>
    <row r="722" spans="1:11" ht="15.75" customHeight="1" x14ac:dyDescent="0.3">
      <c r="A722" s="2">
        <v>10721</v>
      </c>
      <c r="B722" s="2" t="s">
        <v>95</v>
      </c>
      <c r="C722" s="2" t="s">
        <v>21</v>
      </c>
      <c r="D722" s="2" t="s">
        <v>22</v>
      </c>
      <c r="E722" s="2" t="s">
        <v>65</v>
      </c>
      <c r="F722" s="2" t="s">
        <v>66</v>
      </c>
      <c r="G722" s="2">
        <v>9626.32</v>
      </c>
      <c r="H722" s="2">
        <v>9</v>
      </c>
      <c r="I722" s="2">
        <v>0.09</v>
      </c>
      <c r="J722" s="2">
        <v>833.54</v>
      </c>
      <c r="K722" t="str">
        <f t="shared" si="11"/>
        <v>2023-Mar</v>
      </c>
    </row>
    <row r="723" spans="1:11" ht="15.75" customHeight="1" x14ac:dyDescent="0.3">
      <c r="A723" s="2">
        <v>10722</v>
      </c>
      <c r="B723" s="2" t="s">
        <v>224</v>
      </c>
      <c r="C723" s="2" t="s">
        <v>11</v>
      </c>
      <c r="D723" s="2" t="s">
        <v>29</v>
      </c>
      <c r="E723" s="2" t="s">
        <v>34</v>
      </c>
      <c r="F723" s="2" t="s">
        <v>35</v>
      </c>
      <c r="G723" s="2">
        <v>1920.41</v>
      </c>
      <c r="H723" s="2">
        <v>10</v>
      </c>
      <c r="I723" s="2">
        <v>0</v>
      </c>
      <c r="J723" s="2">
        <v>347.91</v>
      </c>
      <c r="K723" t="str">
        <f t="shared" si="11"/>
        <v>2023-Dec</v>
      </c>
    </row>
    <row r="724" spans="1:11" ht="15.75" customHeight="1" x14ac:dyDescent="0.3">
      <c r="A724" s="2">
        <v>10723</v>
      </c>
      <c r="B724" s="2" t="s">
        <v>302</v>
      </c>
      <c r="C724" s="2" t="s">
        <v>11</v>
      </c>
      <c r="D724" s="2" t="s">
        <v>68</v>
      </c>
      <c r="E724" s="2" t="s">
        <v>18</v>
      </c>
      <c r="F724" s="2" t="s">
        <v>61</v>
      </c>
      <c r="G724" s="2">
        <v>7933.37</v>
      </c>
      <c r="H724" s="2">
        <v>4</v>
      </c>
      <c r="I724" s="2">
        <v>0.05</v>
      </c>
      <c r="J724" s="2">
        <v>1369.89</v>
      </c>
      <c r="K724" t="str">
        <f t="shared" si="11"/>
        <v>2023-Dec</v>
      </c>
    </row>
    <row r="725" spans="1:11" ht="15.75" customHeight="1" x14ac:dyDescent="0.3">
      <c r="A725" s="2">
        <v>10724</v>
      </c>
      <c r="B725" s="2" t="s">
        <v>277</v>
      </c>
      <c r="C725" s="2" t="s">
        <v>37</v>
      </c>
      <c r="D725" s="2" t="s">
        <v>38</v>
      </c>
      <c r="E725" s="2" t="s">
        <v>13</v>
      </c>
      <c r="F725" s="2" t="s">
        <v>14</v>
      </c>
      <c r="G725" s="2">
        <v>1924.77</v>
      </c>
      <c r="H725" s="2">
        <v>5</v>
      </c>
      <c r="I725" s="2">
        <v>0.03</v>
      </c>
      <c r="J725" s="2">
        <v>373.33</v>
      </c>
      <c r="K725" t="str">
        <f t="shared" si="11"/>
        <v>2024-Jun</v>
      </c>
    </row>
    <row r="726" spans="1:11" ht="15.75" customHeight="1" x14ac:dyDescent="0.3">
      <c r="A726" s="2">
        <v>10725</v>
      </c>
      <c r="B726" s="2" t="s">
        <v>103</v>
      </c>
      <c r="C726" s="2" t="s">
        <v>37</v>
      </c>
      <c r="D726" s="2" t="s">
        <v>42</v>
      </c>
      <c r="E726" s="2" t="s">
        <v>34</v>
      </c>
      <c r="F726" s="2" t="s">
        <v>53</v>
      </c>
      <c r="G726" s="2">
        <v>1840.01</v>
      </c>
      <c r="H726" s="2">
        <v>9</v>
      </c>
      <c r="I726" s="2">
        <v>0.12</v>
      </c>
      <c r="J726" s="2">
        <v>294.39999999999998</v>
      </c>
      <c r="K726" t="str">
        <f t="shared" si="11"/>
        <v>2023-Apr</v>
      </c>
    </row>
    <row r="727" spans="1:11" ht="15.75" customHeight="1" x14ac:dyDescent="0.3">
      <c r="A727" s="2">
        <v>10726</v>
      </c>
      <c r="B727" s="2" t="s">
        <v>247</v>
      </c>
      <c r="C727" s="2" t="s">
        <v>16</v>
      </c>
      <c r="D727" s="2" t="s">
        <v>17</v>
      </c>
      <c r="E727" s="2" t="s">
        <v>18</v>
      </c>
      <c r="F727" s="2" t="s">
        <v>61</v>
      </c>
      <c r="G727" s="2">
        <v>9200.19</v>
      </c>
      <c r="H727" s="2">
        <v>7</v>
      </c>
      <c r="I727" s="2">
        <v>0.01</v>
      </c>
      <c r="J727" s="2">
        <v>1563.87</v>
      </c>
      <c r="K727" t="str">
        <f t="shared" si="11"/>
        <v>2023-Dec</v>
      </c>
    </row>
    <row r="728" spans="1:11" ht="15.75" customHeight="1" x14ac:dyDescent="0.3">
      <c r="A728" s="2">
        <v>10727</v>
      </c>
      <c r="B728" s="2" t="s">
        <v>458</v>
      </c>
      <c r="C728" s="2" t="s">
        <v>21</v>
      </c>
      <c r="D728" s="2" t="s">
        <v>22</v>
      </c>
      <c r="E728" s="2" t="s">
        <v>34</v>
      </c>
      <c r="F728" s="2" t="s">
        <v>53</v>
      </c>
      <c r="G728" s="2">
        <v>5707.15</v>
      </c>
      <c r="H728" s="2">
        <v>3</v>
      </c>
      <c r="I728" s="2">
        <v>0.03</v>
      </c>
      <c r="J728" s="2">
        <v>686.08</v>
      </c>
      <c r="K728" t="str">
        <f t="shared" si="11"/>
        <v>2023-Oct</v>
      </c>
    </row>
    <row r="729" spans="1:11" ht="15.75" customHeight="1" x14ac:dyDescent="0.3">
      <c r="A729" s="2">
        <v>10728</v>
      </c>
      <c r="B729" s="2" t="s">
        <v>459</v>
      </c>
      <c r="C729" s="2" t="s">
        <v>16</v>
      </c>
      <c r="D729" s="2" t="s">
        <v>50</v>
      </c>
      <c r="E729" s="2" t="s">
        <v>26</v>
      </c>
      <c r="F729" s="2" t="s">
        <v>51</v>
      </c>
      <c r="G729" s="2">
        <v>7992.75</v>
      </c>
      <c r="H729" s="2">
        <v>2</v>
      </c>
      <c r="I729" s="2">
        <v>0.23</v>
      </c>
      <c r="J729" s="2">
        <v>885.66</v>
      </c>
      <c r="K729" t="str">
        <f t="shared" si="11"/>
        <v>2023-Jul</v>
      </c>
    </row>
    <row r="730" spans="1:11" ht="15.75" customHeight="1" x14ac:dyDescent="0.3">
      <c r="A730" s="2">
        <v>10729</v>
      </c>
      <c r="B730" s="2" t="s">
        <v>345</v>
      </c>
      <c r="C730" s="2" t="s">
        <v>32</v>
      </c>
      <c r="D730" s="2" t="s">
        <v>87</v>
      </c>
      <c r="E730" s="2" t="s">
        <v>26</v>
      </c>
      <c r="F730" s="2" t="s">
        <v>51</v>
      </c>
      <c r="G730" s="2">
        <v>3196.55</v>
      </c>
      <c r="H730" s="2">
        <v>9</v>
      </c>
      <c r="I730" s="2">
        <v>0.11</v>
      </c>
      <c r="J730" s="2">
        <v>190.12</v>
      </c>
      <c r="K730" t="str">
        <f t="shared" si="11"/>
        <v>2023-Jul</v>
      </c>
    </row>
    <row r="731" spans="1:11" ht="15.75" customHeight="1" x14ac:dyDescent="0.3">
      <c r="A731" s="2">
        <v>10730</v>
      </c>
      <c r="B731" s="2" t="s">
        <v>460</v>
      </c>
      <c r="C731" s="2" t="s">
        <v>21</v>
      </c>
      <c r="D731" s="2" t="s">
        <v>100</v>
      </c>
      <c r="E731" s="2" t="s">
        <v>65</v>
      </c>
      <c r="F731" s="2" t="s">
        <v>77</v>
      </c>
      <c r="G731" s="2">
        <v>2627.75</v>
      </c>
      <c r="H731" s="2">
        <v>8</v>
      </c>
      <c r="I731" s="2">
        <v>0.08</v>
      </c>
      <c r="J731" s="2">
        <v>412.49</v>
      </c>
      <c r="K731" t="str">
        <f t="shared" si="11"/>
        <v>2024-Jan</v>
      </c>
    </row>
    <row r="732" spans="1:11" ht="15.75" customHeight="1" x14ac:dyDescent="0.3">
      <c r="A732" s="2">
        <v>10731</v>
      </c>
      <c r="B732" s="2" t="s">
        <v>461</v>
      </c>
      <c r="C732" s="2" t="s">
        <v>21</v>
      </c>
      <c r="D732" s="2" t="s">
        <v>45</v>
      </c>
      <c r="E732" s="2" t="s">
        <v>34</v>
      </c>
      <c r="F732" s="2" t="s">
        <v>58</v>
      </c>
      <c r="G732" s="2">
        <v>8748.0499999999993</v>
      </c>
      <c r="H732" s="2">
        <v>5</v>
      </c>
      <c r="I732" s="2">
        <v>0.18</v>
      </c>
      <c r="J732" s="2">
        <v>1073.8</v>
      </c>
      <c r="K732" t="str">
        <f t="shared" si="11"/>
        <v>2024-Apr</v>
      </c>
    </row>
    <row r="733" spans="1:11" ht="15.75" customHeight="1" x14ac:dyDescent="0.3">
      <c r="A733" s="2">
        <v>10732</v>
      </c>
      <c r="B733" s="2" t="s">
        <v>369</v>
      </c>
      <c r="C733" s="2" t="s">
        <v>21</v>
      </c>
      <c r="D733" s="2" t="s">
        <v>100</v>
      </c>
      <c r="E733" s="2" t="s">
        <v>18</v>
      </c>
      <c r="F733" s="2" t="s">
        <v>61</v>
      </c>
      <c r="G733" s="2">
        <v>3015.7</v>
      </c>
      <c r="H733" s="2">
        <v>1</v>
      </c>
      <c r="I733" s="2">
        <v>0.09</v>
      </c>
      <c r="J733" s="2">
        <v>321.33999999999997</v>
      </c>
      <c r="K733" t="str">
        <f t="shared" si="11"/>
        <v>2023-Dec</v>
      </c>
    </row>
    <row r="734" spans="1:11" ht="15.75" customHeight="1" x14ac:dyDescent="0.3">
      <c r="A734" s="2">
        <v>10733</v>
      </c>
      <c r="B734" s="2" t="s">
        <v>198</v>
      </c>
      <c r="C734" s="2" t="s">
        <v>21</v>
      </c>
      <c r="D734" s="2" t="s">
        <v>75</v>
      </c>
      <c r="E734" s="2" t="s">
        <v>26</v>
      </c>
      <c r="F734" s="2" t="s">
        <v>55</v>
      </c>
      <c r="G734" s="2">
        <v>3815.22</v>
      </c>
      <c r="H734" s="2">
        <v>6</v>
      </c>
      <c r="I734" s="2">
        <v>0.05</v>
      </c>
      <c r="J734" s="2">
        <v>514.30999999999995</v>
      </c>
      <c r="K734" t="str">
        <f t="shared" si="11"/>
        <v>2023-Aug</v>
      </c>
    </row>
    <row r="735" spans="1:11" ht="15.75" customHeight="1" x14ac:dyDescent="0.3">
      <c r="A735" s="2">
        <v>10734</v>
      </c>
      <c r="B735" s="2" t="s">
        <v>462</v>
      </c>
      <c r="C735" s="2" t="s">
        <v>11</v>
      </c>
      <c r="D735" s="2" t="s">
        <v>29</v>
      </c>
      <c r="E735" s="2" t="s">
        <v>34</v>
      </c>
      <c r="F735" s="2" t="s">
        <v>58</v>
      </c>
      <c r="G735" s="2">
        <v>4357.6899999999996</v>
      </c>
      <c r="H735" s="2">
        <v>1</v>
      </c>
      <c r="I735" s="2">
        <v>0.17</v>
      </c>
      <c r="J735" s="2">
        <v>267.68</v>
      </c>
      <c r="K735" t="str">
        <f t="shared" si="11"/>
        <v>2023-Sep</v>
      </c>
    </row>
    <row r="736" spans="1:11" ht="15.75" customHeight="1" x14ac:dyDescent="0.3">
      <c r="A736" s="2">
        <v>10735</v>
      </c>
      <c r="B736" s="2" t="s">
        <v>123</v>
      </c>
      <c r="C736" s="2" t="s">
        <v>11</v>
      </c>
      <c r="D736" s="2" t="s">
        <v>12</v>
      </c>
      <c r="E736" s="2" t="s">
        <v>34</v>
      </c>
      <c r="F736" s="2" t="s">
        <v>53</v>
      </c>
      <c r="G736" s="2">
        <v>3147.02</v>
      </c>
      <c r="H736" s="2">
        <v>8</v>
      </c>
      <c r="I736" s="2">
        <v>7.0000000000000007E-2</v>
      </c>
      <c r="J736" s="2">
        <v>507.16</v>
      </c>
      <c r="K736" t="str">
        <f t="shared" si="11"/>
        <v>2023-Sep</v>
      </c>
    </row>
    <row r="737" spans="1:11" ht="15.75" customHeight="1" x14ac:dyDescent="0.3">
      <c r="A737" s="2">
        <v>10736</v>
      </c>
      <c r="B737" s="2" t="s">
        <v>463</v>
      </c>
      <c r="C737" s="2" t="s">
        <v>32</v>
      </c>
      <c r="D737" s="2" t="s">
        <v>33</v>
      </c>
      <c r="E737" s="2" t="s">
        <v>13</v>
      </c>
      <c r="F737" s="2" t="s">
        <v>23</v>
      </c>
      <c r="G737" s="2">
        <v>581.67999999999995</v>
      </c>
      <c r="H737" s="2">
        <v>3</v>
      </c>
      <c r="I737" s="2">
        <v>0.16</v>
      </c>
      <c r="J737" s="2">
        <v>89.48</v>
      </c>
      <c r="K737" t="str">
        <f t="shared" si="11"/>
        <v>2023-Feb</v>
      </c>
    </row>
    <row r="738" spans="1:11" ht="15.75" customHeight="1" x14ac:dyDescent="0.3">
      <c r="A738" s="2">
        <v>10737</v>
      </c>
      <c r="B738" s="2" t="s">
        <v>464</v>
      </c>
      <c r="C738" s="2" t="s">
        <v>16</v>
      </c>
      <c r="D738" s="2" t="s">
        <v>17</v>
      </c>
      <c r="E738" s="2" t="s">
        <v>34</v>
      </c>
      <c r="F738" s="2" t="s">
        <v>35</v>
      </c>
      <c r="G738" s="2">
        <v>7221.47</v>
      </c>
      <c r="H738" s="2">
        <v>3</v>
      </c>
      <c r="I738" s="2">
        <v>0.08</v>
      </c>
      <c r="J738" s="2">
        <v>663.57</v>
      </c>
      <c r="K738" t="str">
        <f t="shared" si="11"/>
        <v>2024-Jun</v>
      </c>
    </row>
    <row r="739" spans="1:11" ht="15.75" customHeight="1" x14ac:dyDescent="0.3">
      <c r="A739" s="2">
        <v>10738</v>
      </c>
      <c r="B739" s="2" t="s">
        <v>389</v>
      </c>
      <c r="C739" s="2" t="s">
        <v>32</v>
      </c>
      <c r="D739" s="2" t="s">
        <v>33</v>
      </c>
      <c r="E739" s="2" t="s">
        <v>13</v>
      </c>
      <c r="F739" s="2" t="s">
        <v>14</v>
      </c>
      <c r="G739" s="2">
        <v>5290.01</v>
      </c>
      <c r="H739" s="2">
        <v>7</v>
      </c>
      <c r="I739" s="2">
        <v>0.16</v>
      </c>
      <c r="J739" s="2">
        <v>1056.67</v>
      </c>
      <c r="K739" t="str">
        <f t="shared" si="11"/>
        <v>2023-Sep</v>
      </c>
    </row>
    <row r="740" spans="1:11" ht="15.75" customHeight="1" x14ac:dyDescent="0.3">
      <c r="A740" s="2">
        <v>10739</v>
      </c>
      <c r="B740" s="2" t="s">
        <v>465</v>
      </c>
      <c r="C740" s="2" t="s">
        <v>37</v>
      </c>
      <c r="D740" s="2" t="s">
        <v>42</v>
      </c>
      <c r="E740" s="2" t="s">
        <v>18</v>
      </c>
      <c r="F740" s="2" t="s">
        <v>19</v>
      </c>
      <c r="G740" s="2">
        <v>4543.7299999999996</v>
      </c>
      <c r="H740" s="2">
        <v>2</v>
      </c>
      <c r="I740" s="2">
        <v>0.2</v>
      </c>
      <c r="J740" s="2">
        <v>311.45999999999998</v>
      </c>
      <c r="K740" t="str">
        <f t="shared" si="11"/>
        <v>2023-Apr</v>
      </c>
    </row>
    <row r="741" spans="1:11" ht="15.75" customHeight="1" x14ac:dyDescent="0.3">
      <c r="A741" s="2">
        <v>10740</v>
      </c>
      <c r="B741" s="2" t="s">
        <v>124</v>
      </c>
      <c r="C741" s="2" t="s">
        <v>37</v>
      </c>
      <c r="D741" s="2" t="s">
        <v>42</v>
      </c>
      <c r="E741" s="2" t="s">
        <v>34</v>
      </c>
      <c r="F741" s="2" t="s">
        <v>35</v>
      </c>
      <c r="G741" s="2">
        <v>9701.0300000000007</v>
      </c>
      <c r="H741" s="2">
        <v>6</v>
      </c>
      <c r="I741" s="2">
        <v>0.28000000000000003</v>
      </c>
      <c r="J741" s="2">
        <v>1651.86</v>
      </c>
      <c r="K741" t="str">
        <f t="shared" si="11"/>
        <v>2023-Aug</v>
      </c>
    </row>
    <row r="742" spans="1:11" ht="15.75" customHeight="1" x14ac:dyDescent="0.3">
      <c r="A742" s="2">
        <v>10741</v>
      </c>
      <c r="B742" s="2" t="s">
        <v>448</v>
      </c>
      <c r="C742" s="2" t="s">
        <v>11</v>
      </c>
      <c r="D742" s="2" t="s">
        <v>25</v>
      </c>
      <c r="E742" s="2" t="s">
        <v>13</v>
      </c>
      <c r="F742" s="2" t="s">
        <v>46</v>
      </c>
      <c r="G742" s="2">
        <v>2384.1</v>
      </c>
      <c r="H742" s="2">
        <v>5</v>
      </c>
      <c r="I742" s="2">
        <v>0.04</v>
      </c>
      <c r="J742" s="2">
        <v>189.73</v>
      </c>
      <c r="K742" t="str">
        <f t="shared" si="11"/>
        <v>2023-Apr</v>
      </c>
    </row>
    <row r="743" spans="1:11" ht="15.75" customHeight="1" x14ac:dyDescent="0.3">
      <c r="A743" s="2">
        <v>10742</v>
      </c>
      <c r="B743" s="2" t="s">
        <v>292</v>
      </c>
      <c r="C743" s="2" t="s">
        <v>11</v>
      </c>
      <c r="D743" s="2" t="s">
        <v>68</v>
      </c>
      <c r="E743" s="2" t="s">
        <v>65</v>
      </c>
      <c r="F743" s="2" t="s">
        <v>84</v>
      </c>
      <c r="G743" s="2">
        <v>671.74</v>
      </c>
      <c r="H743" s="2">
        <v>1</v>
      </c>
      <c r="I743" s="2">
        <v>0.03</v>
      </c>
      <c r="J743" s="2">
        <v>89.67</v>
      </c>
      <c r="K743" t="str">
        <f t="shared" si="11"/>
        <v>2023-Oct</v>
      </c>
    </row>
    <row r="744" spans="1:11" ht="15.75" customHeight="1" x14ac:dyDescent="0.3">
      <c r="A744" s="2">
        <v>10743</v>
      </c>
      <c r="B744" s="2" t="s">
        <v>466</v>
      </c>
      <c r="C744" s="2" t="s">
        <v>16</v>
      </c>
      <c r="D744" s="2" t="s">
        <v>48</v>
      </c>
      <c r="E744" s="2" t="s">
        <v>18</v>
      </c>
      <c r="F744" s="2" t="s">
        <v>61</v>
      </c>
      <c r="G744" s="2">
        <v>9307.32</v>
      </c>
      <c r="H744" s="2">
        <v>8</v>
      </c>
      <c r="I744" s="2">
        <v>0.23</v>
      </c>
      <c r="J744" s="2">
        <v>1794.2</v>
      </c>
      <c r="K744" t="str">
        <f t="shared" si="11"/>
        <v>2024-Mar</v>
      </c>
    </row>
    <row r="745" spans="1:11" ht="15.75" customHeight="1" x14ac:dyDescent="0.3">
      <c r="A745" s="2">
        <v>10744</v>
      </c>
      <c r="B745" s="2" t="s">
        <v>467</v>
      </c>
      <c r="C745" s="2" t="s">
        <v>21</v>
      </c>
      <c r="D745" s="2" t="s">
        <v>100</v>
      </c>
      <c r="E745" s="2" t="s">
        <v>34</v>
      </c>
      <c r="F745" s="2" t="s">
        <v>53</v>
      </c>
      <c r="G745" s="2">
        <v>1110.01</v>
      </c>
      <c r="H745" s="2">
        <v>3</v>
      </c>
      <c r="I745" s="2">
        <v>0.03</v>
      </c>
      <c r="J745" s="2">
        <v>220.56</v>
      </c>
      <c r="K745" t="str">
        <f t="shared" si="11"/>
        <v>2023-Dec</v>
      </c>
    </row>
    <row r="746" spans="1:11" ht="15.75" customHeight="1" x14ac:dyDescent="0.3">
      <c r="A746" s="2">
        <v>10745</v>
      </c>
      <c r="B746" s="2" t="s">
        <v>91</v>
      </c>
      <c r="C746" s="2" t="s">
        <v>37</v>
      </c>
      <c r="D746" s="2" t="s">
        <v>56</v>
      </c>
      <c r="E746" s="2" t="s">
        <v>18</v>
      </c>
      <c r="F746" s="2" t="s">
        <v>39</v>
      </c>
      <c r="G746" s="2">
        <v>2250.81</v>
      </c>
      <c r="H746" s="2">
        <v>2</v>
      </c>
      <c r="I746" s="2">
        <v>0.24</v>
      </c>
      <c r="J746" s="2">
        <v>194.8</v>
      </c>
      <c r="K746" t="str">
        <f t="shared" si="11"/>
        <v>2023-Apr</v>
      </c>
    </row>
    <row r="747" spans="1:11" ht="15.75" customHeight="1" x14ac:dyDescent="0.3">
      <c r="A747" s="2">
        <v>10746</v>
      </c>
      <c r="B747" s="2" t="s">
        <v>468</v>
      </c>
      <c r="C747" s="2" t="s">
        <v>16</v>
      </c>
      <c r="D747" s="2" t="s">
        <v>17</v>
      </c>
      <c r="E747" s="2" t="s">
        <v>13</v>
      </c>
      <c r="F747" s="2" t="s">
        <v>14</v>
      </c>
      <c r="G747" s="2">
        <v>2929.32</v>
      </c>
      <c r="H747" s="2">
        <v>3</v>
      </c>
      <c r="I747" s="2">
        <v>0.05</v>
      </c>
      <c r="J747" s="2">
        <v>299.7</v>
      </c>
      <c r="K747" t="str">
        <f t="shared" si="11"/>
        <v>2023-Nov</v>
      </c>
    </row>
    <row r="748" spans="1:11" ht="15.75" customHeight="1" x14ac:dyDescent="0.3">
      <c r="A748" s="2">
        <v>10747</v>
      </c>
      <c r="B748" s="2" t="s">
        <v>188</v>
      </c>
      <c r="C748" s="2" t="s">
        <v>21</v>
      </c>
      <c r="D748" s="2" t="s">
        <v>22</v>
      </c>
      <c r="E748" s="2" t="s">
        <v>26</v>
      </c>
      <c r="F748" s="2" t="s">
        <v>27</v>
      </c>
      <c r="G748" s="2">
        <v>3289.51</v>
      </c>
      <c r="H748" s="2">
        <v>5</v>
      </c>
      <c r="I748" s="2">
        <v>0.13</v>
      </c>
      <c r="J748" s="2">
        <v>368.83</v>
      </c>
      <c r="K748" t="str">
        <f t="shared" si="11"/>
        <v>2023-Jul</v>
      </c>
    </row>
    <row r="749" spans="1:11" ht="15.75" customHeight="1" x14ac:dyDescent="0.3">
      <c r="A749" s="2">
        <v>10748</v>
      </c>
      <c r="B749" s="2" t="s">
        <v>114</v>
      </c>
      <c r="C749" s="2" t="s">
        <v>37</v>
      </c>
      <c r="D749" s="2" t="s">
        <v>42</v>
      </c>
      <c r="E749" s="2" t="s">
        <v>34</v>
      </c>
      <c r="F749" s="2" t="s">
        <v>35</v>
      </c>
      <c r="G749" s="2">
        <v>5318.16</v>
      </c>
      <c r="H749" s="2">
        <v>8</v>
      </c>
      <c r="I749" s="2">
        <v>0.06</v>
      </c>
      <c r="J749" s="2">
        <v>456.1</v>
      </c>
      <c r="K749" t="str">
        <f t="shared" si="11"/>
        <v>2023-Jan</v>
      </c>
    </row>
    <row r="750" spans="1:11" ht="15.75" customHeight="1" x14ac:dyDescent="0.3">
      <c r="A750" s="2">
        <v>10749</v>
      </c>
      <c r="B750" s="2" t="s">
        <v>469</v>
      </c>
      <c r="C750" s="2" t="s">
        <v>32</v>
      </c>
      <c r="D750" s="2" t="s">
        <v>87</v>
      </c>
      <c r="E750" s="2" t="s">
        <v>18</v>
      </c>
      <c r="F750" s="2" t="s">
        <v>61</v>
      </c>
      <c r="G750" s="2">
        <v>1635.08</v>
      </c>
      <c r="H750" s="2">
        <v>2</v>
      </c>
      <c r="I750" s="2">
        <v>0.01</v>
      </c>
      <c r="J750" s="2">
        <v>204.64</v>
      </c>
      <c r="K750" t="str">
        <f t="shared" si="11"/>
        <v>2024-Jan</v>
      </c>
    </row>
    <row r="751" spans="1:11" ht="15.75" customHeight="1" x14ac:dyDescent="0.3">
      <c r="A751" s="2">
        <v>10750</v>
      </c>
      <c r="B751" s="2" t="s">
        <v>224</v>
      </c>
      <c r="C751" s="2" t="s">
        <v>21</v>
      </c>
      <c r="D751" s="2" t="s">
        <v>100</v>
      </c>
      <c r="E751" s="2" t="s">
        <v>26</v>
      </c>
      <c r="F751" s="2" t="s">
        <v>55</v>
      </c>
      <c r="G751" s="2">
        <v>907.66</v>
      </c>
      <c r="H751" s="2">
        <v>5</v>
      </c>
      <c r="I751" s="2">
        <v>0.06</v>
      </c>
      <c r="J751" s="2">
        <v>47.77</v>
      </c>
      <c r="K751" t="str">
        <f t="shared" si="11"/>
        <v>2023-Dec</v>
      </c>
    </row>
    <row r="752" spans="1:11" ht="15.75" customHeight="1" x14ac:dyDescent="0.3">
      <c r="A752" s="2">
        <v>10751</v>
      </c>
      <c r="B752" s="2" t="s">
        <v>335</v>
      </c>
      <c r="C752" s="2" t="s">
        <v>11</v>
      </c>
      <c r="D752" s="2" t="s">
        <v>12</v>
      </c>
      <c r="E752" s="2" t="s">
        <v>13</v>
      </c>
      <c r="F752" s="2" t="s">
        <v>14</v>
      </c>
      <c r="G752" s="2">
        <v>6449.23</v>
      </c>
      <c r="H752" s="2">
        <v>1</v>
      </c>
      <c r="I752" s="2">
        <v>0.22</v>
      </c>
      <c r="J752" s="2">
        <v>628.72</v>
      </c>
      <c r="K752" t="str">
        <f t="shared" si="11"/>
        <v>2023-Aug</v>
      </c>
    </row>
    <row r="753" spans="1:11" ht="15.75" customHeight="1" x14ac:dyDescent="0.3">
      <c r="A753" s="2">
        <v>10752</v>
      </c>
      <c r="B753" s="2" t="s">
        <v>299</v>
      </c>
      <c r="C753" s="2" t="s">
        <v>32</v>
      </c>
      <c r="D753" s="2" t="s">
        <v>87</v>
      </c>
      <c r="E753" s="2" t="s">
        <v>26</v>
      </c>
      <c r="F753" s="2" t="s">
        <v>27</v>
      </c>
      <c r="G753" s="2">
        <v>396.33</v>
      </c>
      <c r="H753" s="2">
        <v>4</v>
      </c>
      <c r="I753" s="2">
        <v>0.27</v>
      </c>
      <c r="J753" s="2">
        <v>59.13</v>
      </c>
      <c r="K753" t="str">
        <f t="shared" si="11"/>
        <v>2024-Mar</v>
      </c>
    </row>
    <row r="754" spans="1:11" ht="15.75" customHeight="1" x14ac:dyDescent="0.3">
      <c r="A754" s="2">
        <v>10753</v>
      </c>
      <c r="B754" s="2" t="s">
        <v>143</v>
      </c>
      <c r="C754" s="2" t="s">
        <v>32</v>
      </c>
      <c r="D754" s="2" t="s">
        <v>87</v>
      </c>
      <c r="E754" s="2" t="s">
        <v>26</v>
      </c>
      <c r="F754" s="2" t="s">
        <v>27</v>
      </c>
      <c r="G754" s="2">
        <v>5374.98</v>
      </c>
      <c r="H754" s="2">
        <v>4</v>
      </c>
      <c r="I754" s="2">
        <v>0.01</v>
      </c>
      <c r="J754" s="2">
        <v>512.09</v>
      </c>
      <c r="K754" t="str">
        <f t="shared" si="11"/>
        <v>2023-May</v>
      </c>
    </row>
    <row r="755" spans="1:11" ht="15.75" customHeight="1" x14ac:dyDescent="0.3">
      <c r="A755" s="2">
        <v>10754</v>
      </c>
      <c r="B755" s="2" t="s">
        <v>289</v>
      </c>
      <c r="C755" s="2" t="s">
        <v>37</v>
      </c>
      <c r="D755" s="2" t="s">
        <v>38</v>
      </c>
      <c r="E755" s="2" t="s">
        <v>13</v>
      </c>
      <c r="F755" s="2" t="s">
        <v>46</v>
      </c>
      <c r="G755" s="2">
        <v>7398.95</v>
      </c>
      <c r="H755" s="2">
        <v>10</v>
      </c>
      <c r="I755" s="2">
        <v>0.15</v>
      </c>
      <c r="J755" s="2">
        <v>430.87</v>
      </c>
      <c r="K755" t="str">
        <f t="shared" si="11"/>
        <v>2024-Jun</v>
      </c>
    </row>
    <row r="756" spans="1:11" ht="15.75" customHeight="1" x14ac:dyDescent="0.3">
      <c r="A756" s="2">
        <v>10755</v>
      </c>
      <c r="B756" s="2" t="s">
        <v>450</v>
      </c>
      <c r="C756" s="2" t="s">
        <v>37</v>
      </c>
      <c r="D756" s="2" t="s">
        <v>38</v>
      </c>
      <c r="E756" s="2" t="s">
        <v>65</v>
      </c>
      <c r="F756" s="2" t="s">
        <v>84</v>
      </c>
      <c r="G756" s="2">
        <v>1489.8</v>
      </c>
      <c r="H756" s="2">
        <v>2</v>
      </c>
      <c r="I756" s="2">
        <v>0.12</v>
      </c>
      <c r="J756" s="2">
        <v>95.79</v>
      </c>
      <c r="K756" t="str">
        <f t="shared" si="11"/>
        <v>2023-Jan</v>
      </c>
    </row>
    <row r="757" spans="1:11" ht="15.75" customHeight="1" x14ac:dyDescent="0.3">
      <c r="A757" s="2">
        <v>10756</v>
      </c>
      <c r="B757" s="2" t="s">
        <v>80</v>
      </c>
      <c r="C757" s="2" t="s">
        <v>37</v>
      </c>
      <c r="D757" s="2" t="s">
        <v>38</v>
      </c>
      <c r="E757" s="2" t="s">
        <v>34</v>
      </c>
      <c r="F757" s="2" t="s">
        <v>35</v>
      </c>
      <c r="G757" s="2">
        <v>5291.18</v>
      </c>
      <c r="H757" s="2">
        <v>9</v>
      </c>
      <c r="I757" s="2">
        <v>0.18</v>
      </c>
      <c r="J757" s="2">
        <v>1014.14</v>
      </c>
      <c r="K757" t="str">
        <f t="shared" si="11"/>
        <v>2023-Jun</v>
      </c>
    </row>
    <row r="758" spans="1:11" ht="15.75" customHeight="1" x14ac:dyDescent="0.3">
      <c r="A758" s="2">
        <v>10757</v>
      </c>
      <c r="B758" s="2" t="s">
        <v>470</v>
      </c>
      <c r="C758" s="2" t="s">
        <v>37</v>
      </c>
      <c r="D758" s="2" t="s">
        <v>56</v>
      </c>
      <c r="E758" s="2" t="s">
        <v>34</v>
      </c>
      <c r="F758" s="2" t="s">
        <v>58</v>
      </c>
      <c r="G758" s="2">
        <v>346.84</v>
      </c>
      <c r="H758" s="2">
        <v>3</v>
      </c>
      <c r="I758" s="2">
        <v>7.0000000000000007E-2</v>
      </c>
      <c r="J758" s="2">
        <v>28.36</v>
      </c>
      <c r="K758" t="str">
        <f t="shared" si="11"/>
        <v>2024-Apr</v>
      </c>
    </row>
    <row r="759" spans="1:11" ht="15.75" customHeight="1" x14ac:dyDescent="0.3">
      <c r="A759" s="2">
        <v>10758</v>
      </c>
      <c r="B759" s="2" t="s">
        <v>359</v>
      </c>
      <c r="C759" s="2" t="s">
        <v>21</v>
      </c>
      <c r="D759" s="2" t="s">
        <v>100</v>
      </c>
      <c r="E759" s="2" t="s">
        <v>65</v>
      </c>
      <c r="F759" s="2" t="s">
        <v>94</v>
      </c>
      <c r="G759" s="2">
        <v>9201.42</v>
      </c>
      <c r="H759" s="2">
        <v>2</v>
      </c>
      <c r="I759" s="2">
        <v>0.16</v>
      </c>
      <c r="J759" s="2">
        <v>1754.77</v>
      </c>
      <c r="K759" t="str">
        <f t="shared" si="11"/>
        <v>2023-Jan</v>
      </c>
    </row>
    <row r="760" spans="1:11" ht="15.75" customHeight="1" x14ac:dyDescent="0.3">
      <c r="A760" s="2">
        <v>10759</v>
      </c>
      <c r="B760" s="2" t="s">
        <v>471</v>
      </c>
      <c r="C760" s="2" t="s">
        <v>32</v>
      </c>
      <c r="D760" s="2" t="s">
        <v>87</v>
      </c>
      <c r="E760" s="2" t="s">
        <v>13</v>
      </c>
      <c r="F760" s="2" t="s">
        <v>23</v>
      </c>
      <c r="G760" s="2">
        <v>942.06</v>
      </c>
      <c r="H760" s="2">
        <v>5</v>
      </c>
      <c r="I760" s="2">
        <v>0.24</v>
      </c>
      <c r="J760" s="2">
        <v>86.55</v>
      </c>
      <c r="K760" t="str">
        <f t="shared" si="11"/>
        <v>2023-Jun</v>
      </c>
    </row>
    <row r="761" spans="1:11" ht="15.75" customHeight="1" x14ac:dyDescent="0.3">
      <c r="A761" s="2">
        <v>10760</v>
      </c>
      <c r="B761" s="2" t="s">
        <v>348</v>
      </c>
      <c r="C761" s="2" t="s">
        <v>32</v>
      </c>
      <c r="D761" s="2" t="s">
        <v>33</v>
      </c>
      <c r="E761" s="2" t="s">
        <v>65</v>
      </c>
      <c r="F761" s="2" t="s">
        <v>66</v>
      </c>
      <c r="G761" s="2">
        <v>2729.25</v>
      </c>
      <c r="H761" s="2">
        <v>4</v>
      </c>
      <c r="I761" s="2">
        <v>0.17</v>
      </c>
      <c r="J761" s="2">
        <v>483.94</v>
      </c>
      <c r="K761" t="str">
        <f t="shared" si="11"/>
        <v>2023-May</v>
      </c>
    </row>
    <row r="762" spans="1:11" ht="15.75" customHeight="1" x14ac:dyDescent="0.3">
      <c r="A762" s="2">
        <v>10761</v>
      </c>
      <c r="B762" s="2" t="s">
        <v>379</v>
      </c>
      <c r="C762" s="2" t="s">
        <v>16</v>
      </c>
      <c r="D762" s="2" t="s">
        <v>48</v>
      </c>
      <c r="E762" s="2" t="s">
        <v>26</v>
      </c>
      <c r="F762" s="2" t="s">
        <v>51</v>
      </c>
      <c r="G762" s="2">
        <v>6791.38</v>
      </c>
      <c r="H762" s="2">
        <v>5</v>
      </c>
      <c r="I762" s="2">
        <v>0.03</v>
      </c>
      <c r="J762" s="2">
        <v>1050.24</v>
      </c>
      <c r="K762" t="str">
        <f t="shared" si="11"/>
        <v>2023-Jun</v>
      </c>
    </row>
    <row r="763" spans="1:11" ht="15.75" customHeight="1" x14ac:dyDescent="0.3">
      <c r="A763" s="2">
        <v>10762</v>
      </c>
      <c r="B763" s="2" t="s">
        <v>15</v>
      </c>
      <c r="C763" s="2" t="s">
        <v>16</v>
      </c>
      <c r="D763" s="2" t="s">
        <v>48</v>
      </c>
      <c r="E763" s="2" t="s">
        <v>65</v>
      </c>
      <c r="F763" s="2" t="s">
        <v>94</v>
      </c>
      <c r="G763" s="2">
        <v>5585.52</v>
      </c>
      <c r="H763" s="2">
        <v>1</v>
      </c>
      <c r="I763" s="2">
        <v>0.06</v>
      </c>
      <c r="J763" s="2">
        <v>1065.1099999999999</v>
      </c>
      <c r="K763" t="str">
        <f t="shared" si="11"/>
        <v>2023-Mar</v>
      </c>
    </row>
    <row r="764" spans="1:11" ht="15.75" customHeight="1" x14ac:dyDescent="0.3">
      <c r="A764" s="2">
        <v>10763</v>
      </c>
      <c r="B764" s="2" t="s">
        <v>442</v>
      </c>
      <c r="C764" s="2" t="s">
        <v>21</v>
      </c>
      <c r="D764" s="2" t="s">
        <v>22</v>
      </c>
      <c r="E764" s="2" t="s">
        <v>65</v>
      </c>
      <c r="F764" s="2" t="s">
        <v>84</v>
      </c>
      <c r="G764" s="2">
        <v>4041.93</v>
      </c>
      <c r="H764" s="2">
        <v>3</v>
      </c>
      <c r="I764" s="2">
        <v>0.18</v>
      </c>
      <c r="J764" s="2">
        <v>381.51</v>
      </c>
      <c r="K764" t="str">
        <f t="shared" si="11"/>
        <v>2023-May</v>
      </c>
    </row>
    <row r="765" spans="1:11" ht="15.75" customHeight="1" x14ac:dyDescent="0.3">
      <c r="A765" s="2">
        <v>10764</v>
      </c>
      <c r="B765" s="2" t="s">
        <v>453</v>
      </c>
      <c r="C765" s="2" t="s">
        <v>37</v>
      </c>
      <c r="D765" s="2" t="s">
        <v>56</v>
      </c>
      <c r="E765" s="2" t="s">
        <v>26</v>
      </c>
      <c r="F765" s="2" t="s">
        <v>55</v>
      </c>
      <c r="G765" s="2">
        <v>3976.91</v>
      </c>
      <c r="H765" s="2">
        <v>8</v>
      </c>
      <c r="I765" s="2">
        <v>0.03</v>
      </c>
      <c r="J765" s="2">
        <v>216.26</v>
      </c>
      <c r="K765" t="str">
        <f t="shared" si="11"/>
        <v>2023-Jan</v>
      </c>
    </row>
    <row r="766" spans="1:11" ht="15.75" customHeight="1" x14ac:dyDescent="0.3">
      <c r="A766" s="2">
        <v>10765</v>
      </c>
      <c r="B766" s="2" t="s">
        <v>373</v>
      </c>
      <c r="C766" s="2" t="s">
        <v>37</v>
      </c>
      <c r="D766" s="2" t="s">
        <v>56</v>
      </c>
      <c r="E766" s="2" t="s">
        <v>34</v>
      </c>
      <c r="F766" s="2" t="s">
        <v>35</v>
      </c>
      <c r="G766" s="2">
        <v>1606.39</v>
      </c>
      <c r="H766" s="2">
        <v>4</v>
      </c>
      <c r="I766" s="2">
        <v>0.22</v>
      </c>
      <c r="J766" s="2">
        <v>155.97</v>
      </c>
      <c r="K766" t="str">
        <f t="shared" si="11"/>
        <v>2023-Jun</v>
      </c>
    </row>
    <row r="767" spans="1:11" ht="15.75" customHeight="1" x14ac:dyDescent="0.3">
      <c r="A767" s="2">
        <v>10766</v>
      </c>
      <c r="B767" s="2" t="s">
        <v>472</v>
      </c>
      <c r="C767" s="2" t="s">
        <v>21</v>
      </c>
      <c r="D767" s="2" t="s">
        <v>75</v>
      </c>
      <c r="E767" s="2" t="s">
        <v>65</v>
      </c>
      <c r="F767" s="2" t="s">
        <v>84</v>
      </c>
      <c r="G767" s="2">
        <v>9088.9500000000007</v>
      </c>
      <c r="H767" s="2">
        <v>8</v>
      </c>
      <c r="I767" s="2">
        <v>0.22</v>
      </c>
      <c r="J767" s="2">
        <v>689.49</v>
      </c>
      <c r="K767" t="str">
        <f t="shared" si="11"/>
        <v>2023-Jul</v>
      </c>
    </row>
    <row r="768" spans="1:11" ht="15.75" customHeight="1" x14ac:dyDescent="0.3">
      <c r="A768" s="2">
        <v>10767</v>
      </c>
      <c r="B768" s="2" t="s">
        <v>317</v>
      </c>
      <c r="C768" s="2" t="s">
        <v>21</v>
      </c>
      <c r="D768" s="2" t="s">
        <v>45</v>
      </c>
      <c r="E768" s="2" t="s">
        <v>26</v>
      </c>
      <c r="F768" s="2" t="s">
        <v>27</v>
      </c>
      <c r="G768" s="2">
        <v>7502</v>
      </c>
      <c r="H768" s="2">
        <v>1</v>
      </c>
      <c r="I768" s="2">
        <v>0.28999999999999998</v>
      </c>
      <c r="J768" s="2">
        <v>473.56</v>
      </c>
      <c r="K768" t="str">
        <f t="shared" si="11"/>
        <v>2023-Nov</v>
      </c>
    </row>
    <row r="769" spans="1:11" ht="15.75" customHeight="1" x14ac:dyDescent="0.3">
      <c r="A769" s="2">
        <v>10768</v>
      </c>
      <c r="B769" s="2" t="s">
        <v>319</v>
      </c>
      <c r="C769" s="2" t="s">
        <v>37</v>
      </c>
      <c r="D769" s="2" t="s">
        <v>38</v>
      </c>
      <c r="E769" s="2" t="s">
        <v>18</v>
      </c>
      <c r="F769" s="2" t="s">
        <v>61</v>
      </c>
      <c r="G769" s="2">
        <v>7377.61</v>
      </c>
      <c r="H769" s="2">
        <v>7</v>
      </c>
      <c r="I769" s="2">
        <v>0.19</v>
      </c>
      <c r="J769" s="2">
        <v>742.29</v>
      </c>
      <c r="K769" t="str">
        <f t="shared" si="11"/>
        <v>2023-Jan</v>
      </c>
    </row>
    <row r="770" spans="1:11" ht="15.75" customHeight="1" x14ac:dyDescent="0.3">
      <c r="A770" s="2">
        <v>10769</v>
      </c>
      <c r="B770" s="2" t="s">
        <v>473</v>
      </c>
      <c r="C770" s="2" t="s">
        <v>32</v>
      </c>
      <c r="D770" s="2" t="s">
        <v>33</v>
      </c>
      <c r="E770" s="2" t="s">
        <v>34</v>
      </c>
      <c r="F770" s="2" t="s">
        <v>58</v>
      </c>
      <c r="G770" s="2">
        <v>9722.49</v>
      </c>
      <c r="H770" s="2">
        <v>4</v>
      </c>
      <c r="I770" s="2">
        <v>0.02</v>
      </c>
      <c r="J770" s="2">
        <v>555.05999999999995</v>
      </c>
      <c r="K770" t="str">
        <f t="shared" ref="K770:K833" si="12">TEXT(B770, "yyyy-mmm")</f>
        <v>2024-Jan</v>
      </c>
    </row>
    <row r="771" spans="1:11" ht="15.75" customHeight="1" x14ac:dyDescent="0.3">
      <c r="A771" s="2">
        <v>10770</v>
      </c>
      <c r="B771" s="2" t="s">
        <v>153</v>
      </c>
      <c r="C771" s="2" t="s">
        <v>32</v>
      </c>
      <c r="D771" s="2" t="s">
        <v>63</v>
      </c>
      <c r="E771" s="2" t="s">
        <v>34</v>
      </c>
      <c r="F771" s="2" t="s">
        <v>35</v>
      </c>
      <c r="G771" s="2">
        <v>8813.2199999999993</v>
      </c>
      <c r="H771" s="2">
        <v>10</v>
      </c>
      <c r="I771" s="2">
        <v>0.24</v>
      </c>
      <c r="J771" s="2">
        <v>657.71</v>
      </c>
      <c r="K771" t="str">
        <f t="shared" si="12"/>
        <v>2024-Jun</v>
      </c>
    </row>
    <row r="772" spans="1:11" ht="15.75" customHeight="1" x14ac:dyDescent="0.3">
      <c r="A772" s="2">
        <v>10771</v>
      </c>
      <c r="B772" s="2" t="s">
        <v>144</v>
      </c>
      <c r="C772" s="2" t="s">
        <v>11</v>
      </c>
      <c r="D772" s="2" t="s">
        <v>29</v>
      </c>
      <c r="E772" s="2" t="s">
        <v>26</v>
      </c>
      <c r="F772" s="2" t="s">
        <v>27</v>
      </c>
      <c r="G772" s="2">
        <v>387</v>
      </c>
      <c r="H772" s="2">
        <v>8</v>
      </c>
      <c r="I772" s="2">
        <v>0.03</v>
      </c>
      <c r="J772" s="2">
        <v>37.97</v>
      </c>
      <c r="K772" t="str">
        <f t="shared" si="12"/>
        <v>2023-Aug</v>
      </c>
    </row>
    <row r="773" spans="1:11" ht="15.75" customHeight="1" x14ac:dyDescent="0.3">
      <c r="A773" s="2">
        <v>10772</v>
      </c>
      <c r="B773" s="2" t="s">
        <v>310</v>
      </c>
      <c r="C773" s="2" t="s">
        <v>16</v>
      </c>
      <c r="D773" s="2" t="s">
        <v>17</v>
      </c>
      <c r="E773" s="2" t="s">
        <v>26</v>
      </c>
      <c r="F773" s="2" t="s">
        <v>51</v>
      </c>
      <c r="G773" s="2">
        <v>166.15</v>
      </c>
      <c r="H773" s="2">
        <v>4</v>
      </c>
      <c r="I773" s="2">
        <v>0.25</v>
      </c>
      <c r="J773" s="2">
        <v>27.23</v>
      </c>
      <c r="K773" t="str">
        <f t="shared" si="12"/>
        <v>2023-Mar</v>
      </c>
    </row>
    <row r="774" spans="1:11" ht="15.75" customHeight="1" x14ac:dyDescent="0.3">
      <c r="A774" s="2">
        <v>10773</v>
      </c>
      <c r="B774" s="2" t="s">
        <v>474</v>
      </c>
      <c r="C774" s="2" t="s">
        <v>21</v>
      </c>
      <c r="D774" s="2" t="s">
        <v>22</v>
      </c>
      <c r="E774" s="2" t="s">
        <v>18</v>
      </c>
      <c r="F774" s="2" t="s">
        <v>61</v>
      </c>
      <c r="G774" s="2">
        <v>1132.49</v>
      </c>
      <c r="H774" s="2">
        <v>10</v>
      </c>
      <c r="I774" s="2">
        <v>0.11</v>
      </c>
      <c r="J774" s="2">
        <v>181.94</v>
      </c>
      <c r="K774" t="str">
        <f t="shared" si="12"/>
        <v>2024-Jun</v>
      </c>
    </row>
    <row r="775" spans="1:11" ht="15.75" customHeight="1" x14ac:dyDescent="0.3">
      <c r="A775" s="2">
        <v>10774</v>
      </c>
      <c r="B775" s="2" t="s">
        <v>284</v>
      </c>
      <c r="C775" s="2" t="s">
        <v>32</v>
      </c>
      <c r="D775" s="2" t="s">
        <v>87</v>
      </c>
      <c r="E775" s="2" t="s">
        <v>13</v>
      </c>
      <c r="F775" s="2" t="s">
        <v>46</v>
      </c>
      <c r="G775" s="2">
        <v>9885.35</v>
      </c>
      <c r="H775" s="2">
        <v>5</v>
      </c>
      <c r="I775" s="2">
        <v>0.1</v>
      </c>
      <c r="J775" s="2">
        <v>1022.94</v>
      </c>
      <c r="K775" t="str">
        <f t="shared" si="12"/>
        <v>2023-Aug</v>
      </c>
    </row>
    <row r="776" spans="1:11" ht="15.75" customHeight="1" x14ac:dyDescent="0.3">
      <c r="A776" s="2">
        <v>10775</v>
      </c>
      <c r="B776" s="2" t="s">
        <v>353</v>
      </c>
      <c r="C776" s="2" t="s">
        <v>37</v>
      </c>
      <c r="D776" s="2" t="s">
        <v>56</v>
      </c>
      <c r="E776" s="2" t="s">
        <v>18</v>
      </c>
      <c r="F776" s="2" t="s">
        <v>61</v>
      </c>
      <c r="G776" s="2">
        <v>3385.22</v>
      </c>
      <c r="H776" s="2">
        <v>9</v>
      </c>
      <c r="I776" s="2">
        <v>0.28999999999999998</v>
      </c>
      <c r="J776" s="2">
        <v>469.78</v>
      </c>
      <c r="K776" t="str">
        <f t="shared" si="12"/>
        <v>2024-Feb</v>
      </c>
    </row>
    <row r="777" spans="1:11" ht="15.75" customHeight="1" x14ac:dyDescent="0.3">
      <c r="A777" s="2">
        <v>10776</v>
      </c>
      <c r="B777" s="2" t="s">
        <v>152</v>
      </c>
      <c r="C777" s="2" t="s">
        <v>32</v>
      </c>
      <c r="D777" s="2" t="s">
        <v>87</v>
      </c>
      <c r="E777" s="2" t="s">
        <v>65</v>
      </c>
      <c r="F777" s="2" t="s">
        <v>94</v>
      </c>
      <c r="G777" s="2">
        <v>5721.47</v>
      </c>
      <c r="H777" s="2">
        <v>3</v>
      </c>
      <c r="I777" s="2">
        <v>0.1</v>
      </c>
      <c r="J777" s="2">
        <v>320.16000000000003</v>
      </c>
      <c r="K777" t="str">
        <f t="shared" si="12"/>
        <v>2023-Sep</v>
      </c>
    </row>
    <row r="778" spans="1:11" ht="15.75" customHeight="1" x14ac:dyDescent="0.3">
      <c r="A778" s="2">
        <v>10777</v>
      </c>
      <c r="B778" s="2" t="s">
        <v>234</v>
      </c>
      <c r="C778" s="2" t="s">
        <v>21</v>
      </c>
      <c r="D778" s="2" t="s">
        <v>22</v>
      </c>
      <c r="E778" s="2" t="s">
        <v>13</v>
      </c>
      <c r="F778" s="2" t="s">
        <v>46</v>
      </c>
      <c r="G778" s="2">
        <v>9563.9599999999991</v>
      </c>
      <c r="H778" s="2">
        <v>2</v>
      </c>
      <c r="I778" s="2">
        <v>0.26</v>
      </c>
      <c r="J778" s="2">
        <v>1024.8900000000001</v>
      </c>
      <c r="K778" t="str">
        <f t="shared" si="12"/>
        <v>2024-Jun</v>
      </c>
    </row>
    <row r="779" spans="1:11" ht="15.75" customHeight="1" x14ac:dyDescent="0.3">
      <c r="A779" s="2">
        <v>10778</v>
      </c>
      <c r="B779" s="2" t="s">
        <v>162</v>
      </c>
      <c r="C779" s="2" t="s">
        <v>11</v>
      </c>
      <c r="D779" s="2" t="s">
        <v>25</v>
      </c>
      <c r="E779" s="2" t="s">
        <v>34</v>
      </c>
      <c r="F779" s="2" t="s">
        <v>53</v>
      </c>
      <c r="G779" s="2">
        <v>1734.99</v>
      </c>
      <c r="H779" s="2">
        <v>2</v>
      </c>
      <c r="I779" s="2">
        <v>0.12</v>
      </c>
      <c r="J779" s="2">
        <v>116.82</v>
      </c>
      <c r="K779" t="str">
        <f t="shared" si="12"/>
        <v>2024-Feb</v>
      </c>
    </row>
    <row r="780" spans="1:11" ht="15.75" customHeight="1" x14ac:dyDescent="0.3">
      <c r="A780" s="2">
        <v>10779</v>
      </c>
      <c r="B780" s="2" t="s">
        <v>313</v>
      </c>
      <c r="C780" s="2" t="s">
        <v>37</v>
      </c>
      <c r="D780" s="2" t="s">
        <v>56</v>
      </c>
      <c r="E780" s="2" t="s">
        <v>13</v>
      </c>
      <c r="F780" s="2" t="s">
        <v>46</v>
      </c>
      <c r="G780" s="2">
        <v>4367.8999999999996</v>
      </c>
      <c r="H780" s="2">
        <v>7</v>
      </c>
      <c r="I780" s="2">
        <v>0.02</v>
      </c>
      <c r="J780" s="2">
        <v>477.28</v>
      </c>
      <c r="K780" t="str">
        <f t="shared" si="12"/>
        <v>2023-Oct</v>
      </c>
    </row>
    <row r="781" spans="1:11" ht="15.75" customHeight="1" x14ac:dyDescent="0.3">
      <c r="A781" s="2">
        <v>10780</v>
      </c>
      <c r="B781" s="2" t="s">
        <v>49</v>
      </c>
      <c r="C781" s="2" t="s">
        <v>32</v>
      </c>
      <c r="D781" s="2" t="s">
        <v>33</v>
      </c>
      <c r="E781" s="2" t="s">
        <v>34</v>
      </c>
      <c r="F781" s="2" t="s">
        <v>35</v>
      </c>
      <c r="G781" s="2">
        <v>1206.22</v>
      </c>
      <c r="H781" s="2">
        <v>7</v>
      </c>
      <c r="I781" s="2">
        <v>0.05</v>
      </c>
      <c r="J781" s="2">
        <v>60.35</v>
      </c>
      <c r="K781" t="str">
        <f t="shared" si="12"/>
        <v>2024-Jan</v>
      </c>
    </row>
    <row r="782" spans="1:11" ht="15.75" customHeight="1" x14ac:dyDescent="0.3">
      <c r="A782" s="2">
        <v>10781</v>
      </c>
      <c r="B782" s="2" t="s">
        <v>228</v>
      </c>
      <c r="C782" s="2" t="s">
        <v>16</v>
      </c>
      <c r="D782" s="2" t="s">
        <v>17</v>
      </c>
      <c r="E782" s="2" t="s">
        <v>34</v>
      </c>
      <c r="F782" s="2" t="s">
        <v>35</v>
      </c>
      <c r="G782" s="2">
        <v>1533.08</v>
      </c>
      <c r="H782" s="2">
        <v>6</v>
      </c>
      <c r="I782" s="2">
        <v>7.0000000000000007E-2</v>
      </c>
      <c r="J782" s="2">
        <v>107.1</v>
      </c>
      <c r="K782" t="str">
        <f t="shared" si="12"/>
        <v>2023-Jul</v>
      </c>
    </row>
    <row r="783" spans="1:11" ht="15.75" customHeight="1" x14ac:dyDescent="0.3">
      <c r="A783" s="2">
        <v>10782</v>
      </c>
      <c r="B783" s="2" t="s">
        <v>172</v>
      </c>
      <c r="C783" s="2" t="s">
        <v>21</v>
      </c>
      <c r="D783" s="2" t="s">
        <v>22</v>
      </c>
      <c r="E783" s="2" t="s">
        <v>65</v>
      </c>
      <c r="F783" s="2" t="s">
        <v>84</v>
      </c>
      <c r="G783" s="2">
        <v>1284.1600000000001</v>
      </c>
      <c r="H783" s="2">
        <v>2</v>
      </c>
      <c r="I783" s="2">
        <v>0.18</v>
      </c>
      <c r="J783" s="2">
        <v>76.17</v>
      </c>
      <c r="K783" t="str">
        <f t="shared" si="12"/>
        <v>2024-Apr</v>
      </c>
    </row>
    <row r="784" spans="1:11" ht="15.75" customHeight="1" x14ac:dyDescent="0.3">
      <c r="A784" s="2">
        <v>10783</v>
      </c>
      <c r="B784" s="2" t="s">
        <v>67</v>
      </c>
      <c r="C784" s="2" t="s">
        <v>21</v>
      </c>
      <c r="D784" s="2" t="s">
        <v>75</v>
      </c>
      <c r="E784" s="2" t="s">
        <v>13</v>
      </c>
      <c r="F784" s="2" t="s">
        <v>14</v>
      </c>
      <c r="G784" s="2">
        <v>4756.07</v>
      </c>
      <c r="H784" s="2">
        <v>10</v>
      </c>
      <c r="I784" s="2">
        <v>0.09</v>
      </c>
      <c r="J784" s="2">
        <v>903.82</v>
      </c>
      <c r="K784" t="str">
        <f t="shared" si="12"/>
        <v>2024-Jan</v>
      </c>
    </row>
    <row r="785" spans="1:11" ht="15.75" customHeight="1" x14ac:dyDescent="0.3">
      <c r="A785" s="2">
        <v>10784</v>
      </c>
      <c r="B785" s="2" t="s">
        <v>463</v>
      </c>
      <c r="C785" s="2" t="s">
        <v>11</v>
      </c>
      <c r="D785" s="2" t="s">
        <v>25</v>
      </c>
      <c r="E785" s="2" t="s">
        <v>34</v>
      </c>
      <c r="F785" s="2" t="s">
        <v>53</v>
      </c>
      <c r="G785" s="2">
        <v>1235.6199999999999</v>
      </c>
      <c r="H785" s="2">
        <v>10</v>
      </c>
      <c r="I785" s="2">
        <v>0.01</v>
      </c>
      <c r="J785" s="2">
        <v>198.58</v>
      </c>
      <c r="K785" t="str">
        <f t="shared" si="12"/>
        <v>2023-Feb</v>
      </c>
    </row>
    <row r="786" spans="1:11" ht="15.75" customHeight="1" x14ac:dyDescent="0.3">
      <c r="A786" s="2">
        <v>10785</v>
      </c>
      <c r="B786" s="2" t="s">
        <v>299</v>
      </c>
      <c r="C786" s="2" t="s">
        <v>21</v>
      </c>
      <c r="D786" s="2" t="s">
        <v>75</v>
      </c>
      <c r="E786" s="2" t="s">
        <v>65</v>
      </c>
      <c r="F786" s="2" t="s">
        <v>84</v>
      </c>
      <c r="G786" s="2">
        <v>462.3</v>
      </c>
      <c r="H786" s="2">
        <v>4</v>
      </c>
      <c r="I786" s="2">
        <v>0.19</v>
      </c>
      <c r="J786" s="2">
        <v>41.74</v>
      </c>
      <c r="K786" t="str">
        <f t="shared" si="12"/>
        <v>2024-Mar</v>
      </c>
    </row>
    <row r="787" spans="1:11" ht="15.75" customHeight="1" x14ac:dyDescent="0.3">
      <c r="A787" s="2">
        <v>10786</v>
      </c>
      <c r="B787" s="2" t="s">
        <v>475</v>
      </c>
      <c r="C787" s="2" t="s">
        <v>16</v>
      </c>
      <c r="D787" s="2" t="s">
        <v>50</v>
      </c>
      <c r="E787" s="2" t="s">
        <v>34</v>
      </c>
      <c r="F787" s="2" t="s">
        <v>58</v>
      </c>
      <c r="G787" s="2">
        <v>9605.9500000000007</v>
      </c>
      <c r="H787" s="2">
        <v>9</v>
      </c>
      <c r="I787" s="2">
        <v>0.1</v>
      </c>
      <c r="J787" s="2">
        <v>1349.26</v>
      </c>
      <c r="K787" t="str">
        <f t="shared" si="12"/>
        <v>2023-Nov</v>
      </c>
    </row>
    <row r="788" spans="1:11" ht="15.75" customHeight="1" x14ac:dyDescent="0.3">
      <c r="A788" s="2">
        <v>10787</v>
      </c>
      <c r="B788" s="2" t="s">
        <v>174</v>
      </c>
      <c r="C788" s="2" t="s">
        <v>21</v>
      </c>
      <c r="D788" s="2" t="s">
        <v>100</v>
      </c>
      <c r="E788" s="2" t="s">
        <v>26</v>
      </c>
      <c r="F788" s="2" t="s">
        <v>55</v>
      </c>
      <c r="G788" s="2">
        <v>8839.17</v>
      </c>
      <c r="H788" s="2">
        <v>1</v>
      </c>
      <c r="I788" s="2">
        <v>0.2</v>
      </c>
      <c r="J788" s="2">
        <v>582.13</v>
      </c>
      <c r="K788" t="str">
        <f t="shared" si="12"/>
        <v>2023-May</v>
      </c>
    </row>
    <row r="789" spans="1:11" ht="15.75" customHeight="1" x14ac:dyDescent="0.3">
      <c r="A789" s="2">
        <v>10788</v>
      </c>
      <c r="B789" s="2" t="s">
        <v>281</v>
      </c>
      <c r="C789" s="2" t="s">
        <v>32</v>
      </c>
      <c r="D789" s="2" t="s">
        <v>63</v>
      </c>
      <c r="E789" s="2" t="s">
        <v>18</v>
      </c>
      <c r="F789" s="2" t="s">
        <v>19</v>
      </c>
      <c r="G789" s="2">
        <v>4612.67</v>
      </c>
      <c r="H789" s="2">
        <v>3</v>
      </c>
      <c r="I789" s="2">
        <v>0.25</v>
      </c>
      <c r="J789" s="2">
        <v>695.18</v>
      </c>
      <c r="K789" t="str">
        <f t="shared" si="12"/>
        <v>2023-Mar</v>
      </c>
    </row>
    <row r="790" spans="1:11" ht="15.75" customHeight="1" x14ac:dyDescent="0.3">
      <c r="A790" s="2">
        <v>10789</v>
      </c>
      <c r="B790" s="2" t="s">
        <v>138</v>
      </c>
      <c r="C790" s="2" t="s">
        <v>37</v>
      </c>
      <c r="D790" s="2" t="s">
        <v>42</v>
      </c>
      <c r="E790" s="2" t="s">
        <v>26</v>
      </c>
      <c r="F790" s="2" t="s">
        <v>51</v>
      </c>
      <c r="G790" s="2">
        <v>8852.1</v>
      </c>
      <c r="H790" s="2">
        <v>9</v>
      </c>
      <c r="I790" s="2">
        <v>0.23</v>
      </c>
      <c r="J790" s="2">
        <v>683.98</v>
      </c>
      <c r="K790" t="str">
        <f t="shared" si="12"/>
        <v>2023-Apr</v>
      </c>
    </row>
    <row r="791" spans="1:11" ht="15.75" customHeight="1" x14ac:dyDescent="0.3">
      <c r="A791" s="2">
        <v>10790</v>
      </c>
      <c r="B791" s="2" t="s">
        <v>450</v>
      </c>
      <c r="C791" s="2" t="s">
        <v>16</v>
      </c>
      <c r="D791" s="2" t="s">
        <v>17</v>
      </c>
      <c r="E791" s="2" t="s">
        <v>26</v>
      </c>
      <c r="F791" s="2" t="s">
        <v>51</v>
      </c>
      <c r="G791" s="2">
        <v>1049.26</v>
      </c>
      <c r="H791" s="2">
        <v>10</v>
      </c>
      <c r="I791" s="2">
        <v>0.16</v>
      </c>
      <c r="J791" s="2">
        <v>100</v>
      </c>
      <c r="K791" t="str">
        <f t="shared" si="12"/>
        <v>2023-Jan</v>
      </c>
    </row>
    <row r="792" spans="1:11" ht="15.75" customHeight="1" x14ac:dyDescent="0.3">
      <c r="A792" s="2">
        <v>10791</v>
      </c>
      <c r="B792" s="2" t="s">
        <v>67</v>
      </c>
      <c r="C792" s="2" t="s">
        <v>11</v>
      </c>
      <c r="D792" s="2" t="s">
        <v>25</v>
      </c>
      <c r="E792" s="2" t="s">
        <v>13</v>
      </c>
      <c r="F792" s="2" t="s">
        <v>14</v>
      </c>
      <c r="G792" s="2">
        <v>1656.78</v>
      </c>
      <c r="H792" s="2">
        <v>4</v>
      </c>
      <c r="I792" s="2">
        <v>0.04</v>
      </c>
      <c r="J792" s="2">
        <v>202.38</v>
      </c>
      <c r="K792" t="str">
        <f t="shared" si="12"/>
        <v>2024-Jan</v>
      </c>
    </row>
    <row r="793" spans="1:11" ht="15.75" customHeight="1" x14ac:dyDescent="0.3">
      <c r="A793" s="2">
        <v>10792</v>
      </c>
      <c r="B793" s="2" t="s">
        <v>292</v>
      </c>
      <c r="C793" s="2" t="s">
        <v>37</v>
      </c>
      <c r="D793" s="2" t="s">
        <v>42</v>
      </c>
      <c r="E793" s="2" t="s">
        <v>65</v>
      </c>
      <c r="F793" s="2" t="s">
        <v>66</v>
      </c>
      <c r="G793" s="2">
        <v>9325.73</v>
      </c>
      <c r="H793" s="2">
        <v>10</v>
      </c>
      <c r="I793" s="2">
        <v>0.02</v>
      </c>
      <c r="J793" s="2">
        <v>728.35</v>
      </c>
      <c r="K793" t="str">
        <f t="shared" si="12"/>
        <v>2023-Oct</v>
      </c>
    </row>
    <row r="794" spans="1:11" ht="15.75" customHeight="1" x14ac:dyDescent="0.3">
      <c r="A794" s="2">
        <v>10793</v>
      </c>
      <c r="B794" s="2" t="s">
        <v>476</v>
      </c>
      <c r="C794" s="2" t="s">
        <v>21</v>
      </c>
      <c r="D794" s="2" t="s">
        <v>75</v>
      </c>
      <c r="E794" s="2" t="s">
        <v>18</v>
      </c>
      <c r="F794" s="2" t="s">
        <v>61</v>
      </c>
      <c r="G794" s="2">
        <v>6064.05</v>
      </c>
      <c r="H794" s="2">
        <v>10</v>
      </c>
      <c r="I794" s="2">
        <v>0.14000000000000001</v>
      </c>
      <c r="J794" s="2">
        <v>550.30999999999995</v>
      </c>
      <c r="K794" t="str">
        <f t="shared" si="12"/>
        <v>2024-Jun</v>
      </c>
    </row>
    <row r="795" spans="1:11" ht="15.75" customHeight="1" x14ac:dyDescent="0.3">
      <c r="A795" s="2">
        <v>10794</v>
      </c>
      <c r="B795" s="2" t="s">
        <v>477</v>
      </c>
      <c r="C795" s="2" t="s">
        <v>16</v>
      </c>
      <c r="D795" s="2" t="s">
        <v>17</v>
      </c>
      <c r="E795" s="2" t="s">
        <v>26</v>
      </c>
      <c r="F795" s="2" t="s">
        <v>27</v>
      </c>
      <c r="G795" s="2">
        <v>3756.31</v>
      </c>
      <c r="H795" s="2">
        <v>3</v>
      </c>
      <c r="I795" s="2">
        <v>0.11</v>
      </c>
      <c r="J795" s="2">
        <v>392.74</v>
      </c>
      <c r="K795" t="str">
        <f t="shared" si="12"/>
        <v>2023-Dec</v>
      </c>
    </row>
    <row r="796" spans="1:11" ht="15.75" customHeight="1" x14ac:dyDescent="0.3">
      <c r="A796" s="2">
        <v>10795</v>
      </c>
      <c r="B796" s="2" t="s">
        <v>145</v>
      </c>
      <c r="C796" s="2" t="s">
        <v>37</v>
      </c>
      <c r="D796" s="2" t="s">
        <v>42</v>
      </c>
      <c r="E796" s="2" t="s">
        <v>65</v>
      </c>
      <c r="F796" s="2" t="s">
        <v>77</v>
      </c>
      <c r="G796" s="2">
        <v>4469.8500000000004</v>
      </c>
      <c r="H796" s="2">
        <v>2</v>
      </c>
      <c r="I796" s="2">
        <v>7.0000000000000007E-2</v>
      </c>
      <c r="J796" s="2">
        <v>398.12</v>
      </c>
      <c r="K796" t="str">
        <f t="shared" si="12"/>
        <v>2023-Sep</v>
      </c>
    </row>
    <row r="797" spans="1:11" ht="15.75" customHeight="1" x14ac:dyDescent="0.3">
      <c r="A797" s="2">
        <v>10796</v>
      </c>
      <c r="B797" s="2" t="s">
        <v>311</v>
      </c>
      <c r="C797" s="2" t="s">
        <v>16</v>
      </c>
      <c r="D797" s="2" t="s">
        <v>50</v>
      </c>
      <c r="E797" s="2" t="s">
        <v>34</v>
      </c>
      <c r="F797" s="2" t="s">
        <v>53</v>
      </c>
      <c r="G797" s="2">
        <v>8556.17</v>
      </c>
      <c r="H797" s="2">
        <v>5</v>
      </c>
      <c r="I797" s="2">
        <v>0.17</v>
      </c>
      <c r="J797" s="2">
        <v>1213.8900000000001</v>
      </c>
      <c r="K797" t="str">
        <f t="shared" si="12"/>
        <v>2023-Dec</v>
      </c>
    </row>
    <row r="798" spans="1:11" ht="15.75" customHeight="1" x14ac:dyDescent="0.3">
      <c r="A798" s="2">
        <v>10797</v>
      </c>
      <c r="B798" s="2" t="s">
        <v>429</v>
      </c>
      <c r="C798" s="2" t="s">
        <v>32</v>
      </c>
      <c r="D798" s="2" t="s">
        <v>33</v>
      </c>
      <c r="E798" s="2" t="s">
        <v>34</v>
      </c>
      <c r="F798" s="2" t="s">
        <v>53</v>
      </c>
      <c r="G798" s="2">
        <v>7861.95</v>
      </c>
      <c r="H798" s="2">
        <v>5</v>
      </c>
      <c r="I798" s="2">
        <v>0.13</v>
      </c>
      <c r="J798" s="2">
        <v>1389.93</v>
      </c>
      <c r="K798" t="str">
        <f t="shared" si="12"/>
        <v>2023-Aug</v>
      </c>
    </row>
    <row r="799" spans="1:11" ht="15.75" customHeight="1" x14ac:dyDescent="0.3">
      <c r="A799" s="2">
        <v>10798</v>
      </c>
      <c r="B799" s="2" t="s">
        <v>474</v>
      </c>
      <c r="C799" s="2" t="s">
        <v>37</v>
      </c>
      <c r="D799" s="2" t="s">
        <v>56</v>
      </c>
      <c r="E799" s="2" t="s">
        <v>26</v>
      </c>
      <c r="F799" s="2" t="s">
        <v>55</v>
      </c>
      <c r="G799" s="2">
        <v>1106.46</v>
      </c>
      <c r="H799" s="2">
        <v>3</v>
      </c>
      <c r="I799" s="2">
        <v>0.27</v>
      </c>
      <c r="J799" s="2">
        <v>218.36</v>
      </c>
      <c r="K799" t="str">
        <f t="shared" si="12"/>
        <v>2024-Jun</v>
      </c>
    </row>
    <row r="800" spans="1:11" ht="15.75" customHeight="1" x14ac:dyDescent="0.3">
      <c r="A800" s="2">
        <v>10799</v>
      </c>
      <c r="B800" s="2" t="s">
        <v>431</v>
      </c>
      <c r="C800" s="2" t="s">
        <v>11</v>
      </c>
      <c r="D800" s="2" t="s">
        <v>12</v>
      </c>
      <c r="E800" s="2" t="s">
        <v>26</v>
      </c>
      <c r="F800" s="2" t="s">
        <v>27</v>
      </c>
      <c r="G800" s="2">
        <v>4105.8500000000004</v>
      </c>
      <c r="H800" s="2">
        <v>8</v>
      </c>
      <c r="I800" s="2">
        <v>0.03</v>
      </c>
      <c r="J800" s="2">
        <v>734.24</v>
      </c>
      <c r="K800" t="str">
        <f t="shared" si="12"/>
        <v>2024-May</v>
      </c>
    </row>
    <row r="801" spans="1:11" ht="15.75" customHeight="1" x14ac:dyDescent="0.3">
      <c r="A801" s="2">
        <v>10800</v>
      </c>
      <c r="B801" s="2" t="s">
        <v>196</v>
      </c>
      <c r="C801" s="2" t="s">
        <v>32</v>
      </c>
      <c r="D801" s="2" t="s">
        <v>87</v>
      </c>
      <c r="E801" s="2" t="s">
        <v>34</v>
      </c>
      <c r="F801" s="2" t="s">
        <v>35</v>
      </c>
      <c r="G801" s="2">
        <v>1533.77</v>
      </c>
      <c r="H801" s="2">
        <v>7</v>
      </c>
      <c r="I801" s="2">
        <v>0.05</v>
      </c>
      <c r="J801" s="2">
        <v>151.88999999999999</v>
      </c>
      <c r="K801" t="str">
        <f t="shared" si="12"/>
        <v>2023-Apr</v>
      </c>
    </row>
    <row r="802" spans="1:11" ht="15.75" customHeight="1" x14ac:dyDescent="0.3">
      <c r="A802" s="2">
        <v>10801</v>
      </c>
      <c r="B802" s="2" t="s">
        <v>177</v>
      </c>
      <c r="C802" s="2" t="s">
        <v>21</v>
      </c>
      <c r="D802" s="2" t="s">
        <v>22</v>
      </c>
      <c r="E802" s="2" t="s">
        <v>34</v>
      </c>
      <c r="F802" s="2" t="s">
        <v>58</v>
      </c>
      <c r="G802" s="2">
        <v>5421.99</v>
      </c>
      <c r="H802" s="2">
        <v>1</v>
      </c>
      <c r="I802" s="2">
        <v>0.06</v>
      </c>
      <c r="J802" s="2">
        <v>921.47</v>
      </c>
      <c r="K802" t="str">
        <f t="shared" si="12"/>
        <v>2024-Feb</v>
      </c>
    </row>
    <row r="803" spans="1:11" ht="15.75" customHeight="1" x14ac:dyDescent="0.3">
      <c r="A803" s="2">
        <v>10802</v>
      </c>
      <c r="B803" s="2" t="s">
        <v>317</v>
      </c>
      <c r="C803" s="2" t="s">
        <v>11</v>
      </c>
      <c r="D803" s="2" t="s">
        <v>29</v>
      </c>
      <c r="E803" s="2" t="s">
        <v>26</v>
      </c>
      <c r="F803" s="2" t="s">
        <v>51</v>
      </c>
      <c r="G803" s="2">
        <v>8287.25</v>
      </c>
      <c r="H803" s="2">
        <v>7</v>
      </c>
      <c r="I803" s="2">
        <v>0.06</v>
      </c>
      <c r="J803" s="2">
        <v>1296.5</v>
      </c>
      <c r="K803" t="str">
        <f t="shared" si="12"/>
        <v>2023-Nov</v>
      </c>
    </row>
    <row r="804" spans="1:11" ht="15.75" customHeight="1" x14ac:dyDescent="0.3">
      <c r="A804" s="2">
        <v>10803</v>
      </c>
      <c r="B804" s="2" t="s">
        <v>150</v>
      </c>
      <c r="C804" s="2" t="s">
        <v>37</v>
      </c>
      <c r="D804" s="2" t="s">
        <v>38</v>
      </c>
      <c r="E804" s="2" t="s">
        <v>26</v>
      </c>
      <c r="F804" s="2" t="s">
        <v>55</v>
      </c>
      <c r="G804" s="2">
        <v>2649.83</v>
      </c>
      <c r="H804" s="2">
        <v>5</v>
      </c>
      <c r="I804" s="2">
        <v>0.03</v>
      </c>
      <c r="J804" s="2">
        <v>156.72</v>
      </c>
      <c r="K804" t="str">
        <f t="shared" si="12"/>
        <v>2023-Sep</v>
      </c>
    </row>
    <row r="805" spans="1:11" ht="15.75" customHeight="1" x14ac:dyDescent="0.3">
      <c r="A805" s="2">
        <v>10804</v>
      </c>
      <c r="B805" s="2" t="s">
        <v>478</v>
      </c>
      <c r="C805" s="2" t="s">
        <v>16</v>
      </c>
      <c r="D805" s="2" t="s">
        <v>17</v>
      </c>
      <c r="E805" s="2" t="s">
        <v>34</v>
      </c>
      <c r="F805" s="2" t="s">
        <v>35</v>
      </c>
      <c r="G805" s="2">
        <v>8739.0400000000009</v>
      </c>
      <c r="H805" s="2">
        <v>7</v>
      </c>
      <c r="I805" s="2">
        <v>0.17</v>
      </c>
      <c r="J805" s="2">
        <v>766.18</v>
      </c>
      <c r="K805" t="str">
        <f t="shared" si="12"/>
        <v>2024-May</v>
      </c>
    </row>
    <row r="806" spans="1:11" ht="15.75" customHeight="1" x14ac:dyDescent="0.3">
      <c r="A806" s="2">
        <v>10805</v>
      </c>
      <c r="B806" s="2" t="s">
        <v>412</v>
      </c>
      <c r="C806" s="2" t="s">
        <v>11</v>
      </c>
      <c r="D806" s="2" t="s">
        <v>68</v>
      </c>
      <c r="E806" s="2" t="s">
        <v>26</v>
      </c>
      <c r="F806" s="2" t="s">
        <v>27</v>
      </c>
      <c r="G806" s="2">
        <v>9836.42</v>
      </c>
      <c r="H806" s="2">
        <v>2</v>
      </c>
      <c r="I806" s="2">
        <v>0.13</v>
      </c>
      <c r="J806" s="2">
        <v>1020.62</v>
      </c>
      <c r="K806" t="str">
        <f t="shared" si="12"/>
        <v>2023-Dec</v>
      </c>
    </row>
    <row r="807" spans="1:11" ht="15.75" customHeight="1" x14ac:dyDescent="0.3">
      <c r="A807" s="2">
        <v>10806</v>
      </c>
      <c r="B807" s="2" t="s">
        <v>102</v>
      </c>
      <c r="C807" s="2" t="s">
        <v>11</v>
      </c>
      <c r="D807" s="2" t="s">
        <v>12</v>
      </c>
      <c r="E807" s="2" t="s">
        <v>65</v>
      </c>
      <c r="F807" s="2" t="s">
        <v>94</v>
      </c>
      <c r="G807" s="2">
        <v>2643.29</v>
      </c>
      <c r="H807" s="2">
        <v>10</v>
      </c>
      <c r="I807" s="2">
        <v>0.01</v>
      </c>
      <c r="J807" s="2">
        <v>354.51</v>
      </c>
      <c r="K807" t="str">
        <f t="shared" si="12"/>
        <v>2023-Jun</v>
      </c>
    </row>
    <row r="808" spans="1:11" ht="15.75" customHeight="1" x14ac:dyDescent="0.3">
      <c r="A808" s="2">
        <v>10807</v>
      </c>
      <c r="B808" s="2" t="s">
        <v>188</v>
      </c>
      <c r="C808" s="2" t="s">
        <v>16</v>
      </c>
      <c r="D808" s="2" t="s">
        <v>17</v>
      </c>
      <c r="E808" s="2" t="s">
        <v>13</v>
      </c>
      <c r="F808" s="2" t="s">
        <v>14</v>
      </c>
      <c r="G808" s="2">
        <v>6482.68</v>
      </c>
      <c r="H808" s="2">
        <v>4</v>
      </c>
      <c r="I808" s="2">
        <v>0.01</v>
      </c>
      <c r="J808" s="2">
        <v>1171.26</v>
      </c>
      <c r="K808" t="str">
        <f t="shared" si="12"/>
        <v>2023-Jul</v>
      </c>
    </row>
    <row r="809" spans="1:11" ht="15.75" customHeight="1" x14ac:dyDescent="0.3">
      <c r="A809" s="2">
        <v>10808</v>
      </c>
      <c r="B809" s="2" t="s">
        <v>136</v>
      </c>
      <c r="C809" s="2" t="s">
        <v>16</v>
      </c>
      <c r="D809" s="2" t="s">
        <v>50</v>
      </c>
      <c r="E809" s="2" t="s">
        <v>13</v>
      </c>
      <c r="F809" s="2" t="s">
        <v>14</v>
      </c>
      <c r="G809" s="2">
        <v>5986.35</v>
      </c>
      <c r="H809" s="2">
        <v>5</v>
      </c>
      <c r="I809" s="2">
        <v>0.17</v>
      </c>
      <c r="J809" s="2">
        <v>439.08</v>
      </c>
      <c r="K809" t="str">
        <f t="shared" si="12"/>
        <v>2023-Nov</v>
      </c>
    </row>
    <row r="810" spans="1:11" ht="15.75" customHeight="1" x14ac:dyDescent="0.3">
      <c r="A810" s="2">
        <v>10809</v>
      </c>
      <c r="B810" s="2" t="s">
        <v>133</v>
      </c>
      <c r="C810" s="2" t="s">
        <v>32</v>
      </c>
      <c r="D810" s="2" t="s">
        <v>87</v>
      </c>
      <c r="E810" s="2" t="s">
        <v>65</v>
      </c>
      <c r="F810" s="2" t="s">
        <v>77</v>
      </c>
      <c r="G810" s="2">
        <v>5900.41</v>
      </c>
      <c r="H810" s="2">
        <v>5</v>
      </c>
      <c r="I810" s="2">
        <v>0.18</v>
      </c>
      <c r="J810" s="2">
        <v>1081.93</v>
      </c>
      <c r="K810" t="str">
        <f t="shared" si="12"/>
        <v>2024-May</v>
      </c>
    </row>
    <row r="811" spans="1:11" ht="15.75" customHeight="1" x14ac:dyDescent="0.3">
      <c r="A811" s="2">
        <v>10810</v>
      </c>
      <c r="B811" s="2" t="s">
        <v>308</v>
      </c>
      <c r="C811" s="2" t="s">
        <v>21</v>
      </c>
      <c r="D811" s="2" t="s">
        <v>75</v>
      </c>
      <c r="E811" s="2" t="s">
        <v>26</v>
      </c>
      <c r="F811" s="2" t="s">
        <v>27</v>
      </c>
      <c r="G811" s="2">
        <v>7624.78</v>
      </c>
      <c r="H811" s="2">
        <v>1</v>
      </c>
      <c r="I811" s="2">
        <v>0.06</v>
      </c>
      <c r="J811" s="2">
        <v>518.79999999999995</v>
      </c>
      <c r="K811" t="str">
        <f t="shared" si="12"/>
        <v>2023-Jun</v>
      </c>
    </row>
    <row r="812" spans="1:11" ht="15.75" customHeight="1" x14ac:dyDescent="0.3">
      <c r="A812" s="2">
        <v>10811</v>
      </c>
      <c r="B812" s="2" t="s">
        <v>43</v>
      </c>
      <c r="C812" s="2" t="s">
        <v>11</v>
      </c>
      <c r="D812" s="2" t="s">
        <v>25</v>
      </c>
      <c r="E812" s="2" t="s">
        <v>65</v>
      </c>
      <c r="F812" s="2" t="s">
        <v>84</v>
      </c>
      <c r="G812" s="2">
        <v>9870.42</v>
      </c>
      <c r="H812" s="2">
        <v>6</v>
      </c>
      <c r="I812" s="2">
        <v>0.2</v>
      </c>
      <c r="J812" s="2">
        <v>1659.1</v>
      </c>
      <c r="K812" t="str">
        <f t="shared" si="12"/>
        <v>2023-Sep</v>
      </c>
    </row>
    <row r="813" spans="1:11" ht="15.75" customHeight="1" x14ac:dyDescent="0.3">
      <c r="A813" s="2">
        <v>10812</v>
      </c>
      <c r="B813" s="2" t="s">
        <v>459</v>
      </c>
      <c r="C813" s="2" t="s">
        <v>32</v>
      </c>
      <c r="D813" s="2" t="s">
        <v>33</v>
      </c>
      <c r="E813" s="2" t="s">
        <v>18</v>
      </c>
      <c r="F813" s="2" t="s">
        <v>19</v>
      </c>
      <c r="G813" s="2">
        <v>409.42</v>
      </c>
      <c r="H813" s="2">
        <v>4</v>
      </c>
      <c r="I813" s="2">
        <v>0.15</v>
      </c>
      <c r="J813" s="2">
        <v>22.38</v>
      </c>
      <c r="K813" t="str">
        <f t="shared" si="12"/>
        <v>2023-Jul</v>
      </c>
    </row>
    <row r="814" spans="1:11" ht="15.75" customHeight="1" x14ac:dyDescent="0.3">
      <c r="A814" s="2">
        <v>10813</v>
      </c>
      <c r="B814" s="2" t="s">
        <v>30</v>
      </c>
      <c r="C814" s="2" t="s">
        <v>32</v>
      </c>
      <c r="D814" s="2" t="s">
        <v>87</v>
      </c>
      <c r="E814" s="2" t="s">
        <v>65</v>
      </c>
      <c r="F814" s="2" t="s">
        <v>94</v>
      </c>
      <c r="G814" s="2">
        <v>5284.66</v>
      </c>
      <c r="H814" s="2">
        <v>1</v>
      </c>
      <c r="I814" s="2">
        <v>0.23</v>
      </c>
      <c r="J814" s="2">
        <v>627.57000000000005</v>
      </c>
      <c r="K814" t="str">
        <f t="shared" si="12"/>
        <v>2023-Oct</v>
      </c>
    </row>
    <row r="815" spans="1:11" ht="15.75" customHeight="1" x14ac:dyDescent="0.3">
      <c r="A815" s="2">
        <v>10814</v>
      </c>
      <c r="B815" s="2" t="s">
        <v>479</v>
      </c>
      <c r="C815" s="2" t="s">
        <v>21</v>
      </c>
      <c r="D815" s="2" t="s">
        <v>22</v>
      </c>
      <c r="E815" s="2" t="s">
        <v>13</v>
      </c>
      <c r="F815" s="2" t="s">
        <v>23</v>
      </c>
      <c r="G815" s="2">
        <v>8545.0300000000007</v>
      </c>
      <c r="H815" s="2">
        <v>10</v>
      </c>
      <c r="I815" s="2">
        <v>0.03</v>
      </c>
      <c r="J815" s="2">
        <v>787.02</v>
      </c>
      <c r="K815" t="str">
        <f t="shared" si="12"/>
        <v>2023-Aug</v>
      </c>
    </row>
    <row r="816" spans="1:11" ht="15.75" customHeight="1" x14ac:dyDescent="0.3">
      <c r="A816" s="2">
        <v>10815</v>
      </c>
      <c r="B816" s="2" t="s">
        <v>480</v>
      </c>
      <c r="C816" s="2" t="s">
        <v>21</v>
      </c>
      <c r="D816" s="2" t="s">
        <v>100</v>
      </c>
      <c r="E816" s="2" t="s">
        <v>65</v>
      </c>
      <c r="F816" s="2" t="s">
        <v>66</v>
      </c>
      <c r="G816" s="2">
        <v>283.60000000000002</v>
      </c>
      <c r="H816" s="2">
        <v>7</v>
      </c>
      <c r="I816" s="2">
        <v>0.05</v>
      </c>
      <c r="J816" s="2">
        <v>19</v>
      </c>
      <c r="K816" t="str">
        <f t="shared" si="12"/>
        <v>2023-Aug</v>
      </c>
    </row>
    <row r="817" spans="1:11" ht="15.75" customHeight="1" x14ac:dyDescent="0.3">
      <c r="A817" s="2">
        <v>10816</v>
      </c>
      <c r="B817" s="2" t="s">
        <v>454</v>
      </c>
      <c r="C817" s="2" t="s">
        <v>37</v>
      </c>
      <c r="D817" s="2" t="s">
        <v>38</v>
      </c>
      <c r="E817" s="2" t="s">
        <v>18</v>
      </c>
      <c r="F817" s="2" t="s">
        <v>19</v>
      </c>
      <c r="G817" s="2">
        <v>2612.65</v>
      </c>
      <c r="H817" s="2">
        <v>8</v>
      </c>
      <c r="I817" s="2">
        <v>0.18</v>
      </c>
      <c r="J817" s="2">
        <v>226.32</v>
      </c>
      <c r="K817" t="str">
        <f t="shared" si="12"/>
        <v>2024-Apr</v>
      </c>
    </row>
    <row r="818" spans="1:11" ht="15.75" customHeight="1" x14ac:dyDescent="0.3">
      <c r="A818" s="2">
        <v>10817</v>
      </c>
      <c r="B818" s="2" t="s">
        <v>319</v>
      </c>
      <c r="C818" s="2" t="s">
        <v>11</v>
      </c>
      <c r="D818" s="2" t="s">
        <v>25</v>
      </c>
      <c r="E818" s="2" t="s">
        <v>26</v>
      </c>
      <c r="F818" s="2" t="s">
        <v>27</v>
      </c>
      <c r="G818" s="2">
        <v>3764.43</v>
      </c>
      <c r="H818" s="2">
        <v>2</v>
      </c>
      <c r="I818" s="2">
        <v>0.17</v>
      </c>
      <c r="J818" s="2">
        <v>530.83000000000004</v>
      </c>
      <c r="K818" t="str">
        <f t="shared" si="12"/>
        <v>2023-Jan</v>
      </c>
    </row>
    <row r="819" spans="1:11" ht="15.75" customHeight="1" x14ac:dyDescent="0.3">
      <c r="A819" s="2">
        <v>10818</v>
      </c>
      <c r="B819" s="2" t="s">
        <v>476</v>
      </c>
      <c r="C819" s="2" t="s">
        <v>32</v>
      </c>
      <c r="D819" s="2" t="s">
        <v>63</v>
      </c>
      <c r="E819" s="2" t="s">
        <v>18</v>
      </c>
      <c r="F819" s="2" t="s">
        <v>61</v>
      </c>
      <c r="G819" s="2">
        <v>3152.62</v>
      </c>
      <c r="H819" s="2">
        <v>10</v>
      </c>
      <c r="I819" s="2">
        <v>0.12</v>
      </c>
      <c r="J819" s="2">
        <v>256.79000000000002</v>
      </c>
      <c r="K819" t="str">
        <f t="shared" si="12"/>
        <v>2024-Jun</v>
      </c>
    </row>
    <row r="820" spans="1:11" ht="15.75" customHeight="1" x14ac:dyDescent="0.3">
      <c r="A820" s="2">
        <v>10819</v>
      </c>
      <c r="B820" s="2" t="s">
        <v>141</v>
      </c>
      <c r="C820" s="2" t="s">
        <v>11</v>
      </c>
      <c r="D820" s="2" t="s">
        <v>12</v>
      </c>
      <c r="E820" s="2" t="s">
        <v>13</v>
      </c>
      <c r="F820" s="2" t="s">
        <v>23</v>
      </c>
      <c r="G820" s="2">
        <v>9330.27</v>
      </c>
      <c r="H820" s="2">
        <v>8</v>
      </c>
      <c r="I820" s="2">
        <v>0.09</v>
      </c>
      <c r="J820" s="2">
        <v>1014.41</v>
      </c>
      <c r="K820" t="str">
        <f t="shared" si="12"/>
        <v>2023-Feb</v>
      </c>
    </row>
    <row r="821" spans="1:11" ht="15.75" customHeight="1" x14ac:dyDescent="0.3">
      <c r="A821" s="2">
        <v>10820</v>
      </c>
      <c r="B821" s="2" t="s">
        <v>119</v>
      </c>
      <c r="C821" s="2" t="s">
        <v>21</v>
      </c>
      <c r="D821" s="2" t="s">
        <v>22</v>
      </c>
      <c r="E821" s="2" t="s">
        <v>65</v>
      </c>
      <c r="F821" s="2" t="s">
        <v>84</v>
      </c>
      <c r="G821" s="2">
        <v>8878.44</v>
      </c>
      <c r="H821" s="2">
        <v>1</v>
      </c>
      <c r="I821" s="2">
        <v>0.21</v>
      </c>
      <c r="J821" s="2">
        <v>890.67</v>
      </c>
      <c r="K821" t="str">
        <f t="shared" si="12"/>
        <v>2023-Apr</v>
      </c>
    </row>
    <row r="822" spans="1:11" ht="15.75" customHeight="1" x14ac:dyDescent="0.3">
      <c r="A822" s="2">
        <v>10821</v>
      </c>
      <c r="B822" s="2" t="s">
        <v>481</v>
      </c>
      <c r="C822" s="2" t="s">
        <v>32</v>
      </c>
      <c r="D822" s="2" t="s">
        <v>63</v>
      </c>
      <c r="E822" s="2" t="s">
        <v>26</v>
      </c>
      <c r="F822" s="2" t="s">
        <v>51</v>
      </c>
      <c r="G822" s="2">
        <v>3218.98</v>
      </c>
      <c r="H822" s="2">
        <v>7</v>
      </c>
      <c r="I822" s="2">
        <v>0.19</v>
      </c>
      <c r="J822" s="2">
        <v>381.68</v>
      </c>
      <c r="K822" t="str">
        <f t="shared" si="12"/>
        <v>2024-Jan</v>
      </c>
    </row>
    <row r="823" spans="1:11" ht="15.75" customHeight="1" x14ac:dyDescent="0.3">
      <c r="A823" s="2">
        <v>10822</v>
      </c>
      <c r="B823" s="2" t="s">
        <v>482</v>
      </c>
      <c r="C823" s="2" t="s">
        <v>11</v>
      </c>
      <c r="D823" s="2" t="s">
        <v>29</v>
      </c>
      <c r="E823" s="2" t="s">
        <v>65</v>
      </c>
      <c r="F823" s="2" t="s">
        <v>94</v>
      </c>
      <c r="G823" s="2">
        <v>121.54</v>
      </c>
      <c r="H823" s="2">
        <v>1</v>
      </c>
      <c r="I823" s="2">
        <v>0.3</v>
      </c>
      <c r="J823" s="2">
        <v>7.42</v>
      </c>
      <c r="K823" t="str">
        <f t="shared" si="12"/>
        <v>2024-Jan</v>
      </c>
    </row>
    <row r="824" spans="1:11" ht="15.75" customHeight="1" x14ac:dyDescent="0.3">
      <c r="A824" s="2">
        <v>10823</v>
      </c>
      <c r="B824" s="2" t="s">
        <v>483</v>
      </c>
      <c r="C824" s="2" t="s">
        <v>32</v>
      </c>
      <c r="D824" s="2" t="s">
        <v>87</v>
      </c>
      <c r="E824" s="2" t="s">
        <v>18</v>
      </c>
      <c r="F824" s="2" t="s">
        <v>39</v>
      </c>
      <c r="G824" s="2">
        <v>1355.34</v>
      </c>
      <c r="H824" s="2">
        <v>5</v>
      </c>
      <c r="I824" s="2">
        <v>0.01</v>
      </c>
      <c r="J824" s="2">
        <v>219.98</v>
      </c>
      <c r="K824" t="str">
        <f t="shared" si="12"/>
        <v>2024-Mar</v>
      </c>
    </row>
    <row r="825" spans="1:11" ht="15.75" customHeight="1" x14ac:dyDescent="0.3">
      <c r="A825" s="2">
        <v>10824</v>
      </c>
      <c r="B825" s="2" t="s">
        <v>10</v>
      </c>
      <c r="C825" s="2" t="s">
        <v>11</v>
      </c>
      <c r="D825" s="2" t="s">
        <v>68</v>
      </c>
      <c r="E825" s="2" t="s">
        <v>26</v>
      </c>
      <c r="F825" s="2" t="s">
        <v>27</v>
      </c>
      <c r="G825" s="2">
        <v>4438.6499999999996</v>
      </c>
      <c r="H825" s="2">
        <v>7</v>
      </c>
      <c r="I825" s="2">
        <v>0.19</v>
      </c>
      <c r="J825" s="2">
        <v>829.42</v>
      </c>
      <c r="K825" t="str">
        <f t="shared" si="12"/>
        <v>2023-Jan</v>
      </c>
    </row>
    <row r="826" spans="1:11" ht="15.75" customHeight="1" x14ac:dyDescent="0.3">
      <c r="A826" s="2">
        <v>10825</v>
      </c>
      <c r="B826" s="2" t="s">
        <v>437</v>
      </c>
      <c r="C826" s="2" t="s">
        <v>11</v>
      </c>
      <c r="D826" s="2" t="s">
        <v>12</v>
      </c>
      <c r="E826" s="2" t="s">
        <v>13</v>
      </c>
      <c r="F826" s="2" t="s">
        <v>14</v>
      </c>
      <c r="G826" s="2">
        <v>1871.25</v>
      </c>
      <c r="H826" s="2">
        <v>4</v>
      </c>
      <c r="I826" s="2">
        <v>0.26</v>
      </c>
      <c r="J826" s="2">
        <v>135.30000000000001</v>
      </c>
      <c r="K826" t="str">
        <f t="shared" si="12"/>
        <v>2024-Apr</v>
      </c>
    </row>
    <row r="827" spans="1:11" ht="15.75" customHeight="1" x14ac:dyDescent="0.3">
      <c r="A827" s="2">
        <v>10826</v>
      </c>
      <c r="B827" s="2" t="s">
        <v>421</v>
      </c>
      <c r="C827" s="2" t="s">
        <v>32</v>
      </c>
      <c r="D827" s="2" t="s">
        <v>33</v>
      </c>
      <c r="E827" s="2" t="s">
        <v>26</v>
      </c>
      <c r="F827" s="2" t="s">
        <v>27</v>
      </c>
      <c r="G827" s="2">
        <v>8854.92</v>
      </c>
      <c r="H827" s="2">
        <v>9</v>
      </c>
      <c r="I827" s="2">
        <v>0.25</v>
      </c>
      <c r="J827" s="2">
        <v>1720.76</v>
      </c>
      <c r="K827" t="str">
        <f t="shared" si="12"/>
        <v>2023-Feb</v>
      </c>
    </row>
    <row r="828" spans="1:11" ht="15.75" customHeight="1" x14ac:dyDescent="0.3">
      <c r="A828" s="2">
        <v>10827</v>
      </c>
      <c r="B828" s="2" t="s">
        <v>248</v>
      </c>
      <c r="C828" s="2" t="s">
        <v>21</v>
      </c>
      <c r="D828" s="2" t="s">
        <v>22</v>
      </c>
      <c r="E828" s="2" t="s">
        <v>65</v>
      </c>
      <c r="F828" s="2" t="s">
        <v>84</v>
      </c>
      <c r="G828" s="2">
        <v>896.42</v>
      </c>
      <c r="H828" s="2">
        <v>5</v>
      </c>
      <c r="I828" s="2">
        <v>0.19</v>
      </c>
      <c r="J828" s="2">
        <v>66.37</v>
      </c>
      <c r="K828" t="str">
        <f t="shared" si="12"/>
        <v>2023-Sep</v>
      </c>
    </row>
    <row r="829" spans="1:11" ht="15.75" customHeight="1" x14ac:dyDescent="0.3">
      <c r="A829" s="2">
        <v>10828</v>
      </c>
      <c r="B829" s="2" t="s">
        <v>484</v>
      </c>
      <c r="C829" s="2" t="s">
        <v>32</v>
      </c>
      <c r="D829" s="2" t="s">
        <v>33</v>
      </c>
      <c r="E829" s="2" t="s">
        <v>13</v>
      </c>
      <c r="F829" s="2" t="s">
        <v>46</v>
      </c>
      <c r="G829" s="2">
        <v>1858.88</v>
      </c>
      <c r="H829" s="2">
        <v>6</v>
      </c>
      <c r="I829" s="2">
        <v>7.0000000000000007E-2</v>
      </c>
      <c r="J829" s="2">
        <v>193.91</v>
      </c>
      <c r="K829" t="str">
        <f t="shared" si="12"/>
        <v>2023-Feb</v>
      </c>
    </row>
    <row r="830" spans="1:11" ht="15.75" customHeight="1" x14ac:dyDescent="0.3">
      <c r="A830" s="2">
        <v>10829</v>
      </c>
      <c r="B830" s="2" t="s">
        <v>236</v>
      </c>
      <c r="C830" s="2" t="s">
        <v>16</v>
      </c>
      <c r="D830" s="2" t="s">
        <v>48</v>
      </c>
      <c r="E830" s="2" t="s">
        <v>65</v>
      </c>
      <c r="F830" s="2" t="s">
        <v>84</v>
      </c>
      <c r="G830" s="2">
        <v>5177.3500000000004</v>
      </c>
      <c r="H830" s="2">
        <v>5</v>
      </c>
      <c r="I830" s="2">
        <v>0.11</v>
      </c>
      <c r="J830" s="2">
        <v>800.91</v>
      </c>
      <c r="K830" t="str">
        <f t="shared" si="12"/>
        <v>2023-Apr</v>
      </c>
    </row>
    <row r="831" spans="1:11" ht="15.75" customHeight="1" x14ac:dyDescent="0.3">
      <c r="A831" s="2">
        <v>10830</v>
      </c>
      <c r="B831" s="2" t="s">
        <v>485</v>
      </c>
      <c r="C831" s="2" t="s">
        <v>16</v>
      </c>
      <c r="D831" s="2" t="s">
        <v>48</v>
      </c>
      <c r="E831" s="2" t="s">
        <v>26</v>
      </c>
      <c r="F831" s="2" t="s">
        <v>27</v>
      </c>
      <c r="G831" s="2">
        <v>5135.46</v>
      </c>
      <c r="H831" s="2">
        <v>1</v>
      </c>
      <c r="I831" s="2">
        <v>0.09</v>
      </c>
      <c r="J831" s="2">
        <v>911.59</v>
      </c>
      <c r="K831" t="str">
        <f t="shared" si="12"/>
        <v>2023-May</v>
      </c>
    </row>
    <row r="832" spans="1:11" ht="15.75" customHeight="1" x14ac:dyDescent="0.3">
      <c r="A832" s="2">
        <v>10831</v>
      </c>
      <c r="B832" s="2" t="s">
        <v>193</v>
      </c>
      <c r="C832" s="2" t="s">
        <v>11</v>
      </c>
      <c r="D832" s="2" t="s">
        <v>29</v>
      </c>
      <c r="E832" s="2" t="s">
        <v>34</v>
      </c>
      <c r="F832" s="2" t="s">
        <v>53</v>
      </c>
      <c r="G832" s="2">
        <v>6364.47</v>
      </c>
      <c r="H832" s="2">
        <v>9</v>
      </c>
      <c r="I832" s="2">
        <v>0.18</v>
      </c>
      <c r="J832" s="2">
        <v>1185.43</v>
      </c>
      <c r="K832" t="str">
        <f t="shared" si="12"/>
        <v>2023-Feb</v>
      </c>
    </row>
    <row r="833" spans="1:11" ht="15.75" customHeight="1" x14ac:dyDescent="0.3">
      <c r="A833" s="2">
        <v>10832</v>
      </c>
      <c r="B833" s="2" t="s">
        <v>486</v>
      </c>
      <c r="C833" s="2" t="s">
        <v>37</v>
      </c>
      <c r="D833" s="2" t="s">
        <v>42</v>
      </c>
      <c r="E833" s="2" t="s">
        <v>34</v>
      </c>
      <c r="F833" s="2" t="s">
        <v>53</v>
      </c>
      <c r="G833" s="2">
        <v>8887.32</v>
      </c>
      <c r="H833" s="2">
        <v>6</v>
      </c>
      <c r="I833" s="2">
        <v>0.3</v>
      </c>
      <c r="J833" s="2">
        <v>1393.24</v>
      </c>
      <c r="K833" t="str">
        <f t="shared" si="12"/>
        <v>2023-Aug</v>
      </c>
    </row>
    <row r="834" spans="1:11" ht="15.75" customHeight="1" x14ac:dyDescent="0.3">
      <c r="A834" s="2">
        <v>10833</v>
      </c>
      <c r="B834" s="2" t="s">
        <v>487</v>
      </c>
      <c r="C834" s="2" t="s">
        <v>37</v>
      </c>
      <c r="D834" s="2" t="s">
        <v>56</v>
      </c>
      <c r="E834" s="2" t="s">
        <v>26</v>
      </c>
      <c r="F834" s="2" t="s">
        <v>51</v>
      </c>
      <c r="G834" s="2">
        <v>4935.04</v>
      </c>
      <c r="H834" s="2">
        <v>2</v>
      </c>
      <c r="I834" s="2">
        <v>0.1</v>
      </c>
      <c r="J834" s="2">
        <v>475.22</v>
      </c>
      <c r="K834" t="str">
        <f t="shared" ref="K834:K897" si="13">TEXT(B834, "yyyy-mmm")</f>
        <v>2023-May</v>
      </c>
    </row>
    <row r="835" spans="1:11" ht="15.75" customHeight="1" x14ac:dyDescent="0.3">
      <c r="A835" s="2">
        <v>10834</v>
      </c>
      <c r="B835" s="2" t="s">
        <v>305</v>
      </c>
      <c r="C835" s="2" t="s">
        <v>21</v>
      </c>
      <c r="D835" s="2" t="s">
        <v>45</v>
      </c>
      <c r="E835" s="2" t="s">
        <v>18</v>
      </c>
      <c r="F835" s="2" t="s">
        <v>61</v>
      </c>
      <c r="G835" s="2">
        <v>1739.88</v>
      </c>
      <c r="H835" s="2">
        <v>6</v>
      </c>
      <c r="I835" s="2">
        <v>0.21</v>
      </c>
      <c r="J835" s="2">
        <v>340.08</v>
      </c>
      <c r="K835" t="str">
        <f t="shared" si="13"/>
        <v>2023-Sep</v>
      </c>
    </row>
    <row r="836" spans="1:11" ht="15.75" customHeight="1" x14ac:dyDescent="0.3">
      <c r="A836" s="2">
        <v>10835</v>
      </c>
      <c r="B836" s="2" t="s">
        <v>222</v>
      </c>
      <c r="C836" s="2" t="s">
        <v>16</v>
      </c>
      <c r="D836" s="2" t="s">
        <v>48</v>
      </c>
      <c r="E836" s="2" t="s">
        <v>18</v>
      </c>
      <c r="F836" s="2" t="s">
        <v>39</v>
      </c>
      <c r="G836" s="2">
        <v>1208.69</v>
      </c>
      <c r="H836" s="2">
        <v>6</v>
      </c>
      <c r="I836" s="2">
        <v>0.11</v>
      </c>
      <c r="J836" s="2">
        <v>203.82</v>
      </c>
      <c r="K836" t="str">
        <f t="shared" si="13"/>
        <v>2023-Oct</v>
      </c>
    </row>
    <row r="837" spans="1:11" ht="15.75" customHeight="1" x14ac:dyDescent="0.3">
      <c r="A837" s="2">
        <v>10836</v>
      </c>
      <c r="B837" s="2" t="s">
        <v>488</v>
      </c>
      <c r="C837" s="2" t="s">
        <v>21</v>
      </c>
      <c r="D837" s="2" t="s">
        <v>75</v>
      </c>
      <c r="E837" s="2" t="s">
        <v>13</v>
      </c>
      <c r="F837" s="2" t="s">
        <v>14</v>
      </c>
      <c r="G837" s="2">
        <v>5372.27</v>
      </c>
      <c r="H837" s="2">
        <v>10</v>
      </c>
      <c r="I837" s="2">
        <v>0</v>
      </c>
      <c r="J837" s="2">
        <v>563.36</v>
      </c>
      <c r="K837" t="str">
        <f t="shared" si="13"/>
        <v>2024-Feb</v>
      </c>
    </row>
    <row r="838" spans="1:11" ht="15.75" customHeight="1" x14ac:dyDescent="0.3">
      <c r="A838" s="2">
        <v>10837</v>
      </c>
      <c r="B838" s="2" t="s">
        <v>110</v>
      </c>
      <c r="C838" s="2" t="s">
        <v>37</v>
      </c>
      <c r="D838" s="2" t="s">
        <v>38</v>
      </c>
      <c r="E838" s="2" t="s">
        <v>34</v>
      </c>
      <c r="F838" s="2" t="s">
        <v>58</v>
      </c>
      <c r="G838" s="2">
        <v>108.21</v>
      </c>
      <c r="H838" s="2">
        <v>1</v>
      </c>
      <c r="I838" s="2">
        <v>0.2</v>
      </c>
      <c r="J838" s="2">
        <v>8.0299999999999994</v>
      </c>
      <c r="K838" t="str">
        <f t="shared" si="13"/>
        <v>2023-May</v>
      </c>
    </row>
    <row r="839" spans="1:11" ht="15.75" customHeight="1" x14ac:dyDescent="0.3">
      <c r="A839" s="2">
        <v>10838</v>
      </c>
      <c r="B839" s="2" t="s">
        <v>459</v>
      </c>
      <c r="C839" s="2" t="s">
        <v>16</v>
      </c>
      <c r="D839" s="2" t="s">
        <v>17</v>
      </c>
      <c r="E839" s="2" t="s">
        <v>65</v>
      </c>
      <c r="F839" s="2" t="s">
        <v>77</v>
      </c>
      <c r="G839" s="2">
        <v>1134.01</v>
      </c>
      <c r="H839" s="2">
        <v>7</v>
      </c>
      <c r="I839" s="2">
        <v>7.0000000000000007E-2</v>
      </c>
      <c r="J839" s="2">
        <v>204.88</v>
      </c>
      <c r="K839" t="str">
        <f t="shared" si="13"/>
        <v>2023-Jul</v>
      </c>
    </row>
    <row r="840" spans="1:11" ht="15.75" customHeight="1" x14ac:dyDescent="0.3">
      <c r="A840" s="2">
        <v>10839</v>
      </c>
      <c r="B840" s="2" t="s">
        <v>154</v>
      </c>
      <c r="C840" s="2" t="s">
        <v>32</v>
      </c>
      <c r="D840" s="2" t="s">
        <v>87</v>
      </c>
      <c r="E840" s="2" t="s">
        <v>34</v>
      </c>
      <c r="F840" s="2" t="s">
        <v>58</v>
      </c>
      <c r="G840" s="2">
        <v>4458.3</v>
      </c>
      <c r="H840" s="2">
        <v>5</v>
      </c>
      <c r="I840" s="2">
        <v>0.25</v>
      </c>
      <c r="J840" s="2">
        <v>529.64</v>
      </c>
      <c r="K840" t="str">
        <f t="shared" si="13"/>
        <v>2023-Mar</v>
      </c>
    </row>
    <row r="841" spans="1:11" ht="15.75" customHeight="1" x14ac:dyDescent="0.3">
      <c r="A841" s="2">
        <v>10840</v>
      </c>
      <c r="B841" s="2" t="s">
        <v>489</v>
      </c>
      <c r="C841" s="2" t="s">
        <v>16</v>
      </c>
      <c r="D841" s="2" t="s">
        <v>50</v>
      </c>
      <c r="E841" s="2" t="s">
        <v>26</v>
      </c>
      <c r="F841" s="2" t="s">
        <v>51</v>
      </c>
      <c r="G841" s="2">
        <v>3317.56</v>
      </c>
      <c r="H841" s="2">
        <v>4</v>
      </c>
      <c r="I841" s="2">
        <v>0.15</v>
      </c>
      <c r="J841" s="2">
        <v>404.81</v>
      </c>
      <c r="K841" t="str">
        <f t="shared" si="13"/>
        <v>2024-Apr</v>
      </c>
    </row>
    <row r="842" spans="1:11" ht="15.75" customHeight="1" x14ac:dyDescent="0.3">
      <c r="A842" s="2">
        <v>10841</v>
      </c>
      <c r="B842" s="2" t="s">
        <v>222</v>
      </c>
      <c r="C842" s="2" t="s">
        <v>32</v>
      </c>
      <c r="D842" s="2" t="s">
        <v>33</v>
      </c>
      <c r="E842" s="2" t="s">
        <v>13</v>
      </c>
      <c r="F842" s="2" t="s">
        <v>46</v>
      </c>
      <c r="G842" s="2">
        <v>7165.36</v>
      </c>
      <c r="H842" s="2">
        <v>4</v>
      </c>
      <c r="I842" s="2">
        <v>0.26</v>
      </c>
      <c r="J842" s="2">
        <v>760.37</v>
      </c>
      <c r="K842" t="str">
        <f t="shared" si="13"/>
        <v>2023-Oct</v>
      </c>
    </row>
    <row r="843" spans="1:11" ht="15.75" customHeight="1" x14ac:dyDescent="0.3">
      <c r="A843" s="2">
        <v>10842</v>
      </c>
      <c r="B843" s="2" t="s">
        <v>358</v>
      </c>
      <c r="C843" s="2" t="s">
        <v>11</v>
      </c>
      <c r="D843" s="2" t="s">
        <v>68</v>
      </c>
      <c r="E843" s="2" t="s">
        <v>18</v>
      </c>
      <c r="F843" s="2" t="s">
        <v>39</v>
      </c>
      <c r="G843" s="2">
        <v>1775.59</v>
      </c>
      <c r="H843" s="2">
        <v>10</v>
      </c>
      <c r="I843" s="2">
        <v>0.24</v>
      </c>
      <c r="J843" s="2">
        <v>353.57</v>
      </c>
      <c r="K843" t="str">
        <f t="shared" si="13"/>
        <v>2023-May</v>
      </c>
    </row>
    <row r="844" spans="1:11" ht="15.75" customHeight="1" x14ac:dyDescent="0.3">
      <c r="A844" s="2">
        <v>10843</v>
      </c>
      <c r="B844" s="2" t="s">
        <v>307</v>
      </c>
      <c r="C844" s="2" t="s">
        <v>16</v>
      </c>
      <c r="D844" s="2" t="s">
        <v>48</v>
      </c>
      <c r="E844" s="2" t="s">
        <v>65</v>
      </c>
      <c r="F844" s="2" t="s">
        <v>84</v>
      </c>
      <c r="G844" s="2">
        <v>4607.2700000000004</v>
      </c>
      <c r="H844" s="2">
        <v>5</v>
      </c>
      <c r="I844" s="2">
        <v>0.2</v>
      </c>
      <c r="J844" s="2">
        <v>356.86</v>
      </c>
      <c r="K844" t="str">
        <f t="shared" si="13"/>
        <v>2023-Apr</v>
      </c>
    </row>
    <row r="845" spans="1:11" ht="15.75" customHeight="1" x14ac:dyDescent="0.3">
      <c r="A845" s="2">
        <v>10844</v>
      </c>
      <c r="B845" s="2" t="s">
        <v>490</v>
      </c>
      <c r="C845" s="2" t="s">
        <v>21</v>
      </c>
      <c r="D845" s="2" t="s">
        <v>75</v>
      </c>
      <c r="E845" s="2" t="s">
        <v>18</v>
      </c>
      <c r="F845" s="2" t="s">
        <v>61</v>
      </c>
      <c r="G845" s="2">
        <v>5675.88</v>
      </c>
      <c r="H845" s="2">
        <v>2</v>
      </c>
      <c r="I845" s="2">
        <v>0.23</v>
      </c>
      <c r="J845" s="2">
        <v>1129.31</v>
      </c>
      <c r="K845" t="str">
        <f t="shared" si="13"/>
        <v>2023-Jan</v>
      </c>
    </row>
    <row r="846" spans="1:11" ht="15.75" customHeight="1" x14ac:dyDescent="0.3">
      <c r="A846" s="2">
        <v>10845</v>
      </c>
      <c r="B846" s="2" t="s">
        <v>433</v>
      </c>
      <c r="C846" s="2" t="s">
        <v>11</v>
      </c>
      <c r="D846" s="2" t="s">
        <v>29</v>
      </c>
      <c r="E846" s="2" t="s">
        <v>34</v>
      </c>
      <c r="F846" s="2" t="s">
        <v>58</v>
      </c>
      <c r="G846" s="2">
        <v>514.21</v>
      </c>
      <c r="H846" s="2">
        <v>1</v>
      </c>
      <c r="I846" s="2">
        <v>0.25</v>
      </c>
      <c r="J846" s="2">
        <v>78.180000000000007</v>
      </c>
      <c r="K846" t="str">
        <f t="shared" si="13"/>
        <v>2024-Feb</v>
      </c>
    </row>
    <row r="847" spans="1:11" ht="15.75" customHeight="1" x14ac:dyDescent="0.3">
      <c r="A847" s="2">
        <v>10846</v>
      </c>
      <c r="B847" s="2" t="s">
        <v>491</v>
      </c>
      <c r="C847" s="2" t="s">
        <v>21</v>
      </c>
      <c r="D847" s="2" t="s">
        <v>100</v>
      </c>
      <c r="E847" s="2" t="s">
        <v>18</v>
      </c>
      <c r="F847" s="2" t="s">
        <v>61</v>
      </c>
      <c r="G847" s="2">
        <v>7615.36</v>
      </c>
      <c r="H847" s="2">
        <v>1</v>
      </c>
      <c r="I847" s="2">
        <v>0.26</v>
      </c>
      <c r="J847" s="2">
        <v>1036.4100000000001</v>
      </c>
      <c r="K847" t="str">
        <f t="shared" si="13"/>
        <v>2023-Nov</v>
      </c>
    </row>
    <row r="848" spans="1:11" ht="15.75" customHeight="1" x14ac:dyDescent="0.3">
      <c r="A848" s="2">
        <v>10847</v>
      </c>
      <c r="B848" s="2" t="s">
        <v>167</v>
      </c>
      <c r="C848" s="2" t="s">
        <v>11</v>
      </c>
      <c r="D848" s="2" t="s">
        <v>29</v>
      </c>
      <c r="E848" s="2" t="s">
        <v>18</v>
      </c>
      <c r="F848" s="2" t="s">
        <v>19</v>
      </c>
      <c r="G848" s="2">
        <v>1080.57</v>
      </c>
      <c r="H848" s="2">
        <v>4</v>
      </c>
      <c r="I848" s="2">
        <v>0.03</v>
      </c>
      <c r="J848" s="2">
        <v>148.12</v>
      </c>
      <c r="K848" t="str">
        <f t="shared" si="13"/>
        <v>2023-Mar</v>
      </c>
    </row>
    <row r="849" spans="1:11" ht="15.75" customHeight="1" x14ac:dyDescent="0.3">
      <c r="A849" s="2">
        <v>10848</v>
      </c>
      <c r="B849" s="2" t="s">
        <v>342</v>
      </c>
      <c r="C849" s="2" t="s">
        <v>16</v>
      </c>
      <c r="D849" s="2" t="s">
        <v>50</v>
      </c>
      <c r="E849" s="2" t="s">
        <v>18</v>
      </c>
      <c r="F849" s="2" t="s">
        <v>61</v>
      </c>
      <c r="G849" s="2">
        <v>6860.58</v>
      </c>
      <c r="H849" s="2">
        <v>7</v>
      </c>
      <c r="I849" s="2">
        <v>0.13</v>
      </c>
      <c r="J849" s="2">
        <v>419.49</v>
      </c>
      <c r="K849" t="str">
        <f t="shared" si="13"/>
        <v>2023-Nov</v>
      </c>
    </row>
    <row r="850" spans="1:11" ht="15.75" customHeight="1" x14ac:dyDescent="0.3">
      <c r="A850" s="2">
        <v>10849</v>
      </c>
      <c r="B850" s="2" t="s">
        <v>492</v>
      </c>
      <c r="C850" s="2" t="s">
        <v>37</v>
      </c>
      <c r="D850" s="2" t="s">
        <v>38</v>
      </c>
      <c r="E850" s="2" t="s">
        <v>34</v>
      </c>
      <c r="F850" s="2" t="s">
        <v>58</v>
      </c>
      <c r="G850" s="2">
        <v>8668.7999999999993</v>
      </c>
      <c r="H850" s="2">
        <v>10</v>
      </c>
      <c r="I850" s="2">
        <v>0.21</v>
      </c>
      <c r="J850" s="2">
        <v>847.52</v>
      </c>
      <c r="K850" t="str">
        <f t="shared" si="13"/>
        <v>2023-Oct</v>
      </c>
    </row>
    <row r="851" spans="1:11" ht="15.75" customHeight="1" x14ac:dyDescent="0.3">
      <c r="A851" s="2">
        <v>10850</v>
      </c>
      <c r="B851" s="2" t="s">
        <v>349</v>
      </c>
      <c r="C851" s="2" t="s">
        <v>32</v>
      </c>
      <c r="D851" s="2" t="s">
        <v>63</v>
      </c>
      <c r="E851" s="2" t="s">
        <v>65</v>
      </c>
      <c r="F851" s="2" t="s">
        <v>77</v>
      </c>
      <c r="G851" s="2">
        <v>3033.43</v>
      </c>
      <c r="H851" s="2">
        <v>1</v>
      </c>
      <c r="I851" s="2">
        <v>0.28000000000000003</v>
      </c>
      <c r="J851" s="2">
        <v>351.73</v>
      </c>
      <c r="K851" t="str">
        <f t="shared" si="13"/>
        <v>2023-Aug</v>
      </c>
    </row>
    <row r="852" spans="1:11" ht="15.75" customHeight="1" x14ac:dyDescent="0.3">
      <c r="A852" s="2">
        <v>10851</v>
      </c>
      <c r="B852" s="2" t="s">
        <v>493</v>
      </c>
      <c r="C852" s="2" t="s">
        <v>21</v>
      </c>
      <c r="D852" s="2" t="s">
        <v>45</v>
      </c>
      <c r="E852" s="2" t="s">
        <v>65</v>
      </c>
      <c r="F852" s="2" t="s">
        <v>94</v>
      </c>
      <c r="G852" s="2">
        <v>3217.41</v>
      </c>
      <c r="H852" s="2">
        <v>2</v>
      </c>
      <c r="I852" s="2">
        <v>0.13</v>
      </c>
      <c r="J852" s="2">
        <v>502.69</v>
      </c>
      <c r="K852" t="str">
        <f t="shared" si="13"/>
        <v>2023-Dec</v>
      </c>
    </row>
    <row r="853" spans="1:11" ht="15.75" customHeight="1" x14ac:dyDescent="0.3">
      <c r="A853" s="2">
        <v>10852</v>
      </c>
      <c r="B853" s="2" t="s">
        <v>243</v>
      </c>
      <c r="C853" s="2" t="s">
        <v>37</v>
      </c>
      <c r="D853" s="2" t="s">
        <v>42</v>
      </c>
      <c r="E853" s="2" t="s">
        <v>18</v>
      </c>
      <c r="F853" s="2" t="s">
        <v>19</v>
      </c>
      <c r="G853" s="2">
        <v>6372.67</v>
      </c>
      <c r="H853" s="2">
        <v>1</v>
      </c>
      <c r="I853" s="2">
        <v>0.05</v>
      </c>
      <c r="J853" s="2">
        <v>325</v>
      </c>
      <c r="K853" t="str">
        <f t="shared" si="13"/>
        <v>2023-Feb</v>
      </c>
    </row>
    <row r="854" spans="1:11" ht="15.75" customHeight="1" x14ac:dyDescent="0.3">
      <c r="A854" s="2">
        <v>10853</v>
      </c>
      <c r="B854" s="2" t="s">
        <v>468</v>
      </c>
      <c r="C854" s="2" t="s">
        <v>32</v>
      </c>
      <c r="D854" s="2" t="s">
        <v>87</v>
      </c>
      <c r="E854" s="2" t="s">
        <v>13</v>
      </c>
      <c r="F854" s="2" t="s">
        <v>46</v>
      </c>
      <c r="G854" s="2">
        <v>4402.92</v>
      </c>
      <c r="H854" s="2">
        <v>8</v>
      </c>
      <c r="I854" s="2">
        <v>0.16</v>
      </c>
      <c r="J854" s="2">
        <v>629.30999999999995</v>
      </c>
      <c r="K854" t="str">
        <f t="shared" si="13"/>
        <v>2023-Nov</v>
      </c>
    </row>
    <row r="855" spans="1:11" ht="15.75" customHeight="1" x14ac:dyDescent="0.3">
      <c r="A855" s="2">
        <v>10854</v>
      </c>
      <c r="B855" s="2" t="s">
        <v>490</v>
      </c>
      <c r="C855" s="2" t="s">
        <v>32</v>
      </c>
      <c r="D855" s="2" t="s">
        <v>33</v>
      </c>
      <c r="E855" s="2" t="s">
        <v>18</v>
      </c>
      <c r="F855" s="2" t="s">
        <v>61</v>
      </c>
      <c r="G855" s="2">
        <v>5980.69</v>
      </c>
      <c r="H855" s="2">
        <v>10</v>
      </c>
      <c r="I855" s="2">
        <v>0.23</v>
      </c>
      <c r="J855" s="2">
        <v>637.44000000000005</v>
      </c>
      <c r="K855" t="str">
        <f t="shared" si="13"/>
        <v>2023-Jan</v>
      </c>
    </row>
    <row r="856" spans="1:11" ht="15.75" customHeight="1" x14ac:dyDescent="0.3">
      <c r="A856" s="2">
        <v>10855</v>
      </c>
      <c r="B856" s="2" t="s">
        <v>438</v>
      </c>
      <c r="C856" s="2" t="s">
        <v>37</v>
      </c>
      <c r="D856" s="2" t="s">
        <v>38</v>
      </c>
      <c r="E856" s="2" t="s">
        <v>18</v>
      </c>
      <c r="F856" s="2" t="s">
        <v>39</v>
      </c>
      <c r="G856" s="2">
        <v>1386.82</v>
      </c>
      <c r="H856" s="2">
        <v>8</v>
      </c>
      <c r="I856" s="2">
        <v>0.22</v>
      </c>
      <c r="J856" s="2">
        <v>270.56</v>
      </c>
      <c r="K856" t="str">
        <f t="shared" si="13"/>
        <v>2023-Aug</v>
      </c>
    </row>
    <row r="857" spans="1:11" ht="15.75" customHeight="1" x14ac:dyDescent="0.3">
      <c r="A857" s="2">
        <v>10856</v>
      </c>
      <c r="B857" s="2" t="s">
        <v>494</v>
      </c>
      <c r="C857" s="2" t="s">
        <v>16</v>
      </c>
      <c r="D857" s="2" t="s">
        <v>48</v>
      </c>
      <c r="E857" s="2" t="s">
        <v>18</v>
      </c>
      <c r="F857" s="2" t="s">
        <v>19</v>
      </c>
      <c r="G857" s="2">
        <v>4254.1000000000004</v>
      </c>
      <c r="H857" s="2">
        <v>1</v>
      </c>
      <c r="I857" s="2">
        <v>0.25</v>
      </c>
      <c r="J857" s="2">
        <v>733.57</v>
      </c>
      <c r="K857" t="str">
        <f t="shared" si="13"/>
        <v>2024-Apr</v>
      </c>
    </row>
    <row r="858" spans="1:11" ht="15.75" customHeight="1" x14ac:dyDescent="0.3">
      <c r="A858" s="2">
        <v>10857</v>
      </c>
      <c r="B858" s="2" t="s">
        <v>399</v>
      </c>
      <c r="C858" s="2" t="s">
        <v>32</v>
      </c>
      <c r="D858" s="2" t="s">
        <v>33</v>
      </c>
      <c r="E858" s="2" t="s">
        <v>18</v>
      </c>
      <c r="F858" s="2" t="s">
        <v>61</v>
      </c>
      <c r="G858" s="2">
        <v>7468.8</v>
      </c>
      <c r="H858" s="2">
        <v>8</v>
      </c>
      <c r="I858" s="2">
        <v>0.23</v>
      </c>
      <c r="J858" s="2">
        <v>1059.1400000000001</v>
      </c>
      <c r="K858" t="str">
        <f t="shared" si="13"/>
        <v>2023-Nov</v>
      </c>
    </row>
    <row r="859" spans="1:11" ht="15.75" customHeight="1" x14ac:dyDescent="0.3">
      <c r="A859" s="2">
        <v>10858</v>
      </c>
      <c r="B859" s="2" t="s">
        <v>495</v>
      </c>
      <c r="C859" s="2" t="s">
        <v>37</v>
      </c>
      <c r="D859" s="2" t="s">
        <v>42</v>
      </c>
      <c r="E859" s="2" t="s">
        <v>65</v>
      </c>
      <c r="F859" s="2" t="s">
        <v>94</v>
      </c>
      <c r="G859" s="2">
        <v>7249.29</v>
      </c>
      <c r="H859" s="2">
        <v>5</v>
      </c>
      <c r="I859" s="2">
        <v>0.05</v>
      </c>
      <c r="J859" s="2">
        <v>1419.97</v>
      </c>
      <c r="K859" t="str">
        <f t="shared" si="13"/>
        <v>2023-Apr</v>
      </c>
    </row>
    <row r="860" spans="1:11" ht="15.75" customHeight="1" x14ac:dyDescent="0.3">
      <c r="A860" s="2">
        <v>10859</v>
      </c>
      <c r="B860" s="2" t="s">
        <v>496</v>
      </c>
      <c r="C860" s="2" t="s">
        <v>16</v>
      </c>
      <c r="D860" s="2" t="s">
        <v>48</v>
      </c>
      <c r="E860" s="2" t="s">
        <v>13</v>
      </c>
      <c r="F860" s="2" t="s">
        <v>23</v>
      </c>
      <c r="G860" s="2">
        <v>3221.41</v>
      </c>
      <c r="H860" s="2">
        <v>7</v>
      </c>
      <c r="I860" s="2">
        <v>0.28000000000000003</v>
      </c>
      <c r="J860" s="2">
        <v>198.6</v>
      </c>
      <c r="K860" t="str">
        <f t="shared" si="13"/>
        <v>2023-Jul</v>
      </c>
    </row>
    <row r="861" spans="1:11" ht="15.75" customHeight="1" x14ac:dyDescent="0.3">
      <c r="A861" s="2">
        <v>10860</v>
      </c>
      <c r="B861" s="2" t="s">
        <v>147</v>
      </c>
      <c r="C861" s="2" t="s">
        <v>21</v>
      </c>
      <c r="D861" s="2" t="s">
        <v>100</v>
      </c>
      <c r="E861" s="2" t="s">
        <v>65</v>
      </c>
      <c r="F861" s="2" t="s">
        <v>84</v>
      </c>
      <c r="G861" s="2">
        <v>9944.17</v>
      </c>
      <c r="H861" s="2">
        <v>10</v>
      </c>
      <c r="I861" s="2">
        <v>0.23</v>
      </c>
      <c r="J861" s="2">
        <v>1355.21</v>
      </c>
      <c r="K861" t="str">
        <f t="shared" si="13"/>
        <v>2023-Feb</v>
      </c>
    </row>
    <row r="862" spans="1:11" ht="15.75" customHeight="1" x14ac:dyDescent="0.3">
      <c r="A862" s="2">
        <v>10861</v>
      </c>
      <c r="B862" s="2" t="s">
        <v>135</v>
      </c>
      <c r="C862" s="2" t="s">
        <v>16</v>
      </c>
      <c r="D862" s="2" t="s">
        <v>17</v>
      </c>
      <c r="E862" s="2" t="s">
        <v>34</v>
      </c>
      <c r="F862" s="2" t="s">
        <v>35</v>
      </c>
      <c r="G862" s="2">
        <v>4068.12</v>
      </c>
      <c r="H862" s="2">
        <v>4</v>
      </c>
      <c r="I862" s="2">
        <v>0.21</v>
      </c>
      <c r="J862" s="2">
        <v>416.07</v>
      </c>
      <c r="K862" t="str">
        <f t="shared" si="13"/>
        <v>2023-Dec</v>
      </c>
    </row>
    <row r="863" spans="1:11" ht="15.75" customHeight="1" x14ac:dyDescent="0.3">
      <c r="A863" s="2">
        <v>10862</v>
      </c>
      <c r="B863" s="2" t="s">
        <v>167</v>
      </c>
      <c r="C863" s="2" t="s">
        <v>16</v>
      </c>
      <c r="D863" s="2" t="s">
        <v>48</v>
      </c>
      <c r="E863" s="2" t="s">
        <v>13</v>
      </c>
      <c r="F863" s="2" t="s">
        <v>23</v>
      </c>
      <c r="G863" s="2">
        <v>5929.73</v>
      </c>
      <c r="H863" s="2">
        <v>2</v>
      </c>
      <c r="I863" s="2">
        <v>0.15</v>
      </c>
      <c r="J863" s="2">
        <v>488.46</v>
      </c>
      <c r="K863" t="str">
        <f t="shared" si="13"/>
        <v>2023-Mar</v>
      </c>
    </row>
    <row r="864" spans="1:11" ht="15.75" customHeight="1" x14ac:dyDescent="0.3">
      <c r="A864" s="2">
        <v>10863</v>
      </c>
      <c r="B864" s="2" t="s">
        <v>497</v>
      </c>
      <c r="C864" s="2" t="s">
        <v>32</v>
      </c>
      <c r="D864" s="2" t="s">
        <v>87</v>
      </c>
      <c r="E864" s="2" t="s">
        <v>26</v>
      </c>
      <c r="F864" s="2" t="s">
        <v>55</v>
      </c>
      <c r="G864" s="2">
        <v>7298.19</v>
      </c>
      <c r="H864" s="2">
        <v>7</v>
      </c>
      <c r="I864" s="2">
        <v>0.1</v>
      </c>
      <c r="J864" s="2">
        <v>793.78</v>
      </c>
      <c r="K864" t="str">
        <f t="shared" si="13"/>
        <v>2024-Mar</v>
      </c>
    </row>
    <row r="865" spans="1:11" ht="15.75" customHeight="1" x14ac:dyDescent="0.3">
      <c r="A865" s="2">
        <v>10864</v>
      </c>
      <c r="B865" s="2" t="s">
        <v>447</v>
      </c>
      <c r="C865" s="2" t="s">
        <v>16</v>
      </c>
      <c r="D865" s="2" t="s">
        <v>48</v>
      </c>
      <c r="E865" s="2" t="s">
        <v>26</v>
      </c>
      <c r="F865" s="2" t="s">
        <v>51</v>
      </c>
      <c r="G865" s="2">
        <v>8252.18</v>
      </c>
      <c r="H865" s="2">
        <v>2</v>
      </c>
      <c r="I865" s="2">
        <v>0.16</v>
      </c>
      <c r="J865" s="2">
        <v>1165.2</v>
      </c>
      <c r="K865" t="str">
        <f t="shared" si="13"/>
        <v>2023-Oct</v>
      </c>
    </row>
    <row r="866" spans="1:11" ht="15.75" customHeight="1" x14ac:dyDescent="0.3">
      <c r="A866" s="2">
        <v>10865</v>
      </c>
      <c r="B866" s="2" t="s">
        <v>498</v>
      </c>
      <c r="C866" s="2" t="s">
        <v>11</v>
      </c>
      <c r="D866" s="2" t="s">
        <v>25</v>
      </c>
      <c r="E866" s="2" t="s">
        <v>13</v>
      </c>
      <c r="F866" s="2" t="s">
        <v>46</v>
      </c>
      <c r="G866" s="2">
        <v>6420.34</v>
      </c>
      <c r="H866" s="2">
        <v>10</v>
      </c>
      <c r="I866" s="2">
        <v>0.08</v>
      </c>
      <c r="J866" s="2">
        <v>335.55</v>
      </c>
      <c r="K866" t="str">
        <f t="shared" si="13"/>
        <v>2023-Jan</v>
      </c>
    </row>
    <row r="867" spans="1:11" ht="15.75" customHeight="1" x14ac:dyDescent="0.3">
      <c r="A867" s="2">
        <v>10866</v>
      </c>
      <c r="B867" s="2" t="s">
        <v>223</v>
      </c>
      <c r="C867" s="2" t="s">
        <v>11</v>
      </c>
      <c r="D867" s="2" t="s">
        <v>68</v>
      </c>
      <c r="E867" s="2" t="s">
        <v>18</v>
      </c>
      <c r="F867" s="2" t="s">
        <v>19</v>
      </c>
      <c r="G867" s="2">
        <v>5913.87</v>
      </c>
      <c r="H867" s="2">
        <v>9</v>
      </c>
      <c r="I867" s="2">
        <v>0.28000000000000003</v>
      </c>
      <c r="J867" s="2">
        <v>343.7</v>
      </c>
      <c r="K867" t="str">
        <f t="shared" si="13"/>
        <v>2023-Jul</v>
      </c>
    </row>
    <row r="868" spans="1:11" ht="15.75" customHeight="1" x14ac:dyDescent="0.3">
      <c r="A868" s="2">
        <v>10867</v>
      </c>
      <c r="B868" s="2" t="s">
        <v>488</v>
      </c>
      <c r="C868" s="2" t="s">
        <v>16</v>
      </c>
      <c r="D868" s="2" t="s">
        <v>50</v>
      </c>
      <c r="E868" s="2" t="s">
        <v>34</v>
      </c>
      <c r="F868" s="2" t="s">
        <v>58</v>
      </c>
      <c r="G868" s="2">
        <v>479.9</v>
      </c>
      <c r="H868" s="2">
        <v>2</v>
      </c>
      <c r="I868" s="2">
        <v>0.2</v>
      </c>
      <c r="J868" s="2">
        <v>37.42</v>
      </c>
      <c r="K868" t="str">
        <f t="shared" si="13"/>
        <v>2024-Feb</v>
      </c>
    </row>
    <row r="869" spans="1:11" ht="15.75" customHeight="1" x14ac:dyDescent="0.3">
      <c r="A869" s="2">
        <v>10868</v>
      </c>
      <c r="B869" s="2" t="s">
        <v>437</v>
      </c>
      <c r="C869" s="2" t="s">
        <v>16</v>
      </c>
      <c r="D869" s="2" t="s">
        <v>48</v>
      </c>
      <c r="E869" s="2" t="s">
        <v>18</v>
      </c>
      <c r="F869" s="2" t="s">
        <v>39</v>
      </c>
      <c r="G869" s="2">
        <v>9206.7199999999993</v>
      </c>
      <c r="H869" s="2">
        <v>9</v>
      </c>
      <c r="I869" s="2">
        <v>0.1</v>
      </c>
      <c r="J869" s="2">
        <v>744.49</v>
      </c>
      <c r="K869" t="str">
        <f t="shared" si="13"/>
        <v>2024-Apr</v>
      </c>
    </row>
    <row r="870" spans="1:11" ht="15.75" customHeight="1" x14ac:dyDescent="0.3">
      <c r="A870" s="2">
        <v>10869</v>
      </c>
      <c r="B870" s="2" t="s">
        <v>339</v>
      </c>
      <c r="C870" s="2" t="s">
        <v>11</v>
      </c>
      <c r="D870" s="2" t="s">
        <v>25</v>
      </c>
      <c r="E870" s="2" t="s">
        <v>13</v>
      </c>
      <c r="F870" s="2" t="s">
        <v>23</v>
      </c>
      <c r="G870" s="2">
        <v>9710</v>
      </c>
      <c r="H870" s="2">
        <v>4</v>
      </c>
      <c r="I870" s="2">
        <v>0.22</v>
      </c>
      <c r="J870" s="2">
        <v>1211.49</v>
      </c>
      <c r="K870" t="str">
        <f t="shared" si="13"/>
        <v>2023-Jan</v>
      </c>
    </row>
    <row r="871" spans="1:11" ht="15.75" customHeight="1" x14ac:dyDescent="0.3">
      <c r="A871" s="2">
        <v>10870</v>
      </c>
      <c r="B871" s="2" t="s">
        <v>389</v>
      </c>
      <c r="C871" s="2" t="s">
        <v>32</v>
      </c>
      <c r="D871" s="2" t="s">
        <v>33</v>
      </c>
      <c r="E871" s="2" t="s">
        <v>34</v>
      </c>
      <c r="F871" s="2" t="s">
        <v>35</v>
      </c>
      <c r="G871" s="2">
        <v>3766.17</v>
      </c>
      <c r="H871" s="2">
        <v>7</v>
      </c>
      <c r="I871" s="2">
        <v>0.09</v>
      </c>
      <c r="J871" s="2">
        <v>234.99</v>
      </c>
      <c r="K871" t="str">
        <f t="shared" si="13"/>
        <v>2023-Sep</v>
      </c>
    </row>
    <row r="872" spans="1:11" ht="15.75" customHeight="1" x14ac:dyDescent="0.3">
      <c r="A872" s="2">
        <v>10871</v>
      </c>
      <c r="B872" s="2" t="s">
        <v>318</v>
      </c>
      <c r="C872" s="2" t="s">
        <v>11</v>
      </c>
      <c r="D872" s="2" t="s">
        <v>12</v>
      </c>
      <c r="E872" s="2" t="s">
        <v>13</v>
      </c>
      <c r="F872" s="2" t="s">
        <v>14</v>
      </c>
      <c r="G872" s="2">
        <v>5109.04</v>
      </c>
      <c r="H872" s="2">
        <v>1</v>
      </c>
      <c r="I872" s="2">
        <v>0.2</v>
      </c>
      <c r="J872" s="2">
        <v>539.08000000000004</v>
      </c>
      <c r="K872" t="str">
        <f t="shared" si="13"/>
        <v>2023-Sep</v>
      </c>
    </row>
    <row r="873" spans="1:11" ht="15.75" customHeight="1" x14ac:dyDescent="0.3">
      <c r="A873" s="2">
        <v>10872</v>
      </c>
      <c r="B873" s="2" t="s">
        <v>113</v>
      </c>
      <c r="C873" s="2" t="s">
        <v>37</v>
      </c>
      <c r="D873" s="2" t="s">
        <v>38</v>
      </c>
      <c r="E873" s="2" t="s">
        <v>18</v>
      </c>
      <c r="F873" s="2" t="s">
        <v>61</v>
      </c>
      <c r="G873" s="2">
        <v>6975.52</v>
      </c>
      <c r="H873" s="2">
        <v>5</v>
      </c>
      <c r="I873" s="2">
        <v>0.05</v>
      </c>
      <c r="J873" s="2">
        <v>1217.56</v>
      </c>
      <c r="K873" t="str">
        <f t="shared" si="13"/>
        <v>2024-May</v>
      </c>
    </row>
    <row r="874" spans="1:11" ht="15.75" customHeight="1" x14ac:dyDescent="0.3">
      <c r="A874" s="2">
        <v>10873</v>
      </c>
      <c r="B874" s="2" t="s">
        <v>398</v>
      </c>
      <c r="C874" s="2" t="s">
        <v>16</v>
      </c>
      <c r="D874" s="2" t="s">
        <v>48</v>
      </c>
      <c r="E874" s="2" t="s">
        <v>65</v>
      </c>
      <c r="F874" s="2" t="s">
        <v>84</v>
      </c>
      <c r="G874" s="2">
        <v>3083.35</v>
      </c>
      <c r="H874" s="2">
        <v>2</v>
      </c>
      <c r="I874" s="2">
        <v>0.15</v>
      </c>
      <c r="J874" s="2">
        <v>400.69</v>
      </c>
      <c r="K874" t="str">
        <f t="shared" si="13"/>
        <v>2023-Aug</v>
      </c>
    </row>
    <row r="875" spans="1:11" ht="15.75" customHeight="1" x14ac:dyDescent="0.3">
      <c r="A875" s="2">
        <v>10874</v>
      </c>
      <c r="B875" s="2" t="s">
        <v>432</v>
      </c>
      <c r="C875" s="2" t="s">
        <v>21</v>
      </c>
      <c r="D875" s="2" t="s">
        <v>22</v>
      </c>
      <c r="E875" s="2" t="s">
        <v>65</v>
      </c>
      <c r="F875" s="2" t="s">
        <v>94</v>
      </c>
      <c r="G875" s="2">
        <v>8029.73</v>
      </c>
      <c r="H875" s="2">
        <v>3</v>
      </c>
      <c r="I875" s="2">
        <v>0.03</v>
      </c>
      <c r="J875" s="2">
        <v>429.52</v>
      </c>
      <c r="K875" t="str">
        <f t="shared" si="13"/>
        <v>2023-Aug</v>
      </c>
    </row>
    <row r="876" spans="1:11" ht="15.75" customHeight="1" x14ac:dyDescent="0.3">
      <c r="A876" s="2">
        <v>10875</v>
      </c>
      <c r="B876" s="2" t="s">
        <v>499</v>
      </c>
      <c r="C876" s="2" t="s">
        <v>21</v>
      </c>
      <c r="D876" s="2" t="s">
        <v>22</v>
      </c>
      <c r="E876" s="2" t="s">
        <v>18</v>
      </c>
      <c r="F876" s="2" t="s">
        <v>39</v>
      </c>
      <c r="G876" s="2">
        <v>2399.48</v>
      </c>
      <c r="H876" s="2">
        <v>10</v>
      </c>
      <c r="I876" s="2">
        <v>0.23</v>
      </c>
      <c r="J876" s="2">
        <v>258.44</v>
      </c>
      <c r="K876" t="str">
        <f t="shared" si="13"/>
        <v>2024-Jan</v>
      </c>
    </row>
    <row r="877" spans="1:11" ht="15.75" customHeight="1" x14ac:dyDescent="0.3">
      <c r="A877" s="2">
        <v>10876</v>
      </c>
      <c r="B877" s="2" t="s">
        <v>419</v>
      </c>
      <c r="C877" s="2" t="s">
        <v>37</v>
      </c>
      <c r="D877" s="2" t="s">
        <v>38</v>
      </c>
      <c r="E877" s="2" t="s">
        <v>34</v>
      </c>
      <c r="F877" s="2" t="s">
        <v>58</v>
      </c>
      <c r="G877" s="2">
        <v>7426.64</v>
      </c>
      <c r="H877" s="2">
        <v>5</v>
      </c>
      <c r="I877" s="2">
        <v>0.08</v>
      </c>
      <c r="J877" s="2">
        <v>657.62</v>
      </c>
      <c r="K877" t="str">
        <f t="shared" si="13"/>
        <v>2024-Mar</v>
      </c>
    </row>
    <row r="878" spans="1:11" ht="15.75" customHeight="1" x14ac:dyDescent="0.3">
      <c r="A878" s="2">
        <v>10877</v>
      </c>
      <c r="B878" s="2" t="s">
        <v>452</v>
      </c>
      <c r="C878" s="2" t="s">
        <v>32</v>
      </c>
      <c r="D878" s="2" t="s">
        <v>33</v>
      </c>
      <c r="E878" s="2" t="s">
        <v>18</v>
      </c>
      <c r="F878" s="2" t="s">
        <v>39</v>
      </c>
      <c r="G878" s="2">
        <v>4927.38</v>
      </c>
      <c r="H878" s="2">
        <v>6</v>
      </c>
      <c r="I878" s="2">
        <v>0.06</v>
      </c>
      <c r="J878" s="2">
        <v>755.64</v>
      </c>
      <c r="K878" t="str">
        <f t="shared" si="13"/>
        <v>2023-Oct</v>
      </c>
    </row>
    <row r="879" spans="1:11" ht="15.75" customHeight="1" x14ac:dyDescent="0.3">
      <c r="A879" s="2">
        <v>10878</v>
      </c>
      <c r="B879" s="2" t="s">
        <v>73</v>
      </c>
      <c r="C879" s="2" t="s">
        <v>32</v>
      </c>
      <c r="D879" s="2" t="s">
        <v>33</v>
      </c>
      <c r="E879" s="2" t="s">
        <v>26</v>
      </c>
      <c r="F879" s="2" t="s">
        <v>27</v>
      </c>
      <c r="G879" s="2">
        <v>811.41</v>
      </c>
      <c r="H879" s="2">
        <v>10</v>
      </c>
      <c r="I879" s="2">
        <v>0.3</v>
      </c>
      <c r="J879" s="2">
        <v>151.91999999999999</v>
      </c>
      <c r="K879" t="str">
        <f t="shared" si="13"/>
        <v>2023-Sep</v>
      </c>
    </row>
    <row r="880" spans="1:11" ht="15.75" customHeight="1" x14ac:dyDescent="0.3">
      <c r="A880" s="2">
        <v>10879</v>
      </c>
      <c r="B880" s="2" t="s">
        <v>500</v>
      </c>
      <c r="C880" s="2" t="s">
        <v>21</v>
      </c>
      <c r="D880" s="2" t="s">
        <v>22</v>
      </c>
      <c r="E880" s="2" t="s">
        <v>18</v>
      </c>
      <c r="F880" s="2" t="s">
        <v>39</v>
      </c>
      <c r="G880" s="2">
        <v>5015.6400000000003</v>
      </c>
      <c r="H880" s="2">
        <v>8</v>
      </c>
      <c r="I880" s="2">
        <v>0.16</v>
      </c>
      <c r="J880" s="2">
        <v>291.7</v>
      </c>
      <c r="K880" t="str">
        <f t="shared" si="13"/>
        <v>2023-Feb</v>
      </c>
    </row>
    <row r="881" spans="1:11" ht="15.75" customHeight="1" x14ac:dyDescent="0.3">
      <c r="A881" s="2">
        <v>10880</v>
      </c>
      <c r="B881" s="2" t="s">
        <v>169</v>
      </c>
      <c r="C881" s="2" t="s">
        <v>16</v>
      </c>
      <c r="D881" s="2" t="s">
        <v>50</v>
      </c>
      <c r="E881" s="2" t="s">
        <v>65</v>
      </c>
      <c r="F881" s="2" t="s">
        <v>77</v>
      </c>
      <c r="G881" s="2">
        <v>4147.1400000000003</v>
      </c>
      <c r="H881" s="2">
        <v>8</v>
      </c>
      <c r="I881" s="2">
        <v>0.25</v>
      </c>
      <c r="J881" s="2">
        <v>237.48</v>
      </c>
      <c r="K881" t="str">
        <f t="shared" si="13"/>
        <v>2024-May</v>
      </c>
    </row>
    <row r="882" spans="1:11" ht="15.75" customHeight="1" x14ac:dyDescent="0.3">
      <c r="A882" s="2">
        <v>10881</v>
      </c>
      <c r="B882" s="2" t="s">
        <v>350</v>
      </c>
      <c r="C882" s="2" t="s">
        <v>32</v>
      </c>
      <c r="D882" s="2" t="s">
        <v>63</v>
      </c>
      <c r="E882" s="2" t="s">
        <v>18</v>
      </c>
      <c r="F882" s="2" t="s">
        <v>39</v>
      </c>
      <c r="G882" s="2">
        <v>2559.59</v>
      </c>
      <c r="H882" s="2">
        <v>10</v>
      </c>
      <c r="I882" s="2">
        <v>0.12</v>
      </c>
      <c r="J882" s="2">
        <v>314.63</v>
      </c>
      <c r="K882" t="str">
        <f t="shared" si="13"/>
        <v>2024-Mar</v>
      </c>
    </row>
    <row r="883" spans="1:11" ht="15.75" customHeight="1" x14ac:dyDescent="0.3">
      <c r="A883" s="2">
        <v>10882</v>
      </c>
      <c r="B883" s="2" t="s">
        <v>501</v>
      </c>
      <c r="C883" s="2" t="s">
        <v>11</v>
      </c>
      <c r="D883" s="2" t="s">
        <v>68</v>
      </c>
      <c r="E883" s="2" t="s">
        <v>65</v>
      </c>
      <c r="F883" s="2" t="s">
        <v>94</v>
      </c>
      <c r="G883" s="2">
        <v>5603.91</v>
      </c>
      <c r="H883" s="2">
        <v>4</v>
      </c>
      <c r="I883" s="2">
        <v>0.25</v>
      </c>
      <c r="J883" s="2">
        <v>710.06</v>
      </c>
      <c r="K883" t="str">
        <f t="shared" si="13"/>
        <v>2024-Mar</v>
      </c>
    </row>
    <row r="884" spans="1:11" ht="15.75" customHeight="1" x14ac:dyDescent="0.3">
      <c r="A884" s="2">
        <v>10883</v>
      </c>
      <c r="B884" s="2" t="s">
        <v>182</v>
      </c>
      <c r="C884" s="2" t="s">
        <v>21</v>
      </c>
      <c r="D884" s="2" t="s">
        <v>75</v>
      </c>
      <c r="E884" s="2" t="s">
        <v>26</v>
      </c>
      <c r="F884" s="2" t="s">
        <v>51</v>
      </c>
      <c r="G884" s="2">
        <v>948.48</v>
      </c>
      <c r="H884" s="2">
        <v>8</v>
      </c>
      <c r="I884" s="2">
        <v>0.06</v>
      </c>
      <c r="J884" s="2">
        <v>78.36</v>
      </c>
      <c r="K884" t="str">
        <f t="shared" si="13"/>
        <v>2023-May</v>
      </c>
    </row>
    <row r="885" spans="1:11" ht="15.75" customHeight="1" x14ac:dyDescent="0.3">
      <c r="A885" s="2">
        <v>10884</v>
      </c>
      <c r="B885" s="2" t="s">
        <v>502</v>
      </c>
      <c r="C885" s="2" t="s">
        <v>11</v>
      </c>
      <c r="D885" s="2" t="s">
        <v>68</v>
      </c>
      <c r="E885" s="2" t="s">
        <v>18</v>
      </c>
      <c r="F885" s="2" t="s">
        <v>39</v>
      </c>
      <c r="G885" s="2">
        <v>757.93</v>
      </c>
      <c r="H885" s="2">
        <v>1</v>
      </c>
      <c r="I885" s="2">
        <v>0.01</v>
      </c>
      <c r="J885" s="2">
        <v>143.1</v>
      </c>
      <c r="K885" t="str">
        <f t="shared" si="13"/>
        <v>2023-Mar</v>
      </c>
    </row>
    <row r="886" spans="1:11" ht="15.75" customHeight="1" x14ac:dyDescent="0.3">
      <c r="A886" s="2">
        <v>10885</v>
      </c>
      <c r="B886" s="2" t="s">
        <v>503</v>
      </c>
      <c r="C886" s="2" t="s">
        <v>37</v>
      </c>
      <c r="D886" s="2" t="s">
        <v>42</v>
      </c>
      <c r="E886" s="2" t="s">
        <v>26</v>
      </c>
      <c r="F886" s="2" t="s">
        <v>55</v>
      </c>
      <c r="G886" s="2">
        <v>7538.58</v>
      </c>
      <c r="H886" s="2">
        <v>8</v>
      </c>
      <c r="I886" s="2">
        <v>0.12</v>
      </c>
      <c r="J886" s="2">
        <v>1084.54</v>
      </c>
      <c r="K886" t="str">
        <f t="shared" si="13"/>
        <v>2023-Jul</v>
      </c>
    </row>
    <row r="887" spans="1:11" ht="15.75" customHeight="1" x14ac:dyDescent="0.3">
      <c r="A887" s="2">
        <v>10886</v>
      </c>
      <c r="B887" s="2" t="s">
        <v>36</v>
      </c>
      <c r="C887" s="2" t="s">
        <v>11</v>
      </c>
      <c r="D887" s="2" t="s">
        <v>25</v>
      </c>
      <c r="E887" s="2" t="s">
        <v>13</v>
      </c>
      <c r="F887" s="2" t="s">
        <v>46</v>
      </c>
      <c r="G887" s="2">
        <v>1560.42</v>
      </c>
      <c r="H887" s="2">
        <v>9</v>
      </c>
      <c r="I887" s="2">
        <v>0.16</v>
      </c>
      <c r="J887" s="2">
        <v>135.33000000000001</v>
      </c>
      <c r="K887" t="str">
        <f t="shared" si="13"/>
        <v>2023-Jan</v>
      </c>
    </row>
    <row r="888" spans="1:11" ht="15.75" customHeight="1" x14ac:dyDescent="0.3">
      <c r="A888" s="2">
        <v>10887</v>
      </c>
      <c r="B888" s="2" t="s">
        <v>174</v>
      </c>
      <c r="C888" s="2" t="s">
        <v>32</v>
      </c>
      <c r="D888" s="2" t="s">
        <v>63</v>
      </c>
      <c r="E888" s="2" t="s">
        <v>65</v>
      </c>
      <c r="F888" s="2" t="s">
        <v>94</v>
      </c>
      <c r="G888" s="2">
        <v>3771.86</v>
      </c>
      <c r="H888" s="2">
        <v>4</v>
      </c>
      <c r="I888" s="2">
        <v>0.19</v>
      </c>
      <c r="J888" s="2">
        <v>263.67</v>
      </c>
      <c r="K888" t="str">
        <f t="shared" si="13"/>
        <v>2023-May</v>
      </c>
    </row>
    <row r="889" spans="1:11" ht="15.75" customHeight="1" x14ac:dyDescent="0.3">
      <c r="A889" s="2">
        <v>10888</v>
      </c>
      <c r="B889" s="2" t="s">
        <v>199</v>
      </c>
      <c r="C889" s="2" t="s">
        <v>16</v>
      </c>
      <c r="D889" s="2" t="s">
        <v>48</v>
      </c>
      <c r="E889" s="2" t="s">
        <v>18</v>
      </c>
      <c r="F889" s="2" t="s">
        <v>39</v>
      </c>
      <c r="G889" s="2">
        <v>6502.92</v>
      </c>
      <c r="H889" s="2">
        <v>4</v>
      </c>
      <c r="I889" s="2">
        <v>0.23</v>
      </c>
      <c r="J889" s="2">
        <v>725.01</v>
      </c>
      <c r="K889" t="str">
        <f t="shared" si="13"/>
        <v>2023-Jan</v>
      </c>
    </row>
    <row r="890" spans="1:11" ht="15.75" customHeight="1" x14ac:dyDescent="0.3">
      <c r="A890" s="2">
        <v>10889</v>
      </c>
      <c r="B890" s="2" t="s">
        <v>103</v>
      </c>
      <c r="C890" s="2" t="s">
        <v>32</v>
      </c>
      <c r="D890" s="2" t="s">
        <v>87</v>
      </c>
      <c r="E890" s="2" t="s">
        <v>18</v>
      </c>
      <c r="F890" s="2" t="s">
        <v>19</v>
      </c>
      <c r="G890" s="2">
        <v>4704.1499999999996</v>
      </c>
      <c r="H890" s="2">
        <v>6</v>
      </c>
      <c r="I890" s="2">
        <v>0.28000000000000003</v>
      </c>
      <c r="J890" s="2">
        <v>698.67</v>
      </c>
      <c r="K890" t="str">
        <f t="shared" si="13"/>
        <v>2023-Apr</v>
      </c>
    </row>
    <row r="891" spans="1:11" ht="15.75" customHeight="1" x14ac:dyDescent="0.3">
      <c r="A891" s="2">
        <v>10890</v>
      </c>
      <c r="B891" s="2" t="s">
        <v>504</v>
      </c>
      <c r="C891" s="2" t="s">
        <v>32</v>
      </c>
      <c r="D891" s="2" t="s">
        <v>33</v>
      </c>
      <c r="E891" s="2" t="s">
        <v>18</v>
      </c>
      <c r="F891" s="2" t="s">
        <v>39</v>
      </c>
      <c r="G891" s="2">
        <v>2324.3200000000002</v>
      </c>
      <c r="H891" s="2">
        <v>5</v>
      </c>
      <c r="I891" s="2">
        <v>7.0000000000000007E-2</v>
      </c>
      <c r="J891" s="2">
        <v>301.14</v>
      </c>
      <c r="K891" t="str">
        <f t="shared" si="13"/>
        <v>2023-Oct</v>
      </c>
    </row>
    <row r="892" spans="1:11" ht="15.75" customHeight="1" x14ac:dyDescent="0.3">
      <c r="A892" s="2">
        <v>10891</v>
      </c>
      <c r="B892" s="2" t="s">
        <v>83</v>
      </c>
      <c r="C892" s="2" t="s">
        <v>21</v>
      </c>
      <c r="D892" s="2" t="s">
        <v>75</v>
      </c>
      <c r="E892" s="2" t="s">
        <v>34</v>
      </c>
      <c r="F892" s="2" t="s">
        <v>53</v>
      </c>
      <c r="G892" s="2">
        <v>4887.07</v>
      </c>
      <c r="H892" s="2">
        <v>3</v>
      </c>
      <c r="I892" s="2">
        <v>0.27</v>
      </c>
      <c r="J892" s="2">
        <v>287.61</v>
      </c>
      <c r="K892" t="str">
        <f t="shared" si="13"/>
        <v>2023-Sep</v>
      </c>
    </row>
    <row r="893" spans="1:11" ht="15.75" customHeight="1" x14ac:dyDescent="0.3">
      <c r="A893" s="2">
        <v>10892</v>
      </c>
      <c r="B893" s="2" t="s">
        <v>505</v>
      </c>
      <c r="C893" s="2" t="s">
        <v>16</v>
      </c>
      <c r="D893" s="2" t="s">
        <v>50</v>
      </c>
      <c r="E893" s="2" t="s">
        <v>26</v>
      </c>
      <c r="F893" s="2" t="s">
        <v>27</v>
      </c>
      <c r="G893" s="2">
        <v>2385.4</v>
      </c>
      <c r="H893" s="2">
        <v>8</v>
      </c>
      <c r="I893" s="2">
        <v>0.08</v>
      </c>
      <c r="J893" s="2">
        <v>176.53</v>
      </c>
      <c r="K893" t="str">
        <f t="shared" si="13"/>
        <v>2023-Feb</v>
      </c>
    </row>
    <row r="894" spans="1:11" ht="15.75" customHeight="1" x14ac:dyDescent="0.3">
      <c r="A894" s="2">
        <v>10893</v>
      </c>
      <c r="B894" s="2" t="s">
        <v>366</v>
      </c>
      <c r="C894" s="2" t="s">
        <v>21</v>
      </c>
      <c r="D894" s="2" t="s">
        <v>45</v>
      </c>
      <c r="E894" s="2" t="s">
        <v>18</v>
      </c>
      <c r="F894" s="2" t="s">
        <v>39</v>
      </c>
      <c r="G894" s="2">
        <v>5584.56</v>
      </c>
      <c r="H894" s="2">
        <v>3</v>
      </c>
      <c r="I894" s="2">
        <v>0.14000000000000001</v>
      </c>
      <c r="J894" s="2">
        <v>375.68</v>
      </c>
      <c r="K894" t="str">
        <f t="shared" si="13"/>
        <v>2023-Jul</v>
      </c>
    </row>
    <row r="895" spans="1:11" ht="15.75" customHeight="1" x14ac:dyDescent="0.3">
      <c r="A895" s="2">
        <v>10894</v>
      </c>
      <c r="B895" s="2" t="s">
        <v>92</v>
      </c>
      <c r="C895" s="2" t="s">
        <v>37</v>
      </c>
      <c r="D895" s="2" t="s">
        <v>56</v>
      </c>
      <c r="E895" s="2" t="s">
        <v>26</v>
      </c>
      <c r="F895" s="2" t="s">
        <v>55</v>
      </c>
      <c r="G895" s="2">
        <v>6274.54</v>
      </c>
      <c r="H895" s="2">
        <v>9</v>
      </c>
      <c r="I895" s="2">
        <v>7.0000000000000007E-2</v>
      </c>
      <c r="J895" s="2">
        <v>1169.52</v>
      </c>
      <c r="K895" t="str">
        <f t="shared" si="13"/>
        <v>2023-Mar</v>
      </c>
    </row>
    <row r="896" spans="1:11" ht="15.75" customHeight="1" x14ac:dyDescent="0.3">
      <c r="A896" s="2">
        <v>10895</v>
      </c>
      <c r="B896" s="2" t="s">
        <v>334</v>
      </c>
      <c r="C896" s="2" t="s">
        <v>16</v>
      </c>
      <c r="D896" s="2" t="s">
        <v>17</v>
      </c>
      <c r="E896" s="2" t="s">
        <v>34</v>
      </c>
      <c r="F896" s="2" t="s">
        <v>35</v>
      </c>
      <c r="G896" s="2">
        <v>6868.71</v>
      </c>
      <c r="H896" s="2">
        <v>5</v>
      </c>
      <c r="I896" s="2">
        <v>0.01</v>
      </c>
      <c r="J896" s="2">
        <v>1149.5899999999999</v>
      </c>
      <c r="K896" t="str">
        <f t="shared" si="13"/>
        <v>2023-Sep</v>
      </c>
    </row>
    <row r="897" spans="1:11" ht="15.75" customHeight="1" x14ac:dyDescent="0.3">
      <c r="A897" s="2">
        <v>10896</v>
      </c>
      <c r="B897" s="2" t="s">
        <v>266</v>
      </c>
      <c r="C897" s="2" t="s">
        <v>11</v>
      </c>
      <c r="D897" s="2" t="s">
        <v>12</v>
      </c>
      <c r="E897" s="2" t="s">
        <v>18</v>
      </c>
      <c r="F897" s="2" t="s">
        <v>39</v>
      </c>
      <c r="G897" s="2">
        <v>2460.87</v>
      </c>
      <c r="H897" s="2">
        <v>9</v>
      </c>
      <c r="I897" s="2">
        <v>0.06</v>
      </c>
      <c r="J897" s="2">
        <v>270.27</v>
      </c>
      <c r="K897" t="str">
        <f t="shared" si="13"/>
        <v>2023-Feb</v>
      </c>
    </row>
    <row r="898" spans="1:11" ht="15.75" customHeight="1" x14ac:dyDescent="0.3">
      <c r="A898" s="2">
        <v>10897</v>
      </c>
      <c r="B898" s="2" t="s">
        <v>405</v>
      </c>
      <c r="C898" s="2" t="s">
        <v>21</v>
      </c>
      <c r="D898" s="2" t="s">
        <v>100</v>
      </c>
      <c r="E898" s="2" t="s">
        <v>26</v>
      </c>
      <c r="F898" s="2" t="s">
        <v>51</v>
      </c>
      <c r="G898" s="2">
        <v>7819.25</v>
      </c>
      <c r="H898" s="2">
        <v>3</v>
      </c>
      <c r="I898" s="2">
        <v>0.14000000000000001</v>
      </c>
      <c r="J898" s="2">
        <v>576.15</v>
      </c>
      <c r="K898" t="str">
        <f t="shared" ref="K898:K961" si="14">TEXT(B898, "yyyy-mmm")</f>
        <v>2023-Nov</v>
      </c>
    </row>
    <row r="899" spans="1:11" ht="15.75" customHeight="1" x14ac:dyDescent="0.3">
      <c r="A899" s="2">
        <v>10898</v>
      </c>
      <c r="B899" s="2" t="s">
        <v>333</v>
      </c>
      <c r="C899" s="2" t="s">
        <v>21</v>
      </c>
      <c r="D899" s="2" t="s">
        <v>100</v>
      </c>
      <c r="E899" s="2" t="s">
        <v>13</v>
      </c>
      <c r="F899" s="2" t="s">
        <v>23</v>
      </c>
      <c r="G899" s="2">
        <v>5758.02</v>
      </c>
      <c r="H899" s="2">
        <v>5</v>
      </c>
      <c r="I899" s="2">
        <v>0.21</v>
      </c>
      <c r="J899" s="2">
        <v>327.81</v>
      </c>
      <c r="K899" t="str">
        <f t="shared" si="14"/>
        <v>2024-Mar</v>
      </c>
    </row>
    <row r="900" spans="1:11" ht="15.75" customHeight="1" x14ac:dyDescent="0.3">
      <c r="A900" s="2">
        <v>10899</v>
      </c>
      <c r="B900" s="2" t="s">
        <v>453</v>
      </c>
      <c r="C900" s="2" t="s">
        <v>11</v>
      </c>
      <c r="D900" s="2" t="s">
        <v>12</v>
      </c>
      <c r="E900" s="2" t="s">
        <v>65</v>
      </c>
      <c r="F900" s="2" t="s">
        <v>66</v>
      </c>
      <c r="G900" s="2">
        <v>3528.98</v>
      </c>
      <c r="H900" s="2">
        <v>5</v>
      </c>
      <c r="I900" s="2">
        <v>0.25</v>
      </c>
      <c r="J900" s="2">
        <v>430.67</v>
      </c>
      <c r="K900" t="str">
        <f t="shared" si="14"/>
        <v>2023-Jan</v>
      </c>
    </row>
    <row r="901" spans="1:11" ht="15.75" customHeight="1" x14ac:dyDescent="0.3">
      <c r="A901" s="2">
        <v>10900</v>
      </c>
      <c r="B901" s="2" t="s">
        <v>300</v>
      </c>
      <c r="C901" s="2" t="s">
        <v>11</v>
      </c>
      <c r="D901" s="2" t="s">
        <v>68</v>
      </c>
      <c r="E901" s="2" t="s">
        <v>34</v>
      </c>
      <c r="F901" s="2" t="s">
        <v>35</v>
      </c>
      <c r="G901" s="2">
        <v>2065.27</v>
      </c>
      <c r="H901" s="2">
        <v>7</v>
      </c>
      <c r="I901" s="2">
        <v>0.21</v>
      </c>
      <c r="J901" s="2">
        <v>214.4</v>
      </c>
      <c r="K901" t="str">
        <f t="shared" si="14"/>
        <v>2024-Feb</v>
      </c>
    </row>
    <row r="902" spans="1:11" ht="15.75" customHeight="1" x14ac:dyDescent="0.3">
      <c r="A902" s="2">
        <v>10901</v>
      </c>
      <c r="B902" s="2" t="s">
        <v>506</v>
      </c>
      <c r="C902" s="2" t="s">
        <v>21</v>
      </c>
      <c r="D902" s="2" t="s">
        <v>45</v>
      </c>
      <c r="E902" s="2" t="s">
        <v>13</v>
      </c>
      <c r="F902" s="2" t="s">
        <v>23</v>
      </c>
      <c r="G902" s="2">
        <v>4261.28</v>
      </c>
      <c r="H902" s="2">
        <v>1</v>
      </c>
      <c r="I902" s="2">
        <v>0.09</v>
      </c>
      <c r="J902" s="2">
        <v>381.46</v>
      </c>
      <c r="K902" t="str">
        <f t="shared" si="14"/>
        <v>2023-Sep</v>
      </c>
    </row>
    <row r="903" spans="1:11" ht="15.75" customHeight="1" x14ac:dyDescent="0.3">
      <c r="A903" s="2">
        <v>10902</v>
      </c>
      <c r="B903" s="2" t="s">
        <v>102</v>
      </c>
      <c r="C903" s="2" t="s">
        <v>16</v>
      </c>
      <c r="D903" s="2" t="s">
        <v>17</v>
      </c>
      <c r="E903" s="2" t="s">
        <v>34</v>
      </c>
      <c r="F903" s="2" t="s">
        <v>58</v>
      </c>
      <c r="G903" s="2">
        <v>9824.73</v>
      </c>
      <c r="H903" s="2">
        <v>4</v>
      </c>
      <c r="I903" s="2">
        <v>0</v>
      </c>
      <c r="J903" s="2">
        <v>1840.91</v>
      </c>
      <c r="K903" t="str">
        <f t="shared" si="14"/>
        <v>2023-Jun</v>
      </c>
    </row>
    <row r="904" spans="1:11" ht="15.75" customHeight="1" x14ac:dyDescent="0.3">
      <c r="A904" s="2">
        <v>10903</v>
      </c>
      <c r="B904" s="2" t="s">
        <v>250</v>
      </c>
      <c r="C904" s="2" t="s">
        <v>37</v>
      </c>
      <c r="D904" s="2" t="s">
        <v>42</v>
      </c>
      <c r="E904" s="2" t="s">
        <v>18</v>
      </c>
      <c r="F904" s="2" t="s">
        <v>61</v>
      </c>
      <c r="G904" s="2">
        <v>6722.71</v>
      </c>
      <c r="H904" s="2">
        <v>9</v>
      </c>
      <c r="I904" s="2">
        <v>0.14000000000000001</v>
      </c>
      <c r="J904" s="2">
        <v>784.03</v>
      </c>
      <c r="K904" t="str">
        <f t="shared" si="14"/>
        <v>2023-Oct</v>
      </c>
    </row>
    <row r="905" spans="1:11" ht="15.75" customHeight="1" x14ac:dyDescent="0.3">
      <c r="A905" s="2">
        <v>10904</v>
      </c>
      <c r="B905" s="2" t="s">
        <v>130</v>
      </c>
      <c r="C905" s="2" t="s">
        <v>11</v>
      </c>
      <c r="D905" s="2" t="s">
        <v>25</v>
      </c>
      <c r="E905" s="2" t="s">
        <v>26</v>
      </c>
      <c r="F905" s="2" t="s">
        <v>55</v>
      </c>
      <c r="G905" s="2">
        <v>7206.26</v>
      </c>
      <c r="H905" s="2">
        <v>4</v>
      </c>
      <c r="I905" s="2">
        <v>7.0000000000000007E-2</v>
      </c>
      <c r="J905" s="2">
        <v>687.16</v>
      </c>
      <c r="K905" t="str">
        <f t="shared" si="14"/>
        <v>2024-Jun</v>
      </c>
    </row>
    <row r="906" spans="1:11" ht="15.75" customHeight="1" x14ac:dyDescent="0.3">
      <c r="A906" s="2">
        <v>10905</v>
      </c>
      <c r="B906" s="2" t="s">
        <v>307</v>
      </c>
      <c r="C906" s="2" t="s">
        <v>37</v>
      </c>
      <c r="D906" s="2" t="s">
        <v>38</v>
      </c>
      <c r="E906" s="2" t="s">
        <v>18</v>
      </c>
      <c r="F906" s="2" t="s">
        <v>19</v>
      </c>
      <c r="G906" s="2">
        <v>9472.6299999999992</v>
      </c>
      <c r="H906" s="2">
        <v>10</v>
      </c>
      <c r="I906" s="2">
        <v>0.04</v>
      </c>
      <c r="J906" s="2">
        <v>1697.9</v>
      </c>
      <c r="K906" t="str">
        <f t="shared" si="14"/>
        <v>2023-Apr</v>
      </c>
    </row>
    <row r="907" spans="1:11" ht="15.75" customHeight="1" x14ac:dyDescent="0.3">
      <c r="A907" s="2">
        <v>10906</v>
      </c>
      <c r="B907" s="2" t="s">
        <v>183</v>
      </c>
      <c r="C907" s="2" t="s">
        <v>16</v>
      </c>
      <c r="D907" s="2" t="s">
        <v>48</v>
      </c>
      <c r="E907" s="2" t="s">
        <v>65</v>
      </c>
      <c r="F907" s="2" t="s">
        <v>77</v>
      </c>
      <c r="G907" s="2">
        <v>6853.72</v>
      </c>
      <c r="H907" s="2">
        <v>2</v>
      </c>
      <c r="I907" s="2">
        <v>0.22</v>
      </c>
      <c r="J907" s="2">
        <v>869.59</v>
      </c>
      <c r="K907" t="str">
        <f t="shared" si="14"/>
        <v>2023-Oct</v>
      </c>
    </row>
    <row r="908" spans="1:11" ht="15.75" customHeight="1" x14ac:dyDescent="0.3">
      <c r="A908" s="2">
        <v>10907</v>
      </c>
      <c r="B908" s="2" t="s">
        <v>441</v>
      </c>
      <c r="C908" s="2" t="s">
        <v>21</v>
      </c>
      <c r="D908" s="2" t="s">
        <v>100</v>
      </c>
      <c r="E908" s="2" t="s">
        <v>18</v>
      </c>
      <c r="F908" s="2" t="s">
        <v>61</v>
      </c>
      <c r="G908" s="2">
        <v>1146.05</v>
      </c>
      <c r="H908" s="2">
        <v>5</v>
      </c>
      <c r="I908" s="2">
        <v>0.13</v>
      </c>
      <c r="J908" s="2">
        <v>175.13</v>
      </c>
      <c r="K908" t="str">
        <f t="shared" si="14"/>
        <v>2024-May</v>
      </c>
    </row>
    <row r="909" spans="1:11" ht="15.75" customHeight="1" x14ac:dyDescent="0.3">
      <c r="A909" s="2">
        <v>10908</v>
      </c>
      <c r="B909" s="2" t="s">
        <v>507</v>
      </c>
      <c r="C909" s="2" t="s">
        <v>32</v>
      </c>
      <c r="D909" s="2" t="s">
        <v>87</v>
      </c>
      <c r="E909" s="2" t="s">
        <v>13</v>
      </c>
      <c r="F909" s="2" t="s">
        <v>23</v>
      </c>
      <c r="G909" s="2">
        <v>3516.24</v>
      </c>
      <c r="H909" s="2">
        <v>4</v>
      </c>
      <c r="I909" s="2">
        <v>0.12</v>
      </c>
      <c r="J909" s="2">
        <v>349.57</v>
      </c>
      <c r="K909" t="str">
        <f t="shared" si="14"/>
        <v>2024-May</v>
      </c>
    </row>
    <row r="910" spans="1:11" ht="15.75" customHeight="1" x14ac:dyDescent="0.3">
      <c r="A910" s="2">
        <v>10909</v>
      </c>
      <c r="B910" s="2" t="s">
        <v>393</v>
      </c>
      <c r="C910" s="2" t="s">
        <v>16</v>
      </c>
      <c r="D910" s="2" t="s">
        <v>50</v>
      </c>
      <c r="E910" s="2" t="s">
        <v>34</v>
      </c>
      <c r="F910" s="2" t="s">
        <v>35</v>
      </c>
      <c r="G910" s="2">
        <v>5366.23</v>
      </c>
      <c r="H910" s="2">
        <v>7</v>
      </c>
      <c r="I910" s="2">
        <v>0.14000000000000001</v>
      </c>
      <c r="J910" s="2">
        <v>338.05</v>
      </c>
      <c r="K910" t="str">
        <f t="shared" si="14"/>
        <v>2023-Dec</v>
      </c>
    </row>
    <row r="911" spans="1:11" ht="15.75" customHeight="1" x14ac:dyDescent="0.3">
      <c r="A911" s="2">
        <v>10910</v>
      </c>
      <c r="B911" s="2" t="s">
        <v>341</v>
      </c>
      <c r="C911" s="2" t="s">
        <v>21</v>
      </c>
      <c r="D911" s="2" t="s">
        <v>22</v>
      </c>
      <c r="E911" s="2" t="s">
        <v>65</v>
      </c>
      <c r="F911" s="2" t="s">
        <v>66</v>
      </c>
      <c r="G911" s="2">
        <v>995.68</v>
      </c>
      <c r="H911" s="2">
        <v>5</v>
      </c>
      <c r="I911" s="2">
        <v>0.08</v>
      </c>
      <c r="J911" s="2">
        <v>183.58</v>
      </c>
      <c r="K911" t="str">
        <f t="shared" si="14"/>
        <v>2023-Jul</v>
      </c>
    </row>
    <row r="912" spans="1:11" ht="15.75" customHeight="1" x14ac:dyDescent="0.3">
      <c r="A912" s="2">
        <v>10911</v>
      </c>
      <c r="B912" s="2" t="s">
        <v>281</v>
      </c>
      <c r="C912" s="2" t="s">
        <v>32</v>
      </c>
      <c r="D912" s="2" t="s">
        <v>63</v>
      </c>
      <c r="E912" s="2" t="s">
        <v>26</v>
      </c>
      <c r="F912" s="2" t="s">
        <v>27</v>
      </c>
      <c r="G912" s="2">
        <v>3601.59</v>
      </c>
      <c r="H912" s="2">
        <v>5</v>
      </c>
      <c r="I912" s="2">
        <v>0.17</v>
      </c>
      <c r="J912" s="2">
        <v>232.27</v>
      </c>
      <c r="K912" t="str">
        <f t="shared" si="14"/>
        <v>2023-Mar</v>
      </c>
    </row>
    <row r="913" spans="1:11" ht="15.75" customHeight="1" x14ac:dyDescent="0.3">
      <c r="A913" s="2">
        <v>10912</v>
      </c>
      <c r="B913" s="2" t="s">
        <v>389</v>
      </c>
      <c r="C913" s="2" t="s">
        <v>16</v>
      </c>
      <c r="D913" s="2" t="s">
        <v>48</v>
      </c>
      <c r="E913" s="2" t="s">
        <v>34</v>
      </c>
      <c r="F913" s="2" t="s">
        <v>58</v>
      </c>
      <c r="G913" s="2">
        <v>6881.82</v>
      </c>
      <c r="H913" s="2">
        <v>3</v>
      </c>
      <c r="I913" s="2">
        <v>0.06</v>
      </c>
      <c r="J913" s="2">
        <v>1121.08</v>
      </c>
      <c r="K913" t="str">
        <f t="shared" si="14"/>
        <v>2023-Sep</v>
      </c>
    </row>
    <row r="914" spans="1:11" ht="15.75" customHeight="1" x14ac:dyDescent="0.3">
      <c r="A914" s="2">
        <v>10913</v>
      </c>
      <c r="B914" s="2" t="s">
        <v>258</v>
      </c>
      <c r="C914" s="2" t="s">
        <v>37</v>
      </c>
      <c r="D914" s="2" t="s">
        <v>42</v>
      </c>
      <c r="E914" s="2" t="s">
        <v>26</v>
      </c>
      <c r="F914" s="2" t="s">
        <v>51</v>
      </c>
      <c r="G914" s="2">
        <v>6241.43</v>
      </c>
      <c r="H914" s="2">
        <v>8</v>
      </c>
      <c r="I914" s="2">
        <v>0.19</v>
      </c>
      <c r="J914" s="2">
        <v>637.44000000000005</v>
      </c>
      <c r="K914" t="str">
        <f t="shared" si="14"/>
        <v>2023-Nov</v>
      </c>
    </row>
    <row r="915" spans="1:11" ht="15.75" customHeight="1" x14ac:dyDescent="0.3">
      <c r="A915" s="2">
        <v>10914</v>
      </c>
      <c r="B915" s="2" t="s">
        <v>150</v>
      </c>
      <c r="C915" s="2" t="s">
        <v>11</v>
      </c>
      <c r="D915" s="2" t="s">
        <v>68</v>
      </c>
      <c r="E915" s="2" t="s">
        <v>34</v>
      </c>
      <c r="F915" s="2" t="s">
        <v>53</v>
      </c>
      <c r="G915" s="2">
        <v>976.47</v>
      </c>
      <c r="H915" s="2">
        <v>6</v>
      </c>
      <c r="I915" s="2">
        <v>0.01</v>
      </c>
      <c r="J915" s="2">
        <v>101.91</v>
      </c>
      <c r="K915" t="str">
        <f t="shared" si="14"/>
        <v>2023-Sep</v>
      </c>
    </row>
    <row r="916" spans="1:11" ht="15.75" customHeight="1" x14ac:dyDescent="0.3">
      <c r="A916" s="2">
        <v>10915</v>
      </c>
      <c r="B916" s="2" t="s">
        <v>508</v>
      </c>
      <c r="C916" s="2" t="s">
        <v>21</v>
      </c>
      <c r="D916" s="2" t="s">
        <v>100</v>
      </c>
      <c r="E916" s="2" t="s">
        <v>26</v>
      </c>
      <c r="F916" s="2" t="s">
        <v>51</v>
      </c>
      <c r="G916" s="2">
        <v>1143.8499999999999</v>
      </c>
      <c r="H916" s="2">
        <v>8</v>
      </c>
      <c r="I916" s="2">
        <v>0.28000000000000003</v>
      </c>
      <c r="J916" s="2">
        <v>175.32</v>
      </c>
      <c r="K916" t="str">
        <f t="shared" si="14"/>
        <v>2023-May</v>
      </c>
    </row>
    <row r="917" spans="1:11" ht="15.75" customHeight="1" x14ac:dyDescent="0.3">
      <c r="A917" s="2">
        <v>10916</v>
      </c>
      <c r="B917" s="2" t="s">
        <v>88</v>
      </c>
      <c r="C917" s="2" t="s">
        <v>37</v>
      </c>
      <c r="D917" s="2" t="s">
        <v>42</v>
      </c>
      <c r="E917" s="2" t="s">
        <v>65</v>
      </c>
      <c r="F917" s="2" t="s">
        <v>94</v>
      </c>
      <c r="G917" s="2">
        <v>8270.67</v>
      </c>
      <c r="H917" s="2">
        <v>2</v>
      </c>
      <c r="I917" s="2">
        <v>0.03</v>
      </c>
      <c r="J917" s="2">
        <v>1054.18</v>
      </c>
      <c r="K917" t="str">
        <f t="shared" si="14"/>
        <v>2023-Jul</v>
      </c>
    </row>
    <row r="918" spans="1:11" ht="15.75" customHeight="1" x14ac:dyDescent="0.3">
      <c r="A918" s="2">
        <v>10917</v>
      </c>
      <c r="B918" s="2" t="s">
        <v>113</v>
      </c>
      <c r="C918" s="2" t="s">
        <v>37</v>
      </c>
      <c r="D918" s="2" t="s">
        <v>38</v>
      </c>
      <c r="E918" s="2" t="s">
        <v>34</v>
      </c>
      <c r="F918" s="2" t="s">
        <v>58</v>
      </c>
      <c r="G918" s="2">
        <v>9342.27</v>
      </c>
      <c r="H918" s="2">
        <v>7</v>
      </c>
      <c r="I918" s="2">
        <v>0.17</v>
      </c>
      <c r="J918" s="2">
        <v>1372.53</v>
      </c>
      <c r="K918" t="str">
        <f t="shared" si="14"/>
        <v>2024-May</v>
      </c>
    </row>
    <row r="919" spans="1:11" ht="15.75" customHeight="1" x14ac:dyDescent="0.3">
      <c r="A919" s="2">
        <v>10918</v>
      </c>
      <c r="B919" s="2" t="s">
        <v>131</v>
      </c>
      <c r="C919" s="2" t="s">
        <v>11</v>
      </c>
      <c r="D919" s="2" t="s">
        <v>29</v>
      </c>
      <c r="E919" s="2" t="s">
        <v>13</v>
      </c>
      <c r="F919" s="2" t="s">
        <v>23</v>
      </c>
      <c r="G919" s="2">
        <v>1468.41</v>
      </c>
      <c r="H919" s="2">
        <v>9</v>
      </c>
      <c r="I919" s="2">
        <v>0.22</v>
      </c>
      <c r="J919" s="2">
        <v>228.93</v>
      </c>
      <c r="K919" t="str">
        <f t="shared" si="14"/>
        <v>2024-Mar</v>
      </c>
    </row>
    <row r="920" spans="1:11" ht="15.75" customHeight="1" x14ac:dyDescent="0.3">
      <c r="A920" s="2">
        <v>10919</v>
      </c>
      <c r="B920" s="2" t="s">
        <v>398</v>
      </c>
      <c r="C920" s="2" t="s">
        <v>11</v>
      </c>
      <c r="D920" s="2" t="s">
        <v>68</v>
      </c>
      <c r="E920" s="2" t="s">
        <v>18</v>
      </c>
      <c r="F920" s="2" t="s">
        <v>19</v>
      </c>
      <c r="G920" s="2">
        <v>675.66</v>
      </c>
      <c r="H920" s="2">
        <v>2</v>
      </c>
      <c r="I920" s="2">
        <v>0.05</v>
      </c>
      <c r="J920" s="2">
        <v>82.18</v>
      </c>
      <c r="K920" t="str">
        <f t="shared" si="14"/>
        <v>2023-Aug</v>
      </c>
    </row>
    <row r="921" spans="1:11" ht="15.75" customHeight="1" x14ac:dyDescent="0.3">
      <c r="A921" s="2">
        <v>10920</v>
      </c>
      <c r="B921" s="2" t="s">
        <v>69</v>
      </c>
      <c r="C921" s="2" t="s">
        <v>11</v>
      </c>
      <c r="D921" s="2" t="s">
        <v>68</v>
      </c>
      <c r="E921" s="2" t="s">
        <v>26</v>
      </c>
      <c r="F921" s="2" t="s">
        <v>51</v>
      </c>
      <c r="G921" s="2">
        <v>7006.49</v>
      </c>
      <c r="H921" s="2">
        <v>10</v>
      </c>
      <c r="I921" s="2">
        <v>0.2</v>
      </c>
      <c r="J921" s="2">
        <v>1015.94</v>
      </c>
      <c r="K921" t="str">
        <f t="shared" si="14"/>
        <v>2024-Jun</v>
      </c>
    </row>
    <row r="922" spans="1:11" ht="15.75" customHeight="1" x14ac:dyDescent="0.3">
      <c r="A922" s="2">
        <v>10921</v>
      </c>
      <c r="B922" s="2" t="s">
        <v>60</v>
      </c>
      <c r="C922" s="2" t="s">
        <v>16</v>
      </c>
      <c r="D922" s="2" t="s">
        <v>17</v>
      </c>
      <c r="E922" s="2" t="s">
        <v>13</v>
      </c>
      <c r="F922" s="2" t="s">
        <v>14</v>
      </c>
      <c r="G922" s="2">
        <v>5316.27</v>
      </c>
      <c r="H922" s="2">
        <v>10</v>
      </c>
      <c r="I922" s="2">
        <v>0.04</v>
      </c>
      <c r="J922" s="2">
        <v>939.65</v>
      </c>
      <c r="K922" t="str">
        <f t="shared" si="14"/>
        <v>2023-Feb</v>
      </c>
    </row>
    <row r="923" spans="1:11" ht="15.75" customHeight="1" x14ac:dyDescent="0.3">
      <c r="A923" s="2">
        <v>10922</v>
      </c>
      <c r="B923" s="2" t="s">
        <v>134</v>
      </c>
      <c r="C923" s="2" t="s">
        <v>32</v>
      </c>
      <c r="D923" s="2" t="s">
        <v>63</v>
      </c>
      <c r="E923" s="2" t="s">
        <v>26</v>
      </c>
      <c r="F923" s="2" t="s">
        <v>27</v>
      </c>
      <c r="G923" s="2">
        <v>9982.42</v>
      </c>
      <c r="H923" s="2">
        <v>9</v>
      </c>
      <c r="I923" s="2">
        <v>0.26</v>
      </c>
      <c r="J923" s="2">
        <v>721.82</v>
      </c>
      <c r="K923" t="str">
        <f t="shared" si="14"/>
        <v>2023-Feb</v>
      </c>
    </row>
    <row r="924" spans="1:11" ht="15.75" customHeight="1" x14ac:dyDescent="0.3">
      <c r="A924" s="2">
        <v>10923</v>
      </c>
      <c r="B924" s="2" t="s">
        <v>201</v>
      </c>
      <c r="C924" s="2" t="s">
        <v>21</v>
      </c>
      <c r="D924" s="2" t="s">
        <v>22</v>
      </c>
      <c r="E924" s="2" t="s">
        <v>13</v>
      </c>
      <c r="F924" s="2" t="s">
        <v>46</v>
      </c>
      <c r="G924" s="2">
        <v>5445.65</v>
      </c>
      <c r="H924" s="2">
        <v>8</v>
      </c>
      <c r="I924" s="2">
        <v>0.26</v>
      </c>
      <c r="J924" s="2">
        <v>434.63</v>
      </c>
      <c r="K924" t="str">
        <f t="shared" si="14"/>
        <v>2023-Feb</v>
      </c>
    </row>
    <row r="925" spans="1:11" ht="15.75" customHeight="1" x14ac:dyDescent="0.3">
      <c r="A925" s="2">
        <v>10924</v>
      </c>
      <c r="B925" s="2" t="s">
        <v>458</v>
      </c>
      <c r="C925" s="2" t="s">
        <v>11</v>
      </c>
      <c r="D925" s="2" t="s">
        <v>25</v>
      </c>
      <c r="E925" s="2" t="s">
        <v>26</v>
      </c>
      <c r="F925" s="2" t="s">
        <v>55</v>
      </c>
      <c r="G925" s="2">
        <v>4544.91</v>
      </c>
      <c r="H925" s="2">
        <v>6</v>
      </c>
      <c r="I925" s="2">
        <v>0.12</v>
      </c>
      <c r="J925" s="2">
        <v>523.24</v>
      </c>
      <c r="K925" t="str">
        <f t="shared" si="14"/>
        <v>2023-Oct</v>
      </c>
    </row>
    <row r="926" spans="1:11" ht="15.75" customHeight="1" x14ac:dyDescent="0.3">
      <c r="A926" s="2">
        <v>10925</v>
      </c>
      <c r="B926" s="2" t="s">
        <v>509</v>
      </c>
      <c r="C926" s="2" t="s">
        <v>11</v>
      </c>
      <c r="D926" s="2" t="s">
        <v>68</v>
      </c>
      <c r="E926" s="2" t="s">
        <v>13</v>
      </c>
      <c r="F926" s="2" t="s">
        <v>23</v>
      </c>
      <c r="G926" s="2">
        <v>2220.63</v>
      </c>
      <c r="H926" s="2">
        <v>4</v>
      </c>
      <c r="I926" s="2">
        <v>0.14000000000000001</v>
      </c>
      <c r="J926" s="2">
        <v>354.1</v>
      </c>
      <c r="K926" t="str">
        <f t="shared" si="14"/>
        <v>2024-Mar</v>
      </c>
    </row>
    <row r="927" spans="1:11" ht="15.75" customHeight="1" x14ac:dyDescent="0.3">
      <c r="A927" s="2">
        <v>10926</v>
      </c>
      <c r="B927" s="2" t="s">
        <v>295</v>
      </c>
      <c r="C927" s="2" t="s">
        <v>21</v>
      </c>
      <c r="D927" s="2" t="s">
        <v>100</v>
      </c>
      <c r="E927" s="2" t="s">
        <v>26</v>
      </c>
      <c r="F927" s="2" t="s">
        <v>51</v>
      </c>
      <c r="G927" s="2">
        <v>1132.3</v>
      </c>
      <c r="H927" s="2">
        <v>8</v>
      </c>
      <c r="I927" s="2">
        <v>0.12</v>
      </c>
      <c r="J927" s="2">
        <v>116.66</v>
      </c>
      <c r="K927" t="str">
        <f t="shared" si="14"/>
        <v>2023-Jul</v>
      </c>
    </row>
    <row r="928" spans="1:11" ht="15.75" customHeight="1" x14ac:dyDescent="0.3">
      <c r="A928" s="2">
        <v>10927</v>
      </c>
      <c r="B928" s="2" t="s">
        <v>167</v>
      </c>
      <c r="C928" s="2" t="s">
        <v>37</v>
      </c>
      <c r="D928" s="2" t="s">
        <v>56</v>
      </c>
      <c r="E928" s="2" t="s">
        <v>26</v>
      </c>
      <c r="F928" s="2" t="s">
        <v>55</v>
      </c>
      <c r="G928" s="2">
        <v>9820.9</v>
      </c>
      <c r="H928" s="2">
        <v>3</v>
      </c>
      <c r="I928" s="2">
        <v>0.21</v>
      </c>
      <c r="J928" s="2">
        <v>1085.97</v>
      </c>
      <c r="K928" t="str">
        <f t="shared" si="14"/>
        <v>2023-Mar</v>
      </c>
    </row>
    <row r="929" spans="1:11" ht="15.75" customHeight="1" x14ac:dyDescent="0.3">
      <c r="A929" s="2">
        <v>10928</v>
      </c>
      <c r="B929" s="2" t="s">
        <v>510</v>
      </c>
      <c r="C929" s="2" t="s">
        <v>11</v>
      </c>
      <c r="D929" s="2" t="s">
        <v>29</v>
      </c>
      <c r="E929" s="2" t="s">
        <v>26</v>
      </c>
      <c r="F929" s="2" t="s">
        <v>27</v>
      </c>
      <c r="G929" s="2">
        <v>2083.6999999999998</v>
      </c>
      <c r="H929" s="2">
        <v>7</v>
      </c>
      <c r="I929" s="2">
        <v>0.24</v>
      </c>
      <c r="J929" s="2">
        <v>185.51</v>
      </c>
      <c r="K929" t="str">
        <f t="shared" si="14"/>
        <v>2024-Jan</v>
      </c>
    </row>
    <row r="930" spans="1:11" ht="15.75" customHeight="1" x14ac:dyDescent="0.3">
      <c r="A930" s="2">
        <v>10929</v>
      </c>
      <c r="B930" s="2" t="s">
        <v>416</v>
      </c>
      <c r="C930" s="2" t="s">
        <v>37</v>
      </c>
      <c r="D930" s="2" t="s">
        <v>42</v>
      </c>
      <c r="E930" s="2" t="s">
        <v>65</v>
      </c>
      <c r="F930" s="2" t="s">
        <v>94</v>
      </c>
      <c r="G930" s="2">
        <v>2680.77</v>
      </c>
      <c r="H930" s="2">
        <v>8</v>
      </c>
      <c r="I930" s="2">
        <v>0.14000000000000001</v>
      </c>
      <c r="J930" s="2">
        <v>217.92</v>
      </c>
      <c r="K930" t="str">
        <f t="shared" si="14"/>
        <v>2024-Apr</v>
      </c>
    </row>
    <row r="931" spans="1:11" ht="15.75" customHeight="1" x14ac:dyDescent="0.3">
      <c r="A931" s="2">
        <v>10930</v>
      </c>
      <c r="B931" s="2" t="s">
        <v>496</v>
      </c>
      <c r="C931" s="2" t="s">
        <v>37</v>
      </c>
      <c r="D931" s="2" t="s">
        <v>56</v>
      </c>
      <c r="E931" s="2" t="s">
        <v>13</v>
      </c>
      <c r="F931" s="2" t="s">
        <v>23</v>
      </c>
      <c r="G931" s="2">
        <v>3264.48</v>
      </c>
      <c r="H931" s="2">
        <v>3</v>
      </c>
      <c r="I931" s="2">
        <v>0.11</v>
      </c>
      <c r="J931" s="2">
        <v>328.73</v>
      </c>
      <c r="K931" t="str">
        <f t="shared" si="14"/>
        <v>2023-Jul</v>
      </c>
    </row>
    <row r="932" spans="1:11" ht="15.75" customHeight="1" x14ac:dyDescent="0.3">
      <c r="A932" s="2">
        <v>10931</v>
      </c>
      <c r="B932" s="2" t="s">
        <v>102</v>
      </c>
      <c r="C932" s="2" t="s">
        <v>37</v>
      </c>
      <c r="D932" s="2" t="s">
        <v>38</v>
      </c>
      <c r="E932" s="2" t="s">
        <v>34</v>
      </c>
      <c r="F932" s="2" t="s">
        <v>53</v>
      </c>
      <c r="G932" s="2">
        <v>5480.31</v>
      </c>
      <c r="H932" s="2">
        <v>4</v>
      </c>
      <c r="I932" s="2">
        <v>0.06</v>
      </c>
      <c r="J932" s="2">
        <v>303.22000000000003</v>
      </c>
      <c r="K932" t="str">
        <f t="shared" si="14"/>
        <v>2023-Jun</v>
      </c>
    </row>
    <row r="933" spans="1:11" ht="15.75" customHeight="1" x14ac:dyDescent="0.3">
      <c r="A933" s="2">
        <v>10932</v>
      </c>
      <c r="B933" s="2" t="s">
        <v>455</v>
      </c>
      <c r="C933" s="2" t="s">
        <v>11</v>
      </c>
      <c r="D933" s="2" t="s">
        <v>25</v>
      </c>
      <c r="E933" s="2" t="s">
        <v>65</v>
      </c>
      <c r="F933" s="2" t="s">
        <v>94</v>
      </c>
      <c r="G933" s="2">
        <v>930.42</v>
      </c>
      <c r="H933" s="2">
        <v>5</v>
      </c>
      <c r="I933" s="2">
        <v>0.18</v>
      </c>
      <c r="J933" s="2">
        <v>137.81</v>
      </c>
      <c r="K933" t="str">
        <f t="shared" si="14"/>
        <v>2024-Apr</v>
      </c>
    </row>
    <row r="934" spans="1:11" ht="15.75" customHeight="1" x14ac:dyDescent="0.3">
      <c r="A934" s="2">
        <v>10933</v>
      </c>
      <c r="B934" s="2" t="s">
        <v>289</v>
      </c>
      <c r="C934" s="2" t="s">
        <v>21</v>
      </c>
      <c r="D934" s="2" t="s">
        <v>45</v>
      </c>
      <c r="E934" s="2" t="s">
        <v>65</v>
      </c>
      <c r="F934" s="2" t="s">
        <v>94</v>
      </c>
      <c r="G934" s="2">
        <v>5973.94</v>
      </c>
      <c r="H934" s="2">
        <v>3</v>
      </c>
      <c r="I934" s="2">
        <v>0.06</v>
      </c>
      <c r="J934" s="2">
        <v>533.03</v>
      </c>
      <c r="K934" t="str">
        <f t="shared" si="14"/>
        <v>2024-Jun</v>
      </c>
    </row>
    <row r="935" spans="1:11" ht="15.75" customHeight="1" x14ac:dyDescent="0.3">
      <c r="A935" s="2">
        <v>10934</v>
      </c>
      <c r="B935" s="2" t="s">
        <v>336</v>
      </c>
      <c r="C935" s="2" t="s">
        <v>32</v>
      </c>
      <c r="D935" s="2" t="s">
        <v>33</v>
      </c>
      <c r="E935" s="2" t="s">
        <v>13</v>
      </c>
      <c r="F935" s="2" t="s">
        <v>46</v>
      </c>
      <c r="G935" s="2">
        <v>8586.15</v>
      </c>
      <c r="H935" s="2">
        <v>6</v>
      </c>
      <c r="I935" s="2">
        <v>0.04</v>
      </c>
      <c r="J935" s="2">
        <v>1471.81</v>
      </c>
      <c r="K935" t="str">
        <f t="shared" si="14"/>
        <v>2023-Oct</v>
      </c>
    </row>
    <row r="936" spans="1:11" ht="15.75" customHeight="1" x14ac:dyDescent="0.3">
      <c r="A936" s="2">
        <v>10935</v>
      </c>
      <c r="B936" s="2" t="s">
        <v>511</v>
      </c>
      <c r="C936" s="2" t="s">
        <v>37</v>
      </c>
      <c r="D936" s="2" t="s">
        <v>42</v>
      </c>
      <c r="E936" s="2" t="s">
        <v>65</v>
      </c>
      <c r="F936" s="2" t="s">
        <v>66</v>
      </c>
      <c r="G936" s="2">
        <v>9461.69</v>
      </c>
      <c r="H936" s="2">
        <v>8</v>
      </c>
      <c r="I936" s="2">
        <v>0.26</v>
      </c>
      <c r="J936" s="2">
        <v>1146.3800000000001</v>
      </c>
      <c r="K936" t="str">
        <f t="shared" si="14"/>
        <v>2024-Jan</v>
      </c>
    </row>
    <row r="937" spans="1:11" ht="15.75" customHeight="1" x14ac:dyDescent="0.3">
      <c r="A937" s="2">
        <v>10936</v>
      </c>
      <c r="B937" s="2" t="s">
        <v>298</v>
      </c>
      <c r="C937" s="2" t="s">
        <v>37</v>
      </c>
      <c r="D937" s="2" t="s">
        <v>42</v>
      </c>
      <c r="E937" s="2" t="s">
        <v>18</v>
      </c>
      <c r="F937" s="2" t="s">
        <v>19</v>
      </c>
      <c r="G937" s="2">
        <v>2788.89</v>
      </c>
      <c r="H937" s="2">
        <v>9</v>
      </c>
      <c r="I937" s="2">
        <v>0.28000000000000003</v>
      </c>
      <c r="J937" s="2">
        <v>530.33000000000004</v>
      </c>
      <c r="K937" t="str">
        <f t="shared" si="14"/>
        <v>2023-Aug</v>
      </c>
    </row>
    <row r="938" spans="1:11" ht="15.75" customHeight="1" x14ac:dyDescent="0.3">
      <c r="A938" s="2">
        <v>10937</v>
      </c>
      <c r="B938" s="2" t="s">
        <v>275</v>
      </c>
      <c r="C938" s="2" t="s">
        <v>21</v>
      </c>
      <c r="D938" s="2" t="s">
        <v>100</v>
      </c>
      <c r="E938" s="2" t="s">
        <v>18</v>
      </c>
      <c r="F938" s="2" t="s">
        <v>61</v>
      </c>
      <c r="G938" s="2">
        <v>1382.31</v>
      </c>
      <c r="H938" s="2">
        <v>7</v>
      </c>
      <c r="I938" s="2">
        <v>0.21</v>
      </c>
      <c r="J938" s="2">
        <v>235.26</v>
      </c>
      <c r="K938" t="str">
        <f t="shared" si="14"/>
        <v>2023-May</v>
      </c>
    </row>
    <row r="939" spans="1:11" ht="15.75" customHeight="1" x14ac:dyDescent="0.3">
      <c r="A939" s="2">
        <v>10938</v>
      </c>
      <c r="B939" s="2" t="s">
        <v>512</v>
      </c>
      <c r="C939" s="2" t="s">
        <v>21</v>
      </c>
      <c r="D939" s="2" t="s">
        <v>100</v>
      </c>
      <c r="E939" s="2" t="s">
        <v>65</v>
      </c>
      <c r="F939" s="2" t="s">
        <v>84</v>
      </c>
      <c r="G939" s="2">
        <v>5186.78</v>
      </c>
      <c r="H939" s="2">
        <v>10</v>
      </c>
      <c r="I939" s="2">
        <v>0.19</v>
      </c>
      <c r="J939" s="2">
        <v>1033.45</v>
      </c>
      <c r="K939" t="str">
        <f t="shared" si="14"/>
        <v>2023-Mar</v>
      </c>
    </row>
    <row r="940" spans="1:11" ht="15.75" customHeight="1" x14ac:dyDescent="0.3">
      <c r="A940" s="2">
        <v>10939</v>
      </c>
      <c r="B940" s="2" t="s">
        <v>265</v>
      </c>
      <c r="C940" s="2" t="s">
        <v>11</v>
      </c>
      <c r="D940" s="2" t="s">
        <v>68</v>
      </c>
      <c r="E940" s="2" t="s">
        <v>65</v>
      </c>
      <c r="F940" s="2" t="s">
        <v>84</v>
      </c>
      <c r="G940" s="2">
        <v>6379.13</v>
      </c>
      <c r="H940" s="2">
        <v>7</v>
      </c>
      <c r="I940" s="2">
        <v>0.08</v>
      </c>
      <c r="J940" s="2">
        <v>450.47</v>
      </c>
      <c r="K940" t="str">
        <f t="shared" si="14"/>
        <v>2023-Feb</v>
      </c>
    </row>
    <row r="941" spans="1:11" ht="15.75" customHeight="1" x14ac:dyDescent="0.3">
      <c r="A941" s="2">
        <v>10940</v>
      </c>
      <c r="B941" s="2" t="s">
        <v>93</v>
      </c>
      <c r="C941" s="2" t="s">
        <v>16</v>
      </c>
      <c r="D941" s="2" t="s">
        <v>50</v>
      </c>
      <c r="E941" s="2" t="s">
        <v>18</v>
      </c>
      <c r="F941" s="2" t="s">
        <v>39</v>
      </c>
      <c r="G941" s="2">
        <v>6902.83</v>
      </c>
      <c r="H941" s="2">
        <v>1</v>
      </c>
      <c r="I941" s="2">
        <v>0.11</v>
      </c>
      <c r="J941" s="2">
        <v>845.97</v>
      </c>
      <c r="K941" t="str">
        <f t="shared" si="14"/>
        <v>2024-Jun</v>
      </c>
    </row>
    <row r="942" spans="1:11" ht="15.75" customHeight="1" x14ac:dyDescent="0.3">
      <c r="A942" s="2">
        <v>10941</v>
      </c>
      <c r="B942" s="2" t="s">
        <v>451</v>
      </c>
      <c r="C942" s="2" t="s">
        <v>11</v>
      </c>
      <c r="D942" s="2" t="s">
        <v>12</v>
      </c>
      <c r="E942" s="2" t="s">
        <v>65</v>
      </c>
      <c r="F942" s="2" t="s">
        <v>94</v>
      </c>
      <c r="G942" s="2">
        <v>1768.75</v>
      </c>
      <c r="H942" s="2">
        <v>8</v>
      </c>
      <c r="I942" s="2">
        <v>0.04</v>
      </c>
      <c r="J942" s="2">
        <v>133.52000000000001</v>
      </c>
      <c r="K942" t="str">
        <f t="shared" si="14"/>
        <v>2023-Dec</v>
      </c>
    </row>
    <row r="943" spans="1:11" ht="15.75" customHeight="1" x14ac:dyDescent="0.3">
      <c r="A943" s="2">
        <v>10942</v>
      </c>
      <c r="B943" s="2" t="s">
        <v>481</v>
      </c>
      <c r="C943" s="2" t="s">
        <v>11</v>
      </c>
      <c r="D943" s="2" t="s">
        <v>29</v>
      </c>
      <c r="E943" s="2" t="s">
        <v>18</v>
      </c>
      <c r="F943" s="2" t="s">
        <v>19</v>
      </c>
      <c r="G943" s="2">
        <v>3143</v>
      </c>
      <c r="H943" s="2">
        <v>4</v>
      </c>
      <c r="I943" s="2">
        <v>0.02</v>
      </c>
      <c r="J943" s="2">
        <v>182.58</v>
      </c>
      <c r="K943" t="str">
        <f t="shared" si="14"/>
        <v>2024-Jan</v>
      </c>
    </row>
    <row r="944" spans="1:11" ht="15.75" customHeight="1" x14ac:dyDescent="0.3">
      <c r="A944" s="2">
        <v>10943</v>
      </c>
      <c r="B944" s="2" t="s">
        <v>339</v>
      </c>
      <c r="C944" s="2" t="s">
        <v>32</v>
      </c>
      <c r="D944" s="2" t="s">
        <v>63</v>
      </c>
      <c r="E944" s="2" t="s">
        <v>65</v>
      </c>
      <c r="F944" s="2" t="s">
        <v>94</v>
      </c>
      <c r="G944" s="2">
        <v>157.22</v>
      </c>
      <c r="H944" s="2">
        <v>4</v>
      </c>
      <c r="I944" s="2">
        <v>0.06</v>
      </c>
      <c r="J944" s="2">
        <v>21.97</v>
      </c>
      <c r="K944" t="str">
        <f t="shared" si="14"/>
        <v>2023-Jan</v>
      </c>
    </row>
    <row r="945" spans="1:11" ht="15.75" customHeight="1" x14ac:dyDescent="0.3">
      <c r="A945" s="2">
        <v>10944</v>
      </c>
      <c r="B945" s="2" t="s">
        <v>328</v>
      </c>
      <c r="C945" s="2" t="s">
        <v>11</v>
      </c>
      <c r="D945" s="2" t="s">
        <v>12</v>
      </c>
      <c r="E945" s="2" t="s">
        <v>13</v>
      </c>
      <c r="F945" s="2" t="s">
        <v>46</v>
      </c>
      <c r="G945" s="2">
        <v>7373.66</v>
      </c>
      <c r="H945" s="2">
        <v>7</v>
      </c>
      <c r="I945" s="2">
        <v>0.24</v>
      </c>
      <c r="J945" s="2">
        <v>1024.22</v>
      </c>
      <c r="K945" t="str">
        <f t="shared" si="14"/>
        <v>2023-Jan</v>
      </c>
    </row>
    <row r="946" spans="1:11" ht="15.75" customHeight="1" x14ac:dyDescent="0.3">
      <c r="A946" s="2">
        <v>10945</v>
      </c>
      <c r="B946" s="2" t="s">
        <v>315</v>
      </c>
      <c r="C946" s="2" t="s">
        <v>21</v>
      </c>
      <c r="D946" s="2" t="s">
        <v>22</v>
      </c>
      <c r="E946" s="2" t="s">
        <v>18</v>
      </c>
      <c r="F946" s="2" t="s">
        <v>19</v>
      </c>
      <c r="G946" s="2">
        <v>6316.89</v>
      </c>
      <c r="H946" s="2">
        <v>5</v>
      </c>
      <c r="I946" s="2">
        <v>0.3</v>
      </c>
      <c r="J946" s="2">
        <v>715.99</v>
      </c>
      <c r="K946" t="str">
        <f t="shared" si="14"/>
        <v>2023-Dec</v>
      </c>
    </row>
    <row r="947" spans="1:11" ht="15.75" customHeight="1" x14ac:dyDescent="0.3">
      <c r="A947" s="2">
        <v>10946</v>
      </c>
      <c r="B947" s="2" t="s">
        <v>325</v>
      </c>
      <c r="C947" s="2" t="s">
        <v>11</v>
      </c>
      <c r="D947" s="2" t="s">
        <v>68</v>
      </c>
      <c r="E947" s="2" t="s">
        <v>13</v>
      </c>
      <c r="F947" s="2" t="s">
        <v>14</v>
      </c>
      <c r="G947" s="2">
        <v>7032.69</v>
      </c>
      <c r="H947" s="2">
        <v>4</v>
      </c>
      <c r="I947" s="2">
        <v>0.15</v>
      </c>
      <c r="J947" s="2">
        <v>1254.81</v>
      </c>
      <c r="K947" t="str">
        <f t="shared" si="14"/>
        <v>2023-Apr</v>
      </c>
    </row>
    <row r="948" spans="1:11" ht="15.75" customHeight="1" x14ac:dyDescent="0.3">
      <c r="A948" s="2">
        <v>10947</v>
      </c>
      <c r="B948" s="2" t="s">
        <v>424</v>
      </c>
      <c r="C948" s="2" t="s">
        <v>21</v>
      </c>
      <c r="D948" s="2" t="s">
        <v>22</v>
      </c>
      <c r="E948" s="2" t="s">
        <v>34</v>
      </c>
      <c r="F948" s="2" t="s">
        <v>53</v>
      </c>
      <c r="G948" s="2">
        <v>9724.4500000000007</v>
      </c>
      <c r="H948" s="2">
        <v>5</v>
      </c>
      <c r="I948" s="2">
        <v>0.27</v>
      </c>
      <c r="J948" s="2">
        <v>759.77</v>
      </c>
      <c r="K948" t="str">
        <f t="shared" si="14"/>
        <v>2024-Apr</v>
      </c>
    </row>
    <row r="949" spans="1:11" ht="15.75" customHeight="1" x14ac:dyDescent="0.3">
      <c r="A949" s="2">
        <v>10948</v>
      </c>
      <c r="B949" s="2" t="s">
        <v>133</v>
      </c>
      <c r="C949" s="2" t="s">
        <v>16</v>
      </c>
      <c r="D949" s="2" t="s">
        <v>50</v>
      </c>
      <c r="E949" s="2" t="s">
        <v>18</v>
      </c>
      <c r="F949" s="2" t="s">
        <v>39</v>
      </c>
      <c r="G949" s="2">
        <v>632.26</v>
      </c>
      <c r="H949" s="2">
        <v>2</v>
      </c>
      <c r="I949" s="2">
        <v>0.16</v>
      </c>
      <c r="J949" s="2">
        <v>56.09</v>
      </c>
      <c r="K949" t="str">
        <f t="shared" si="14"/>
        <v>2024-May</v>
      </c>
    </row>
    <row r="950" spans="1:11" ht="15.75" customHeight="1" x14ac:dyDescent="0.3">
      <c r="A950" s="2">
        <v>10949</v>
      </c>
      <c r="B950" s="2" t="s">
        <v>492</v>
      </c>
      <c r="C950" s="2" t="s">
        <v>11</v>
      </c>
      <c r="D950" s="2" t="s">
        <v>29</v>
      </c>
      <c r="E950" s="2" t="s">
        <v>65</v>
      </c>
      <c r="F950" s="2" t="s">
        <v>66</v>
      </c>
      <c r="G950" s="2">
        <v>382.92</v>
      </c>
      <c r="H950" s="2">
        <v>8</v>
      </c>
      <c r="I950" s="2">
        <v>0.14000000000000001</v>
      </c>
      <c r="J950" s="2">
        <v>25.21</v>
      </c>
      <c r="K950" t="str">
        <f t="shared" si="14"/>
        <v>2023-Oct</v>
      </c>
    </row>
    <row r="951" spans="1:11" ht="15.75" customHeight="1" x14ac:dyDescent="0.3">
      <c r="A951" s="2">
        <v>10950</v>
      </c>
      <c r="B951" s="2" t="s">
        <v>513</v>
      </c>
      <c r="C951" s="2" t="s">
        <v>16</v>
      </c>
      <c r="D951" s="2" t="s">
        <v>48</v>
      </c>
      <c r="E951" s="2" t="s">
        <v>26</v>
      </c>
      <c r="F951" s="2" t="s">
        <v>27</v>
      </c>
      <c r="G951" s="2">
        <v>1635.78</v>
      </c>
      <c r="H951" s="2">
        <v>10</v>
      </c>
      <c r="I951" s="2">
        <v>0.09</v>
      </c>
      <c r="J951" s="2">
        <v>94.47</v>
      </c>
      <c r="K951" t="str">
        <f t="shared" si="14"/>
        <v>2023-May</v>
      </c>
    </row>
    <row r="952" spans="1:11" ht="15.75" customHeight="1" x14ac:dyDescent="0.3">
      <c r="A952" s="2">
        <v>10951</v>
      </c>
      <c r="B952" s="2" t="s">
        <v>234</v>
      </c>
      <c r="C952" s="2" t="s">
        <v>16</v>
      </c>
      <c r="D952" s="2" t="s">
        <v>50</v>
      </c>
      <c r="E952" s="2" t="s">
        <v>18</v>
      </c>
      <c r="F952" s="2" t="s">
        <v>39</v>
      </c>
      <c r="G952" s="2">
        <v>2529.79</v>
      </c>
      <c r="H952" s="2">
        <v>9</v>
      </c>
      <c r="I952" s="2">
        <v>0.26</v>
      </c>
      <c r="J952" s="2">
        <v>193.75</v>
      </c>
      <c r="K952" t="str">
        <f t="shared" si="14"/>
        <v>2024-Jun</v>
      </c>
    </row>
    <row r="953" spans="1:11" ht="15.75" customHeight="1" x14ac:dyDescent="0.3">
      <c r="A953" s="2">
        <v>10952</v>
      </c>
      <c r="B953" s="2" t="s">
        <v>262</v>
      </c>
      <c r="C953" s="2" t="s">
        <v>11</v>
      </c>
      <c r="D953" s="2" t="s">
        <v>68</v>
      </c>
      <c r="E953" s="2" t="s">
        <v>13</v>
      </c>
      <c r="F953" s="2" t="s">
        <v>23</v>
      </c>
      <c r="G953" s="2">
        <v>607.45000000000005</v>
      </c>
      <c r="H953" s="2">
        <v>3</v>
      </c>
      <c r="I953" s="2">
        <v>0.19</v>
      </c>
      <c r="J953" s="2">
        <v>36.85</v>
      </c>
      <c r="K953" t="str">
        <f t="shared" si="14"/>
        <v>2023-May</v>
      </c>
    </row>
    <row r="954" spans="1:11" ht="15.75" customHeight="1" x14ac:dyDescent="0.3">
      <c r="A954" s="2">
        <v>10953</v>
      </c>
      <c r="B954" s="2" t="s">
        <v>514</v>
      </c>
      <c r="C954" s="2" t="s">
        <v>16</v>
      </c>
      <c r="D954" s="2" t="s">
        <v>48</v>
      </c>
      <c r="E954" s="2" t="s">
        <v>26</v>
      </c>
      <c r="F954" s="2" t="s">
        <v>27</v>
      </c>
      <c r="G954" s="2">
        <v>9057.73</v>
      </c>
      <c r="H954" s="2">
        <v>3</v>
      </c>
      <c r="I954" s="2">
        <v>0.15</v>
      </c>
      <c r="J954" s="2">
        <v>915.68</v>
      </c>
      <c r="K954" t="str">
        <f t="shared" si="14"/>
        <v>2023-Sep</v>
      </c>
    </row>
    <row r="955" spans="1:11" ht="15.75" customHeight="1" x14ac:dyDescent="0.3">
      <c r="A955" s="2">
        <v>10954</v>
      </c>
      <c r="B955" s="2" t="s">
        <v>515</v>
      </c>
      <c r="C955" s="2" t="s">
        <v>37</v>
      </c>
      <c r="D955" s="2" t="s">
        <v>38</v>
      </c>
      <c r="E955" s="2" t="s">
        <v>26</v>
      </c>
      <c r="F955" s="2" t="s">
        <v>55</v>
      </c>
      <c r="G955" s="2">
        <v>8119.42</v>
      </c>
      <c r="H955" s="2">
        <v>8</v>
      </c>
      <c r="I955" s="2">
        <v>0.1</v>
      </c>
      <c r="J955" s="2">
        <v>1427.08</v>
      </c>
      <c r="K955" t="str">
        <f t="shared" si="14"/>
        <v>2024-Jan</v>
      </c>
    </row>
    <row r="956" spans="1:11" ht="15.75" customHeight="1" x14ac:dyDescent="0.3">
      <c r="A956" s="2">
        <v>10955</v>
      </c>
      <c r="B956" s="2" t="s">
        <v>345</v>
      </c>
      <c r="C956" s="2" t="s">
        <v>32</v>
      </c>
      <c r="D956" s="2" t="s">
        <v>87</v>
      </c>
      <c r="E956" s="2" t="s">
        <v>26</v>
      </c>
      <c r="F956" s="2" t="s">
        <v>27</v>
      </c>
      <c r="G956" s="2">
        <v>2429.7600000000002</v>
      </c>
      <c r="H956" s="2">
        <v>6</v>
      </c>
      <c r="I956" s="2">
        <v>0.02</v>
      </c>
      <c r="J956" s="2">
        <v>481.97</v>
      </c>
      <c r="K956" t="str">
        <f t="shared" si="14"/>
        <v>2023-Jul</v>
      </c>
    </row>
    <row r="957" spans="1:11" ht="15.75" customHeight="1" x14ac:dyDescent="0.3">
      <c r="A957" s="2">
        <v>10956</v>
      </c>
      <c r="B957" s="2" t="s">
        <v>103</v>
      </c>
      <c r="C957" s="2" t="s">
        <v>32</v>
      </c>
      <c r="D957" s="2" t="s">
        <v>33</v>
      </c>
      <c r="E957" s="2" t="s">
        <v>13</v>
      </c>
      <c r="F957" s="2" t="s">
        <v>23</v>
      </c>
      <c r="G957" s="2">
        <v>8347.4699999999993</v>
      </c>
      <c r="H957" s="2">
        <v>7</v>
      </c>
      <c r="I957" s="2">
        <v>0.08</v>
      </c>
      <c r="J957" s="2">
        <v>1549.07</v>
      </c>
      <c r="K957" t="str">
        <f t="shared" si="14"/>
        <v>2023-Apr</v>
      </c>
    </row>
    <row r="958" spans="1:11" ht="15.75" customHeight="1" x14ac:dyDescent="0.3">
      <c r="A958" s="2">
        <v>10957</v>
      </c>
      <c r="B958" s="2" t="s">
        <v>237</v>
      </c>
      <c r="C958" s="2" t="s">
        <v>11</v>
      </c>
      <c r="D958" s="2" t="s">
        <v>29</v>
      </c>
      <c r="E958" s="2" t="s">
        <v>34</v>
      </c>
      <c r="F958" s="2" t="s">
        <v>53</v>
      </c>
      <c r="G958" s="2">
        <v>6099.03</v>
      </c>
      <c r="H958" s="2">
        <v>9</v>
      </c>
      <c r="I958" s="2">
        <v>7.0000000000000007E-2</v>
      </c>
      <c r="J958" s="2">
        <v>1102.73</v>
      </c>
      <c r="K958" t="str">
        <f t="shared" si="14"/>
        <v>2024-Jan</v>
      </c>
    </row>
    <row r="959" spans="1:11" ht="15.75" customHeight="1" x14ac:dyDescent="0.3">
      <c r="A959" s="2">
        <v>10958</v>
      </c>
      <c r="B959" s="2" t="s">
        <v>198</v>
      </c>
      <c r="C959" s="2" t="s">
        <v>21</v>
      </c>
      <c r="D959" s="2" t="s">
        <v>22</v>
      </c>
      <c r="E959" s="2" t="s">
        <v>13</v>
      </c>
      <c r="F959" s="2" t="s">
        <v>14</v>
      </c>
      <c r="G959" s="2">
        <v>5263.17</v>
      </c>
      <c r="H959" s="2">
        <v>7</v>
      </c>
      <c r="I959" s="2">
        <v>0.24</v>
      </c>
      <c r="J959" s="2">
        <v>403.65</v>
      </c>
      <c r="K959" t="str">
        <f t="shared" si="14"/>
        <v>2023-Aug</v>
      </c>
    </row>
    <row r="960" spans="1:11" ht="15.75" customHeight="1" x14ac:dyDescent="0.3">
      <c r="A960" s="2">
        <v>10959</v>
      </c>
      <c r="B960" s="2" t="s">
        <v>516</v>
      </c>
      <c r="C960" s="2" t="s">
        <v>21</v>
      </c>
      <c r="D960" s="2" t="s">
        <v>100</v>
      </c>
      <c r="E960" s="2" t="s">
        <v>26</v>
      </c>
      <c r="F960" s="2" t="s">
        <v>51</v>
      </c>
      <c r="G960" s="2">
        <v>7698.1</v>
      </c>
      <c r="H960" s="2">
        <v>7</v>
      </c>
      <c r="I960" s="2">
        <v>0.27</v>
      </c>
      <c r="J960" s="2">
        <v>641.02</v>
      </c>
      <c r="K960" t="str">
        <f t="shared" si="14"/>
        <v>2023-May</v>
      </c>
    </row>
    <row r="961" spans="1:11" ht="15.75" customHeight="1" x14ac:dyDescent="0.3">
      <c r="A961" s="2">
        <v>10960</v>
      </c>
      <c r="B961" s="2" t="s">
        <v>140</v>
      </c>
      <c r="C961" s="2" t="s">
        <v>32</v>
      </c>
      <c r="D961" s="2" t="s">
        <v>33</v>
      </c>
      <c r="E961" s="2" t="s">
        <v>65</v>
      </c>
      <c r="F961" s="2" t="s">
        <v>77</v>
      </c>
      <c r="G961" s="2">
        <v>3705.41</v>
      </c>
      <c r="H961" s="2">
        <v>1</v>
      </c>
      <c r="I961" s="2">
        <v>0.26</v>
      </c>
      <c r="J961" s="2">
        <v>615.42999999999995</v>
      </c>
      <c r="K961" t="str">
        <f t="shared" si="14"/>
        <v>2024-Feb</v>
      </c>
    </row>
    <row r="962" spans="1:11" ht="15.75" customHeight="1" x14ac:dyDescent="0.3">
      <c r="A962" s="2">
        <v>10961</v>
      </c>
      <c r="B962" s="2" t="s">
        <v>159</v>
      </c>
      <c r="C962" s="2" t="s">
        <v>32</v>
      </c>
      <c r="D962" s="2" t="s">
        <v>87</v>
      </c>
      <c r="E962" s="2" t="s">
        <v>26</v>
      </c>
      <c r="F962" s="2" t="s">
        <v>27</v>
      </c>
      <c r="G962" s="2">
        <v>165.3</v>
      </c>
      <c r="H962" s="2">
        <v>10</v>
      </c>
      <c r="I962" s="2">
        <v>0.08</v>
      </c>
      <c r="J962" s="2">
        <v>20.98</v>
      </c>
      <c r="K962" t="str">
        <f t="shared" ref="K962:K1025" si="15">TEXT(B962, "yyyy-mmm")</f>
        <v>2023-Mar</v>
      </c>
    </row>
    <row r="963" spans="1:11" ht="15.75" customHeight="1" x14ac:dyDescent="0.3">
      <c r="A963" s="2">
        <v>10962</v>
      </c>
      <c r="B963" s="2" t="s">
        <v>517</v>
      </c>
      <c r="C963" s="2" t="s">
        <v>37</v>
      </c>
      <c r="D963" s="2" t="s">
        <v>42</v>
      </c>
      <c r="E963" s="2" t="s">
        <v>65</v>
      </c>
      <c r="F963" s="2" t="s">
        <v>66</v>
      </c>
      <c r="G963" s="2">
        <v>1708.54</v>
      </c>
      <c r="H963" s="2">
        <v>9</v>
      </c>
      <c r="I963" s="2">
        <v>0.06</v>
      </c>
      <c r="J963" s="2">
        <v>134.44</v>
      </c>
      <c r="K963" t="str">
        <f t="shared" si="15"/>
        <v>2024-Jun</v>
      </c>
    </row>
    <row r="964" spans="1:11" ht="15.75" customHeight="1" x14ac:dyDescent="0.3">
      <c r="A964" s="2">
        <v>10963</v>
      </c>
      <c r="B964" s="2" t="s">
        <v>518</v>
      </c>
      <c r="C964" s="2" t="s">
        <v>32</v>
      </c>
      <c r="D964" s="2" t="s">
        <v>63</v>
      </c>
      <c r="E964" s="2" t="s">
        <v>65</v>
      </c>
      <c r="F964" s="2" t="s">
        <v>66</v>
      </c>
      <c r="G964" s="2">
        <v>8692.06</v>
      </c>
      <c r="H964" s="2">
        <v>10</v>
      </c>
      <c r="I964" s="2">
        <v>0.05</v>
      </c>
      <c r="J964" s="2">
        <v>615.44000000000005</v>
      </c>
      <c r="K964" t="str">
        <f t="shared" si="15"/>
        <v>2023-Apr</v>
      </c>
    </row>
    <row r="965" spans="1:11" ht="15.75" customHeight="1" x14ac:dyDescent="0.3">
      <c r="A965" s="2">
        <v>10964</v>
      </c>
      <c r="B965" s="2" t="s">
        <v>225</v>
      </c>
      <c r="C965" s="2" t="s">
        <v>16</v>
      </c>
      <c r="D965" s="2" t="s">
        <v>48</v>
      </c>
      <c r="E965" s="2" t="s">
        <v>65</v>
      </c>
      <c r="F965" s="2" t="s">
        <v>94</v>
      </c>
      <c r="G965" s="2">
        <v>1415.94</v>
      </c>
      <c r="H965" s="2">
        <v>3</v>
      </c>
      <c r="I965" s="2">
        <v>0.15</v>
      </c>
      <c r="J965" s="2">
        <v>127.47</v>
      </c>
      <c r="K965" t="str">
        <f t="shared" si="15"/>
        <v>2023-Sep</v>
      </c>
    </row>
    <row r="966" spans="1:11" ht="15.75" customHeight="1" x14ac:dyDescent="0.3">
      <c r="A966" s="2">
        <v>10965</v>
      </c>
      <c r="B966" s="2" t="s">
        <v>189</v>
      </c>
      <c r="C966" s="2" t="s">
        <v>16</v>
      </c>
      <c r="D966" s="2" t="s">
        <v>17</v>
      </c>
      <c r="E966" s="2" t="s">
        <v>26</v>
      </c>
      <c r="F966" s="2" t="s">
        <v>27</v>
      </c>
      <c r="G966" s="2">
        <v>3173.61</v>
      </c>
      <c r="H966" s="2">
        <v>3</v>
      </c>
      <c r="I966" s="2">
        <v>0.28999999999999998</v>
      </c>
      <c r="J966" s="2">
        <v>389.97</v>
      </c>
      <c r="K966" t="str">
        <f t="shared" si="15"/>
        <v>2024-Jun</v>
      </c>
    </row>
    <row r="967" spans="1:11" ht="15.75" customHeight="1" x14ac:dyDescent="0.3">
      <c r="A967" s="2">
        <v>10966</v>
      </c>
      <c r="B967" s="2" t="s">
        <v>91</v>
      </c>
      <c r="C967" s="2" t="s">
        <v>16</v>
      </c>
      <c r="D967" s="2" t="s">
        <v>17</v>
      </c>
      <c r="E967" s="2" t="s">
        <v>13</v>
      </c>
      <c r="F967" s="2" t="s">
        <v>23</v>
      </c>
      <c r="G967" s="2">
        <v>3395.85</v>
      </c>
      <c r="H967" s="2">
        <v>4</v>
      </c>
      <c r="I967" s="2">
        <v>7.0000000000000007E-2</v>
      </c>
      <c r="J967" s="2">
        <v>505.63</v>
      </c>
      <c r="K967" t="str">
        <f t="shared" si="15"/>
        <v>2023-Apr</v>
      </c>
    </row>
    <row r="968" spans="1:11" ht="15.75" customHeight="1" x14ac:dyDescent="0.3">
      <c r="A968" s="2">
        <v>10967</v>
      </c>
      <c r="B968" s="2" t="s">
        <v>519</v>
      </c>
      <c r="C968" s="2" t="s">
        <v>16</v>
      </c>
      <c r="D968" s="2" t="s">
        <v>50</v>
      </c>
      <c r="E968" s="2" t="s">
        <v>34</v>
      </c>
      <c r="F968" s="2" t="s">
        <v>53</v>
      </c>
      <c r="G968" s="2">
        <v>5271.19</v>
      </c>
      <c r="H968" s="2">
        <v>7</v>
      </c>
      <c r="I968" s="2">
        <v>0.05</v>
      </c>
      <c r="J968" s="2">
        <v>264.17</v>
      </c>
      <c r="K968" t="str">
        <f t="shared" si="15"/>
        <v>2023-Nov</v>
      </c>
    </row>
    <row r="969" spans="1:11" ht="15.75" customHeight="1" x14ac:dyDescent="0.3">
      <c r="A969" s="2">
        <v>10968</v>
      </c>
      <c r="B969" s="2" t="s">
        <v>400</v>
      </c>
      <c r="C969" s="2" t="s">
        <v>37</v>
      </c>
      <c r="D969" s="2" t="s">
        <v>38</v>
      </c>
      <c r="E969" s="2" t="s">
        <v>65</v>
      </c>
      <c r="F969" s="2" t="s">
        <v>94</v>
      </c>
      <c r="G969" s="2">
        <v>5623.74</v>
      </c>
      <c r="H969" s="2">
        <v>6</v>
      </c>
      <c r="I969" s="2">
        <v>0.19</v>
      </c>
      <c r="J969" s="2">
        <v>1071.6099999999999</v>
      </c>
      <c r="K969" t="str">
        <f t="shared" si="15"/>
        <v>2024-Mar</v>
      </c>
    </row>
    <row r="970" spans="1:11" ht="15.75" customHeight="1" x14ac:dyDescent="0.3">
      <c r="A970" s="2">
        <v>10969</v>
      </c>
      <c r="B970" s="2" t="s">
        <v>182</v>
      </c>
      <c r="C970" s="2" t="s">
        <v>11</v>
      </c>
      <c r="D970" s="2" t="s">
        <v>68</v>
      </c>
      <c r="E970" s="2" t="s">
        <v>65</v>
      </c>
      <c r="F970" s="2" t="s">
        <v>77</v>
      </c>
      <c r="G970" s="2">
        <v>4909.17</v>
      </c>
      <c r="H970" s="2">
        <v>5</v>
      </c>
      <c r="I970" s="2">
        <v>0.01</v>
      </c>
      <c r="J970" s="2">
        <v>481.2</v>
      </c>
      <c r="K970" t="str">
        <f t="shared" si="15"/>
        <v>2023-May</v>
      </c>
    </row>
    <row r="971" spans="1:11" ht="15.75" customHeight="1" x14ac:dyDescent="0.3">
      <c r="A971" s="2">
        <v>10970</v>
      </c>
      <c r="B971" s="2" t="s">
        <v>238</v>
      </c>
      <c r="C971" s="2" t="s">
        <v>37</v>
      </c>
      <c r="D971" s="2" t="s">
        <v>56</v>
      </c>
      <c r="E971" s="2" t="s">
        <v>18</v>
      </c>
      <c r="F971" s="2" t="s">
        <v>61</v>
      </c>
      <c r="G971" s="2">
        <v>8817.6</v>
      </c>
      <c r="H971" s="2">
        <v>9</v>
      </c>
      <c r="I971" s="2">
        <v>0.03</v>
      </c>
      <c r="J971" s="2">
        <v>971.71</v>
      </c>
      <c r="K971" t="str">
        <f t="shared" si="15"/>
        <v>2023-Aug</v>
      </c>
    </row>
    <row r="972" spans="1:11" ht="15.75" customHeight="1" x14ac:dyDescent="0.3">
      <c r="A972" s="2">
        <v>10971</v>
      </c>
      <c r="B972" s="2" t="s">
        <v>520</v>
      </c>
      <c r="C972" s="2" t="s">
        <v>11</v>
      </c>
      <c r="D972" s="2" t="s">
        <v>29</v>
      </c>
      <c r="E972" s="2" t="s">
        <v>18</v>
      </c>
      <c r="F972" s="2" t="s">
        <v>19</v>
      </c>
      <c r="G972" s="2">
        <v>9114.06</v>
      </c>
      <c r="H972" s="2">
        <v>8</v>
      </c>
      <c r="I972" s="2">
        <v>0.17</v>
      </c>
      <c r="J972" s="2">
        <v>703.97</v>
      </c>
      <c r="K972" t="str">
        <f t="shared" si="15"/>
        <v>2024-Jan</v>
      </c>
    </row>
    <row r="973" spans="1:11" ht="15.75" customHeight="1" x14ac:dyDescent="0.3">
      <c r="A973" s="2">
        <v>10972</v>
      </c>
      <c r="B973" s="2" t="s">
        <v>292</v>
      </c>
      <c r="C973" s="2" t="s">
        <v>21</v>
      </c>
      <c r="D973" s="2" t="s">
        <v>100</v>
      </c>
      <c r="E973" s="2" t="s">
        <v>26</v>
      </c>
      <c r="F973" s="2" t="s">
        <v>55</v>
      </c>
      <c r="G973" s="2">
        <v>4635.08</v>
      </c>
      <c r="H973" s="2">
        <v>4</v>
      </c>
      <c r="I973" s="2">
        <v>0.23</v>
      </c>
      <c r="J973" s="2">
        <v>244.63</v>
      </c>
      <c r="K973" t="str">
        <f t="shared" si="15"/>
        <v>2023-Oct</v>
      </c>
    </row>
    <row r="974" spans="1:11" ht="15.75" customHeight="1" x14ac:dyDescent="0.3">
      <c r="A974" s="2">
        <v>10973</v>
      </c>
      <c r="B974" s="2" t="s">
        <v>105</v>
      </c>
      <c r="C974" s="2" t="s">
        <v>32</v>
      </c>
      <c r="D974" s="2" t="s">
        <v>63</v>
      </c>
      <c r="E974" s="2" t="s">
        <v>18</v>
      </c>
      <c r="F974" s="2" t="s">
        <v>39</v>
      </c>
      <c r="G974" s="2">
        <v>8505.4</v>
      </c>
      <c r="H974" s="2">
        <v>1</v>
      </c>
      <c r="I974" s="2">
        <v>0.14000000000000001</v>
      </c>
      <c r="J974" s="2">
        <v>744.1</v>
      </c>
      <c r="K974" t="str">
        <f t="shared" si="15"/>
        <v>2023-Oct</v>
      </c>
    </row>
    <row r="975" spans="1:11" ht="15.75" customHeight="1" x14ac:dyDescent="0.3">
      <c r="A975" s="2">
        <v>10974</v>
      </c>
      <c r="B975" s="2" t="s">
        <v>315</v>
      </c>
      <c r="C975" s="2" t="s">
        <v>21</v>
      </c>
      <c r="D975" s="2" t="s">
        <v>45</v>
      </c>
      <c r="E975" s="2" t="s">
        <v>34</v>
      </c>
      <c r="F975" s="2" t="s">
        <v>58</v>
      </c>
      <c r="G975" s="2">
        <v>7264.16</v>
      </c>
      <c r="H975" s="2">
        <v>10</v>
      </c>
      <c r="I975" s="2">
        <v>0.09</v>
      </c>
      <c r="J975" s="2">
        <v>1265.98</v>
      </c>
      <c r="K975" t="str">
        <f t="shared" si="15"/>
        <v>2023-Dec</v>
      </c>
    </row>
    <row r="976" spans="1:11" ht="15.75" customHeight="1" x14ac:dyDescent="0.3">
      <c r="A976" s="2">
        <v>10975</v>
      </c>
      <c r="B976" s="2" t="s">
        <v>20</v>
      </c>
      <c r="C976" s="2" t="s">
        <v>37</v>
      </c>
      <c r="D976" s="2" t="s">
        <v>38</v>
      </c>
      <c r="E976" s="2" t="s">
        <v>18</v>
      </c>
      <c r="F976" s="2" t="s">
        <v>19</v>
      </c>
      <c r="G976" s="2">
        <v>5157.5</v>
      </c>
      <c r="H976" s="2">
        <v>2</v>
      </c>
      <c r="I976" s="2">
        <v>0.21</v>
      </c>
      <c r="J976" s="2">
        <v>862.82</v>
      </c>
      <c r="K976" t="str">
        <f t="shared" si="15"/>
        <v>2023-Jun</v>
      </c>
    </row>
    <row r="977" spans="1:11" ht="15.75" customHeight="1" x14ac:dyDescent="0.3">
      <c r="A977" s="2">
        <v>10976</v>
      </c>
      <c r="B977" s="2" t="s">
        <v>262</v>
      </c>
      <c r="C977" s="2" t="s">
        <v>32</v>
      </c>
      <c r="D977" s="2" t="s">
        <v>33</v>
      </c>
      <c r="E977" s="2" t="s">
        <v>26</v>
      </c>
      <c r="F977" s="2" t="s">
        <v>55</v>
      </c>
      <c r="G977" s="2">
        <v>2927.82</v>
      </c>
      <c r="H977" s="2">
        <v>1</v>
      </c>
      <c r="I977" s="2">
        <v>0.05</v>
      </c>
      <c r="J977" s="2">
        <v>150.41999999999999</v>
      </c>
      <c r="K977" t="str">
        <f t="shared" si="15"/>
        <v>2023-May</v>
      </c>
    </row>
    <row r="978" spans="1:11" ht="15.75" customHeight="1" x14ac:dyDescent="0.3">
      <c r="A978" s="2">
        <v>10977</v>
      </c>
      <c r="B978" s="2" t="s">
        <v>432</v>
      </c>
      <c r="C978" s="2" t="s">
        <v>21</v>
      </c>
      <c r="D978" s="2" t="s">
        <v>100</v>
      </c>
      <c r="E978" s="2" t="s">
        <v>34</v>
      </c>
      <c r="F978" s="2" t="s">
        <v>53</v>
      </c>
      <c r="G978" s="2">
        <v>3126.45</v>
      </c>
      <c r="H978" s="2">
        <v>7</v>
      </c>
      <c r="I978" s="2">
        <v>0.08</v>
      </c>
      <c r="J978" s="2">
        <v>549.32000000000005</v>
      </c>
      <c r="K978" t="str">
        <f t="shared" si="15"/>
        <v>2023-Aug</v>
      </c>
    </row>
    <row r="979" spans="1:11" ht="15.75" customHeight="1" x14ac:dyDescent="0.3">
      <c r="A979" s="2">
        <v>10978</v>
      </c>
      <c r="B979" s="2" t="s">
        <v>222</v>
      </c>
      <c r="C979" s="2" t="s">
        <v>11</v>
      </c>
      <c r="D979" s="2" t="s">
        <v>29</v>
      </c>
      <c r="E979" s="2" t="s">
        <v>18</v>
      </c>
      <c r="F979" s="2" t="s">
        <v>19</v>
      </c>
      <c r="G979" s="2">
        <v>8970.99</v>
      </c>
      <c r="H979" s="2">
        <v>10</v>
      </c>
      <c r="I979" s="2">
        <v>0.14000000000000001</v>
      </c>
      <c r="J979" s="2">
        <v>1045.55</v>
      </c>
      <c r="K979" t="str">
        <f t="shared" si="15"/>
        <v>2023-Oct</v>
      </c>
    </row>
    <row r="980" spans="1:11" ht="15.75" customHeight="1" x14ac:dyDescent="0.3">
      <c r="A980" s="2">
        <v>10979</v>
      </c>
      <c r="B980" s="2" t="s">
        <v>371</v>
      </c>
      <c r="C980" s="2" t="s">
        <v>21</v>
      </c>
      <c r="D980" s="2" t="s">
        <v>45</v>
      </c>
      <c r="E980" s="2" t="s">
        <v>34</v>
      </c>
      <c r="F980" s="2" t="s">
        <v>53</v>
      </c>
      <c r="G980" s="2">
        <v>7848.88</v>
      </c>
      <c r="H980" s="2">
        <v>2</v>
      </c>
      <c r="I980" s="2">
        <v>0.27</v>
      </c>
      <c r="J980" s="2">
        <v>1048.1199999999999</v>
      </c>
      <c r="K980" t="str">
        <f t="shared" si="15"/>
        <v>2024-May</v>
      </c>
    </row>
    <row r="981" spans="1:11" ht="15.75" customHeight="1" x14ac:dyDescent="0.3">
      <c r="A981" s="2">
        <v>10980</v>
      </c>
      <c r="B981" s="2" t="s">
        <v>232</v>
      </c>
      <c r="C981" s="2" t="s">
        <v>16</v>
      </c>
      <c r="D981" s="2" t="s">
        <v>17</v>
      </c>
      <c r="E981" s="2" t="s">
        <v>34</v>
      </c>
      <c r="F981" s="2" t="s">
        <v>53</v>
      </c>
      <c r="G981" s="2">
        <v>7504.26</v>
      </c>
      <c r="H981" s="2">
        <v>10</v>
      </c>
      <c r="I981" s="2">
        <v>0.16</v>
      </c>
      <c r="J981" s="2">
        <v>933.32</v>
      </c>
      <c r="K981" t="str">
        <f t="shared" si="15"/>
        <v>2023-Dec</v>
      </c>
    </row>
    <row r="982" spans="1:11" ht="15.75" customHeight="1" x14ac:dyDescent="0.3">
      <c r="A982" s="2">
        <v>10981</v>
      </c>
      <c r="B982" s="2" t="s">
        <v>247</v>
      </c>
      <c r="C982" s="2" t="s">
        <v>21</v>
      </c>
      <c r="D982" s="2" t="s">
        <v>75</v>
      </c>
      <c r="E982" s="2" t="s">
        <v>65</v>
      </c>
      <c r="F982" s="2" t="s">
        <v>66</v>
      </c>
      <c r="G982" s="2">
        <v>986.13</v>
      </c>
      <c r="H982" s="2">
        <v>4</v>
      </c>
      <c r="I982" s="2">
        <v>0.14000000000000001</v>
      </c>
      <c r="J982" s="2">
        <v>110.95</v>
      </c>
      <c r="K982" t="str">
        <f t="shared" si="15"/>
        <v>2023-Dec</v>
      </c>
    </row>
    <row r="983" spans="1:11" ht="15.75" customHeight="1" x14ac:dyDescent="0.3">
      <c r="A983" s="2">
        <v>10982</v>
      </c>
      <c r="B983" s="2" t="s">
        <v>281</v>
      </c>
      <c r="C983" s="2" t="s">
        <v>16</v>
      </c>
      <c r="D983" s="2" t="s">
        <v>48</v>
      </c>
      <c r="E983" s="2" t="s">
        <v>34</v>
      </c>
      <c r="F983" s="2" t="s">
        <v>35</v>
      </c>
      <c r="G983" s="2">
        <v>9611.6</v>
      </c>
      <c r="H983" s="2">
        <v>7</v>
      </c>
      <c r="I983" s="2">
        <v>0.05</v>
      </c>
      <c r="J983" s="2">
        <v>1689.45</v>
      </c>
      <c r="K983" t="str">
        <f t="shared" si="15"/>
        <v>2023-Mar</v>
      </c>
    </row>
    <row r="984" spans="1:11" ht="15.75" customHeight="1" x14ac:dyDescent="0.3">
      <c r="A984" s="2">
        <v>10983</v>
      </c>
      <c r="B984" s="2" t="s">
        <v>383</v>
      </c>
      <c r="C984" s="2" t="s">
        <v>37</v>
      </c>
      <c r="D984" s="2" t="s">
        <v>56</v>
      </c>
      <c r="E984" s="2" t="s">
        <v>18</v>
      </c>
      <c r="F984" s="2" t="s">
        <v>19</v>
      </c>
      <c r="G984" s="2">
        <v>8628.36</v>
      </c>
      <c r="H984" s="2">
        <v>8</v>
      </c>
      <c r="I984" s="2">
        <v>0.28000000000000003</v>
      </c>
      <c r="J984" s="2">
        <v>1356.41</v>
      </c>
      <c r="K984" t="str">
        <f t="shared" si="15"/>
        <v>2023-Jun</v>
      </c>
    </row>
    <row r="985" spans="1:11" ht="15.75" customHeight="1" x14ac:dyDescent="0.3">
      <c r="A985" s="2">
        <v>10984</v>
      </c>
      <c r="B985" s="2" t="s">
        <v>52</v>
      </c>
      <c r="C985" s="2" t="s">
        <v>16</v>
      </c>
      <c r="D985" s="2" t="s">
        <v>48</v>
      </c>
      <c r="E985" s="2" t="s">
        <v>26</v>
      </c>
      <c r="F985" s="2" t="s">
        <v>51</v>
      </c>
      <c r="G985" s="2">
        <v>3264.83</v>
      </c>
      <c r="H985" s="2">
        <v>1</v>
      </c>
      <c r="I985" s="2">
        <v>0.02</v>
      </c>
      <c r="J985" s="2">
        <v>501.54</v>
      </c>
      <c r="K985" t="str">
        <f t="shared" si="15"/>
        <v>2023-Feb</v>
      </c>
    </row>
    <row r="986" spans="1:11" ht="15.75" customHeight="1" x14ac:dyDescent="0.3">
      <c r="A986" s="2">
        <v>10985</v>
      </c>
      <c r="B986" s="2" t="s">
        <v>395</v>
      </c>
      <c r="C986" s="2" t="s">
        <v>37</v>
      </c>
      <c r="D986" s="2" t="s">
        <v>38</v>
      </c>
      <c r="E986" s="2" t="s">
        <v>34</v>
      </c>
      <c r="F986" s="2" t="s">
        <v>35</v>
      </c>
      <c r="G986" s="2">
        <v>8558.58</v>
      </c>
      <c r="H986" s="2">
        <v>6</v>
      </c>
      <c r="I986" s="2">
        <v>0.1</v>
      </c>
      <c r="J986" s="2">
        <v>1516.03</v>
      </c>
      <c r="K986" t="str">
        <f t="shared" si="15"/>
        <v>2023-Nov</v>
      </c>
    </row>
    <row r="987" spans="1:11" ht="15.75" customHeight="1" x14ac:dyDescent="0.3">
      <c r="A987" s="2">
        <v>10986</v>
      </c>
      <c r="B987" s="2" t="s">
        <v>218</v>
      </c>
      <c r="C987" s="2" t="s">
        <v>16</v>
      </c>
      <c r="D987" s="2" t="s">
        <v>17</v>
      </c>
      <c r="E987" s="2" t="s">
        <v>34</v>
      </c>
      <c r="F987" s="2" t="s">
        <v>58</v>
      </c>
      <c r="G987" s="2">
        <v>2595.1999999999998</v>
      </c>
      <c r="H987" s="2">
        <v>7</v>
      </c>
      <c r="I987" s="2">
        <v>0.24</v>
      </c>
      <c r="J987" s="2">
        <v>477.29</v>
      </c>
      <c r="K987" t="str">
        <f t="shared" si="15"/>
        <v>2024-Mar</v>
      </c>
    </row>
    <row r="988" spans="1:11" ht="15.75" customHeight="1" x14ac:dyDescent="0.3">
      <c r="A988" s="2">
        <v>10987</v>
      </c>
      <c r="B988" s="2" t="s">
        <v>437</v>
      </c>
      <c r="C988" s="2" t="s">
        <v>32</v>
      </c>
      <c r="D988" s="2" t="s">
        <v>87</v>
      </c>
      <c r="E988" s="2" t="s">
        <v>34</v>
      </c>
      <c r="F988" s="2" t="s">
        <v>58</v>
      </c>
      <c r="G988" s="2">
        <v>8728.17</v>
      </c>
      <c r="H988" s="2">
        <v>5</v>
      </c>
      <c r="I988" s="2">
        <v>0.08</v>
      </c>
      <c r="J988" s="2">
        <v>508.71</v>
      </c>
      <c r="K988" t="str">
        <f t="shared" si="15"/>
        <v>2024-Apr</v>
      </c>
    </row>
    <row r="989" spans="1:11" ht="15.75" customHeight="1" x14ac:dyDescent="0.3">
      <c r="A989" s="2">
        <v>10988</v>
      </c>
      <c r="B989" s="2" t="s">
        <v>345</v>
      </c>
      <c r="C989" s="2" t="s">
        <v>32</v>
      </c>
      <c r="D989" s="2" t="s">
        <v>87</v>
      </c>
      <c r="E989" s="2" t="s">
        <v>18</v>
      </c>
      <c r="F989" s="2" t="s">
        <v>39</v>
      </c>
      <c r="G989" s="2">
        <v>6003.67</v>
      </c>
      <c r="H989" s="2">
        <v>8</v>
      </c>
      <c r="I989" s="2">
        <v>0.16</v>
      </c>
      <c r="J989" s="2">
        <v>1061.68</v>
      </c>
      <c r="K989" t="str">
        <f t="shared" si="15"/>
        <v>2023-Jul</v>
      </c>
    </row>
    <row r="990" spans="1:11" ht="15.75" customHeight="1" x14ac:dyDescent="0.3">
      <c r="A990" s="2">
        <v>10989</v>
      </c>
      <c r="B990" s="2" t="s">
        <v>407</v>
      </c>
      <c r="C990" s="2" t="s">
        <v>21</v>
      </c>
      <c r="D990" s="2" t="s">
        <v>100</v>
      </c>
      <c r="E990" s="2" t="s">
        <v>26</v>
      </c>
      <c r="F990" s="2" t="s">
        <v>27</v>
      </c>
      <c r="G990" s="2">
        <v>3642.58</v>
      </c>
      <c r="H990" s="2">
        <v>9</v>
      </c>
      <c r="I990" s="2">
        <v>0.27</v>
      </c>
      <c r="J990" s="2">
        <v>484.13</v>
      </c>
      <c r="K990" t="str">
        <f t="shared" si="15"/>
        <v>2024-Jan</v>
      </c>
    </row>
    <row r="991" spans="1:11" ht="15.75" customHeight="1" x14ac:dyDescent="0.3">
      <c r="A991" s="2">
        <v>10990</v>
      </c>
      <c r="B991" s="2" t="s">
        <v>420</v>
      </c>
      <c r="C991" s="2" t="s">
        <v>37</v>
      </c>
      <c r="D991" s="2" t="s">
        <v>56</v>
      </c>
      <c r="E991" s="2" t="s">
        <v>26</v>
      </c>
      <c r="F991" s="2" t="s">
        <v>27</v>
      </c>
      <c r="G991" s="2">
        <v>9180.0400000000009</v>
      </c>
      <c r="H991" s="2">
        <v>5</v>
      </c>
      <c r="I991" s="2">
        <v>7.0000000000000007E-2</v>
      </c>
      <c r="J991" s="2">
        <v>594.64</v>
      </c>
      <c r="K991" t="str">
        <f t="shared" si="15"/>
        <v>2023-Dec</v>
      </c>
    </row>
    <row r="992" spans="1:11" ht="15.75" customHeight="1" x14ac:dyDescent="0.3">
      <c r="A992" s="2">
        <v>10991</v>
      </c>
      <c r="B992" s="2" t="s">
        <v>520</v>
      </c>
      <c r="C992" s="2" t="s">
        <v>37</v>
      </c>
      <c r="D992" s="2" t="s">
        <v>42</v>
      </c>
      <c r="E992" s="2" t="s">
        <v>26</v>
      </c>
      <c r="F992" s="2" t="s">
        <v>27</v>
      </c>
      <c r="G992" s="2">
        <v>9758.4</v>
      </c>
      <c r="H992" s="2">
        <v>5</v>
      </c>
      <c r="I992" s="2">
        <v>0.28999999999999998</v>
      </c>
      <c r="J992" s="2">
        <v>1029.8399999999999</v>
      </c>
      <c r="K992" t="str">
        <f t="shared" si="15"/>
        <v>2024-Jan</v>
      </c>
    </row>
    <row r="993" spans="1:11" ht="15.75" customHeight="1" x14ac:dyDescent="0.3">
      <c r="A993" s="2">
        <v>10992</v>
      </c>
      <c r="B993" s="2" t="s">
        <v>510</v>
      </c>
      <c r="C993" s="2" t="s">
        <v>11</v>
      </c>
      <c r="D993" s="2" t="s">
        <v>25</v>
      </c>
      <c r="E993" s="2" t="s">
        <v>13</v>
      </c>
      <c r="F993" s="2" t="s">
        <v>23</v>
      </c>
      <c r="G993" s="2">
        <v>6632.54</v>
      </c>
      <c r="H993" s="2">
        <v>7</v>
      </c>
      <c r="I993" s="2">
        <v>0.22</v>
      </c>
      <c r="J993" s="2">
        <v>601.96</v>
      </c>
      <c r="K993" t="str">
        <f t="shared" si="15"/>
        <v>2024-Jan</v>
      </c>
    </row>
    <row r="994" spans="1:11" ht="15.75" customHeight="1" x14ac:dyDescent="0.3">
      <c r="A994" s="2">
        <v>10993</v>
      </c>
      <c r="B994" s="2" t="s">
        <v>357</v>
      </c>
      <c r="C994" s="2" t="s">
        <v>37</v>
      </c>
      <c r="D994" s="2" t="s">
        <v>42</v>
      </c>
      <c r="E994" s="2" t="s">
        <v>13</v>
      </c>
      <c r="F994" s="2" t="s">
        <v>14</v>
      </c>
      <c r="G994" s="2">
        <v>668.22</v>
      </c>
      <c r="H994" s="2">
        <v>10</v>
      </c>
      <c r="I994" s="2">
        <v>0.15</v>
      </c>
      <c r="J994" s="2">
        <v>111.17</v>
      </c>
      <c r="K994" t="str">
        <f t="shared" si="15"/>
        <v>2023-Oct</v>
      </c>
    </row>
    <row r="995" spans="1:11" ht="15.75" customHeight="1" x14ac:dyDescent="0.3">
      <c r="A995" s="2">
        <v>10994</v>
      </c>
      <c r="B995" s="2" t="s">
        <v>288</v>
      </c>
      <c r="C995" s="2" t="s">
        <v>32</v>
      </c>
      <c r="D995" s="2" t="s">
        <v>87</v>
      </c>
      <c r="E995" s="2" t="s">
        <v>34</v>
      </c>
      <c r="F995" s="2" t="s">
        <v>35</v>
      </c>
      <c r="G995" s="2">
        <v>506.1</v>
      </c>
      <c r="H995" s="2">
        <v>2</v>
      </c>
      <c r="I995" s="2">
        <v>0.02</v>
      </c>
      <c r="J995" s="2">
        <v>75.83</v>
      </c>
      <c r="K995" t="str">
        <f t="shared" si="15"/>
        <v>2024-Apr</v>
      </c>
    </row>
    <row r="996" spans="1:11" ht="15.75" customHeight="1" x14ac:dyDescent="0.3">
      <c r="A996" s="2">
        <v>10995</v>
      </c>
      <c r="B996" s="2" t="s">
        <v>172</v>
      </c>
      <c r="C996" s="2" t="s">
        <v>37</v>
      </c>
      <c r="D996" s="2" t="s">
        <v>38</v>
      </c>
      <c r="E996" s="2" t="s">
        <v>34</v>
      </c>
      <c r="F996" s="2" t="s">
        <v>58</v>
      </c>
      <c r="G996" s="2">
        <v>8679.2999999999993</v>
      </c>
      <c r="H996" s="2">
        <v>5</v>
      </c>
      <c r="I996" s="2">
        <v>0.16</v>
      </c>
      <c r="J996" s="2">
        <v>1015.19</v>
      </c>
      <c r="K996" t="str">
        <f t="shared" si="15"/>
        <v>2024-Apr</v>
      </c>
    </row>
    <row r="997" spans="1:11" ht="15.75" customHeight="1" x14ac:dyDescent="0.3">
      <c r="A997" s="2">
        <v>10996</v>
      </c>
      <c r="B997" s="2" t="s">
        <v>170</v>
      </c>
      <c r="C997" s="2" t="s">
        <v>16</v>
      </c>
      <c r="D997" s="2" t="s">
        <v>48</v>
      </c>
      <c r="E997" s="2" t="s">
        <v>34</v>
      </c>
      <c r="F997" s="2" t="s">
        <v>35</v>
      </c>
      <c r="G997" s="2">
        <v>2697</v>
      </c>
      <c r="H997" s="2">
        <v>3</v>
      </c>
      <c r="I997" s="2">
        <v>0.18</v>
      </c>
      <c r="J997" s="2">
        <v>343.9</v>
      </c>
      <c r="K997" t="str">
        <f t="shared" si="15"/>
        <v>2024-Feb</v>
      </c>
    </row>
    <row r="998" spans="1:11" ht="15.75" customHeight="1" x14ac:dyDescent="0.3">
      <c r="A998" s="2">
        <v>10997</v>
      </c>
      <c r="B998" s="2" t="s">
        <v>440</v>
      </c>
      <c r="C998" s="2" t="s">
        <v>16</v>
      </c>
      <c r="D998" s="2" t="s">
        <v>17</v>
      </c>
      <c r="E998" s="2" t="s">
        <v>65</v>
      </c>
      <c r="F998" s="2" t="s">
        <v>94</v>
      </c>
      <c r="G998" s="2">
        <v>7399.19</v>
      </c>
      <c r="H998" s="2">
        <v>1</v>
      </c>
      <c r="I998" s="2">
        <v>0.25</v>
      </c>
      <c r="J998" s="2">
        <v>814.58</v>
      </c>
      <c r="K998" t="str">
        <f t="shared" si="15"/>
        <v>2023-Nov</v>
      </c>
    </row>
    <row r="999" spans="1:11" ht="15.75" customHeight="1" x14ac:dyDescent="0.3">
      <c r="A999" s="2">
        <v>10998</v>
      </c>
      <c r="B999" s="2" t="s">
        <v>54</v>
      </c>
      <c r="C999" s="2" t="s">
        <v>21</v>
      </c>
      <c r="D999" s="2" t="s">
        <v>22</v>
      </c>
      <c r="E999" s="2" t="s">
        <v>34</v>
      </c>
      <c r="F999" s="2" t="s">
        <v>53</v>
      </c>
      <c r="G999" s="2">
        <v>831.2</v>
      </c>
      <c r="H999" s="2">
        <v>10</v>
      </c>
      <c r="I999" s="2">
        <v>0.11</v>
      </c>
      <c r="J999" s="2">
        <v>111.75</v>
      </c>
      <c r="K999" t="str">
        <f t="shared" si="15"/>
        <v>2023-Jul</v>
      </c>
    </row>
    <row r="1000" spans="1:11" ht="15.75" customHeight="1" x14ac:dyDescent="0.3">
      <c r="A1000" s="2">
        <v>10999</v>
      </c>
      <c r="B1000" s="2" t="s">
        <v>480</v>
      </c>
      <c r="C1000" s="2" t="s">
        <v>16</v>
      </c>
      <c r="D1000" s="2" t="s">
        <v>48</v>
      </c>
      <c r="E1000" s="2" t="s">
        <v>65</v>
      </c>
      <c r="F1000" s="2" t="s">
        <v>66</v>
      </c>
      <c r="G1000" s="2">
        <v>8815.83</v>
      </c>
      <c r="H1000" s="2">
        <v>7</v>
      </c>
      <c r="I1000" s="2">
        <v>0.13</v>
      </c>
      <c r="J1000" s="2">
        <v>1384.44</v>
      </c>
      <c r="K1000" t="str">
        <f t="shared" si="15"/>
        <v>2023-Aug</v>
      </c>
    </row>
    <row r="1001" spans="1:11" ht="15.75" customHeight="1" x14ac:dyDescent="0.3">
      <c r="A1001" s="2">
        <v>11000</v>
      </c>
      <c r="B1001" s="2" t="s">
        <v>207</v>
      </c>
      <c r="C1001" s="2" t="s">
        <v>32</v>
      </c>
      <c r="D1001" s="2" t="s">
        <v>87</v>
      </c>
      <c r="E1001" s="2" t="s">
        <v>13</v>
      </c>
      <c r="F1001" s="2" t="s">
        <v>14</v>
      </c>
      <c r="G1001" s="2">
        <v>6084.69</v>
      </c>
      <c r="H1001" s="2">
        <v>8</v>
      </c>
      <c r="I1001" s="2">
        <v>0.24</v>
      </c>
      <c r="J1001" s="2">
        <v>886.37</v>
      </c>
      <c r="K1001" t="str">
        <f t="shared" si="15"/>
        <v>2023-Nov</v>
      </c>
    </row>
    <row r="1002" spans="1:11" ht="15.75" customHeight="1" x14ac:dyDescent="0.3">
      <c r="A1002" s="2">
        <v>11001</v>
      </c>
      <c r="B1002" s="2" t="s">
        <v>320</v>
      </c>
      <c r="C1002" s="2" t="s">
        <v>16</v>
      </c>
      <c r="D1002" s="2" t="s">
        <v>17</v>
      </c>
      <c r="E1002" s="2" t="s">
        <v>18</v>
      </c>
      <c r="F1002" s="2" t="s">
        <v>61</v>
      </c>
      <c r="G1002" s="2">
        <v>1504.73</v>
      </c>
      <c r="H1002" s="2">
        <v>4</v>
      </c>
      <c r="I1002" s="2">
        <v>0.24</v>
      </c>
      <c r="J1002" s="2">
        <v>153.63</v>
      </c>
      <c r="K1002" t="str">
        <f t="shared" si="15"/>
        <v>2023-May</v>
      </c>
    </row>
    <row r="1003" spans="1:11" ht="15.75" customHeight="1" x14ac:dyDescent="0.3">
      <c r="A1003" s="2">
        <v>11002</v>
      </c>
      <c r="B1003" s="2" t="s">
        <v>108</v>
      </c>
      <c r="C1003" s="2" t="s">
        <v>37</v>
      </c>
      <c r="D1003" s="2" t="s">
        <v>56</v>
      </c>
      <c r="E1003" s="2" t="s">
        <v>26</v>
      </c>
      <c r="F1003" s="2" t="s">
        <v>51</v>
      </c>
      <c r="G1003" s="2">
        <v>6566.19</v>
      </c>
      <c r="H1003" s="2">
        <v>5</v>
      </c>
      <c r="I1003" s="2">
        <v>0.18</v>
      </c>
      <c r="J1003" s="2">
        <v>655.43</v>
      </c>
      <c r="K1003" t="str">
        <f t="shared" si="15"/>
        <v>2023-May</v>
      </c>
    </row>
    <row r="1004" spans="1:11" ht="15.75" customHeight="1" x14ac:dyDescent="0.3">
      <c r="A1004" s="2">
        <v>11003</v>
      </c>
      <c r="B1004" s="2" t="s">
        <v>195</v>
      </c>
      <c r="C1004" s="2" t="s">
        <v>21</v>
      </c>
      <c r="D1004" s="2" t="s">
        <v>45</v>
      </c>
      <c r="E1004" s="2" t="s">
        <v>13</v>
      </c>
      <c r="F1004" s="2" t="s">
        <v>23</v>
      </c>
      <c r="G1004" s="2">
        <v>7134.74</v>
      </c>
      <c r="H1004" s="2">
        <v>1</v>
      </c>
      <c r="I1004" s="2">
        <v>0.15</v>
      </c>
      <c r="J1004" s="2">
        <v>695.5</v>
      </c>
      <c r="K1004" t="str">
        <f t="shared" si="15"/>
        <v>2023-Jan</v>
      </c>
    </row>
    <row r="1005" spans="1:11" ht="15.75" customHeight="1" x14ac:dyDescent="0.3">
      <c r="A1005" s="2">
        <v>11004</v>
      </c>
      <c r="B1005" s="2" t="s">
        <v>367</v>
      </c>
      <c r="C1005" s="2" t="s">
        <v>37</v>
      </c>
      <c r="D1005" s="2" t="s">
        <v>56</v>
      </c>
      <c r="E1005" s="2" t="s">
        <v>13</v>
      </c>
      <c r="F1005" s="2" t="s">
        <v>14</v>
      </c>
      <c r="G1005" s="2">
        <v>4007</v>
      </c>
      <c r="H1005" s="2">
        <v>5</v>
      </c>
      <c r="I1005" s="2">
        <v>0.27</v>
      </c>
      <c r="J1005" s="2">
        <v>312.77</v>
      </c>
      <c r="K1005" t="str">
        <f t="shared" si="15"/>
        <v>2024-May</v>
      </c>
    </row>
    <row r="1006" spans="1:11" ht="15.75" customHeight="1" x14ac:dyDescent="0.3">
      <c r="A1006" s="2">
        <v>11005</v>
      </c>
      <c r="B1006" s="2" t="s">
        <v>81</v>
      </c>
      <c r="C1006" s="2" t="s">
        <v>37</v>
      </c>
      <c r="D1006" s="2" t="s">
        <v>38</v>
      </c>
      <c r="E1006" s="2" t="s">
        <v>18</v>
      </c>
      <c r="F1006" s="2" t="s">
        <v>39</v>
      </c>
      <c r="G1006" s="2">
        <v>7276.86</v>
      </c>
      <c r="H1006" s="2">
        <v>7</v>
      </c>
      <c r="I1006" s="2">
        <v>0.2</v>
      </c>
      <c r="J1006" s="2">
        <v>1073.2</v>
      </c>
      <c r="K1006" t="str">
        <f t="shared" si="15"/>
        <v>2023-Jan</v>
      </c>
    </row>
    <row r="1007" spans="1:11" ht="15.75" customHeight="1" x14ac:dyDescent="0.3">
      <c r="A1007" s="2">
        <v>11006</v>
      </c>
      <c r="B1007" s="2" t="s">
        <v>477</v>
      </c>
      <c r="C1007" s="2" t="s">
        <v>11</v>
      </c>
      <c r="D1007" s="2" t="s">
        <v>68</v>
      </c>
      <c r="E1007" s="2" t="s">
        <v>65</v>
      </c>
      <c r="F1007" s="2" t="s">
        <v>66</v>
      </c>
      <c r="G1007" s="2">
        <v>4303.46</v>
      </c>
      <c r="H1007" s="2">
        <v>5</v>
      </c>
      <c r="I1007" s="2">
        <v>0.28000000000000003</v>
      </c>
      <c r="J1007" s="2">
        <v>488.99</v>
      </c>
      <c r="K1007" t="str">
        <f t="shared" si="15"/>
        <v>2023-Dec</v>
      </c>
    </row>
    <row r="1008" spans="1:11" ht="15.75" customHeight="1" x14ac:dyDescent="0.3">
      <c r="A1008" s="2">
        <v>11007</v>
      </c>
      <c r="B1008" s="2" t="s">
        <v>497</v>
      </c>
      <c r="C1008" s="2" t="s">
        <v>11</v>
      </c>
      <c r="D1008" s="2" t="s">
        <v>12</v>
      </c>
      <c r="E1008" s="2" t="s">
        <v>18</v>
      </c>
      <c r="F1008" s="2" t="s">
        <v>61</v>
      </c>
      <c r="G1008" s="2">
        <v>2070.5300000000002</v>
      </c>
      <c r="H1008" s="2">
        <v>4</v>
      </c>
      <c r="I1008" s="2">
        <v>0.14000000000000001</v>
      </c>
      <c r="J1008" s="2">
        <v>189.75</v>
      </c>
      <c r="K1008" t="str">
        <f t="shared" si="15"/>
        <v>2024-Mar</v>
      </c>
    </row>
    <row r="1009" spans="1:11" ht="15.75" customHeight="1" x14ac:dyDescent="0.3">
      <c r="A1009" s="2">
        <v>11008</v>
      </c>
      <c r="B1009" s="2" t="s">
        <v>268</v>
      </c>
      <c r="C1009" s="2" t="s">
        <v>21</v>
      </c>
      <c r="D1009" s="2" t="s">
        <v>45</v>
      </c>
      <c r="E1009" s="2" t="s">
        <v>18</v>
      </c>
      <c r="F1009" s="2" t="s">
        <v>61</v>
      </c>
      <c r="G1009" s="2">
        <v>4176.05</v>
      </c>
      <c r="H1009" s="2">
        <v>5</v>
      </c>
      <c r="I1009" s="2">
        <v>0.02</v>
      </c>
      <c r="J1009" s="2">
        <v>578.46</v>
      </c>
      <c r="K1009" t="str">
        <f t="shared" si="15"/>
        <v>2024-Apr</v>
      </c>
    </row>
    <row r="1010" spans="1:11" ht="15.75" customHeight="1" x14ac:dyDescent="0.3">
      <c r="A1010" s="2">
        <v>11009</v>
      </c>
      <c r="B1010" s="2" t="s">
        <v>91</v>
      </c>
      <c r="C1010" s="2" t="s">
        <v>32</v>
      </c>
      <c r="D1010" s="2" t="s">
        <v>87</v>
      </c>
      <c r="E1010" s="2" t="s">
        <v>26</v>
      </c>
      <c r="F1010" s="2" t="s">
        <v>51</v>
      </c>
      <c r="G1010" s="2">
        <v>5275.76</v>
      </c>
      <c r="H1010" s="2">
        <v>7</v>
      </c>
      <c r="I1010" s="2">
        <v>0.28999999999999998</v>
      </c>
      <c r="J1010" s="2">
        <v>329.07</v>
      </c>
      <c r="K1010" t="str">
        <f t="shared" si="15"/>
        <v>2023-Apr</v>
      </c>
    </row>
    <row r="1011" spans="1:11" ht="15.75" customHeight="1" x14ac:dyDescent="0.3">
      <c r="A1011" s="2">
        <v>11010</v>
      </c>
      <c r="B1011" s="2" t="s">
        <v>521</v>
      </c>
      <c r="C1011" s="2" t="s">
        <v>11</v>
      </c>
      <c r="D1011" s="2" t="s">
        <v>12</v>
      </c>
      <c r="E1011" s="2" t="s">
        <v>65</v>
      </c>
      <c r="F1011" s="2" t="s">
        <v>77</v>
      </c>
      <c r="G1011" s="2">
        <v>797.66</v>
      </c>
      <c r="H1011" s="2">
        <v>4</v>
      </c>
      <c r="I1011" s="2">
        <v>0.14000000000000001</v>
      </c>
      <c r="J1011" s="2">
        <v>142.30000000000001</v>
      </c>
      <c r="K1011" t="str">
        <f t="shared" si="15"/>
        <v>2023-Jul</v>
      </c>
    </row>
    <row r="1012" spans="1:11" ht="15.75" customHeight="1" x14ac:dyDescent="0.3">
      <c r="A1012" s="2">
        <v>11011</v>
      </c>
      <c r="B1012" s="2" t="s">
        <v>173</v>
      </c>
      <c r="C1012" s="2" t="s">
        <v>16</v>
      </c>
      <c r="D1012" s="2" t="s">
        <v>48</v>
      </c>
      <c r="E1012" s="2" t="s">
        <v>26</v>
      </c>
      <c r="F1012" s="2" t="s">
        <v>55</v>
      </c>
      <c r="G1012" s="2">
        <v>4352.45</v>
      </c>
      <c r="H1012" s="2">
        <v>2</v>
      </c>
      <c r="I1012" s="2">
        <v>0.24</v>
      </c>
      <c r="J1012" s="2">
        <v>788.83</v>
      </c>
      <c r="K1012" t="str">
        <f t="shared" si="15"/>
        <v>2023-Feb</v>
      </c>
    </row>
    <row r="1013" spans="1:11" ht="15.75" customHeight="1" x14ac:dyDescent="0.3">
      <c r="A1013" s="2">
        <v>11012</v>
      </c>
      <c r="B1013" s="2" t="s">
        <v>447</v>
      </c>
      <c r="C1013" s="2" t="s">
        <v>37</v>
      </c>
      <c r="D1013" s="2" t="s">
        <v>56</v>
      </c>
      <c r="E1013" s="2" t="s">
        <v>65</v>
      </c>
      <c r="F1013" s="2" t="s">
        <v>66</v>
      </c>
      <c r="G1013" s="2">
        <v>8728.31</v>
      </c>
      <c r="H1013" s="2">
        <v>10</v>
      </c>
      <c r="I1013" s="2">
        <v>0.16</v>
      </c>
      <c r="J1013" s="2">
        <v>1537.2</v>
      </c>
      <c r="K1013" t="str">
        <f t="shared" si="15"/>
        <v>2023-Oct</v>
      </c>
    </row>
    <row r="1014" spans="1:11" ht="15.75" customHeight="1" x14ac:dyDescent="0.3">
      <c r="A1014" s="2">
        <v>11013</v>
      </c>
      <c r="B1014" s="2" t="s">
        <v>365</v>
      </c>
      <c r="C1014" s="2" t="s">
        <v>37</v>
      </c>
      <c r="D1014" s="2" t="s">
        <v>42</v>
      </c>
      <c r="E1014" s="2" t="s">
        <v>34</v>
      </c>
      <c r="F1014" s="2" t="s">
        <v>58</v>
      </c>
      <c r="G1014" s="2">
        <v>6780.66</v>
      </c>
      <c r="H1014" s="2">
        <v>9</v>
      </c>
      <c r="I1014" s="2">
        <v>0.14000000000000001</v>
      </c>
      <c r="J1014" s="2">
        <v>715.54</v>
      </c>
      <c r="K1014" t="str">
        <f t="shared" si="15"/>
        <v>2023-May</v>
      </c>
    </row>
    <row r="1015" spans="1:11" ht="15.75" customHeight="1" x14ac:dyDescent="0.3">
      <c r="A1015" s="2">
        <v>11014</v>
      </c>
      <c r="B1015" s="2" t="s">
        <v>295</v>
      </c>
      <c r="C1015" s="2" t="s">
        <v>37</v>
      </c>
      <c r="D1015" s="2" t="s">
        <v>56</v>
      </c>
      <c r="E1015" s="2" t="s">
        <v>13</v>
      </c>
      <c r="F1015" s="2" t="s">
        <v>14</v>
      </c>
      <c r="G1015" s="2">
        <v>7226.07</v>
      </c>
      <c r="H1015" s="2">
        <v>2</v>
      </c>
      <c r="I1015" s="2">
        <v>0.02</v>
      </c>
      <c r="J1015" s="2">
        <v>834.15</v>
      </c>
      <c r="K1015" t="str">
        <f t="shared" si="15"/>
        <v>2023-Jul</v>
      </c>
    </row>
    <row r="1016" spans="1:11" ht="15.75" customHeight="1" x14ac:dyDescent="0.3">
      <c r="A1016" s="2">
        <v>11015</v>
      </c>
      <c r="B1016" s="2" t="s">
        <v>95</v>
      </c>
      <c r="C1016" s="2" t="s">
        <v>21</v>
      </c>
      <c r="D1016" s="2" t="s">
        <v>75</v>
      </c>
      <c r="E1016" s="2" t="s">
        <v>13</v>
      </c>
      <c r="F1016" s="2" t="s">
        <v>14</v>
      </c>
      <c r="G1016" s="2">
        <v>8392.19</v>
      </c>
      <c r="H1016" s="2">
        <v>3</v>
      </c>
      <c r="I1016" s="2">
        <v>0.28999999999999998</v>
      </c>
      <c r="J1016" s="2">
        <v>440.39</v>
      </c>
      <c r="K1016" t="str">
        <f t="shared" si="15"/>
        <v>2023-Mar</v>
      </c>
    </row>
    <row r="1017" spans="1:11" ht="15.75" customHeight="1" x14ac:dyDescent="0.3">
      <c r="A1017" s="2">
        <v>11016</v>
      </c>
      <c r="B1017" s="2" t="s">
        <v>147</v>
      </c>
      <c r="C1017" s="2" t="s">
        <v>37</v>
      </c>
      <c r="D1017" s="2" t="s">
        <v>42</v>
      </c>
      <c r="E1017" s="2" t="s">
        <v>26</v>
      </c>
      <c r="F1017" s="2" t="s">
        <v>51</v>
      </c>
      <c r="G1017" s="2">
        <v>6518.89</v>
      </c>
      <c r="H1017" s="2">
        <v>6</v>
      </c>
      <c r="I1017" s="2">
        <v>0.28999999999999998</v>
      </c>
      <c r="J1017" s="2">
        <v>837.4</v>
      </c>
      <c r="K1017" t="str">
        <f t="shared" si="15"/>
        <v>2023-Feb</v>
      </c>
    </row>
    <row r="1018" spans="1:11" ht="15.75" customHeight="1" x14ac:dyDescent="0.3">
      <c r="A1018" s="2">
        <v>11017</v>
      </c>
      <c r="B1018" s="2" t="s">
        <v>139</v>
      </c>
      <c r="C1018" s="2" t="s">
        <v>21</v>
      </c>
      <c r="D1018" s="2" t="s">
        <v>75</v>
      </c>
      <c r="E1018" s="2" t="s">
        <v>13</v>
      </c>
      <c r="F1018" s="2" t="s">
        <v>14</v>
      </c>
      <c r="G1018" s="2">
        <v>2303.38</v>
      </c>
      <c r="H1018" s="2">
        <v>1</v>
      </c>
      <c r="I1018" s="2">
        <v>0.22</v>
      </c>
      <c r="J1018" s="2">
        <v>362.48</v>
      </c>
      <c r="K1018" t="str">
        <f t="shared" si="15"/>
        <v>2023-Aug</v>
      </c>
    </row>
    <row r="1019" spans="1:11" ht="15.75" customHeight="1" x14ac:dyDescent="0.3">
      <c r="A1019" s="2">
        <v>11018</v>
      </c>
      <c r="B1019" s="2" t="s">
        <v>522</v>
      </c>
      <c r="C1019" s="2" t="s">
        <v>16</v>
      </c>
      <c r="D1019" s="2" t="s">
        <v>17</v>
      </c>
      <c r="E1019" s="2" t="s">
        <v>13</v>
      </c>
      <c r="F1019" s="2" t="s">
        <v>14</v>
      </c>
      <c r="G1019" s="2">
        <v>7632.53</v>
      </c>
      <c r="H1019" s="2">
        <v>1</v>
      </c>
      <c r="I1019" s="2">
        <v>0</v>
      </c>
      <c r="J1019" s="2">
        <v>927.52</v>
      </c>
      <c r="K1019" t="str">
        <f t="shared" si="15"/>
        <v>2024-Apr</v>
      </c>
    </row>
    <row r="1020" spans="1:11" ht="15.75" customHeight="1" x14ac:dyDescent="0.3">
      <c r="A1020" s="2">
        <v>11019</v>
      </c>
      <c r="B1020" s="2" t="s">
        <v>322</v>
      </c>
      <c r="C1020" s="2" t="s">
        <v>21</v>
      </c>
      <c r="D1020" s="2" t="s">
        <v>100</v>
      </c>
      <c r="E1020" s="2" t="s">
        <v>65</v>
      </c>
      <c r="F1020" s="2" t="s">
        <v>66</v>
      </c>
      <c r="G1020" s="2">
        <v>6837.07</v>
      </c>
      <c r="H1020" s="2">
        <v>6</v>
      </c>
      <c r="I1020" s="2">
        <v>0.04</v>
      </c>
      <c r="J1020" s="2">
        <v>793.08</v>
      </c>
      <c r="K1020" t="str">
        <f t="shared" si="15"/>
        <v>2023-Jun</v>
      </c>
    </row>
    <row r="1021" spans="1:11" ht="15.75" customHeight="1" x14ac:dyDescent="0.3">
      <c r="A1021" s="2">
        <v>11020</v>
      </c>
      <c r="B1021" s="2" t="s">
        <v>448</v>
      </c>
      <c r="C1021" s="2" t="s">
        <v>11</v>
      </c>
      <c r="D1021" s="2" t="s">
        <v>12</v>
      </c>
      <c r="E1021" s="2" t="s">
        <v>34</v>
      </c>
      <c r="F1021" s="2" t="s">
        <v>35</v>
      </c>
      <c r="G1021" s="2">
        <v>8121.62</v>
      </c>
      <c r="H1021" s="2">
        <v>7</v>
      </c>
      <c r="I1021" s="2">
        <v>0.28000000000000003</v>
      </c>
      <c r="J1021" s="2">
        <v>1324.07</v>
      </c>
      <c r="K1021" t="str">
        <f t="shared" si="15"/>
        <v>2023-Apr</v>
      </c>
    </row>
    <row r="1022" spans="1:11" ht="15.75" customHeight="1" x14ac:dyDescent="0.3">
      <c r="A1022" s="2">
        <v>11021</v>
      </c>
      <c r="B1022" s="2" t="s">
        <v>247</v>
      </c>
      <c r="C1022" s="2" t="s">
        <v>32</v>
      </c>
      <c r="D1022" s="2" t="s">
        <v>63</v>
      </c>
      <c r="E1022" s="2" t="s">
        <v>26</v>
      </c>
      <c r="F1022" s="2" t="s">
        <v>27</v>
      </c>
      <c r="G1022" s="2">
        <v>2654.45</v>
      </c>
      <c r="H1022" s="2">
        <v>8</v>
      </c>
      <c r="I1022" s="2">
        <v>0.21</v>
      </c>
      <c r="J1022" s="2">
        <v>289.35000000000002</v>
      </c>
      <c r="K1022" t="str">
        <f t="shared" si="15"/>
        <v>2023-Dec</v>
      </c>
    </row>
    <row r="1023" spans="1:11" ht="15.75" customHeight="1" x14ac:dyDescent="0.3">
      <c r="A1023" s="2">
        <v>11022</v>
      </c>
      <c r="B1023" s="2" t="s">
        <v>523</v>
      </c>
      <c r="C1023" s="2" t="s">
        <v>11</v>
      </c>
      <c r="D1023" s="2" t="s">
        <v>12</v>
      </c>
      <c r="E1023" s="2" t="s">
        <v>13</v>
      </c>
      <c r="F1023" s="2" t="s">
        <v>14</v>
      </c>
      <c r="G1023" s="2">
        <v>7484.9</v>
      </c>
      <c r="H1023" s="2">
        <v>10</v>
      </c>
      <c r="I1023" s="2">
        <v>0.02</v>
      </c>
      <c r="J1023" s="2">
        <v>1417.45</v>
      </c>
      <c r="K1023" t="str">
        <f t="shared" si="15"/>
        <v>2023-Aug</v>
      </c>
    </row>
    <row r="1024" spans="1:11" ht="15.75" customHeight="1" x14ac:dyDescent="0.3">
      <c r="A1024" s="2">
        <v>11023</v>
      </c>
      <c r="B1024" s="2" t="s">
        <v>272</v>
      </c>
      <c r="C1024" s="2" t="s">
        <v>32</v>
      </c>
      <c r="D1024" s="2" t="s">
        <v>87</v>
      </c>
      <c r="E1024" s="2" t="s">
        <v>34</v>
      </c>
      <c r="F1024" s="2" t="s">
        <v>35</v>
      </c>
      <c r="G1024" s="2">
        <v>8163.57</v>
      </c>
      <c r="H1024" s="2">
        <v>9</v>
      </c>
      <c r="I1024" s="2">
        <v>0.27</v>
      </c>
      <c r="J1024" s="2">
        <v>803.34</v>
      </c>
      <c r="K1024" t="str">
        <f t="shared" si="15"/>
        <v>2023-May</v>
      </c>
    </row>
    <row r="1025" spans="1:11" ht="15.75" customHeight="1" x14ac:dyDescent="0.3">
      <c r="A1025" s="2">
        <v>11024</v>
      </c>
      <c r="B1025" s="2" t="s">
        <v>251</v>
      </c>
      <c r="C1025" s="2" t="s">
        <v>37</v>
      </c>
      <c r="D1025" s="2" t="s">
        <v>56</v>
      </c>
      <c r="E1025" s="2" t="s">
        <v>13</v>
      </c>
      <c r="F1025" s="2" t="s">
        <v>46</v>
      </c>
      <c r="G1025" s="2">
        <v>8487.02</v>
      </c>
      <c r="H1025" s="2">
        <v>8</v>
      </c>
      <c r="I1025" s="2">
        <v>0.08</v>
      </c>
      <c r="J1025" s="2">
        <v>1471.61</v>
      </c>
      <c r="K1025" t="str">
        <f t="shared" si="15"/>
        <v>2023-Feb</v>
      </c>
    </row>
    <row r="1026" spans="1:11" ht="15.75" customHeight="1" x14ac:dyDescent="0.3">
      <c r="A1026" s="2">
        <v>11025</v>
      </c>
      <c r="B1026" s="2" t="s">
        <v>102</v>
      </c>
      <c r="C1026" s="2" t="s">
        <v>16</v>
      </c>
      <c r="D1026" s="2" t="s">
        <v>50</v>
      </c>
      <c r="E1026" s="2" t="s">
        <v>13</v>
      </c>
      <c r="F1026" s="2" t="s">
        <v>23</v>
      </c>
      <c r="G1026" s="2">
        <v>456.36</v>
      </c>
      <c r="H1026" s="2">
        <v>1</v>
      </c>
      <c r="I1026" s="2">
        <v>0.18</v>
      </c>
      <c r="J1026" s="2">
        <v>50.93</v>
      </c>
      <c r="K1026" t="str">
        <f t="shared" ref="K1026:K1051" si="16">TEXT(B1026, "yyyy-mmm")</f>
        <v>2023-Jun</v>
      </c>
    </row>
    <row r="1027" spans="1:11" ht="15.75" customHeight="1" x14ac:dyDescent="0.3">
      <c r="A1027" s="2">
        <v>11026</v>
      </c>
      <c r="B1027" s="2" t="s">
        <v>212</v>
      </c>
      <c r="C1027" s="2" t="s">
        <v>37</v>
      </c>
      <c r="D1027" s="2" t="s">
        <v>42</v>
      </c>
      <c r="E1027" s="2" t="s">
        <v>26</v>
      </c>
      <c r="F1027" s="2" t="s">
        <v>51</v>
      </c>
      <c r="G1027" s="2">
        <v>2158.0100000000002</v>
      </c>
      <c r="H1027" s="2">
        <v>2</v>
      </c>
      <c r="I1027" s="2">
        <v>0.17</v>
      </c>
      <c r="J1027" s="2">
        <v>429.5</v>
      </c>
      <c r="K1027" t="str">
        <f t="shared" si="16"/>
        <v>2023-Nov</v>
      </c>
    </row>
    <row r="1028" spans="1:11" ht="15.75" customHeight="1" x14ac:dyDescent="0.3">
      <c r="A1028" s="2">
        <v>11027</v>
      </c>
      <c r="B1028" s="2" t="s">
        <v>323</v>
      </c>
      <c r="C1028" s="2" t="s">
        <v>37</v>
      </c>
      <c r="D1028" s="2" t="s">
        <v>56</v>
      </c>
      <c r="E1028" s="2" t="s">
        <v>34</v>
      </c>
      <c r="F1028" s="2" t="s">
        <v>35</v>
      </c>
      <c r="G1028" s="2">
        <v>5670.33</v>
      </c>
      <c r="H1028" s="2">
        <v>6</v>
      </c>
      <c r="I1028" s="2">
        <v>0.22</v>
      </c>
      <c r="J1028" s="2">
        <v>951.03</v>
      </c>
      <c r="K1028" t="str">
        <f t="shared" si="16"/>
        <v>2024-Feb</v>
      </c>
    </row>
    <row r="1029" spans="1:11" ht="15.75" customHeight="1" x14ac:dyDescent="0.3">
      <c r="A1029" s="2">
        <v>11028</v>
      </c>
      <c r="B1029" s="2" t="s">
        <v>470</v>
      </c>
      <c r="C1029" s="2" t="s">
        <v>16</v>
      </c>
      <c r="D1029" s="2" t="s">
        <v>50</v>
      </c>
      <c r="E1029" s="2" t="s">
        <v>65</v>
      </c>
      <c r="F1029" s="2" t="s">
        <v>77</v>
      </c>
      <c r="G1029" s="2">
        <v>1699.79</v>
      </c>
      <c r="H1029" s="2">
        <v>4</v>
      </c>
      <c r="I1029" s="2">
        <v>0.04</v>
      </c>
      <c r="J1029" s="2">
        <v>236.41</v>
      </c>
      <c r="K1029" t="str">
        <f t="shared" si="16"/>
        <v>2024-Apr</v>
      </c>
    </row>
    <row r="1030" spans="1:11" ht="15.75" customHeight="1" x14ac:dyDescent="0.3">
      <c r="A1030" s="2">
        <v>11029</v>
      </c>
      <c r="B1030" s="2" t="s">
        <v>499</v>
      </c>
      <c r="C1030" s="2" t="s">
        <v>11</v>
      </c>
      <c r="D1030" s="2" t="s">
        <v>25</v>
      </c>
      <c r="E1030" s="2" t="s">
        <v>18</v>
      </c>
      <c r="F1030" s="2" t="s">
        <v>61</v>
      </c>
      <c r="G1030" s="2">
        <v>1195.77</v>
      </c>
      <c r="H1030" s="2">
        <v>2</v>
      </c>
      <c r="I1030" s="2">
        <v>0.03</v>
      </c>
      <c r="J1030" s="2">
        <v>132.31</v>
      </c>
      <c r="K1030" t="str">
        <f t="shared" si="16"/>
        <v>2024-Jan</v>
      </c>
    </row>
    <row r="1031" spans="1:11" ht="15.75" customHeight="1" x14ac:dyDescent="0.3">
      <c r="A1031" s="2">
        <v>11030</v>
      </c>
      <c r="B1031" s="2" t="s">
        <v>154</v>
      </c>
      <c r="C1031" s="2" t="s">
        <v>37</v>
      </c>
      <c r="D1031" s="2" t="s">
        <v>42</v>
      </c>
      <c r="E1031" s="2" t="s">
        <v>18</v>
      </c>
      <c r="F1031" s="2" t="s">
        <v>19</v>
      </c>
      <c r="G1031" s="2">
        <v>8669.4699999999993</v>
      </c>
      <c r="H1031" s="2">
        <v>3</v>
      </c>
      <c r="I1031" s="2">
        <v>0.03</v>
      </c>
      <c r="J1031" s="2">
        <v>576.21</v>
      </c>
      <c r="K1031" t="str">
        <f t="shared" si="16"/>
        <v>2023-Mar</v>
      </c>
    </row>
    <row r="1032" spans="1:11" ht="15.75" customHeight="1" x14ac:dyDescent="0.3">
      <c r="A1032" s="2">
        <v>11031</v>
      </c>
      <c r="B1032" s="2" t="s">
        <v>92</v>
      </c>
      <c r="C1032" s="2" t="s">
        <v>37</v>
      </c>
      <c r="D1032" s="2" t="s">
        <v>56</v>
      </c>
      <c r="E1032" s="2" t="s">
        <v>13</v>
      </c>
      <c r="F1032" s="2" t="s">
        <v>23</v>
      </c>
      <c r="G1032" s="2">
        <v>3404.76</v>
      </c>
      <c r="H1032" s="2">
        <v>10</v>
      </c>
      <c r="I1032" s="2">
        <v>0.25</v>
      </c>
      <c r="J1032" s="2">
        <v>672.17</v>
      </c>
      <c r="K1032" t="str">
        <f t="shared" si="16"/>
        <v>2023-Mar</v>
      </c>
    </row>
    <row r="1033" spans="1:11" ht="15.75" customHeight="1" x14ac:dyDescent="0.3">
      <c r="A1033" s="2">
        <v>11032</v>
      </c>
      <c r="B1033" s="2" t="s">
        <v>360</v>
      </c>
      <c r="C1033" s="2" t="s">
        <v>21</v>
      </c>
      <c r="D1033" s="2" t="s">
        <v>100</v>
      </c>
      <c r="E1033" s="2" t="s">
        <v>65</v>
      </c>
      <c r="F1033" s="2" t="s">
        <v>84</v>
      </c>
      <c r="G1033" s="2">
        <v>3080.7</v>
      </c>
      <c r="H1033" s="2">
        <v>7</v>
      </c>
      <c r="I1033" s="2">
        <v>0.15</v>
      </c>
      <c r="J1033" s="2">
        <v>271.3</v>
      </c>
      <c r="K1033" t="str">
        <f t="shared" si="16"/>
        <v>2023-Jul</v>
      </c>
    </row>
    <row r="1034" spans="1:11" ht="15.75" customHeight="1" x14ac:dyDescent="0.3">
      <c r="A1034" s="2">
        <v>11033</v>
      </c>
      <c r="B1034" s="2" t="s">
        <v>284</v>
      </c>
      <c r="C1034" s="2" t="s">
        <v>32</v>
      </c>
      <c r="D1034" s="2" t="s">
        <v>87</v>
      </c>
      <c r="E1034" s="2" t="s">
        <v>65</v>
      </c>
      <c r="F1034" s="2" t="s">
        <v>94</v>
      </c>
      <c r="G1034" s="2">
        <v>3093.22</v>
      </c>
      <c r="H1034" s="2">
        <v>9</v>
      </c>
      <c r="I1034" s="2">
        <v>0.18</v>
      </c>
      <c r="J1034" s="2">
        <v>445.19</v>
      </c>
      <c r="K1034" t="str">
        <f t="shared" si="16"/>
        <v>2023-Aug</v>
      </c>
    </row>
    <row r="1035" spans="1:11" ht="15.75" customHeight="1" x14ac:dyDescent="0.3">
      <c r="A1035" s="2">
        <v>11034</v>
      </c>
      <c r="B1035" s="2" t="s">
        <v>524</v>
      </c>
      <c r="C1035" s="2" t="s">
        <v>32</v>
      </c>
      <c r="D1035" s="2" t="s">
        <v>87</v>
      </c>
      <c r="E1035" s="2" t="s">
        <v>13</v>
      </c>
      <c r="F1035" s="2" t="s">
        <v>46</v>
      </c>
      <c r="G1035" s="2">
        <v>1106.03</v>
      </c>
      <c r="H1035" s="2">
        <v>4</v>
      </c>
      <c r="I1035" s="2">
        <v>0.11</v>
      </c>
      <c r="J1035" s="2">
        <v>142.93</v>
      </c>
      <c r="K1035" t="str">
        <f t="shared" si="16"/>
        <v>2023-Mar</v>
      </c>
    </row>
    <row r="1036" spans="1:11" ht="15.75" customHeight="1" x14ac:dyDescent="0.3">
      <c r="A1036" s="2">
        <v>11035</v>
      </c>
      <c r="B1036" s="2" t="s">
        <v>205</v>
      </c>
      <c r="C1036" s="2" t="s">
        <v>16</v>
      </c>
      <c r="D1036" s="2" t="s">
        <v>17</v>
      </c>
      <c r="E1036" s="2" t="s">
        <v>18</v>
      </c>
      <c r="F1036" s="2" t="s">
        <v>19</v>
      </c>
      <c r="G1036" s="2">
        <v>7472.11</v>
      </c>
      <c r="H1036" s="2">
        <v>2</v>
      </c>
      <c r="I1036" s="2">
        <v>0.16</v>
      </c>
      <c r="J1036" s="2">
        <v>1376.71</v>
      </c>
      <c r="K1036" t="str">
        <f t="shared" si="16"/>
        <v>2023-Jun</v>
      </c>
    </row>
    <row r="1037" spans="1:11" ht="15.75" customHeight="1" x14ac:dyDescent="0.3">
      <c r="A1037" s="2">
        <v>11036</v>
      </c>
      <c r="B1037" s="2" t="s">
        <v>382</v>
      </c>
      <c r="C1037" s="2" t="s">
        <v>32</v>
      </c>
      <c r="D1037" s="2" t="s">
        <v>33</v>
      </c>
      <c r="E1037" s="2" t="s">
        <v>13</v>
      </c>
      <c r="F1037" s="2" t="s">
        <v>46</v>
      </c>
      <c r="G1037" s="2">
        <v>9055.9500000000007</v>
      </c>
      <c r="H1037" s="2">
        <v>10</v>
      </c>
      <c r="I1037" s="2">
        <v>0.28999999999999998</v>
      </c>
      <c r="J1037" s="2">
        <v>1126.69</v>
      </c>
      <c r="K1037" t="str">
        <f t="shared" si="16"/>
        <v>2023-Jun</v>
      </c>
    </row>
    <row r="1038" spans="1:11" ht="15.75" customHeight="1" x14ac:dyDescent="0.3">
      <c r="A1038" s="2">
        <v>11037</v>
      </c>
      <c r="B1038" s="2" t="s">
        <v>47</v>
      </c>
      <c r="C1038" s="2" t="s">
        <v>21</v>
      </c>
      <c r="D1038" s="2" t="s">
        <v>100</v>
      </c>
      <c r="E1038" s="2" t="s">
        <v>26</v>
      </c>
      <c r="F1038" s="2" t="s">
        <v>55</v>
      </c>
      <c r="G1038" s="2">
        <v>5026.1099999999997</v>
      </c>
      <c r="H1038" s="2">
        <v>10</v>
      </c>
      <c r="I1038" s="2">
        <v>0.25</v>
      </c>
      <c r="J1038" s="2">
        <v>809.55</v>
      </c>
      <c r="K1038" t="str">
        <f t="shared" si="16"/>
        <v>2024-May</v>
      </c>
    </row>
    <row r="1039" spans="1:11" ht="15.75" customHeight="1" x14ac:dyDescent="0.3">
      <c r="A1039" s="2">
        <v>11038</v>
      </c>
      <c r="B1039" s="2" t="s">
        <v>203</v>
      </c>
      <c r="C1039" s="2" t="s">
        <v>37</v>
      </c>
      <c r="D1039" s="2" t="s">
        <v>56</v>
      </c>
      <c r="E1039" s="2" t="s">
        <v>34</v>
      </c>
      <c r="F1039" s="2" t="s">
        <v>53</v>
      </c>
      <c r="G1039" s="2">
        <v>2796.54</v>
      </c>
      <c r="H1039" s="2">
        <v>5</v>
      </c>
      <c r="I1039" s="2">
        <v>0.24</v>
      </c>
      <c r="J1039" s="2">
        <v>229.29</v>
      </c>
      <c r="K1039" t="str">
        <f t="shared" si="16"/>
        <v>2023-Jul</v>
      </c>
    </row>
    <row r="1040" spans="1:11" ht="15.75" customHeight="1" x14ac:dyDescent="0.3">
      <c r="A1040" s="2">
        <v>11039</v>
      </c>
      <c r="B1040" s="2" t="s">
        <v>484</v>
      </c>
      <c r="C1040" s="2" t="s">
        <v>11</v>
      </c>
      <c r="D1040" s="2" t="s">
        <v>68</v>
      </c>
      <c r="E1040" s="2" t="s">
        <v>65</v>
      </c>
      <c r="F1040" s="2" t="s">
        <v>84</v>
      </c>
      <c r="G1040" s="2">
        <v>2106.67</v>
      </c>
      <c r="H1040" s="2">
        <v>5</v>
      </c>
      <c r="I1040" s="2">
        <v>7.0000000000000007E-2</v>
      </c>
      <c r="J1040" s="2">
        <v>417.45</v>
      </c>
      <c r="K1040" t="str">
        <f t="shared" si="16"/>
        <v>2023-Feb</v>
      </c>
    </row>
    <row r="1041" spans="1:11" ht="15.75" customHeight="1" x14ac:dyDescent="0.3">
      <c r="A1041" s="2">
        <v>11040</v>
      </c>
      <c r="B1041" s="2" t="s">
        <v>76</v>
      </c>
      <c r="C1041" s="2" t="s">
        <v>37</v>
      </c>
      <c r="D1041" s="2" t="s">
        <v>38</v>
      </c>
      <c r="E1041" s="2" t="s">
        <v>65</v>
      </c>
      <c r="F1041" s="2" t="s">
        <v>77</v>
      </c>
      <c r="G1041" s="2">
        <v>9510.5300000000007</v>
      </c>
      <c r="H1041" s="2">
        <v>8</v>
      </c>
      <c r="I1041" s="2">
        <v>0.09</v>
      </c>
      <c r="J1041" s="2">
        <v>866.9</v>
      </c>
      <c r="K1041" t="str">
        <f t="shared" si="16"/>
        <v>2024-Feb</v>
      </c>
    </row>
    <row r="1042" spans="1:11" ht="15.75" customHeight="1" x14ac:dyDescent="0.3">
      <c r="A1042" s="2">
        <v>11041</v>
      </c>
      <c r="B1042" s="2" t="s">
        <v>402</v>
      </c>
      <c r="C1042" s="2" t="s">
        <v>32</v>
      </c>
      <c r="D1042" s="2" t="s">
        <v>33</v>
      </c>
      <c r="E1042" s="2" t="s">
        <v>18</v>
      </c>
      <c r="F1042" s="2" t="s">
        <v>19</v>
      </c>
      <c r="G1042" s="2">
        <v>9372.23</v>
      </c>
      <c r="H1042" s="2">
        <v>8</v>
      </c>
      <c r="I1042" s="2">
        <v>0</v>
      </c>
      <c r="J1042" s="2">
        <v>1579.38</v>
      </c>
      <c r="K1042" t="str">
        <f t="shared" si="16"/>
        <v>2023-Dec</v>
      </c>
    </row>
    <row r="1043" spans="1:11" ht="15.75" customHeight="1" x14ac:dyDescent="0.3">
      <c r="A1043" s="2">
        <v>11042</v>
      </c>
      <c r="B1043" s="2" t="s">
        <v>444</v>
      </c>
      <c r="C1043" s="2" t="s">
        <v>16</v>
      </c>
      <c r="D1043" s="2" t="s">
        <v>50</v>
      </c>
      <c r="E1043" s="2" t="s">
        <v>34</v>
      </c>
      <c r="F1043" s="2" t="s">
        <v>58</v>
      </c>
      <c r="G1043" s="2">
        <v>9923.86</v>
      </c>
      <c r="H1043" s="2">
        <v>2</v>
      </c>
      <c r="I1043" s="2">
        <v>0.16</v>
      </c>
      <c r="J1043" s="2">
        <v>557.27</v>
      </c>
      <c r="K1043" t="str">
        <f t="shared" si="16"/>
        <v>2024-Mar</v>
      </c>
    </row>
    <row r="1044" spans="1:11" ht="15.75" customHeight="1" x14ac:dyDescent="0.3">
      <c r="A1044" s="2">
        <v>11043</v>
      </c>
      <c r="B1044" s="2" t="s">
        <v>525</v>
      </c>
      <c r="C1044" s="2" t="s">
        <v>11</v>
      </c>
      <c r="D1044" s="2" t="s">
        <v>12</v>
      </c>
      <c r="E1044" s="2" t="s">
        <v>13</v>
      </c>
      <c r="F1044" s="2" t="s">
        <v>23</v>
      </c>
      <c r="G1044" s="2">
        <v>8574.5</v>
      </c>
      <c r="H1044" s="2">
        <v>7</v>
      </c>
      <c r="I1044" s="2">
        <v>0.01</v>
      </c>
      <c r="J1044" s="2">
        <v>505.44</v>
      </c>
      <c r="K1044" t="str">
        <f t="shared" si="16"/>
        <v>2024-May</v>
      </c>
    </row>
    <row r="1045" spans="1:11" ht="15.75" customHeight="1" x14ac:dyDescent="0.3">
      <c r="A1045" s="2">
        <v>11044</v>
      </c>
      <c r="B1045" s="2" t="s">
        <v>524</v>
      </c>
      <c r="C1045" s="2" t="s">
        <v>11</v>
      </c>
      <c r="D1045" s="2" t="s">
        <v>12</v>
      </c>
      <c r="E1045" s="2" t="s">
        <v>34</v>
      </c>
      <c r="F1045" s="2" t="s">
        <v>35</v>
      </c>
      <c r="G1045" s="2">
        <v>1888.62</v>
      </c>
      <c r="H1045" s="2">
        <v>8</v>
      </c>
      <c r="I1045" s="2">
        <v>0.14000000000000001</v>
      </c>
      <c r="J1045" s="2">
        <v>178.56</v>
      </c>
      <c r="K1045" t="str">
        <f t="shared" si="16"/>
        <v>2023-Mar</v>
      </c>
    </row>
    <row r="1046" spans="1:11" ht="15.75" customHeight="1" x14ac:dyDescent="0.3">
      <c r="A1046" s="2">
        <v>11045</v>
      </c>
      <c r="B1046" s="2" t="s">
        <v>510</v>
      </c>
      <c r="C1046" s="2" t="s">
        <v>32</v>
      </c>
      <c r="D1046" s="2" t="s">
        <v>87</v>
      </c>
      <c r="E1046" s="2" t="s">
        <v>26</v>
      </c>
      <c r="F1046" s="2" t="s">
        <v>55</v>
      </c>
      <c r="G1046" s="2">
        <v>750.16</v>
      </c>
      <c r="H1046" s="2">
        <v>3</v>
      </c>
      <c r="I1046" s="2">
        <v>0.13</v>
      </c>
      <c r="J1046" s="2">
        <v>109.67</v>
      </c>
      <c r="K1046" t="str">
        <f t="shared" si="16"/>
        <v>2024-Jan</v>
      </c>
    </row>
    <row r="1047" spans="1:11" ht="15.75" customHeight="1" x14ac:dyDescent="0.3">
      <c r="A1047" s="2">
        <v>11046</v>
      </c>
      <c r="B1047" s="2" t="s">
        <v>284</v>
      </c>
      <c r="C1047" s="2" t="s">
        <v>32</v>
      </c>
      <c r="D1047" s="2" t="s">
        <v>87</v>
      </c>
      <c r="E1047" s="2" t="s">
        <v>65</v>
      </c>
      <c r="F1047" s="2" t="s">
        <v>94</v>
      </c>
      <c r="G1047" s="2">
        <v>3992.99</v>
      </c>
      <c r="H1047" s="2">
        <v>4</v>
      </c>
      <c r="I1047" s="2">
        <v>0.2</v>
      </c>
      <c r="J1047" s="2">
        <v>673.26</v>
      </c>
      <c r="K1047" t="str">
        <f t="shared" si="16"/>
        <v>2023-Aug</v>
      </c>
    </row>
    <row r="1048" spans="1:11" ht="15.75" customHeight="1" x14ac:dyDescent="0.3">
      <c r="A1048" s="2">
        <v>11047</v>
      </c>
      <c r="B1048" s="2" t="s">
        <v>388</v>
      </c>
      <c r="C1048" s="2" t="s">
        <v>37</v>
      </c>
      <c r="D1048" s="2" t="s">
        <v>56</v>
      </c>
      <c r="E1048" s="2" t="s">
        <v>26</v>
      </c>
      <c r="F1048" s="2" t="s">
        <v>27</v>
      </c>
      <c r="G1048" s="2">
        <v>8179.87</v>
      </c>
      <c r="H1048" s="2">
        <v>8</v>
      </c>
      <c r="I1048" s="2">
        <v>0.2</v>
      </c>
      <c r="J1048" s="2">
        <v>1586.08</v>
      </c>
      <c r="K1048" t="str">
        <f t="shared" si="16"/>
        <v>2024-Feb</v>
      </c>
    </row>
    <row r="1049" spans="1:11" ht="15.75" customHeight="1" x14ac:dyDescent="0.3">
      <c r="A1049" s="2">
        <v>11048</v>
      </c>
      <c r="B1049" s="2" t="s">
        <v>166</v>
      </c>
      <c r="C1049" s="2" t="s">
        <v>32</v>
      </c>
      <c r="D1049" s="2" t="s">
        <v>87</v>
      </c>
      <c r="E1049" s="2" t="s">
        <v>34</v>
      </c>
      <c r="F1049" s="2" t="s">
        <v>58</v>
      </c>
      <c r="G1049" s="2">
        <v>7180.3</v>
      </c>
      <c r="H1049" s="2">
        <v>5</v>
      </c>
      <c r="I1049" s="2">
        <v>0.22</v>
      </c>
      <c r="J1049" s="2">
        <v>1289.29</v>
      </c>
      <c r="K1049" t="str">
        <f t="shared" si="16"/>
        <v>2024-Mar</v>
      </c>
    </row>
    <row r="1050" spans="1:11" ht="15.75" customHeight="1" x14ac:dyDescent="0.3">
      <c r="A1050" s="2">
        <v>11049</v>
      </c>
      <c r="B1050" s="2" t="s">
        <v>294</v>
      </c>
      <c r="C1050" s="2" t="s">
        <v>32</v>
      </c>
      <c r="D1050" s="2" t="s">
        <v>87</v>
      </c>
      <c r="E1050" s="2" t="s">
        <v>13</v>
      </c>
      <c r="F1050" s="2" t="s">
        <v>46</v>
      </c>
      <c r="G1050" s="2">
        <v>8870.4599999999991</v>
      </c>
      <c r="H1050" s="2">
        <v>2</v>
      </c>
      <c r="I1050" s="2">
        <v>0.17</v>
      </c>
      <c r="J1050" s="2">
        <v>1677.96</v>
      </c>
      <c r="K1050" t="str">
        <f t="shared" si="16"/>
        <v>2024-Jun</v>
      </c>
    </row>
    <row r="1051" spans="1:11" ht="15.75" customHeight="1" x14ac:dyDescent="0.3">
      <c r="A1051" s="2">
        <v>11050</v>
      </c>
      <c r="B1051" s="2" t="s">
        <v>204</v>
      </c>
      <c r="C1051" s="2" t="s">
        <v>11</v>
      </c>
      <c r="D1051" s="2" t="s">
        <v>12</v>
      </c>
      <c r="E1051" s="2" t="s">
        <v>65</v>
      </c>
      <c r="F1051" s="2" t="s">
        <v>66</v>
      </c>
      <c r="G1051" s="2">
        <v>4039.51</v>
      </c>
      <c r="H1051" s="2">
        <v>1</v>
      </c>
      <c r="I1051" s="2">
        <v>0.22</v>
      </c>
      <c r="J1051" s="2">
        <v>571.12</v>
      </c>
      <c r="K1051" t="str">
        <f t="shared" si="16"/>
        <v>2024-Feb</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24ECD-0571-4322-A680-EAC7FD432EAD}">
  <dimension ref="B2:V42"/>
  <sheetViews>
    <sheetView showGridLines="0" tabSelected="1" zoomScale="60" zoomScaleNormal="60" workbookViewId="0">
      <selection activeCell="K7" sqref="K7:M8"/>
    </sheetView>
  </sheetViews>
  <sheetFormatPr defaultRowHeight="14.4" x14ac:dyDescent="0.3"/>
  <cols>
    <col min="1" max="16384" width="8.88671875" style="4"/>
  </cols>
  <sheetData>
    <row r="2" spans="2:22" x14ac:dyDescent="0.3">
      <c r="B2" s="12" t="s">
        <v>533</v>
      </c>
      <c r="C2" s="13"/>
      <c r="D2" s="13"/>
      <c r="E2" s="13"/>
      <c r="F2" s="13"/>
      <c r="G2" s="13"/>
      <c r="H2" s="13"/>
      <c r="I2" s="13"/>
      <c r="J2" s="13"/>
      <c r="K2" s="13"/>
      <c r="L2" s="13"/>
      <c r="M2" s="13"/>
      <c r="N2" s="13"/>
      <c r="O2" s="13"/>
      <c r="P2" s="13"/>
      <c r="Q2" s="13"/>
      <c r="R2" s="13"/>
      <c r="S2" s="13"/>
      <c r="T2" s="13"/>
      <c r="U2" s="13"/>
      <c r="V2" s="13"/>
    </row>
    <row r="3" spans="2:22" x14ac:dyDescent="0.3">
      <c r="B3" s="13"/>
      <c r="C3" s="13"/>
      <c r="D3" s="13"/>
      <c r="E3" s="13"/>
      <c r="F3" s="13"/>
      <c r="G3" s="13"/>
      <c r="H3" s="13"/>
      <c r="I3" s="13"/>
      <c r="J3" s="13"/>
      <c r="K3" s="13"/>
      <c r="L3" s="13"/>
      <c r="M3" s="13"/>
      <c r="N3" s="13"/>
      <c r="O3" s="13"/>
      <c r="P3" s="13"/>
      <c r="Q3" s="13"/>
      <c r="R3" s="13"/>
      <c r="S3" s="13"/>
      <c r="T3" s="13"/>
      <c r="U3" s="13"/>
      <c r="V3" s="13"/>
    </row>
    <row r="5" spans="2:22" x14ac:dyDescent="0.3">
      <c r="C5" s="8"/>
      <c r="D5" s="8"/>
      <c r="E5" s="8"/>
      <c r="G5" s="10" t="s">
        <v>534</v>
      </c>
      <c r="H5" s="10"/>
      <c r="I5" s="10"/>
      <c r="K5" s="10" t="s">
        <v>535</v>
      </c>
      <c r="L5" s="10"/>
      <c r="M5" s="10"/>
    </row>
    <row r="6" spans="2:22" x14ac:dyDescent="0.3">
      <c r="C6" s="8"/>
      <c r="D6" s="8"/>
      <c r="E6" s="8"/>
      <c r="G6" s="10"/>
      <c r="H6" s="10"/>
      <c r="I6" s="10"/>
      <c r="K6" s="10"/>
      <c r="L6" s="10"/>
      <c r="M6" s="10"/>
    </row>
    <row r="7" spans="2:22" x14ac:dyDescent="0.3">
      <c r="C7" s="8"/>
      <c r="D7" s="8"/>
      <c r="E7" s="8"/>
      <c r="G7" s="14">
        <f>GETPIVOTDATA("Sum of Sales",Pivot_Data!$A$3)</f>
        <v>5297958.310000008</v>
      </c>
      <c r="H7" s="14"/>
      <c r="I7" s="14"/>
      <c r="K7" s="15">
        <f>GETPIVOTDATA("Sum of Profit",Pivot_Data!$A$3)</f>
        <v>655633.80999999936</v>
      </c>
      <c r="L7" s="15"/>
      <c r="M7" s="15"/>
    </row>
    <row r="8" spans="2:22" x14ac:dyDescent="0.3">
      <c r="C8" s="8"/>
      <c r="D8" s="8"/>
      <c r="E8" s="8"/>
      <c r="G8" s="14"/>
      <c r="H8" s="14"/>
      <c r="I8" s="14"/>
      <c r="K8" s="15"/>
      <c r="L8" s="15"/>
      <c r="M8" s="15"/>
    </row>
    <row r="9" spans="2:22" x14ac:dyDescent="0.3">
      <c r="C9" s="8"/>
      <c r="D9" s="8"/>
      <c r="E9" s="8"/>
    </row>
    <row r="10" spans="2:22" x14ac:dyDescent="0.3">
      <c r="C10" s="8"/>
      <c r="D10" s="8"/>
      <c r="E10" s="8"/>
      <c r="G10" s="10" t="s">
        <v>536</v>
      </c>
      <c r="H10" s="10"/>
      <c r="I10" s="10"/>
      <c r="K10" s="10" t="s">
        <v>537</v>
      </c>
      <c r="L10" s="10"/>
      <c r="M10" s="10"/>
    </row>
    <row r="11" spans="2:22" x14ac:dyDescent="0.3">
      <c r="C11" s="8"/>
      <c r="D11" s="8"/>
      <c r="E11" s="8"/>
      <c r="G11" s="10"/>
      <c r="H11" s="10"/>
      <c r="I11" s="10"/>
      <c r="K11" s="10"/>
      <c r="L11" s="10"/>
      <c r="M11" s="10"/>
    </row>
    <row r="12" spans="2:22" x14ac:dyDescent="0.3">
      <c r="C12" s="8"/>
      <c r="D12" s="8"/>
      <c r="E12" s="8"/>
      <c r="G12" s="9">
        <f>GETPIVOTDATA("Sum of Quantity",Pivot_Data!$A$3)</f>
        <v>5954</v>
      </c>
      <c r="H12" s="9"/>
      <c r="I12" s="9"/>
      <c r="K12" s="11">
        <f>GETPIVOTDATA("Average of Discount",Pivot_Data!$A$3)</f>
        <v>0.14675238095238108</v>
      </c>
      <c r="L12" s="11"/>
      <c r="M12" s="11"/>
    </row>
    <row r="13" spans="2:22" x14ac:dyDescent="0.3">
      <c r="C13" s="8"/>
      <c r="D13" s="8"/>
      <c r="E13" s="8"/>
      <c r="G13" s="9"/>
      <c r="H13" s="9"/>
      <c r="I13" s="9"/>
      <c r="K13" s="11"/>
      <c r="L13" s="11"/>
      <c r="M13" s="11"/>
    </row>
    <row r="14" spans="2:22" x14ac:dyDescent="0.3">
      <c r="C14" s="8"/>
      <c r="D14" s="8"/>
      <c r="E14" s="8"/>
    </row>
    <row r="15" spans="2:22" x14ac:dyDescent="0.3">
      <c r="C15" s="8"/>
      <c r="D15" s="8"/>
      <c r="E15" s="8"/>
    </row>
    <row r="16" spans="2:22" x14ac:dyDescent="0.3">
      <c r="C16" s="8"/>
      <c r="D16" s="8"/>
      <c r="E16" s="8"/>
    </row>
    <row r="17" spans="3:5" x14ac:dyDescent="0.3">
      <c r="C17" s="8"/>
      <c r="D17" s="8"/>
      <c r="E17" s="8"/>
    </row>
    <row r="18" spans="3:5" x14ac:dyDescent="0.3">
      <c r="C18" s="8"/>
      <c r="D18" s="8"/>
      <c r="E18" s="8"/>
    </row>
    <row r="19" spans="3:5" x14ac:dyDescent="0.3">
      <c r="C19" s="8"/>
      <c r="D19" s="8"/>
      <c r="E19" s="8"/>
    </row>
    <row r="20" spans="3:5" x14ac:dyDescent="0.3">
      <c r="C20" s="8"/>
      <c r="D20" s="8"/>
      <c r="E20" s="8"/>
    </row>
    <row r="21" spans="3:5" x14ac:dyDescent="0.3">
      <c r="C21" s="8"/>
      <c r="D21" s="8"/>
      <c r="E21" s="8"/>
    </row>
    <row r="22" spans="3:5" x14ac:dyDescent="0.3">
      <c r="C22" s="8"/>
      <c r="D22" s="8"/>
      <c r="E22" s="8"/>
    </row>
    <row r="23" spans="3:5" x14ac:dyDescent="0.3">
      <c r="C23" s="8"/>
      <c r="D23" s="8"/>
      <c r="E23" s="8"/>
    </row>
    <row r="24" spans="3:5" x14ac:dyDescent="0.3">
      <c r="C24" s="8"/>
      <c r="D24" s="8"/>
      <c r="E24" s="8"/>
    </row>
    <row r="25" spans="3:5" x14ac:dyDescent="0.3">
      <c r="C25" s="8"/>
      <c r="D25" s="8"/>
      <c r="E25" s="8"/>
    </row>
    <row r="26" spans="3:5" x14ac:dyDescent="0.3">
      <c r="C26" s="8"/>
      <c r="D26" s="8"/>
      <c r="E26" s="8"/>
    </row>
    <row r="27" spans="3:5" x14ac:dyDescent="0.3">
      <c r="C27" s="8"/>
      <c r="D27" s="8"/>
      <c r="E27" s="8"/>
    </row>
    <row r="28" spans="3:5" x14ac:dyDescent="0.3">
      <c r="C28" s="8"/>
      <c r="D28" s="8"/>
      <c r="E28" s="8"/>
    </row>
    <row r="29" spans="3:5" x14ac:dyDescent="0.3">
      <c r="C29" s="8"/>
      <c r="D29" s="8"/>
      <c r="E29" s="8"/>
    </row>
    <row r="30" spans="3:5" x14ac:dyDescent="0.3">
      <c r="C30" s="8"/>
      <c r="D30" s="8"/>
      <c r="E30" s="8"/>
    </row>
    <row r="31" spans="3:5" x14ac:dyDescent="0.3">
      <c r="C31" s="8"/>
      <c r="D31" s="8"/>
      <c r="E31" s="8"/>
    </row>
    <row r="32" spans="3:5" x14ac:dyDescent="0.3">
      <c r="C32" s="8"/>
      <c r="D32" s="8"/>
      <c r="E32" s="8"/>
    </row>
    <row r="33" spans="3:5" x14ac:dyDescent="0.3">
      <c r="C33" s="8"/>
      <c r="D33" s="8"/>
      <c r="E33" s="8"/>
    </row>
    <row r="34" spans="3:5" x14ac:dyDescent="0.3">
      <c r="C34" s="8"/>
      <c r="D34" s="8"/>
      <c r="E34" s="8"/>
    </row>
    <row r="35" spans="3:5" x14ac:dyDescent="0.3">
      <c r="C35" s="8"/>
      <c r="D35" s="8"/>
      <c r="E35" s="8"/>
    </row>
    <row r="36" spans="3:5" x14ac:dyDescent="0.3">
      <c r="C36" s="8"/>
      <c r="D36" s="8"/>
      <c r="E36" s="8"/>
    </row>
    <row r="37" spans="3:5" x14ac:dyDescent="0.3">
      <c r="C37" s="8"/>
      <c r="D37" s="8"/>
      <c r="E37" s="8"/>
    </row>
    <row r="38" spans="3:5" x14ac:dyDescent="0.3">
      <c r="C38" s="8"/>
      <c r="D38" s="8"/>
      <c r="E38" s="8"/>
    </row>
    <row r="39" spans="3:5" x14ac:dyDescent="0.3">
      <c r="C39" s="8"/>
      <c r="D39" s="8"/>
      <c r="E39" s="8"/>
    </row>
    <row r="40" spans="3:5" x14ac:dyDescent="0.3">
      <c r="C40" s="8"/>
      <c r="D40" s="8"/>
      <c r="E40" s="8"/>
    </row>
    <row r="41" spans="3:5" x14ac:dyDescent="0.3">
      <c r="C41" s="8"/>
      <c r="D41" s="8"/>
      <c r="E41" s="8"/>
    </row>
    <row r="42" spans="3:5" x14ac:dyDescent="0.3">
      <c r="C42" s="8"/>
      <c r="D42" s="8"/>
      <c r="E42" s="8"/>
    </row>
  </sheetData>
  <mergeCells count="9">
    <mergeCell ref="G12:I13"/>
    <mergeCell ref="K10:M11"/>
    <mergeCell ref="K12:M13"/>
    <mergeCell ref="B2:V3"/>
    <mergeCell ref="G5:I6"/>
    <mergeCell ref="G7:I8"/>
    <mergeCell ref="K5:M6"/>
    <mergeCell ref="K7:M8"/>
    <mergeCell ref="G10:I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4855-ED00-4579-91A5-CE54034ACF94}">
  <dimension ref="A3:J56"/>
  <sheetViews>
    <sheetView workbookViewId="0">
      <selection activeCell="I13" sqref="I13"/>
    </sheetView>
  </sheetViews>
  <sheetFormatPr defaultRowHeight="14.4" x14ac:dyDescent="0.3"/>
  <cols>
    <col min="1" max="1" width="12.5546875" bestFit="1" customWidth="1"/>
    <col min="2" max="2" width="11.6640625" bestFit="1" customWidth="1"/>
    <col min="3" max="3" width="14.88671875" bestFit="1" customWidth="1"/>
    <col min="4" max="4" width="18.109375" bestFit="1" customWidth="1"/>
    <col min="5" max="5" width="12.109375" bestFit="1" customWidth="1"/>
    <col min="6" max="6" width="12.5546875" bestFit="1" customWidth="1"/>
    <col min="7" max="7" width="11.6640625" bestFit="1" customWidth="1"/>
    <col min="9" max="9" width="13.109375" bestFit="1" customWidth="1"/>
    <col min="10" max="10" width="12.109375" bestFit="1" customWidth="1"/>
    <col min="11" max="12" width="18.109375" bestFit="1" customWidth="1"/>
  </cols>
  <sheetData>
    <row r="3" spans="1:10" x14ac:dyDescent="0.3">
      <c r="A3" t="s">
        <v>526</v>
      </c>
      <c r="B3" t="s">
        <v>527</v>
      </c>
      <c r="C3" t="s">
        <v>528</v>
      </c>
      <c r="D3" t="s">
        <v>529</v>
      </c>
    </row>
    <row r="4" spans="1:10" x14ac:dyDescent="0.3">
      <c r="A4">
        <v>5297958.310000008</v>
      </c>
      <c r="B4">
        <v>655633.80999999936</v>
      </c>
      <c r="C4">
        <v>5954</v>
      </c>
      <c r="D4">
        <v>0.14675238095238108</v>
      </c>
    </row>
    <row r="10" spans="1:10" x14ac:dyDescent="0.3">
      <c r="A10" s="5" t="s">
        <v>530</v>
      </c>
      <c r="B10" t="s">
        <v>526</v>
      </c>
      <c r="F10" s="5" t="s">
        <v>530</v>
      </c>
      <c r="G10" t="s">
        <v>526</v>
      </c>
      <c r="I10" s="5" t="s">
        <v>530</v>
      </c>
      <c r="J10" t="s">
        <v>527</v>
      </c>
    </row>
    <row r="11" spans="1:10" x14ac:dyDescent="0.3">
      <c r="A11" s="6" t="s">
        <v>32</v>
      </c>
      <c r="B11">
        <v>1052947.47</v>
      </c>
      <c r="F11" s="6" t="s">
        <v>539</v>
      </c>
      <c r="G11">
        <v>326094.14999999985</v>
      </c>
      <c r="I11" s="6" t="s">
        <v>18</v>
      </c>
      <c r="J11">
        <v>145483.41999999998</v>
      </c>
    </row>
    <row r="12" spans="1:10" x14ac:dyDescent="0.3">
      <c r="A12" s="6" t="s">
        <v>11</v>
      </c>
      <c r="B12">
        <v>972402.3800000007</v>
      </c>
      <c r="F12" s="6" t="s">
        <v>540</v>
      </c>
      <c r="G12">
        <v>291576.74000000005</v>
      </c>
      <c r="I12" s="6" t="s">
        <v>65</v>
      </c>
      <c r="J12">
        <v>121140.57000000005</v>
      </c>
    </row>
    <row r="13" spans="1:10" x14ac:dyDescent="0.3">
      <c r="A13" s="6" t="s">
        <v>21</v>
      </c>
      <c r="B13">
        <v>1089375.0000000005</v>
      </c>
      <c r="F13" s="6" t="s">
        <v>541</v>
      </c>
      <c r="G13">
        <v>286213.6100000001</v>
      </c>
      <c r="I13" s="6" t="s">
        <v>26</v>
      </c>
      <c r="J13">
        <v>137436.72999999995</v>
      </c>
    </row>
    <row r="14" spans="1:10" x14ac:dyDescent="0.3">
      <c r="A14" s="6" t="s">
        <v>37</v>
      </c>
      <c r="B14">
        <v>1153303.5000000009</v>
      </c>
      <c r="F14" s="6" t="s">
        <v>542</v>
      </c>
      <c r="G14">
        <v>282000.15999999997</v>
      </c>
      <c r="I14" s="6" t="s">
        <v>13</v>
      </c>
      <c r="J14">
        <v>117815.34000000005</v>
      </c>
    </row>
    <row r="15" spans="1:10" x14ac:dyDescent="0.3">
      <c r="A15" s="6" t="s">
        <v>16</v>
      </c>
      <c r="B15">
        <v>1029929.9599999997</v>
      </c>
      <c r="F15" s="6" t="s">
        <v>543</v>
      </c>
      <c r="G15">
        <v>345853.00999999995</v>
      </c>
      <c r="I15" s="6" t="s">
        <v>34</v>
      </c>
      <c r="J15">
        <v>133757.75000000006</v>
      </c>
    </row>
    <row r="16" spans="1:10" x14ac:dyDescent="0.3">
      <c r="A16" s="6" t="s">
        <v>531</v>
      </c>
      <c r="B16">
        <v>5297958.3100000015</v>
      </c>
      <c r="F16" s="6" t="s">
        <v>544</v>
      </c>
      <c r="G16">
        <v>256759.03000000009</v>
      </c>
      <c r="I16" s="6" t="s">
        <v>531</v>
      </c>
      <c r="J16">
        <v>655633.81000000006</v>
      </c>
    </row>
    <row r="17" spans="1:7" x14ac:dyDescent="0.3">
      <c r="F17" s="6" t="s">
        <v>545</v>
      </c>
      <c r="G17">
        <v>273287.40000000002</v>
      </c>
    </row>
    <row r="18" spans="1:7" x14ac:dyDescent="0.3">
      <c r="F18" s="6" t="s">
        <v>546</v>
      </c>
      <c r="G18">
        <v>259392.99000000002</v>
      </c>
    </row>
    <row r="19" spans="1:7" x14ac:dyDescent="0.3">
      <c r="F19" s="6" t="s">
        <v>547</v>
      </c>
      <c r="G19">
        <v>330221.39999999997</v>
      </c>
    </row>
    <row r="20" spans="1:7" x14ac:dyDescent="0.3">
      <c r="A20" s="5" t="s">
        <v>530</v>
      </c>
      <c r="B20" t="s">
        <v>526</v>
      </c>
      <c r="F20" s="6" t="s">
        <v>548</v>
      </c>
      <c r="G20">
        <v>293429.18000000005</v>
      </c>
    </row>
    <row r="21" spans="1:7" x14ac:dyDescent="0.3">
      <c r="A21" s="6" t="s">
        <v>27</v>
      </c>
      <c r="B21">
        <v>353853.00000000012</v>
      </c>
      <c r="F21" s="6" t="s">
        <v>549</v>
      </c>
      <c r="G21">
        <v>311138.14999999997</v>
      </c>
    </row>
    <row r="22" spans="1:7" x14ac:dyDescent="0.3">
      <c r="A22" s="6" t="s">
        <v>51</v>
      </c>
      <c r="B22">
        <v>384765.1599999998</v>
      </c>
      <c r="F22" s="6" t="s">
        <v>550</v>
      </c>
      <c r="G22">
        <v>312527.12</v>
      </c>
    </row>
    <row r="23" spans="1:7" x14ac:dyDescent="0.3">
      <c r="A23" s="6" t="s">
        <v>39</v>
      </c>
      <c r="B23">
        <v>344508.19</v>
      </c>
      <c r="F23" s="6" t="s">
        <v>551</v>
      </c>
      <c r="G23">
        <v>223520.18999999997</v>
      </c>
    </row>
    <row r="24" spans="1:7" x14ac:dyDescent="0.3">
      <c r="A24" s="6" t="s">
        <v>19</v>
      </c>
      <c r="B24">
        <v>393704.82999999996</v>
      </c>
      <c r="F24" s="6" t="s">
        <v>552</v>
      </c>
      <c r="G24">
        <v>362345.12</v>
      </c>
    </row>
    <row r="25" spans="1:7" x14ac:dyDescent="0.3">
      <c r="A25" s="6" t="s">
        <v>53</v>
      </c>
      <c r="B25">
        <v>340082.9</v>
      </c>
      <c r="F25" s="6" t="s">
        <v>553</v>
      </c>
      <c r="G25">
        <v>308666.33</v>
      </c>
    </row>
    <row r="26" spans="1:7" x14ac:dyDescent="0.3">
      <c r="A26" s="6" t="s">
        <v>55</v>
      </c>
      <c r="B26">
        <v>428193.08999999997</v>
      </c>
      <c r="F26" s="6" t="s">
        <v>554</v>
      </c>
      <c r="G26">
        <v>223274.61999999991</v>
      </c>
    </row>
    <row r="27" spans="1:7" x14ac:dyDescent="0.3">
      <c r="A27" s="6" t="s">
        <v>35</v>
      </c>
      <c r="B27">
        <v>357323.64999999997</v>
      </c>
      <c r="F27" s="6" t="s">
        <v>555</v>
      </c>
      <c r="G27">
        <v>270235.11</v>
      </c>
    </row>
    <row r="28" spans="1:7" x14ac:dyDescent="0.3">
      <c r="A28" s="6" t="s">
        <v>58</v>
      </c>
      <c r="B28">
        <v>370439.30999999994</v>
      </c>
      <c r="F28" s="6" t="s">
        <v>556</v>
      </c>
      <c r="G28">
        <v>341423.99999999994</v>
      </c>
    </row>
    <row r="29" spans="1:7" x14ac:dyDescent="0.3">
      <c r="A29" s="6" t="s">
        <v>61</v>
      </c>
      <c r="B29">
        <v>390277.22999999986</v>
      </c>
      <c r="F29" s="6" t="s">
        <v>531</v>
      </c>
      <c r="G29">
        <v>5297958.3100000005</v>
      </c>
    </row>
    <row r="30" spans="1:7" x14ac:dyDescent="0.3">
      <c r="A30" s="6" t="s">
        <v>14</v>
      </c>
      <c r="B30">
        <v>332977.73</v>
      </c>
    </row>
    <row r="31" spans="1:7" x14ac:dyDescent="0.3">
      <c r="A31" s="6" t="s">
        <v>531</v>
      </c>
      <c r="B31">
        <v>3696125.0899999994</v>
      </c>
    </row>
    <row r="38" spans="1:5" x14ac:dyDescent="0.3">
      <c r="A38" s="5" t="s">
        <v>530</v>
      </c>
      <c r="B38" t="s">
        <v>526</v>
      </c>
      <c r="D38" t="s">
        <v>3</v>
      </c>
      <c r="E38" t="s">
        <v>532</v>
      </c>
    </row>
    <row r="39" spans="1:5" x14ac:dyDescent="0.3">
      <c r="A39" s="6" t="s">
        <v>17</v>
      </c>
      <c r="B39">
        <v>358910.27999999997</v>
      </c>
      <c r="D39" t="str">
        <f>A39</f>
        <v>Argentina</v>
      </c>
      <c r="E39">
        <f>GETPIVOTDATA("Sales",$A$38,"Country","Argentina")</f>
        <v>358910.27999999997</v>
      </c>
    </row>
    <row r="40" spans="1:5" x14ac:dyDescent="0.3">
      <c r="A40" s="6" t="s">
        <v>50</v>
      </c>
      <c r="B40">
        <v>309794.7900000001</v>
      </c>
      <c r="D40" t="str">
        <f t="shared" ref="D40:D55" si="0">A40</f>
        <v>Brazil</v>
      </c>
      <c r="E40">
        <f>GETPIVOTDATA("Sales",$A$38,"Country","Brazil")</f>
        <v>309794.7900000001</v>
      </c>
    </row>
    <row r="41" spans="1:5" x14ac:dyDescent="0.3">
      <c r="A41" s="6" t="s">
        <v>42</v>
      </c>
      <c r="B41">
        <v>413781.98</v>
      </c>
      <c r="D41" t="str">
        <f t="shared" si="0"/>
        <v>Canada</v>
      </c>
      <c r="E41">
        <f>GETPIVOTDATA("Sales",$A$38,"Country","canada")</f>
        <v>413781.98</v>
      </c>
    </row>
    <row r="42" spans="1:5" x14ac:dyDescent="0.3">
      <c r="A42" s="6" t="s">
        <v>48</v>
      </c>
      <c r="B42">
        <v>361224.88999999984</v>
      </c>
      <c r="D42" t="str">
        <f t="shared" si="0"/>
        <v>Chile</v>
      </c>
      <c r="E42">
        <f>GETPIVOTDATA("Sales",$A$38,"Country","chile")</f>
        <v>361224.88999999984</v>
      </c>
    </row>
    <row r="43" spans="1:5" x14ac:dyDescent="0.3">
      <c r="A43" s="6" t="s">
        <v>25</v>
      </c>
      <c r="B43">
        <v>235971.56999999995</v>
      </c>
      <c r="D43" t="str">
        <f t="shared" si="0"/>
        <v>China</v>
      </c>
      <c r="E43">
        <f>GETPIVOTDATA("Sales",$A$38,"Country","china")</f>
        <v>235971.56999999995</v>
      </c>
    </row>
    <row r="44" spans="1:5" x14ac:dyDescent="0.3">
      <c r="A44" s="6" t="s">
        <v>33</v>
      </c>
      <c r="B44">
        <v>335943.69</v>
      </c>
      <c r="D44" t="str">
        <f t="shared" si="0"/>
        <v>Egypt</v>
      </c>
      <c r="E44">
        <f>GETPIVOTDATA("Sales",$A$38,"Country","Egypt")</f>
        <v>335943.69</v>
      </c>
    </row>
    <row r="45" spans="1:5" x14ac:dyDescent="0.3">
      <c r="A45" s="6" t="s">
        <v>45</v>
      </c>
      <c r="B45">
        <v>239852.24999999994</v>
      </c>
      <c r="D45" t="str">
        <f t="shared" si="0"/>
        <v>France</v>
      </c>
      <c r="E45">
        <f>GETPIVOTDATA("Sales",$A$38,"Country","France")</f>
        <v>239852.24999999994</v>
      </c>
    </row>
    <row r="46" spans="1:5" x14ac:dyDescent="0.3">
      <c r="A46" s="6" t="s">
        <v>22</v>
      </c>
      <c r="B46">
        <v>281805.96000000002</v>
      </c>
      <c r="D46" t="str">
        <f t="shared" si="0"/>
        <v>Germany</v>
      </c>
      <c r="E46">
        <f>GETPIVOTDATA("Sales",$A$38,"Country","Germany")</f>
        <v>281805.96000000002</v>
      </c>
    </row>
    <row r="47" spans="1:5" x14ac:dyDescent="0.3">
      <c r="A47" s="6" t="s">
        <v>12</v>
      </c>
      <c r="B47">
        <v>195983.14</v>
      </c>
      <c r="D47" t="str">
        <f t="shared" si="0"/>
        <v>India</v>
      </c>
      <c r="E47">
        <f>GETPIVOTDATA("Sales",$A$38,"Country","India")</f>
        <v>195983.14</v>
      </c>
    </row>
    <row r="48" spans="1:5" x14ac:dyDescent="0.3">
      <c r="A48" s="6" t="s">
        <v>29</v>
      </c>
      <c r="B48">
        <v>281770.38000000006</v>
      </c>
      <c r="D48" t="str">
        <f t="shared" si="0"/>
        <v>Indonesia</v>
      </c>
      <c r="E48">
        <f>GETPIVOTDATA("Sales",$A$38,"Country","indonesia")</f>
        <v>281770.38000000006</v>
      </c>
    </row>
    <row r="49" spans="1:5" x14ac:dyDescent="0.3">
      <c r="A49" s="6" t="s">
        <v>75</v>
      </c>
      <c r="B49">
        <v>317749.32000000007</v>
      </c>
      <c r="D49" t="str">
        <f t="shared" si="0"/>
        <v>Italy</v>
      </c>
      <c r="E49">
        <f>GETPIVOTDATA("Sales",$A$38,"Country","Italy")</f>
        <v>317749.32000000007</v>
      </c>
    </row>
    <row r="50" spans="1:5" x14ac:dyDescent="0.3">
      <c r="A50" s="6" t="s">
        <v>68</v>
      </c>
      <c r="B50">
        <v>258677.29</v>
      </c>
      <c r="D50" t="str">
        <f t="shared" si="0"/>
        <v>Japan</v>
      </c>
      <c r="E50">
        <f>GETPIVOTDATA("Sales",$A$38,"Country","Japan")</f>
        <v>258677.29</v>
      </c>
    </row>
    <row r="51" spans="1:5" x14ac:dyDescent="0.3">
      <c r="A51" s="6" t="s">
        <v>38</v>
      </c>
      <c r="B51">
        <v>388005.78</v>
      </c>
      <c r="D51" t="str">
        <f t="shared" si="0"/>
        <v>Mexico</v>
      </c>
      <c r="E51">
        <f>GETPIVOTDATA("Sales",$A$38,"Country","Mexico")</f>
        <v>388005.78</v>
      </c>
    </row>
    <row r="52" spans="1:5" x14ac:dyDescent="0.3">
      <c r="A52" s="6" t="s">
        <v>63</v>
      </c>
      <c r="B52">
        <v>333985.12999999995</v>
      </c>
      <c r="D52" t="str">
        <f t="shared" si="0"/>
        <v>Nigeria</v>
      </c>
      <c r="E52">
        <f>GETPIVOTDATA("Sales",$A$38,"Country","Nigeria")</f>
        <v>333985.12999999995</v>
      </c>
    </row>
    <row r="53" spans="1:5" x14ac:dyDescent="0.3">
      <c r="A53" s="6" t="s">
        <v>87</v>
      </c>
      <c r="B53">
        <v>383018.64999999991</v>
      </c>
      <c r="D53" t="str">
        <f t="shared" si="0"/>
        <v>South Africa</v>
      </c>
      <c r="E53">
        <f>GETPIVOTDATA("Sales",$A$38,"Country","South Africa")</f>
        <v>383018.64999999991</v>
      </c>
    </row>
    <row r="54" spans="1:5" x14ac:dyDescent="0.3">
      <c r="A54" s="6" t="s">
        <v>100</v>
      </c>
      <c r="B54">
        <v>249967.47000000003</v>
      </c>
      <c r="D54" t="str">
        <f t="shared" si="0"/>
        <v>UK</v>
      </c>
      <c r="E54">
        <f>GETPIVOTDATA("Sales",$A$38,"Country","UK")</f>
        <v>249967.47000000003</v>
      </c>
    </row>
    <row r="55" spans="1:5" x14ac:dyDescent="0.3">
      <c r="A55" s="6" t="s">
        <v>56</v>
      </c>
      <c r="B55">
        <v>351515.73999999987</v>
      </c>
      <c r="D55" t="str">
        <f t="shared" si="0"/>
        <v>USA</v>
      </c>
      <c r="E55">
        <f>GETPIVOTDATA("Sales",$A$38,"Country","USA")</f>
        <v>351515.73999999987</v>
      </c>
    </row>
    <row r="56" spans="1:5" x14ac:dyDescent="0.3">
      <c r="A56" s="6" t="s">
        <v>531</v>
      </c>
      <c r="B56">
        <v>5297958.3099999996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Dashboard</vt:lpstr>
      <vt:lpstr>Pivot_Data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Akanksha Palagiri</cp:lastModifiedBy>
  <dcterms:created xsi:type="dcterms:W3CDTF">2026-07-25T08:06:02Z</dcterms:created>
  <dcterms:modified xsi:type="dcterms:W3CDTF">2026-08-12T16:00:20Z</dcterms:modified>
</cp:coreProperties>
</file>