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6c9a4714dd001/Documents/"/>
    </mc:Choice>
  </mc:AlternateContent>
  <xr:revisionPtr revIDLastSave="0" documentId="8_{5E5B11E4-8B51-4858-B1AC-9142EF1C8555}" xr6:coauthVersionLast="47" xr6:coauthVersionMax="47" xr10:uidLastSave="{00000000-0000-0000-0000-000000000000}"/>
  <bookViews>
    <workbookView xWindow="-108" yWindow="-108" windowWidth="23256" windowHeight="12456" activeTab="5" xr2:uid="{7308B52B-2AEE-4447-AA23-7554ECE67A4F}"/>
  </bookViews>
  <sheets>
    <sheet name="Exercise - 1" sheetId="2" r:id="rId1"/>
    <sheet name="Exercise - 2" sheetId="3" r:id="rId2"/>
    <sheet name="Exercise -3" sheetId="6" r:id="rId3"/>
    <sheet name="Exercise - 4" sheetId="4" r:id="rId4"/>
    <sheet name="Exercise - 5" sheetId="5" r:id="rId5"/>
    <sheet name="Exercise -6" sheetId="7" r:id="rId6"/>
    <sheet name="Text Functions" sheetId="8" r:id="rId7"/>
  </sheets>
  <definedNames>
    <definedName name="ExternalData_1" localSheetId="0" hidden="1">'Exercise - 1'!$A$1:$C$26</definedName>
    <definedName name="ExternalData_1" localSheetId="1" hidden="1">'Exercise - 2'!$A$1:$B$24</definedName>
    <definedName name="ExternalData_1" localSheetId="3" hidden="1">'Exercise - 4'!$A$1:$C$15</definedName>
    <definedName name="ExternalData_2" localSheetId="4" hidden="1">'Exercise - 5'!$A$1:$E$22</definedName>
    <definedName name="ExternalData_3" localSheetId="2" hidden="1">'Exercise -3'!$A$1:$B$29</definedName>
    <definedName name="ExternalData_4" localSheetId="5" hidden="1">'Exercise -6'!$A$1:$F$29</definedName>
    <definedName name="ExternalData_5" localSheetId="6" hidden="1">'Text Functions'!$A$1:$O$23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xercise - 2_ecbce2d4-c3d2-43e4-98d8-b484171d80dd" name="Exercise - 2" connection="Query - Exercise - 2"/>
          <x15:modelTable id="Exercise - 4_5ca1d8a8-78a9-448b-ab7c-68f9514ead42" name="Exercise - 4" connection="Query - Exercise - 4"/>
          <x15:modelTable id="Exercise - 5_ba3adb12-3825-42a1-b318-484b513b7416" name="Exercise - 5" connection="Query - Exercise - 5"/>
          <x15:modelTable id="Exercise -3_fde3f4a5-68bc-43fc-bf2d-07b35a02f712" name="Exercise -3" connection="Query - Exercise -3"/>
          <x15:modelTable id="Exercise -6_8b21489e-744e-4ae6-a5a5-35e55f951c6e" name="Exercise -6" connection="Query - Exercise -6"/>
          <x15:modelTable id="Text Functions_e72d2ee8-5c4a-48ee-8332-47ee1a3f2e7f" name="Text Functions" connection="Query - Text Func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C16" i="5"/>
  <c r="C15" i="5"/>
  <c r="E15" i="4"/>
  <c r="G14" i="4"/>
  <c r="E14" i="4"/>
  <c r="E13" i="4"/>
  <c r="E12" i="4"/>
  <c r="E11" i="4"/>
  <c r="C16" i="6"/>
  <c r="B21" i="6"/>
  <c r="E21" i="3"/>
  <c r="B24" i="3"/>
  <c r="B27" i="6"/>
  <c r="B23" i="2" a="1"/>
  <c r="B23" i="2" s="1"/>
  <c r="B20" i="2"/>
  <c r="B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BAB8A-125B-4B6B-8B8D-78F6AC1D80ED}" keepAlive="1" name="ModelConnection_ExternalData_1" description="Data Model" type="5" refreshedVersion="7" minRefreshableVersion="5" saveData="1">
    <dbPr connection="Data Model Connection" command="Exercise -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1321418-7ADD-4D3B-926E-12A3376B95D7}" keepAlive="1" name="ModelConnection_ExternalData_11" description="Data Model" type="5" refreshedVersion="7" minRefreshableVersion="5" saveData="1">
    <dbPr connection="Data Model Connection" command="Exercise - 4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ECB51B9-524A-48E8-B34F-1B0B2C82AB1F}" keepAlive="1" name="ModelConnection_ExternalData_2" description="Data Model" type="5" refreshedVersion="7" minRefreshableVersion="5" saveData="1">
    <dbPr connection="Data Model Connection" command="Exercise - 5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4C764235-8447-471E-8398-40067CF8083F}" keepAlive="1" name="ModelConnection_ExternalData_3" description="Data Model" type="5" refreshedVersion="7" minRefreshableVersion="5" saveData="1">
    <dbPr connection="Data Model Connection" command="Exercise -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FD9C212-208E-467D-8477-29C75E0F5DFA}" keepAlive="1" name="ModelConnection_ExternalData_4" description="Data Model" type="5" refreshedVersion="7" minRefreshableVersion="5" saveData="1">
    <dbPr connection="Data Model Connection" command="Exercise -6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D68080B-ADC7-4C63-B824-C2A628DB7A6B}" keepAlive="1" name="ModelConnection_ExternalData_5" description="Data Model" type="5" refreshedVersion="7" minRefreshableVersion="5" saveData="1">
    <dbPr connection="Data Model Connection" command="Text Function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53728A1-5500-40CF-B864-A894E8609742}" keepAlive="1" name="Query - Exercise - 1" description="Connection to the 'Exercise - 1' query in the workbook." type="5" refreshedVersion="7" background="1" saveData="1">
    <dbPr connection="Provider=Microsoft.Mashup.OleDb.1;Data Source=$Workbook$;Location=&quot;Exercise - 1&quot;;Extended Properties=&quot;&quot;" command="SELECT * FROM [Exercise - 1]"/>
  </connection>
  <connection id="8" xr16:uid="{0AFCB2ED-FDFC-442C-B281-C62F6074943F}" name="Query - Exercise - 2" description="Connection to the 'Exercise - 2' query in the workbook." type="100" refreshedVersion="7" minRefreshableVersion="5">
    <extLst>
      <ext xmlns:x15="http://schemas.microsoft.com/office/spreadsheetml/2010/11/main" uri="{DE250136-89BD-433C-8126-D09CA5730AF9}">
        <x15:connection id="8cab73a0-b6e5-46e9-87b7-51449f7427ac"/>
      </ext>
    </extLst>
  </connection>
  <connection id="9" xr16:uid="{13B92939-5689-4409-9C3F-21D7960E8A30}" name="Query - Exercise - 4" description="Connection to the 'Exercise - 4' query in the workbook." type="100" refreshedVersion="7" minRefreshableVersion="5">
    <extLst>
      <ext xmlns:x15="http://schemas.microsoft.com/office/spreadsheetml/2010/11/main" uri="{DE250136-89BD-433C-8126-D09CA5730AF9}">
        <x15:connection id="01871070-d912-4131-93fd-3a3be3859570"/>
      </ext>
    </extLst>
  </connection>
  <connection id="10" xr16:uid="{EEC6C530-1ADE-41B4-8532-EC0237A69C7D}" name="Query - Exercise - 5" description="Connection to the 'Exercise - 5' query in the workbook." type="100" refreshedVersion="7" minRefreshableVersion="5">
    <extLst>
      <ext xmlns:x15="http://schemas.microsoft.com/office/spreadsheetml/2010/11/main" uri="{DE250136-89BD-433C-8126-D09CA5730AF9}">
        <x15:connection id="65aaa33a-4576-4e09-a002-afc712338728"/>
      </ext>
    </extLst>
  </connection>
  <connection id="11" xr16:uid="{5E2B7BDE-862A-40E6-A537-202A39A61692}" name="Query - Exercise -3" description="Connection to the 'Exercise -3' query in the workbook." type="100" refreshedVersion="7" minRefreshableVersion="5">
    <extLst>
      <ext xmlns:x15="http://schemas.microsoft.com/office/spreadsheetml/2010/11/main" uri="{DE250136-89BD-433C-8126-D09CA5730AF9}">
        <x15:connection id="7bca9252-a8bf-485c-9fce-71200e61a52d"/>
      </ext>
    </extLst>
  </connection>
  <connection id="12" xr16:uid="{D46C5E02-FEE6-4130-A107-E00186F19ECE}" name="Query - Exercise -6" description="Connection to the 'Exercise -6' query in the workbook." type="100" refreshedVersion="7" minRefreshableVersion="5">
    <extLst>
      <ext xmlns:x15="http://schemas.microsoft.com/office/spreadsheetml/2010/11/main" uri="{DE250136-89BD-433C-8126-D09CA5730AF9}">
        <x15:connection id="5d86f119-6134-40ae-a208-4fe2bcae646a"/>
      </ext>
    </extLst>
  </connection>
  <connection id="13" xr16:uid="{34688EA8-70A4-492D-9720-3B40FDCB28F3}" name="Query - Text Functions" description="Connection to the 'Text Functions' query in the workbook." type="100" refreshedVersion="7" minRefreshableVersion="5">
    <extLst>
      <ext xmlns:x15="http://schemas.microsoft.com/office/spreadsheetml/2010/11/main" uri="{DE250136-89BD-433C-8126-D09CA5730AF9}">
        <x15:connection id="ecc07c22-138d-4a3c-8810-f9f088d0bd71"/>
      </ext>
    </extLst>
  </connection>
  <connection id="14" xr16:uid="{46C76228-45F4-4879-8667-14DFA7859AD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<sst xmlns="http://schemas.openxmlformats.org/spreadsheetml/2006/main" count="391" uniqueCount="271">
  <si>
    <t>The table below shows survey responses; the respondents could use any value for their answers.</t>
  </si>
  <si>
    <t>Column2</t>
  </si>
  <si>
    <t>Column3</t>
  </si>
  <si>
    <t>Column4</t>
  </si>
  <si>
    <t>Column5</t>
  </si>
  <si>
    <t>Column6</t>
  </si>
  <si>
    <t>Column7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</si>
  <si>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</si>
  <si>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</si>
  <si>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</si>
  <si>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</si>
  <si>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</si>
  <si>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</si>
  <si>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</si>
  <si>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</si>
  <si>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</si>
  <si>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</si>
  <si>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</si>
  <si>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</si>
  <si>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</si>
  <si>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</si>
  <si>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</si>
  <si>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</si>
  <si>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How many unique names are present?</t>
  </si>
  <si>
    <t>The following table represents a bank statement of ExcelMaster company.</t>
  </si>
  <si>
    <t>Column8</t>
  </si>
  <si>
    <t>Column E shows the total dollar value amount of each of the  accounts.</t>
  </si>
  <si>
    <t>Account Number</t>
  </si>
  <si>
    <t>Currency</t>
  </si>
  <si>
    <t>Amount</t>
  </si>
  <si>
    <t>101</t>
  </si>
  <si>
    <t>USD - United States</t>
  </si>
  <si>
    <t>78022</t>
  </si>
  <si>
    <t>102</t>
  </si>
  <si>
    <t>£ - United Kingdom</t>
  </si>
  <si>
    <t>99819</t>
  </si>
  <si>
    <t>103</t>
  </si>
  <si>
    <t>Wine - Japan</t>
  </si>
  <si>
    <t>Error</t>
  </si>
  <si>
    <t>104</t>
  </si>
  <si>
    <t>Euro - EMU</t>
  </si>
  <si>
    <t>27522</t>
  </si>
  <si>
    <t>105</t>
  </si>
  <si>
    <t>Dollar - Australia</t>
  </si>
  <si>
    <t>0</t>
  </si>
  <si>
    <t>106</t>
  </si>
  <si>
    <t>USD - Canada</t>
  </si>
  <si>
    <t>107</t>
  </si>
  <si>
    <t>Crown - Denmark</t>
  </si>
  <si>
    <t>108</t>
  </si>
  <si>
    <t>Crown - Norway</t>
  </si>
  <si>
    <t>88041</t>
  </si>
  <si>
    <t>109</t>
  </si>
  <si>
    <t>Rand - South Africa</t>
  </si>
  <si>
    <t>81831</t>
  </si>
  <si>
    <t>110</t>
  </si>
  <si>
    <t>Crown - Sweden</t>
  </si>
  <si>
    <t>111</t>
  </si>
  <si>
    <t>Frank - Switzerland</t>
  </si>
  <si>
    <t>112</t>
  </si>
  <si>
    <t>Diner - Jordan banknotes</t>
  </si>
  <si>
    <t>26624</t>
  </si>
  <si>
    <t>113</t>
  </si>
  <si>
    <t>Pound - Lebanese bills</t>
  </si>
  <si>
    <t>92885</t>
  </si>
  <si>
    <t>114</t>
  </si>
  <si>
    <t>Pound - Egyptian banknotes</t>
  </si>
  <si>
    <t>Answer by using functions</t>
  </si>
  <si>
    <t>How many numerical answers appear in column C - Amount?</t>
  </si>
  <si>
    <t>How many non-blank answers (numbers and letters) appear in column C?</t>
  </si>
  <si>
    <t>Column1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</si>
  <si>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</si>
  <si>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</si>
  <si>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</si>
  <si>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</si>
  <si>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</si>
  <si>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200</t>
  </si>
  <si>
    <t>Solomoto</t>
  </si>
  <si>
    <t>120</t>
  </si>
  <si>
    <t>Greenko</t>
  </si>
  <si>
    <t>156</t>
  </si>
  <si>
    <t>Dinamito</t>
  </si>
  <si>
    <t>190</t>
  </si>
  <si>
    <t>Shlomtzi</t>
  </si>
  <si>
    <t>320</t>
  </si>
  <si>
    <t>Oveidyudo</t>
  </si>
  <si>
    <t>89</t>
  </si>
  <si>
    <t>What is the maximum weight of a wrestler?</t>
  </si>
  <si>
    <t>What is the minimum weight of a wrestler?</t>
  </si>
  <si>
    <t>What is the average between the maximum and the minimum? (mid range)</t>
  </si>
  <si>
    <t>What is the 2nd best and 3rd best weight?</t>
  </si>
  <si>
    <t>what is the 4th least weight?</t>
  </si>
  <si>
    <t>Client #</t>
  </si>
  <si>
    <t>Balance</t>
  </si>
  <si>
    <t>VIP Account?</t>
  </si>
  <si>
    <t>Total commisions</t>
  </si>
  <si>
    <t>Column9</t>
  </si>
  <si>
    <t>1</t>
  </si>
  <si>
    <t>Yes</t>
  </si>
  <si>
    <t>2</t>
  </si>
  <si>
    <t>3</t>
  </si>
  <si>
    <t>No</t>
  </si>
  <si>
    <t>4</t>
  </si>
  <si>
    <t>5</t>
  </si>
  <si>
    <t>6</t>
  </si>
  <si>
    <t>7</t>
  </si>
  <si>
    <t>8</t>
  </si>
  <si>
    <t>9</t>
  </si>
  <si>
    <t>10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</si>
  <si>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</si>
  <si>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</si>
  <si>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</si>
  <si>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</si>
  <si>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</si>
  <si>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Answer using the following range:</t>
  </si>
  <si>
    <t>Orange</t>
  </si>
  <si>
    <t>L</t>
  </si>
  <si>
    <t>AAA</t>
  </si>
  <si>
    <t>Apple1234</t>
  </si>
  <si>
    <t>Solve by using formulas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</si>
  <si>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</si>
  <si>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</si>
  <si>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</si>
  <si>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</si>
  <si>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</si>
  <si>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</si>
  <si>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</si>
  <si>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</si>
  <si>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</si>
  <si>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</si>
  <si>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</si>
  <si>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</si>
  <si>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</si>
  <si>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</si>
  <si>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</si>
  <si>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</si>
  <si>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</si>
  <si>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</si>
  <si>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</si>
  <si>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</si>
  <si>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</si>
  <si>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</si>
  <si>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</si>
  <si>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</si>
  <si>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</si>
  <si>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</si>
  <si>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</si>
  <si>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</si>
  <si>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</si>
  <si>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</si>
  <si>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</si>
  <si>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</si>
  <si>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</si>
  <si>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</si>
  <si>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</si>
  <si>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Consider the following worksheet extract where "first names last names" is written in column A.</t>
  </si>
  <si>
    <t>Column10</t>
  </si>
  <si>
    <t>Column11</t>
  </si>
  <si>
    <t>Column12</t>
  </si>
  <si>
    <t>Column13</t>
  </si>
  <si>
    <t>Column14</t>
  </si>
  <si>
    <t>Column15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</si>
  <si>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</si>
  <si>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</si>
  <si>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Write a formula to create its random gender of the names and also create a function for creating email ID randomly with different domain with their names</t>
  </si>
  <si>
    <t>All should be done using Functions</t>
  </si>
  <si>
    <t>Space 1</t>
  </si>
  <si>
    <t>First Name</t>
  </si>
  <si>
    <t>Space 2</t>
  </si>
  <si>
    <t>Last Name</t>
  </si>
  <si>
    <t>Mid Name</t>
  </si>
  <si>
    <t>Gender</t>
  </si>
  <si>
    <t>Email ID</t>
  </si>
  <si>
    <t>Rahul Roy</t>
  </si>
  <si>
    <t>Rahul</t>
  </si>
  <si>
    <t/>
  </si>
  <si>
    <t>Roy</t>
  </si>
  <si>
    <t>Transgender</t>
  </si>
  <si>
    <t>rahulroy</t>
  </si>
  <si>
    <t>rahulroy@outlook.com</t>
  </si>
  <si>
    <t>Index No.</t>
  </si>
  <si>
    <t>Sanjib Dasgupta</t>
  </si>
  <si>
    <t>Sanjib</t>
  </si>
  <si>
    <t>Dasgupta</t>
  </si>
  <si>
    <t>Female</t>
  </si>
  <si>
    <t>sanjibdasgupta</t>
  </si>
  <si>
    <t>sanjibdasgupta@reddiff.com</t>
  </si>
  <si>
    <t>Male</t>
  </si>
  <si>
    <t>Manisha Nandi</t>
  </si>
  <si>
    <t>Manisha</t>
  </si>
  <si>
    <t>Nandi</t>
  </si>
  <si>
    <t>manishanandi</t>
  </si>
  <si>
    <t>manishanandi@topmentor.com</t>
  </si>
  <si>
    <t>Gookul Shetu</t>
  </si>
  <si>
    <t>Gookul</t>
  </si>
  <si>
    <t>Shetu</t>
  </si>
  <si>
    <t>gookulshetu</t>
  </si>
  <si>
    <t>gookulshetu@reddiff.com</t>
  </si>
  <si>
    <t>Mukul Roy Krishna</t>
  </si>
  <si>
    <t>Mukul</t>
  </si>
  <si>
    <t>Krishna</t>
  </si>
  <si>
    <t>mukulroykrishna</t>
  </si>
  <si>
    <t>mukulroykrishna@topmentor.com</t>
  </si>
  <si>
    <t>AVA Florez</t>
  </si>
  <si>
    <t>AVA</t>
  </si>
  <si>
    <t>Florez</t>
  </si>
  <si>
    <t>avaflorez</t>
  </si>
  <si>
    <t>avaflorez@topmentor.com</t>
  </si>
  <si>
    <t>Jaxkson Srikrishna</t>
  </si>
  <si>
    <t>Jaxkson</t>
  </si>
  <si>
    <t>Srikrishna</t>
  </si>
  <si>
    <t>jaxksonsrikrishna</t>
  </si>
  <si>
    <t>jaxksonsrikrishna@outlook.com</t>
  </si>
  <si>
    <t>gmail.com</t>
  </si>
  <si>
    <t>Arjun Shetu</t>
  </si>
  <si>
    <t>Arjun</t>
  </si>
  <si>
    <t>arjunshetu</t>
  </si>
  <si>
    <t>arjunshetu@outlook.com</t>
  </si>
  <si>
    <t>yahoo.com</t>
  </si>
  <si>
    <t>Supratim Khanna</t>
  </si>
  <si>
    <t>Supratim</t>
  </si>
  <si>
    <t>Khanna</t>
  </si>
  <si>
    <t>supratimkhanna</t>
  </si>
  <si>
    <t>supratimkhanna@outlook.com</t>
  </si>
  <si>
    <t>reddiff.com</t>
  </si>
  <si>
    <t>Nandu Srivastava</t>
  </si>
  <si>
    <t>Nandu</t>
  </si>
  <si>
    <t>Srivastava</t>
  </si>
  <si>
    <t>nandusrivastava</t>
  </si>
  <si>
    <t>nandusrivastava@outlook.com</t>
  </si>
  <si>
    <t>outlook.com</t>
  </si>
  <si>
    <t>Sachin Ramesh Tendulkar</t>
  </si>
  <si>
    <t>Sachin</t>
  </si>
  <si>
    <t>14</t>
  </si>
  <si>
    <t>Tendulkar</t>
  </si>
  <si>
    <t>Ramesh</t>
  </si>
  <si>
    <t>sachinrameshtendulkar</t>
  </si>
  <si>
    <t>sachinrameshtendulkar@yahoo.com</t>
  </si>
  <si>
    <t>topmentor.com</t>
  </si>
  <si>
    <t>Keya Sethu Ram</t>
  </si>
  <si>
    <t>Keya</t>
  </si>
  <si>
    <t>11</t>
  </si>
  <si>
    <t>Ram</t>
  </si>
  <si>
    <t>Sethu</t>
  </si>
  <si>
    <t>keyasethuram</t>
  </si>
  <si>
    <t>keyasethuram@gmail.com</t>
  </si>
  <si>
    <t>Subraminam Roy</t>
  </si>
  <si>
    <t>Subraminam</t>
  </si>
  <si>
    <t>subraminamroy</t>
  </si>
  <si>
    <t>subraminamroy@yahoo.com</t>
  </si>
  <si>
    <t>T Balakrishna</t>
  </si>
  <si>
    <t>T</t>
  </si>
  <si>
    <t>Balakrishna</t>
  </si>
  <si>
    <t>tbalakrishna</t>
  </si>
  <si>
    <t>tbalakrishna@outlook.com</t>
  </si>
  <si>
    <t>A N Subhasish</t>
  </si>
  <si>
    <t>A</t>
  </si>
  <si>
    <t>Subhasish</t>
  </si>
  <si>
    <t>N</t>
  </si>
  <si>
    <t>ansubhasish</t>
  </si>
  <si>
    <t>ansubhasish@outlook.com</t>
  </si>
  <si>
    <t>error</t>
  </si>
  <si>
    <t>AMOUNT</t>
  </si>
  <si>
    <t>ANS</t>
  </si>
  <si>
    <t>Ans was not coming in this row as it always gives ans 0</t>
  </si>
  <si>
    <t>orange</t>
  </si>
  <si>
    <t>l</t>
  </si>
  <si>
    <t>apple1234</t>
  </si>
  <si>
    <t>2nd best</t>
  </si>
  <si>
    <t>3rd best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</si>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</sst>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8A7E9FB-BB42-4DE7-B527-843385DB72B3}" autoFormatId="16" applyNumberFormats="0" applyBorderFormats="0" applyFontFormats="0" applyPatternFormats="0" applyAlignmentFormats="0" applyWidthHeightFormats="0">
  <queryTableRefresh nextId="8">
    <queryTableFields count="3">
      <queryTableField id="1" name="The table below shows survey responses; the respondents could use any value for their answers." tableColumnId="1"/>
      <queryTableField id="2" name="Column2" tableColumnId="2"/>
      <queryTableField id="4" name="Column4" tableColumnId="4"/>
    </queryTableFields>
    <queryTableDeletedFields count="4">
      <deletedField name="Column3"/>
      <deletedField name="Column6"/>
      <deletedField name="Column7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B914F5F-A102-42AE-BC10-F51DEBA985CC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The following table represents a bank statement of ExcelMaster company." tableColumnId="1"/>
      <queryTableField id="2" name="Column2" tableColumnId="2"/>
      <queryTableField id="9" dataBound="0" tableColumnId="9"/>
    </queryTableFields>
    <queryTableDeletedFields count="6">
      <deletedField name="Column4"/>
      <deletedField name="Column5"/>
      <deletedField name="Column6"/>
      <deletedField name="Column7"/>
      <deletedField name="Column8"/>
      <deletedField name="Column3"/>
    </queryTableDeletedFields>
  </queryTableRefresh>
  <extLst>
    <ext xmlns:x15="http://schemas.microsoft.com/office/spreadsheetml/2010/11/main" uri="{883FBD77-0823-4a55-B5E3-86C4891E6966}">
      <x15:queryTable sourceDataName="Query - Exercise - 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4" xr16:uid="{5479744E-4670-45CF-A485-2EECC30A19F7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Column1" tableColumnId="1"/>
      <queryTableField id="2" name="Answer using the following range:" tableColumnId="2"/>
      <queryTableField id="8" dataBound="0" tableColumnId="8"/>
    </queryTableFields>
    <queryTableDeletedFields count="5">
      <deletedField name="Column7"/>
      <deletedField name="Column6"/>
      <deletedField name="Column5"/>
      <deletedField name="Column4"/>
      <deletedField name="Column3"/>
    </queryTableDeletedFields>
  </queryTableRefresh>
  <extLst>
    <ext xmlns:x15="http://schemas.microsoft.com/office/spreadsheetml/2010/11/main" uri="{883FBD77-0823-4a55-B5E3-86C4891E6966}">
      <x15:queryTable sourceDataName="Query - Exercise -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01DF6952-ABBC-4BDB-ADB6-2927D91BB1CF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olumn1" tableColumnId="1"/>
      <queryTableField id="2" name="Sumo wrestlers contest - Names and Weights" tableColumnId="2"/>
      <queryTableField id="3" name="Column3" tableColumnId="3"/>
      <queryTableField id="7" dataBound="0" tableColumnId="7"/>
    </queryTableFields>
    <queryTableDeletedFields count="1">
      <deletedField name="Column4"/>
    </queryTableDeletedFields>
  </queryTableRefresh>
  <extLst>
    <ext xmlns:x15="http://schemas.microsoft.com/office/spreadsheetml/2010/11/main" uri="{883FBD77-0823-4a55-B5E3-86C4891E6966}">
      <x15:queryTable sourceDataName="Query - Exercise - 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4A1CEEFF-336B-45CE-A088-FAA0E680C777}" autoFormatId="16" applyNumberFormats="0" applyBorderFormats="0" applyFontFormats="0" applyPatternFormats="0" applyAlignmentFormats="0" applyWidthHeightFormats="0">
  <queryTableRefresh nextId="10">
    <queryTableFields count="5">
      <queryTableField id="1" name="Column1" tableColumnId="1"/>
      <queryTableField id="2" name="Client #" tableColumnId="2"/>
      <queryTableField id="3" name="Balance" tableColumnId="3"/>
      <queryTableField id="4" name="VIP Account?" tableColumnId="4"/>
      <queryTableField id="5" name="Total commisions" tableColumnId="5"/>
    </queryTableFields>
    <queryTableDeletedFields count="4">
      <deletedField name="Column6"/>
      <deletedField name="Column7"/>
      <deletedField name="Column8"/>
      <deletedField name="Column9"/>
    </queryTableDeletedFields>
  </queryTableRefresh>
  <extLst>
    <ext xmlns:x15="http://schemas.microsoft.com/office/spreadsheetml/2010/11/main" uri="{883FBD77-0823-4a55-B5E3-86C4891E6966}">
      <x15:queryTable sourceDataName="Query - Exercise - 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5" xr16:uid="{0E476A3F-AC1E-4740-B5E7-567FFAA2B13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Name" tableColumnId="2"/>
      <queryTableField id="3" name="Sport" tableColumnId="3"/>
      <queryTableField id="4" name="Country" tableColumnId="4"/>
      <queryTableField id="5" name="Medals Won" tableColumnId="5"/>
      <queryTableField id="6" name="Column6" tableColumnId="6"/>
    </queryTableFields>
  </queryTableRefresh>
  <extLst>
    <ext xmlns:x15="http://schemas.microsoft.com/office/spreadsheetml/2010/11/main" uri="{883FBD77-0823-4a55-B5E3-86C4891E6966}">
      <x15:queryTable sourceDataName="Query - Exercise -6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6" xr16:uid="{F73B8C6F-4BA0-4C49-A453-DEC81427AF1C}" autoFormatId="16" applyNumberFormats="0" applyBorderFormats="0" applyFontFormats="0" applyPatternFormats="0" applyAlignmentFormats="0" applyWidthHeightFormats="0">
  <queryTableRefresh nextId="16">
    <queryTableFields count="15">
      <queryTableField id="1" name="Consider the following worksheet extract where &quot;first names last names&quot; is written in column A.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  <extLst>
    <ext xmlns:x15="http://schemas.microsoft.com/office/spreadsheetml/2010/11/main" uri="{883FBD77-0823-4a55-B5E3-86C4891E6966}">
      <x15:queryTable sourceDataName="Query - Text Funct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D583D-F71B-406B-B9D7-0E0F74517F51}" name="Exercise___1" displayName="Exercise___1" ref="A1:C26" tableType="queryTable" totalsRowShown="0">
  <autoFilter ref="A1:C26" xr:uid="{F25D583D-F71B-406B-B9D7-0E0F74517F51}"/>
  <tableColumns count="3">
    <tableColumn id="1" xr3:uid="{DB986C0B-0D4A-4E42-A9D3-683A7CB120F7}" uniqueName="1" name="The table below shows survey responses; the respondents could use any value for their answers." queryTableFieldId="1" dataDxfId="14"/>
    <tableColumn id="2" xr3:uid="{6217C387-C874-4C59-96B4-DD5582CB154B}" uniqueName="2" name="Column2" queryTableFieldId="2"/>
    <tableColumn id="4" xr3:uid="{DE2AC9A6-A411-4B51-AAB9-6170CA602C69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DDB5CB-19B0-4271-9F87-F610C85943A9}" name="Exercise___2" displayName="Exercise___2" ref="A1:C24" tableType="queryTable" totalsRowShown="0">
  <autoFilter ref="A1:C24" xr:uid="{83DDB5CB-19B0-4271-9F87-F610C85943A9}"/>
  <tableColumns count="3">
    <tableColumn id="1" xr3:uid="{A97BC828-E8A4-4989-8EFB-9D8371CF05E8}" uniqueName="1" name="The following table represents a bank statement of ExcelMaster company." queryTableFieldId="1"/>
    <tableColumn id="2" xr3:uid="{251D7F10-8418-46A8-B181-7C71A7E9D206}" uniqueName="2" name="Column2" queryTableFieldId="2" dataDxfId="13"/>
    <tableColumn id="9" xr3:uid="{C697171A-A2AE-4344-8451-7FE638527752}" uniqueName="9" name="Column4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9A3494-B35D-48B4-9427-1C33070F078F}" name="Exercise__3" displayName="Exercise__3" ref="A1:C29" tableType="queryTable" totalsRowShown="0">
  <autoFilter ref="A1:C29" xr:uid="{B59A3494-B35D-48B4-9427-1C33070F078F}"/>
  <tableColumns count="3">
    <tableColumn id="1" xr3:uid="{BDE66F46-8D26-4498-919B-21823E0685B2}" uniqueName="1" name="Column1" queryTableFieldId="1"/>
    <tableColumn id="2" xr3:uid="{AD048B6E-5A45-40DC-A1A0-7C36299C41A1}" uniqueName="2" name="Answer using the following range:" queryTableFieldId="2"/>
    <tableColumn id="8" xr3:uid="{3AF907A3-02D9-4799-A7CC-83C41D8FA28D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F3929-C256-4CE0-847C-7BB03179C4C0}" name="Exercise___4" displayName="Exercise___4" ref="A1:D15" tableType="queryTable" totalsRowShown="0">
  <autoFilter ref="A1:D15" xr:uid="{1CCF3929-C256-4CE0-847C-7BB03179C4C0}"/>
  <tableColumns count="4">
    <tableColumn id="1" xr3:uid="{D4604D43-6A70-4F3A-9543-A07605D7CC36}" uniqueName="1" name="Column1" queryTableFieldId="1"/>
    <tableColumn id="2" xr3:uid="{55F1C2DA-19EA-4726-8945-73A6907889B1}" uniqueName="2" name="Sumo wrestlers contest - Names and Weights" queryTableFieldId="2" dataDxfId="12"/>
    <tableColumn id="3" xr3:uid="{453B7668-3041-4D3B-9231-CD0F8B4C851C}" uniqueName="3" name="Column3" queryTableFieldId="3"/>
    <tableColumn id="7" xr3:uid="{67A80154-F14E-4D4B-9779-DA1F6891AC1F}" uniqueName="7" name="Column4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5E0F0-C0D4-439F-8447-35E664FCF387}" name="Exercise___5" displayName="Exercise___5" ref="A1:E22" tableType="queryTable" totalsRowShown="0">
  <autoFilter ref="A1:E22" xr:uid="{5D15E0F0-C0D4-439F-8447-35E664FCF387}"/>
  <tableColumns count="5">
    <tableColumn id="1" xr3:uid="{AD10BE08-F704-4122-885C-09201354BD5E}" uniqueName="1" name="Column1" queryTableFieldId="1"/>
    <tableColumn id="2" xr3:uid="{577AFAC3-5A21-48BA-9318-3080820B749C}" uniqueName="2" name="Client #" queryTableFieldId="2"/>
    <tableColumn id="3" xr3:uid="{C1B76688-D874-443F-B4B8-CC16D6180B42}" uniqueName="3" name="Balance" queryTableFieldId="3"/>
    <tableColumn id="4" xr3:uid="{BC26FFAF-1655-4816-9C08-3DD15EA77666}" uniqueName="4" name="VIP Account?" queryTableFieldId="4" dataDxfId="11"/>
    <tableColumn id="5" xr3:uid="{CE401BE7-44C4-48D1-8445-7D892BF08445}" uniqueName="5" name="Total commision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024111-4B60-4B58-8692-59BE1A5C5674}" name="Exercise__6" displayName="Exercise__6" ref="A1:F29" tableType="queryTable" totalsRowShown="0">
  <autoFilter ref="A1:F29" xr:uid="{A2024111-4B60-4B58-8692-59BE1A5C5674}"/>
  <tableColumns count="6">
    <tableColumn id="1" xr3:uid="{E3AEABC5-9F0C-446D-A8B9-DE9BDD54EE9D}" uniqueName="1" name="Column1" queryTableFieldId="1"/>
    <tableColumn id="2" xr3:uid="{0D5D17C4-AA48-417C-8B5C-1F68E0FAD561}" uniqueName="2" name="Name" queryTableFieldId="2" dataDxfId="10"/>
    <tableColumn id="3" xr3:uid="{2931CFF1-A5C4-465A-A8E2-D5825AC461CA}" uniqueName="3" name="Sport" queryTableFieldId="3" dataDxfId="9"/>
    <tableColumn id="4" xr3:uid="{511ED196-AAF7-4584-80BF-6E450994C2F1}" uniqueName="4" name="Country" queryTableFieldId="4" dataDxfId="8"/>
    <tableColumn id="5" xr3:uid="{7E913258-77FF-4BC8-854E-8785B2EB3C75}" uniqueName="5" name="Medals Won" queryTableFieldId="5"/>
    <tableColumn id="6" xr3:uid="{19171D68-CBFF-4FD2-AB43-C8D543DAC14A}" uniqueName="6" name="Column6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5FB20D-547F-411A-A090-E9FB56335EDB}" name="Text_Functions" displayName="Text_Functions" ref="A1:O23" tableType="queryTable" totalsRowShown="0">
  <autoFilter ref="A1:O23" xr:uid="{955FB20D-547F-411A-A090-E9FB56335EDB}"/>
  <tableColumns count="15">
    <tableColumn id="1" xr3:uid="{E252E8A9-3B51-4669-81CB-AC6510E9A767}" uniqueName="1" name="Consider the following worksheet extract where &quot;first names last names&quot; is written in column A." queryTableFieldId="1" dataDxfId="7"/>
    <tableColumn id="2" xr3:uid="{E085C926-1C13-4D11-A575-0FE61CCBE424}" uniqueName="2" name="Column2" queryTableFieldId="2"/>
    <tableColumn id="3" xr3:uid="{DF47E2FB-7E5A-4909-94D2-DBBD7175B90A}" uniqueName="3" name="Column3" queryTableFieldId="3" dataDxfId="6"/>
    <tableColumn id="4" xr3:uid="{D4412D19-FF27-4DDE-969B-CFC5EAD759E1}" uniqueName="4" name="Column4" queryTableFieldId="4"/>
    <tableColumn id="5" xr3:uid="{02761988-1CDC-4100-8D8F-9C506E8A7DB0}" uniqueName="5" name="Column5" queryTableFieldId="5" dataDxfId="5"/>
    <tableColumn id="6" xr3:uid="{F04564AF-7D61-4E9C-9B35-C41A9233644A}" uniqueName="6" name="Column6" queryTableFieldId="6" dataDxfId="4"/>
    <tableColumn id="7" xr3:uid="{F5CB1A01-F643-4F14-BA1C-24640D124EC8}" uniqueName="7" name="Column7" queryTableFieldId="7" dataDxfId="3"/>
    <tableColumn id="8" xr3:uid="{63832172-CD70-41DC-9431-E7F45CC6578F}" uniqueName="8" name="Column8" queryTableFieldId="8" dataDxfId="2"/>
    <tableColumn id="9" xr3:uid="{AEF3D331-BE7E-48FE-8C37-7B9322844A2B}" uniqueName="9" name="Column9" queryTableFieldId="9" dataDxfId="1"/>
    <tableColumn id="10" xr3:uid="{D3A37B0F-CFA3-41F9-A79F-B933FDF38E33}" uniqueName="10" name="Column10" queryTableFieldId="10"/>
    <tableColumn id="11" xr3:uid="{6E02D28B-DC90-41B8-9C81-E821B00700AB}" uniqueName="11" name="Column11" queryTableFieldId="11"/>
    <tableColumn id="12" xr3:uid="{A704FF26-044A-489A-9EB9-18C1389B5F22}" uniqueName="12" name="Column12" queryTableFieldId="12" dataDxfId="0"/>
    <tableColumn id="13" xr3:uid="{5267944E-AC67-4E1F-8492-BA07F53BDD56}" uniqueName="13" name="Column13" queryTableFieldId="13"/>
    <tableColumn id="14" xr3:uid="{446AD04B-CEEF-44B2-A64E-2B57A0B676A3}" uniqueName="14" name="Column14" queryTableFieldId="14"/>
    <tableColumn id="15" xr3:uid="{7F038DB0-8E1A-407D-B098-99458B679BB7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EC0C-288E-4C2D-BE1E-7DC4D59D91A2}">
  <dimension ref="A1:C26"/>
  <sheetViews>
    <sheetView workbookViewId="0">
      <selection activeCell="B23" sqref="B23"/>
    </sheetView>
  </sheetViews>
  <sheetFormatPr defaultRowHeight="14.4" x14ac:dyDescent="0.3"/>
  <cols>
    <col min="1" max="1" width="80.88671875" customWidth="1"/>
    <col min="2" max="2" width="58.44140625" customWidth="1"/>
    <col min="3" max="4" width="10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7</v>
      </c>
    </row>
    <row r="3" spans="1:3" x14ac:dyDescent="0.3">
      <c r="A3" s="1"/>
    </row>
    <row r="4" spans="1:3" x14ac:dyDescent="0.3">
      <c r="A4" s="1" t="s">
        <v>8</v>
      </c>
      <c r="B4" t="s">
        <v>9</v>
      </c>
    </row>
    <row r="5" spans="1:3" x14ac:dyDescent="0.3">
      <c r="A5" s="1" t="s">
        <v>10</v>
      </c>
      <c r="B5" s="2">
        <v>7</v>
      </c>
    </row>
    <row r="6" spans="1:3" x14ac:dyDescent="0.3">
      <c r="A6" s="1" t="s">
        <v>11</v>
      </c>
      <c r="B6" s="2">
        <v>5</v>
      </c>
    </row>
    <row r="7" spans="1:3" x14ac:dyDescent="0.3">
      <c r="A7" s="1" t="s">
        <v>12</v>
      </c>
      <c r="B7" s="2">
        <v>6</v>
      </c>
    </row>
    <row r="8" spans="1:3" x14ac:dyDescent="0.3">
      <c r="A8" s="1" t="s">
        <v>13</v>
      </c>
      <c r="B8" s="2">
        <v>4</v>
      </c>
    </row>
    <row r="9" spans="1:3" x14ac:dyDescent="0.3">
      <c r="A9" s="1" t="s">
        <v>14</v>
      </c>
      <c r="B9" s="2" t="s">
        <v>15</v>
      </c>
    </row>
    <row r="10" spans="1:3" x14ac:dyDescent="0.3">
      <c r="A10" s="1" t="s">
        <v>16</v>
      </c>
      <c r="B10" s="2" t="s">
        <v>17</v>
      </c>
    </row>
    <row r="11" spans="1:3" x14ac:dyDescent="0.3">
      <c r="A11" s="1" t="s">
        <v>18</v>
      </c>
      <c r="B11" s="2" t="s">
        <v>18</v>
      </c>
    </row>
    <row r="12" spans="1:3" x14ac:dyDescent="0.3">
      <c r="A12" s="1"/>
    </row>
    <row r="13" spans="1:3" x14ac:dyDescent="0.3">
      <c r="A13" s="1"/>
    </row>
    <row r="14" spans="1:3" x14ac:dyDescent="0.3">
      <c r="A14" s="1" t="s">
        <v>19</v>
      </c>
    </row>
    <row r="15" spans="1:3" x14ac:dyDescent="0.3">
      <c r="A15" s="1"/>
    </row>
    <row r="16" spans="1:3" x14ac:dyDescent="0.3">
      <c r="A16" s="1" t="s">
        <v>20</v>
      </c>
      <c r="B16" t="s">
        <v>21</v>
      </c>
    </row>
    <row r="17" spans="1:2" x14ac:dyDescent="0.3">
      <c r="A17" s="1" t="s">
        <v>9</v>
      </c>
      <c r="B17" s="2">
        <f>COUNT(B5:B11)</f>
        <v>4</v>
      </c>
    </row>
    <row r="18" spans="1:2" x14ac:dyDescent="0.3">
      <c r="A18" s="1"/>
    </row>
    <row r="19" spans="1:2" x14ac:dyDescent="0.3">
      <c r="A19" s="1" t="s">
        <v>20</v>
      </c>
      <c r="B19" t="s">
        <v>22</v>
      </c>
    </row>
    <row r="20" spans="1:2" x14ac:dyDescent="0.3">
      <c r="A20" s="1" t="s">
        <v>9</v>
      </c>
      <c r="B20" s="2">
        <f>COUNTA(B5:B11)</f>
        <v>7</v>
      </c>
    </row>
    <row r="21" spans="1:2" x14ac:dyDescent="0.3">
      <c r="A21" s="1"/>
    </row>
    <row r="22" spans="1:2" x14ac:dyDescent="0.3">
      <c r="A22" s="1" t="s">
        <v>20</v>
      </c>
      <c r="B22" t="s">
        <v>23</v>
      </c>
    </row>
    <row r="23" spans="1:2" x14ac:dyDescent="0.3">
      <c r="A23" s="1" t="s">
        <v>9</v>
      </c>
      <c r="B23" s="2" cm="1">
        <f t="array" ref="B23">SUMPRODUCT(1/COUNTIF(A5:A11,A5:A11))</f>
        <v>7</v>
      </c>
    </row>
    <row r="24" spans="1:2" x14ac:dyDescent="0.3">
      <c r="A24" s="1"/>
    </row>
    <row r="25" spans="1:2" x14ac:dyDescent="0.3">
      <c r="A25" s="1"/>
    </row>
    <row r="26" spans="1:2" x14ac:dyDescent="0.3">
      <c r="A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D6B9-ED4B-4670-B880-E2E4E25C23EC}">
  <dimension ref="A1:E24"/>
  <sheetViews>
    <sheetView workbookViewId="0">
      <selection activeCell="G24" sqref="G24"/>
    </sheetView>
  </sheetViews>
  <sheetFormatPr defaultRowHeight="14.4" x14ac:dyDescent="0.3"/>
  <cols>
    <col min="1" max="1" width="66.6640625" customWidth="1"/>
    <col min="2" max="2" width="61.21875" customWidth="1"/>
  </cols>
  <sheetData>
    <row r="1" spans="1:5" x14ac:dyDescent="0.3">
      <c r="A1" t="s">
        <v>24</v>
      </c>
      <c r="B1" t="s">
        <v>1</v>
      </c>
      <c r="C1" t="s">
        <v>3</v>
      </c>
    </row>
    <row r="2" spans="1:5" x14ac:dyDescent="0.3">
      <c r="A2" t="s">
        <v>26</v>
      </c>
      <c r="B2" s="1"/>
    </row>
    <row r="3" spans="1:5" x14ac:dyDescent="0.3">
      <c r="A3" t="s">
        <v>27</v>
      </c>
      <c r="B3" s="1" t="s">
        <v>28</v>
      </c>
      <c r="C3" t="s">
        <v>29</v>
      </c>
      <c r="E3" s="4" t="s">
        <v>262</v>
      </c>
    </row>
    <row r="4" spans="1:5" x14ac:dyDescent="0.3">
      <c r="A4" t="s">
        <v>30</v>
      </c>
      <c r="B4" s="1" t="s">
        <v>31</v>
      </c>
      <c r="C4" t="s">
        <v>32</v>
      </c>
      <c r="E4">
        <v>78022</v>
      </c>
    </row>
    <row r="5" spans="1:5" x14ac:dyDescent="0.3">
      <c r="A5" t="s">
        <v>33</v>
      </c>
      <c r="B5" s="1" t="s">
        <v>34</v>
      </c>
      <c r="C5" t="s">
        <v>35</v>
      </c>
      <c r="E5">
        <v>99819</v>
      </c>
    </row>
    <row r="6" spans="1:5" x14ac:dyDescent="0.3">
      <c r="A6" t="s">
        <v>36</v>
      </c>
      <c r="B6" s="1" t="s">
        <v>37</v>
      </c>
      <c r="C6" t="s">
        <v>38</v>
      </c>
      <c r="E6" t="s">
        <v>261</v>
      </c>
    </row>
    <row r="7" spans="1:5" x14ac:dyDescent="0.3">
      <c r="A7" t="s">
        <v>39</v>
      </c>
      <c r="B7" s="1" t="s">
        <v>40</v>
      </c>
      <c r="C7" t="s">
        <v>41</v>
      </c>
      <c r="E7">
        <v>27522</v>
      </c>
    </row>
    <row r="8" spans="1:5" x14ac:dyDescent="0.3">
      <c r="A8" t="s">
        <v>42</v>
      </c>
      <c r="B8" s="1" t="s">
        <v>43</v>
      </c>
      <c r="C8" t="s">
        <v>44</v>
      </c>
      <c r="E8">
        <v>0</v>
      </c>
    </row>
    <row r="9" spans="1:5" x14ac:dyDescent="0.3">
      <c r="A9" t="s">
        <v>45</v>
      </c>
      <c r="B9" s="1" t="s">
        <v>46</v>
      </c>
    </row>
    <row r="10" spans="1:5" x14ac:dyDescent="0.3">
      <c r="A10" t="s">
        <v>47</v>
      </c>
      <c r="B10" s="1" t="s">
        <v>48</v>
      </c>
      <c r="C10" t="s">
        <v>44</v>
      </c>
      <c r="E10">
        <v>0</v>
      </c>
    </row>
    <row r="11" spans="1:5" x14ac:dyDescent="0.3">
      <c r="A11" t="s">
        <v>49</v>
      </c>
      <c r="B11" s="1" t="s">
        <v>50</v>
      </c>
      <c r="C11" t="s">
        <v>51</v>
      </c>
      <c r="E11">
        <v>88041</v>
      </c>
    </row>
    <row r="12" spans="1:5" x14ac:dyDescent="0.3">
      <c r="A12" t="s">
        <v>52</v>
      </c>
      <c r="B12" s="1" t="s">
        <v>53</v>
      </c>
      <c r="C12" t="s">
        <v>54</v>
      </c>
      <c r="E12">
        <v>81831</v>
      </c>
    </row>
    <row r="13" spans="1:5" x14ac:dyDescent="0.3">
      <c r="A13" t="s">
        <v>55</v>
      </c>
      <c r="B13" s="1" t="s">
        <v>56</v>
      </c>
      <c r="C13" t="s">
        <v>38</v>
      </c>
      <c r="E13" t="s">
        <v>261</v>
      </c>
    </row>
    <row r="14" spans="1:5" x14ac:dyDescent="0.3">
      <c r="A14" t="s">
        <v>57</v>
      </c>
      <c r="B14" s="1" t="s">
        <v>58</v>
      </c>
    </row>
    <row r="15" spans="1:5" x14ac:dyDescent="0.3">
      <c r="A15" t="s">
        <v>59</v>
      </c>
      <c r="B15" s="1" t="s">
        <v>60</v>
      </c>
      <c r="C15" t="s">
        <v>61</v>
      </c>
      <c r="E15">
        <v>26624</v>
      </c>
    </row>
    <row r="16" spans="1:5" x14ac:dyDescent="0.3">
      <c r="A16" t="s">
        <v>62</v>
      </c>
      <c r="B16" s="1" t="s">
        <v>63</v>
      </c>
      <c r="C16" t="s">
        <v>64</v>
      </c>
      <c r="E16">
        <v>92885</v>
      </c>
    </row>
    <row r="17" spans="1:5" x14ac:dyDescent="0.3">
      <c r="A17" t="s">
        <v>65</v>
      </c>
      <c r="B17" s="1" t="s">
        <v>66</v>
      </c>
      <c r="C17" t="s">
        <v>44</v>
      </c>
      <c r="E17">
        <v>0</v>
      </c>
    </row>
    <row r="18" spans="1:5" x14ac:dyDescent="0.3">
      <c r="B18" s="1"/>
    </row>
    <row r="19" spans="1:5" x14ac:dyDescent="0.3">
      <c r="A19" t="s">
        <v>67</v>
      </c>
      <c r="B19" s="1"/>
    </row>
    <row r="20" spans="1:5" x14ac:dyDescent="0.3">
      <c r="A20" t="s">
        <v>20</v>
      </c>
      <c r="B20" s="1" t="s">
        <v>68</v>
      </c>
      <c r="E20" s="4" t="s">
        <v>263</v>
      </c>
    </row>
    <row r="21" spans="1:5" x14ac:dyDescent="0.3">
      <c r="A21" t="s">
        <v>9</v>
      </c>
      <c r="B21" s="1" t="s">
        <v>264</v>
      </c>
      <c r="E21">
        <f>COUNT(E4:E17)</f>
        <v>10</v>
      </c>
    </row>
    <row r="22" spans="1:5" x14ac:dyDescent="0.3">
      <c r="B22" s="1"/>
    </row>
    <row r="23" spans="1:5" x14ac:dyDescent="0.3">
      <c r="A23" t="s">
        <v>20</v>
      </c>
      <c r="B23" s="1" t="s">
        <v>69</v>
      </c>
    </row>
    <row r="24" spans="1:5" x14ac:dyDescent="0.3">
      <c r="A24" t="s">
        <v>9</v>
      </c>
      <c r="B24" s="1">
        <f>COUNTA(C4:C17)</f>
        <v>12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EA8A-573C-416D-B6C6-04268FBDF217}">
  <dimension ref="A1:C27"/>
  <sheetViews>
    <sheetView workbookViewId="0">
      <selection activeCell="F4" sqref="F4"/>
    </sheetView>
  </sheetViews>
  <sheetFormatPr defaultRowHeight="14.4" x14ac:dyDescent="0.3"/>
  <cols>
    <col min="1" max="1" width="10.77734375" customWidth="1"/>
    <col min="2" max="2" width="63.33203125" customWidth="1"/>
  </cols>
  <sheetData>
    <row r="1" spans="1:3" x14ac:dyDescent="0.3">
      <c r="A1" t="s">
        <v>70</v>
      </c>
      <c r="B1" t="s">
        <v>114</v>
      </c>
      <c r="C1" t="s">
        <v>25</v>
      </c>
    </row>
    <row r="4" spans="1:3" x14ac:dyDescent="0.3">
      <c r="B4" t="s">
        <v>115</v>
      </c>
      <c r="C4" s="3" t="s">
        <v>265</v>
      </c>
    </row>
    <row r="5" spans="1:3" x14ac:dyDescent="0.3">
      <c r="B5" t="s">
        <v>102</v>
      </c>
      <c r="C5" s="5">
        <v>4</v>
      </c>
    </row>
    <row r="6" spans="1:3" x14ac:dyDescent="0.3">
      <c r="C6" s="3"/>
    </row>
    <row r="7" spans="1:3" x14ac:dyDescent="0.3">
      <c r="B7" t="s">
        <v>100</v>
      </c>
      <c r="C7" s="5">
        <v>3</v>
      </c>
    </row>
    <row r="8" spans="1:3" x14ac:dyDescent="0.3">
      <c r="C8" s="3"/>
    </row>
    <row r="9" spans="1:3" x14ac:dyDescent="0.3">
      <c r="B9" t="s">
        <v>116</v>
      </c>
      <c r="C9" s="3" t="s">
        <v>266</v>
      </c>
    </row>
    <row r="10" spans="1:3" x14ac:dyDescent="0.3">
      <c r="C10" s="3"/>
    </row>
    <row r="11" spans="1:3" x14ac:dyDescent="0.3">
      <c r="C11" s="3"/>
    </row>
    <row r="12" spans="1:3" x14ac:dyDescent="0.3">
      <c r="B12" t="s">
        <v>117</v>
      </c>
      <c r="C12" s="3" t="s">
        <v>117</v>
      </c>
    </row>
    <row r="13" spans="1:3" x14ac:dyDescent="0.3">
      <c r="B13" t="s">
        <v>118</v>
      </c>
      <c r="C13" s="3" t="s">
        <v>267</v>
      </c>
    </row>
    <row r="15" spans="1:3" x14ac:dyDescent="0.3">
      <c r="B15" t="s">
        <v>119</v>
      </c>
      <c r="C15" s="4" t="s">
        <v>263</v>
      </c>
    </row>
    <row r="16" spans="1:3" x14ac:dyDescent="0.3">
      <c r="C16" s="6">
        <f>COUNT(C3:C13)</f>
        <v>2</v>
      </c>
    </row>
    <row r="17" spans="1:2" x14ac:dyDescent="0.3">
      <c r="A17">
        <v>1</v>
      </c>
      <c r="B17" t="s">
        <v>120</v>
      </c>
    </row>
    <row r="18" spans="1:2" x14ac:dyDescent="0.3">
      <c r="A18">
        <v>2</v>
      </c>
    </row>
    <row r="20" spans="1:2" x14ac:dyDescent="0.3">
      <c r="A20">
        <v>2</v>
      </c>
      <c r="B20" t="s">
        <v>121</v>
      </c>
    </row>
    <row r="21" spans="1:2" x14ac:dyDescent="0.3">
      <c r="B21" s="2">
        <f>COUNTBLANK(B5:B12)</f>
        <v>4</v>
      </c>
    </row>
    <row r="23" spans="1:2" x14ac:dyDescent="0.3">
      <c r="A23">
        <v>3</v>
      </c>
      <c r="B23" t="s">
        <v>122</v>
      </c>
    </row>
    <row r="26" spans="1:2" x14ac:dyDescent="0.3">
      <c r="A26">
        <v>4</v>
      </c>
      <c r="B26" t="s">
        <v>123</v>
      </c>
    </row>
    <row r="27" spans="1:2" x14ac:dyDescent="0.3">
      <c r="B27" s="2">
        <f>COUNTA(B3:B13)+COUNTBLANK(B3:B13)</f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3C1-90B9-4F0B-9B1F-76D46BB49C9E}">
  <dimension ref="A1:G20"/>
  <sheetViews>
    <sheetView workbookViewId="0">
      <selection activeCell="E19" sqref="E19"/>
    </sheetView>
  </sheetViews>
  <sheetFormatPr defaultRowHeight="14.4" x14ac:dyDescent="0.3"/>
  <cols>
    <col min="1" max="1" width="10.77734375" customWidth="1"/>
    <col min="2" max="2" width="62.6640625" customWidth="1"/>
    <col min="3" max="3" width="10.77734375" customWidth="1"/>
  </cols>
  <sheetData>
    <row r="1" spans="1:7" x14ac:dyDescent="0.3">
      <c r="A1" t="s">
        <v>70</v>
      </c>
      <c r="B1" t="s">
        <v>71</v>
      </c>
      <c r="C1" t="s">
        <v>2</v>
      </c>
      <c r="D1" t="s">
        <v>3</v>
      </c>
    </row>
    <row r="2" spans="1:7" x14ac:dyDescent="0.3">
      <c r="A2">
        <v>1</v>
      </c>
      <c r="B2" s="1" t="s">
        <v>72</v>
      </c>
    </row>
    <row r="3" spans="1:7" x14ac:dyDescent="0.3">
      <c r="B3" s="1" t="s">
        <v>73</v>
      </c>
      <c r="C3" t="s">
        <v>74</v>
      </c>
      <c r="E3" s="7" t="s">
        <v>74</v>
      </c>
    </row>
    <row r="4" spans="1:7" x14ac:dyDescent="0.3">
      <c r="B4" s="1" t="s">
        <v>75</v>
      </c>
      <c r="C4" t="s">
        <v>76</v>
      </c>
      <c r="E4" s="8">
        <v>200</v>
      </c>
    </row>
    <row r="5" spans="1:7" x14ac:dyDescent="0.3">
      <c r="B5" s="1" t="s">
        <v>77</v>
      </c>
      <c r="C5" t="s">
        <v>78</v>
      </c>
      <c r="E5" s="8">
        <v>120</v>
      </c>
    </row>
    <row r="6" spans="1:7" x14ac:dyDescent="0.3">
      <c r="B6" s="1" t="s">
        <v>79</v>
      </c>
      <c r="C6" t="s">
        <v>80</v>
      </c>
      <c r="E6" s="8">
        <v>156</v>
      </c>
    </row>
    <row r="7" spans="1:7" x14ac:dyDescent="0.3">
      <c r="B7" s="1" t="s">
        <v>81</v>
      </c>
      <c r="C7" t="s">
        <v>82</v>
      </c>
      <c r="E7" s="8">
        <v>190</v>
      </c>
    </row>
    <row r="8" spans="1:7" x14ac:dyDescent="0.3">
      <c r="B8" s="1" t="s">
        <v>83</v>
      </c>
      <c r="C8" t="s">
        <v>84</v>
      </c>
      <c r="E8" s="8">
        <v>320</v>
      </c>
    </row>
    <row r="9" spans="1:7" x14ac:dyDescent="0.3">
      <c r="B9" s="1" t="s">
        <v>85</v>
      </c>
      <c r="C9" t="s">
        <v>86</v>
      </c>
      <c r="E9" s="8">
        <v>89</v>
      </c>
    </row>
    <row r="10" spans="1:7" x14ac:dyDescent="0.3">
      <c r="B10" s="1"/>
      <c r="E10" s="9" t="s">
        <v>270</v>
      </c>
    </row>
    <row r="11" spans="1:7" x14ac:dyDescent="0.3">
      <c r="A11">
        <v>1.1000000000000001</v>
      </c>
      <c r="B11" s="1" t="s">
        <v>87</v>
      </c>
      <c r="E11">
        <f>MAX(E4:E9)</f>
        <v>320</v>
      </c>
    </row>
    <row r="12" spans="1:7" x14ac:dyDescent="0.3">
      <c r="A12">
        <v>1.2</v>
      </c>
      <c r="B12" s="1" t="s">
        <v>88</v>
      </c>
      <c r="E12">
        <f>MIN(E4:E9)</f>
        <v>89</v>
      </c>
    </row>
    <row r="13" spans="1:7" x14ac:dyDescent="0.3">
      <c r="A13">
        <v>1.3</v>
      </c>
      <c r="B13" s="1" t="s">
        <v>89</v>
      </c>
      <c r="E13">
        <f>AVERAGE(MAX(E4:E9),MIN(E4:E9))</f>
        <v>204.5</v>
      </c>
    </row>
    <row r="14" spans="1:7" x14ac:dyDescent="0.3">
      <c r="A14">
        <v>1.4</v>
      </c>
      <c r="B14" s="1" t="s">
        <v>90</v>
      </c>
      <c r="D14" t="s">
        <v>268</v>
      </c>
      <c r="E14">
        <f>_xlfn.MAXIFS(E4:E9,E4:E9,"&lt;320")</f>
        <v>200</v>
      </c>
      <c r="F14" t="s">
        <v>269</v>
      </c>
      <c r="G14">
        <f>_xlfn.MAXIFS(E4:E9,E4:E9,"&lt;200")</f>
        <v>190</v>
      </c>
    </row>
    <row r="15" spans="1:7" x14ac:dyDescent="0.3">
      <c r="A15">
        <v>1.5</v>
      </c>
      <c r="B15" s="1" t="s">
        <v>91</v>
      </c>
      <c r="E15">
        <f>SMALL(E4:E9,4)</f>
        <v>190</v>
      </c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0DB5-110B-4158-8E58-B86356A39F31}">
  <dimension ref="A1:E22"/>
  <sheetViews>
    <sheetView workbookViewId="0">
      <selection activeCell="I16" sqref="I16"/>
    </sheetView>
  </sheetViews>
  <sheetFormatPr defaultRowHeight="14.4" x14ac:dyDescent="0.3"/>
  <cols>
    <col min="1" max="1" width="10.77734375" customWidth="1"/>
    <col min="2" max="2" width="66.109375" customWidth="1"/>
    <col min="3" max="3" width="9.77734375" customWidth="1"/>
    <col min="4" max="4" width="14.44140625" customWidth="1"/>
    <col min="5" max="5" width="18" customWidth="1"/>
    <col min="6" max="9" width="10.77734375" customWidth="1"/>
  </cols>
  <sheetData>
    <row r="1" spans="1:5" x14ac:dyDescent="0.3">
      <c r="A1" t="s">
        <v>70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3">
      <c r="B2" s="2" t="s">
        <v>97</v>
      </c>
      <c r="C2">
        <v>8000</v>
      </c>
      <c r="D2" s="10" t="s">
        <v>98</v>
      </c>
      <c r="E2" s="2">
        <v>10</v>
      </c>
    </row>
    <row r="3" spans="1:5" x14ac:dyDescent="0.3">
      <c r="B3" s="2" t="s">
        <v>99</v>
      </c>
      <c r="C3">
        <v>11000</v>
      </c>
      <c r="D3" s="10" t="s">
        <v>98</v>
      </c>
      <c r="E3" s="2">
        <v>9</v>
      </c>
    </row>
    <row r="4" spans="1:5" x14ac:dyDescent="0.3">
      <c r="B4" s="2" t="s">
        <v>100</v>
      </c>
      <c r="C4">
        <v>6000</v>
      </c>
      <c r="D4" s="10" t="s">
        <v>101</v>
      </c>
      <c r="E4" s="2">
        <v>5</v>
      </c>
    </row>
    <row r="5" spans="1:5" x14ac:dyDescent="0.3">
      <c r="B5" s="2" t="s">
        <v>102</v>
      </c>
      <c r="C5">
        <v>15000</v>
      </c>
      <c r="D5" s="10" t="s">
        <v>98</v>
      </c>
      <c r="E5" s="2">
        <v>10</v>
      </c>
    </row>
    <row r="6" spans="1:5" x14ac:dyDescent="0.3">
      <c r="B6" s="2" t="s">
        <v>103</v>
      </c>
      <c r="C6">
        <v>10000</v>
      </c>
      <c r="D6" s="10" t="s">
        <v>101</v>
      </c>
      <c r="E6" s="2">
        <v>2</v>
      </c>
    </row>
    <row r="7" spans="1:5" x14ac:dyDescent="0.3">
      <c r="B7" s="2" t="s">
        <v>104</v>
      </c>
      <c r="C7">
        <v>15000</v>
      </c>
      <c r="D7" s="10" t="s">
        <v>98</v>
      </c>
      <c r="E7" s="2">
        <v>5</v>
      </c>
    </row>
    <row r="8" spans="1:5" x14ac:dyDescent="0.3">
      <c r="B8" s="2" t="s">
        <v>105</v>
      </c>
      <c r="C8">
        <v>13000</v>
      </c>
      <c r="D8" s="10" t="s">
        <v>98</v>
      </c>
      <c r="E8" s="2">
        <v>999</v>
      </c>
    </row>
    <row r="9" spans="1:5" x14ac:dyDescent="0.3">
      <c r="B9" s="2" t="s">
        <v>106</v>
      </c>
      <c r="C9">
        <v>8000</v>
      </c>
      <c r="D9" s="10" t="s">
        <v>98</v>
      </c>
      <c r="E9" s="2">
        <v>2</v>
      </c>
    </row>
    <row r="10" spans="1:5" x14ac:dyDescent="0.3">
      <c r="B10" s="2" t="s">
        <v>107</v>
      </c>
      <c r="C10">
        <v>11000</v>
      </c>
      <c r="D10" s="10" t="s">
        <v>101</v>
      </c>
      <c r="E10" s="2">
        <v>5</v>
      </c>
    </row>
    <row r="11" spans="1:5" x14ac:dyDescent="0.3">
      <c r="B11" s="2" t="s">
        <v>108</v>
      </c>
      <c r="C11">
        <v>9000</v>
      </c>
      <c r="D11" s="10" t="s">
        <v>98</v>
      </c>
      <c r="E11" s="2">
        <v>6</v>
      </c>
    </row>
    <row r="12" spans="1:5" x14ac:dyDescent="0.3">
      <c r="D12" s="1"/>
    </row>
    <row r="13" spans="1:5" x14ac:dyDescent="0.3">
      <c r="D13" s="1"/>
    </row>
    <row r="14" spans="1:5" x14ac:dyDescent="0.3">
      <c r="D14" s="1"/>
    </row>
    <row r="15" spans="1:5" x14ac:dyDescent="0.3">
      <c r="A15">
        <v>1</v>
      </c>
      <c r="B15" t="s">
        <v>109</v>
      </c>
      <c r="C15">
        <f>SUMIFS(C2:C11,D2:D11,D2)</f>
        <v>79000</v>
      </c>
      <c r="D15" s="1"/>
    </row>
    <row r="16" spans="1:5" x14ac:dyDescent="0.3">
      <c r="A16">
        <v>2</v>
      </c>
      <c r="B16" t="s">
        <v>110</v>
      </c>
      <c r="C16">
        <f>SUMIFS(C2:C11,D2:D11,D4)</f>
        <v>27000</v>
      </c>
      <c r="D16" s="1"/>
    </row>
    <row r="17" spans="1:4" x14ac:dyDescent="0.3">
      <c r="D17" s="1"/>
    </row>
    <row r="18" spans="1:4" x14ac:dyDescent="0.3">
      <c r="A18">
        <v>3</v>
      </c>
      <c r="B18" t="s">
        <v>111</v>
      </c>
      <c r="D18" s="1"/>
    </row>
    <row r="19" spans="1:4" x14ac:dyDescent="0.3">
      <c r="D19" s="1"/>
    </row>
    <row r="20" spans="1:4" x14ac:dyDescent="0.3">
      <c r="A20">
        <v>4</v>
      </c>
      <c r="B20" t="s">
        <v>112</v>
      </c>
      <c r="D20" s="1"/>
    </row>
    <row r="21" spans="1:4" x14ac:dyDescent="0.3">
      <c r="A21">
        <v>5</v>
      </c>
      <c r="B21" t="s">
        <v>113</v>
      </c>
      <c r="D21" s="1"/>
    </row>
    <row r="22" spans="1:4" x14ac:dyDescent="0.3">
      <c r="D2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DC5A-D1FD-49D2-86B1-AE50BD3D1BC4}">
  <dimension ref="A1:F29"/>
  <sheetViews>
    <sheetView tabSelected="1" workbookViewId="0">
      <selection activeCell="C30" sqref="C30"/>
    </sheetView>
  </sheetViews>
  <sheetFormatPr defaultRowHeight="14.4" x14ac:dyDescent="0.3"/>
  <cols>
    <col min="1" max="1" width="10.77734375" customWidth="1"/>
    <col min="2" max="2" width="56.5546875" customWidth="1"/>
    <col min="3" max="3" width="12.109375" customWidth="1"/>
    <col min="4" max="4" width="10" customWidth="1"/>
    <col min="5" max="5" width="13.77734375" customWidth="1"/>
    <col min="6" max="6" width="10.77734375" customWidth="1"/>
  </cols>
  <sheetData>
    <row r="1" spans="1:6" x14ac:dyDescent="0.3">
      <c r="A1" t="s">
        <v>70</v>
      </c>
      <c r="B1" t="s">
        <v>73</v>
      </c>
      <c r="C1" t="s">
        <v>124</v>
      </c>
      <c r="D1" t="s">
        <v>125</v>
      </c>
      <c r="E1" t="s">
        <v>126</v>
      </c>
      <c r="F1" t="s">
        <v>5</v>
      </c>
    </row>
    <row r="2" spans="1:6" x14ac:dyDescent="0.3">
      <c r="B2" s="1" t="s">
        <v>127</v>
      </c>
      <c r="C2" s="1" t="s">
        <v>128</v>
      </c>
      <c r="D2" s="1" t="s">
        <v>129</v>
      </c>
      <c r="E2">
        <v>28</v>
      </c>
    </row>
    <row r="3" spans="1:6" x14ac:dyDescent="0.3">
      <c r="B3" s="1" t="s">
        <v>130</v>
      </c>
      <c r="C3" s="1" t="s">
        <v>131</v>
      </c>
      <c r="D3" s="1" t="s">
        <v>132</v>
      </c>
      <c r="E3">
        <v>8</v>
      </c>
    </row>
    <row r="4" spans="1:6" x14ac:dyDescent="0.3">
      <c r="B4" s="1" t="s">
        <v>133</v>
      </c>
      <c r="C4" s="1" t="s">
        <v>134</v>
      </c>
      <c r="D4" s="1" t="s">
        <v>129</v>
      </c>
      <c r="E4">
        <v>19</v>
      </c>
    </row>
    <row r="5" spans="1:6" x14ac:dyDescent="0.3">
      <c r="B5" s="1" t="s">
        <v>135</v>
      </c>
      <c r="C5" s="1" t="s">
        <v>136</v>
      </c>
      <c r="D5" s="1" t="s">
        <v>137</v>
      </c>
      <c r="E5">
        <v>2</v>
      </c>
    </row>
    <row r="6" spans="1:6" x14ac:dyDescent="0.3">
      <c r="B6" s="1" t="s">
        <v>138</v>
      </c>
      <c r="C6" s="1" t="s">
        <v>134</v>
      </c>
      <c r="D6" s="1" t="s">
        <v>139</v>
      </c>
      <c r="E6">
        <v>5</v>
      </c>
    </row>
    <row r="7" spans="1:6" x14ac:dyDescent="0.3">
      <c r="B7" s="1" t="s">
        <v>140</v>
      </c>
      <c r="C7" s="1" t="s">
        <v>131</v>
      </c>
      <c r="D7" s="1" t="s">
        <v>129</v>
      </c>
      <c r="E7">
        <v>9</v>
      </c>
    </row>
    <row r="8" spans="1:6" x14ac:dyDescent="0.3">
      <c r="B8" s="1" t="s">
        <v>141</v>
      </c>
      <c r="C8" s="1" t="s">
        <v>134</v>
      </c>
      <c r="D8" s="1" t="s">
        <v>142</v>
      </c>
      <c r="E8">
        <v>18</v>
      </c>
    </row>
    <row r="9" spans="1:6" x14ac:dyDescent="0.3">
      <c r="B9" s="1" t="s">
        <v>143</v>
      </c>
      <c r="C9" s="1" t="s">
        <v>128</v>
      </c>
      <c r="D9" s="1" t="s">
        <v>129</v>
      </c>
      <c r="E9">
        <v>11</v>
      </c>
    </row>
    <row r="10" spans="1:6" x14ac:dyDescent="0.3">
      <c r="B10" s="1" t="s">
        <v>144</v>
      </c>
      <c r="C10" s="1" t="s">
        <v>136</v>
      </c>
      <c r="D10" s="1" t="s">
        <v>145</v>
      </c>
      <c r="E10">
        <v>3</v>
      </c>
    </row>
    <row r="11" spans="1:6" x14ac:dyDescent="0.3">
      <c r="B11" s="1" t="s">
        <v>146</v>
      </c>
      <c r="C11" s="1" t="s">
        <v>131</v>
      </c>
      <c r="D11" s="1" t="s">
        <v>147</v>
      </c>
      <c r="E11">
        <v>15</v>
      </c>
    </row>
    <row r="12" spans="1:6" x14ac:dyDescent="0.3">
      <c r="B12" s="1"/>
      <c r="C12" s="1"/>
      <c r="D12" s="1"/>
    </row>
    <row r="13" spans="1:6" x14ac:dyDescent="0.3">
      <c r="B13" s="1" t="s">
        <v>148</v>
      </c>
      <c r="C13" s="1"/>
      <c r="D13" s="1"/>
    </row>
    <row r="14" spans="1:6" x14ac:dyDescent="0.3">
      <c r="B14" s="1"/>
      <c r="C14" s="1"/>
      <c r="D14" s="1"/>
    </row>
    <row r="15" spans="1:6" x14ac:dyDescent="0.3">
      <c r="A15">
        <v>1</v>
      </c>
      <c r="B15" s="1" t="s">
        <v>149</v>
      </c>
      <c r="C15" s="1"/>
      <c r="D15" s="1"/>
    </row>
    <row r="16" spans="1:6" x14ac:dyDescent="0.3">
      <c r="B16" s="1"/>
      <c r="C16" s="1" t="s">
        <v>150</v>
      </c>
      <c r="D16" s="1"/>
    </row>
    <row r="17" spans="1:4" x14ac:dyDescent="0.3">
      <c r="B17" s="1" t="s">
        <v>151</v>
      </c>
      <c r="C17" s="1">
        <f>SUMIFS(E2:E11,C2:C11,C3,D2:D11,D2)</f>
        <v>9</v>
      </c>
      <c r="D17" s="1"/>
    </row>
    <row r="18" spans="1:4" x14ac:dyDescent="0.3">
      <c r="B18" s="1"/>
      <c r="C18" s="1"/>
      <c r="D18" s="1"/>
    </row>
    <row r="19" spans="1:4" x14ac:dyDescent="0.3">
      <c r="A19">
        <v>2</v>
      </c>
      <c r="B19" s="1" t="s">
        <v>152</v>
      </c>
      <c r="C19" s="1"/>
      <c r="D19" s="1"/>
    </row>
    <row r="20" spans="1:4" x14ac:dyDescent="0.3">
      <c r="B20" s="1"/>
      <c r="C20" s="1" t="s">
        <v>150</v>
      </c>
      <c r="D20" s="1"/>
    </row>
    <row r="21" spans="1:4" x14ac:dyDescent="0.3">
      <c r="B21" s="1" t="s">
        <v>151</v>
      </c>
      <c r="C21" s="1">
        <f>SUMIFS(E2:E11,C2:C11,C5)</f>
        <v>5</v>
      </c>
      <c r="D21" s="1"/>
    </row>
    <row r="22" spans="1:4" x14ac:dyDescent="0.3">
      <c r="B22" s="1"/>
      <c r="C22" s="1"/>
      <c r="D22" s="1"/>
    </row>
    <row r="23" spans="1:4" x14ac:dyDescent="0.3">
      <c r="A23">
        <v>3</v>
      </c>
      <c r="B23" s="1" t="s">
        <v>153</v>
      </c>
      <c r="C23" s="1"/>
      <c r="D23" s="1"/>
    </row>
    <row r="24" spans="1:4" x14ac:dyDescent="0.3">
      <c r="B24" s="1"/>
      <c r="C24" s="1" t="s">
        <v>150</v>
      </c>
      <c r="D24" s="1"/>
    </row>
    <row r="25" spans="1:4" x14ac:dyDescent="0.3">
      <c r="B25" s="1" t="s">
        <v>151</v>
      </c>
      <c r="C25" s="1">
        <f>SUMIF(D2:D11,D2,E2:E11)+SUMIF(D2:D11,D3,E2:E11)</f>
        <v>75</v>
      </c>
      <c r="D25" s="1"/>
    </row>
    <row r="26" spans="1:4" x14ac:dyDescent="0.3">
      <c r="B26" s="1"/>
      <c r="C26" s="1"/>
      <c r="D26" s="1"/>
    </row>
    <row r="27" spans="1:4" x14ac:dyDescent="0.3">
      <c r="A27">
        <v>4</v>
      </c>
      <c r="B27" s="1" t="s">
        <v>154</v>
      </c>
      <c r="C27" s="1"/>
      <c r="D27" s="1"/>
    </row>
    <row r="28" spans="1:4" x14ac:dyDescent="0.3">
      <c r="B28" s="1"/>
      <c r="C28" s="1" t="s">
        <v>150</v>
      </c>
      <c r="D28" s="1"/>
    </row>
    <row r="29" spans="1:4" x14ac:dyDescent="0.3">
      <c r="B29" s="1" t="s">
        <v>151</v>
      </c>
      <c r="C29" s="1">
        <f>COUNTIF(D2:D11,D2)</f>
        <v>4</v>
      </c>
      <c r="D29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148E-5442-424C-8F4B-815B135EBE78}">
  <dimension ref="A1:O23"/>
  <sheetViews>
    <sheetView workbookViewId="0">
      <selection activeCell="A26" sqref="A26"/>
    </sheetView>
  </sheetViews>
  <sheetFormatPr defaultRowHeight="14.4" x14ac:dyDescent="0.3"/>
  <cols>
    <col min="1" max="1" width="130" bestFit="1" customWidth="1"/>
    <col min="2" max="2" width="10.77734375" customWidth="1"/>
    <col min="3" max="3" width="11.109375" customWidth="1"/>
    <col min="4" max="6" width="10.77734375" customWidth="1"/>
    <col min="7" max="7" width="11" customWidth="1"/>
    <col min="8" max="8" width="20" customWidth="1"/>
    <col min="9" max="9" width="31.33203125" customWidth="1"/>
    <col min="10" max="11" width="11.77734375" customWidth="1"/>
    <col min="12" max="12" width="14" customWidth="1"/>
    <col min="13" max="15" width="11.77734375" customWidth="1"/>
  </cols>
  <sheetData>
    <row r="1" spans="1:15" x14ac:dyDescent="0.3">
      <c r="A1" t="s">
        <v>155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96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</row>
    <row r="2" spans="1:15" x14ac:dyDescent="0.3">
      <c r="A2" s="1" t="s">
        <v>162</v>
      </c>
      <c r="C2" s="1"/>
      <c r="E2" s="1"/>
      <c r="F2" s="1"/>
      <c r="G2" s="1"/>
      <c r="H2" s="1"/>
      <c r="I2" s="1"/>
      <c r="L2" s="1"/>
    </row>
    <row r="3" spans="1:15" x14ac:dyDescent="0.3">
      <c r="A3" s="1" t="s">
        <v>163</v>
      </c>
      <c r="C3" s="1"/>
      <c r="E3" s="1"/>
      <c r="F3" s="1"/>
      <c r="G3" s="1"/>
      <c r="H3" s="1"/>
      <c r="I3" s="1"/>
      <c r="L3" s="1"/>
    </row>
    <row r="4" spans="1:15" x14ac:dyDescent="0.3">
      <c r="A4" s="1" t="s">
        <v>164</v>
      </c>
      <c r="C4" s="1"/>
      <c r="E4" s="1"/>
      <c r="F4" s="1"/>
      <c r="G4" s="1"/>
      <c r="H4" s="1"/>
      <c r="I4" s="1"/>
      <c r="L4" s="1"/>
    </row>
    <row r="5" spans="1:15" x14ac:dyDescent="0.3">
      <c r="A5" s="1" t="s">
        <v>165</v>
      </c>
      <c r="C5" s="1"/>
      <c r="E5" s="1"/>
      <c r="F5" s="1"/>
      <c r="G5" s="1"/>
      <c r="H5" s="1"/>
      <c r="I5" s="1"/>
      <c r="L5" s="1"/>
    </row>
    <row r="6" spans="1:15" x14ac:dyDescent="0.3">
      <c r="A6" s="1"/>
      <c r="C6" s="1"/>
      <c r="E6" s="1"/>
      <c r="F6" s="1"/>
      <c r="G6" s="1"/>
      <c r="H6" s="1"/>
      <c r="I6" s="1"/>
      <c r="L6" s="1"/>
    </row>
    <row r="7" spans="1:15" x14ac:dyDescent="0.3">
      <c r="A7" s="1"/>
      <c r="C7" s="1"/>
      <c r="E7" s="1"/>
      <c r="F7" s="1"/>
      <c r="G7" s="1"/>
      <c r="H7" s="1"/>
      <c r="I7" s="1"/>
      <c r="L7" s="1"/>
    </row>
    <row r="8" spans="1:15" x14ac:dyDescent="0.3">
      <c r="A8" s="1" t="s">
        <v>73</v>
      </c>
      <c r="B8" t="s">
        <v>166</v>
      </c>
      <c r="C8" s="1" t="s">
        <v>167</v>
      </c>
      <c r="D8" t="s">
        <v>168</v>
      </c>
      <c r="E8" s="1" t="s">
        <v>169</v>
      </c>
      <c r="F8" s="1" t="s">
        <v>170</v>
      </c>
      <c r="G8" s="1" t="s">
        <v>171</v>
      </c>
      <c r="H8" s="1"/>
      <c r="I8" s="1" t="s">
        <v>172</v>
      </c>
      <c r="L8" s="1"/>
    </row>
    <row r="9" spans="1:15" x14ac:dyDescent="0.3">
      <c r="A9" s="1" t="s">
        <v>173</v>
      </c>
      <c r="B9" t="s">
        <v>104</v>
      </c>
      <c r="C9" s="1" t="s">
        <v>174</v>
      </c>
      <c r="D9" t="s">
        <v>175</v>
      </c>
      <c r="E9" s="1" t="s">
        <v>176</v>
      </c>
      <c r="F9" s="1" t="s">
        <v>175</v>
      </c>
      <c r="G9" s="1" t="s">
        <v>177</v>
      </c>
      <c r="H9" s="1" t="s">
        <v>178</v>
      </c>
      <c r="I9" s="1" t="s">
        <v>179</v>
      </c>
      <c r="K9" t="s">
        <v>180</v>
      </c>
      <c r="L9" s="1"/>
    </row>
    <row r="10" spans="1:15" x14ac:dyDescent="0.3">
      <c r="A10" s="1" t="s">
        <v>181</v>
      </c>
      <c r="B10" t="s">
        <v>105</v>
      </c>
      <c r="C10" s="1" t="s">
        <v>182</v>
      </c>
      <c r="D10" t="s">
        <v>175</v>
      </c>
      <c r="E10" s="1" t="s">
        <v>183</v>
      </c>
      <c r="F10" s="1" t="s">
        <v>175</v>
      </c>
      <c r="G10" s="1" t="s">
        <v>184</v>
      </c>
      <c r="H10" s="1" t="s">
        <v>185</v>
      </c>
      <c r="I10" s="1" t="s">
        <v>186</v>
      </c>
      <c r="K10" t="s">
        <v>97</v>
      </c>
      <c r="L10" s="1" t="s">
        <v>187</v>
      </c>
    </row>
    <row r="11" spans="1:15" x14ac:dyDescent="0.3">
      <c r="A11" s="1" t="s">
        <v>188</v>
      </c>
      <c r="B11" t="s">
        <v>106</v>
      </c>
      <c r="C11" s="1" t="s">
        <v>189</v>
      </c>
      <c r="D11" t="s">
        <v>175</v>
      </c>
      <c r="E11" s="1" t="s">
        <v>190</v>
      </c>
      <c r="F11" s="1" t="s">
        <v>175</v>
      </c>
      <c r="G11" s="1" t="s">
        <v>184</v>
      </c>
      <c r="H11" s="1" t="s">
        <v>191</v>
      </c>
      <c r="I11" s="1" t="s">
        <v>192</v>
      </c>
      <c r="K11" t="s">
        <v>99</v>
      </c>
      <c r="L11" s="1" t="s">
        <v>184</v>
      </c>
    </row>
    <row r="12" spans="1:15" x14ac:dyDescent="0.3">
      <c r="A12" s="1" t="s">
        <v>193</v>
      </c>
      <c r="B12" t="s">
        <v>105</v>
      </c>
      <c r="C12" s="1" t="s">
        <v>194</v>
      </c>
      <c r="D12" t="s">
        <v>175</v>
      </c>
      <c r="E12" s="1" t="s">
        <v>195</v>
      </c>
      <c r="F12" s="1" t="s">
        <v>175</v>
      </c>
      <c r="G12" s="1" t="s">
        <v>177</v>
      </c>
      <c r="H12" s="1" t="s">
        <v>196</v>
      </c>
      <c r="I12" s="1" t="s">
        <v>197</v>
      </c>
      <c r="K12" t="s">
        <v>100</v>
      </c>
      <c r="L12" s="1" t="s">
        <v>177</v>
      </c>
    </row>
    <row r="13" spans="1:15" x14ac:dyDescent="0.3">
      <c r="A13" s="1" t="s">
        <v>198</v>
      </c>
      <c r="B13" t="s">
        <v>104</v>
      </c>
      <c r="C13" s="1" t="s">
        <v>199</v>
      </c>
      <c r="D13" t="s">
        <v>108</v>
      </c>
      <c r="E13" s="1" t="s">
        <v>200</v>
      </c>
      <c r="F13" s="1" t="s">
        <v>176</v>
      </c>
      <c r="G13" s="1" t="s">
        <v>177</v>
      </c>
      <c r="H13" s="1" t="s">
        <v>201</v>
      </c>
      <c r="I13" s="1" t="s">
        <v>202</v>
      </c>
      <c r="L13" s="1"/>
    </row>
    <row r="14" spans="1:15" x14ac:dyDescent="0.3">
      <c r="A14" s="1" t="s">
        <v>203</v>
      </c>
      <c r="B14" t="s">
        <v>102</v>
      </c>
      <c r="C14" s="1" t="s">
        <v>204</v>
      </c>
      <c r="D14" t="s">
        <v>175</v>
      </c>
      <c r="E14" s="1" t="s">
        <v>205</v>
      </c>
      <c r="F14" s="1" t="s">
        <v>175</v>
      </c>
      <c r="G14" s="1" t="s">
        <v>187</v>
      </c>
      <c r="H14" s="1" t="s">
        <v>206</v>
      </c>
      <c r="I14" s="1" t="s">
        <v>207</v>
      </c>
      <c r="K14" t="s">
        <v>180</v>
      </c>
      <c r="L14" s="1"/>
    </row>
    <row r="15" spans="1:15" x14ac:dyDescent="0.3">
      <c r="A15" s="1" t="s">
        <v>208</v>
      </c>
      <c r="B15" t="s">
        <v>106</v>
      </c>
      <c r="C15" s="1" t="s">
        <v>209</v>
      </c>
      <c r="D15" t="s">
        <v>175</v>
      </c>
      <c r="E15" s="1" t="s">
        <v>210</v>
      </c>
      <c r="F15" s="1" t="s">
        <v>175</v>
      </c>
      <c r="G15" s="1" t="s">
        <v>187</v>
      </c>
      <c r="H15" s="1" t="s">
        <v>211</v>
      </c>
      <c r="I15" s="1" t="s">
        <v>212</v>
      </c>
      <c r="K15" t="s">
        <v>97</v>
      </c>
      <c r="L15" s="1" t="s">
        <v>213</v>
      </c>
    </row>
    <row r="16" spans="1:15" x14ac:dyDescent="0.3">
      <c r="A16" s="1" t="s">
        <v>214</v>
      </c>
      <c r="B16" t="s">
        <v>104</v>
      </c>
      <c r="C16" s="1" t="s">
        <v>215</v>
      </c>
      <c r="D16" t="s">
        <v>175</v>
      </c>
      <c r="E16" s="1" t="s">
        <v>195</v>
      </c>
      <c r="F16" s="1" t="s">
        <v>175</v>
      </c>
      <c r="G16" s="1" t="s">
        <v>184</v>
      </c>
      <c r="H16" s="1" t="s">
        <v>216</v>
      </c>
      <c r="I16" s="1" t="s">
        <v>217</v>
      </c>
      <c r="K16" t="s">
        <v>99</v>
      </c>
      <c r="L16" s="1" t="s">
        <v>218</v>
      </c>
    </row>
    <row r="17" spans="1:12" x14ac:dyDescent="0.3">
      <c r="A17" s="1" t="s">
        <v>219</v>
      </c>
      <c r="B17" t="s">
        <v>107</v>
      </c>
      <c r="C17" s="1" t="s">
        <v>220</v>
      </c>
      <c r="D17" t="s">
        <v>175</v>
      </c>
      <c r="E17" s="1" t="s">
        <v>221</v>
      </c>
      <c r="F17" s="1" t="s">
        <v>175</v>
      </c>
      <c r="G17" s="1" t="s">
        <v>184</v>
      </c>
      <c r="H17" s="1" t="s">
        <v>222</v>
      </c>
      <c r="I17" s="1" t="s">
        <v>223</v>
      </c>
      <c r="K17" t="s">
        <v>100</v>
      </c>
      <c r="L17" s="1" t="s">
        <v>224</v>
      </c>
    </row>
    <row r="18" spans="1:12" x14ac:dyDescent="0.3">
      <c r="A18" s="1" t="s">
        <v>225</v>
      </c>
      <c r="B18" t="s">
        <v>104</v>
      </c>
      <c r="C18" s="1" t="s">
        <v>226</v>
      </c>
      <c r="D18" t="s">
        <v>175</v>
      </c>
      <c r="E18" s="1" t="s">
        <v>227</v>
      </c>
      <c r="F18" s="1" t="s">
        <v>175</v>
      </c>
      <c r="G18" s="1" t="s">
        <v>177</v>
      </c>
      <c r="H18" s="1" t="s">
        <v>228</v>
      </c>
      <c r="I18" s="1" t="s">
        <v>229</v>
      </c>
      <c r="K18" t="s">
        <v>102</v>
      </c>
      <c r="L18" s="1" t="s">
        <v>230</v>
      </c>
    </row>
    <row r="19" spans="1:12" x14ac:dyDescent="0.3">
      <c r="A19" s="1" t="s">
        <v>231</v>
      </c>
      <c r="B19" t="s">
        <v>105</v>
      </c>
      <c r="C19" s="1" t="s">
        <v>232</v>
      </c>
      <c r="D19" t="s">
        <v>233</v>
      </c>
      <c r="E19" s="1" t="s">
        <v>234</v>
      </c>
      <c r="F19" s="1" t="s">
        <v>235</v>
      </c>
      <c r="G19" s="1" t="s">
        <v>177</v>
      </c>
      <c r="H19" s="1" t="s">
        <v>236</v>
      </c>
      <c r="I19" s="1" t="s">
        <v>237</v>
      </c>
      <c r="K19" t="s">
        <v>103</v>
      </c>
      <c r="L19" s="1" t="s">
        <v>238</v>
      </c>
    </row>
    <row r="20" spans="1:12" x14ac:dyDescent="0.3">
      <c r="A20" s="1" t="s">
        <v>239</v>
      </c>
      <c r="B20" t="s">
        <v>103</v>
      </c>
      <c r="C20" s="1" t="s">
        <v>240</v>
      </c>
      <c r="D20" t="s">
        <v>241</v>
      </c>
      <c r="E20" s="1" t="s">
        <v>242</v>
      </c>
      <c r="F20" s="1" t="s">
        <v>243</v>
      </c>
      <c r="G20" s="1" t="s">
        <v>177</v>
      </c>
      <c r="H20" s="1" t="s">
        <v>244</v>
      </c>
      <c r="I20" s="1" t="s">
        <v>245</v>
      </c>
      <c r="L20" s="1"/>
    </row>
    <row r="21" spans="1:12" x14ac:dyDescent="0.3">
      <c r="A21" s="1" t="s">
        <v>246</v>
      </c>
      <c r="B21" t="s">
        <v>241</v>
      </c>
      <c r="C21" s="1" t="s">
        <v>247</v>
      </c>
      <c r="D21" t="s">
        <v>175</v>
      </c>
      <c r="E21" s="1" t="s">
        <v>176</v>
      </c>
      <c r="F21" s="1" t="s">
        <v>175</v>
      </c>
      <c r="G21" s="1" t="s">
        <v>187</v>
      </c>
      <c r="H21" s="1" t="s">
        <v>248</v>
      </c>
      <c r="I21" s="1" t="s">
        <v>249</v>
      </c>
      <c r="L21" s="1"/>
    </row>
    <row r="22" spans="1:12" x14ac:dyDescent="0.3">
      <c r="A22" s="1" t="s">
        <v>250</v>
      </c>
      <c r="B22" t="s">
        <v>99</v>
      </c>
      <c r="C22" s="1" t="s">
        <v>251</v>
      </c>
      <c r="D22" t="s">
        <v>175</v>
      </c>
      <c r="E22" s="1" t="s">
        <v>252</v>
      </c>
      <c r="F22" s="1" t="s">
        <v>175</v>
      </c>
      <c r="G22" s="1" t="s">
        <v>187</v>
      </c>
      <c r="H22" s="1" t="s">
        <v>253</v>
      </c>
      <c r="I22" s="1" t="s">
        <v>254</v>
      </c>
      <c r="L22" s="1"/>
    </row>
    <row r="23" spans="1:12" x14ac:dyDescent="0.3">
      <c r="A23" s="1" t="s">
        <v>255</v>
      </c>
      <c r="B23" t="s">
        <v>99</v>
      </c>
      <c r="C23" s="1" t="s">
        <v>256</v>
      </c>
      <c r="D23" t="s">
        <v>102</v>
      </c>
      <c r="E23" s="1" t="s">
        <v>257</v>
      </c>
      <c r="F23" s="1" t="s">
        <v>258</v>
      </c>
      <c r="G23" s="1" t="s">
        <v>184</v>
      </c>
      <c r="H23" s="1" t="s">
        <v>259</v>
      </c>
      <c r="I23" s="1" t="s">
        <v>260</v>
      </c>
      <c r="L2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65743D-3267-4DB4-A433-AF02367C7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Exercise - 1</vt:lpstr>
      <vt:lpstr>Exercise - 2</vt:lpstr>
      <vt:lpstr>Exercise -3</vt:lpstr>
      <vt:lpstr>Exercise - 4</vt:lpstr>
      <vt:lpstr>Exercise - 5</vt:lpstr>
      <vt:lpstr>Exercise -6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 YADAV</cp:lastModifiedBy>
  <dcterms:created xsi:type="dcterms:W3CDTF">2023-08-22T13:29:37Z</dcterms:created>
  <dcterms:modified xsi:type="dcterms:W3CDTF">2023-08-22T15:43:12Z</dcterms:modified>
</cp:coreProperties>
</file>