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udget-19" sheetId="1" r:id="rId1"/>
    <sheet name="Budget Chart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B14" i="1"/>
  <c r="C14"/>
  <c r="D14"/>
  <c r="E14"/>
  <c r="F14"/>
  <c r="B15"/>
  <c r="C15"/>
  <c r="D15"/>
  <c r="E15"/>
  <c r="F15"/>
  <c r="E4"/>
  <c r="E7"/>
  <c r="E9"/>
  <c r="E8"/>
  <c r="E6"/>
  <c r="E5"/>
  <c r="C10"/>
  <c r="D10"/>
  <c r="B10"/>
  <c r="D13"/>
  <c r="C13"/>
  <c r="B13"/>
  <c r="D12"/>
  <c r="C12"/>
  <c r="B12"/>
  <c r="E10" l="1"/>
  <c r="E12" s="1"/>
  <c r="F7" l="1"/>
  <c r="E13"/>
  <c r="F4"/>
  <c r="F9"/>
  <c r="F8"/>
  <c r="F6"/>
  <c r="F5"/>
  <c r="F12" l="1"/>
  <c r="F13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<sst xmlns="http://schemas.openxmlformats.org/spreadsheetml/2006/main" count="15" uniqueCount="14">
  <si>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</si>
  <si>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</si>
  <si>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</si>
  <si>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</si>
  <si>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Food</t>
  </si>
  <si>
    <t>Cabs</t>
  </si>
  <si>
    <t>Grocery</t>
  </si>
  <si>
    <t>Total</t>
  </si>
  <si>
    <t>Perc</t>
  </si>
  <si>
    <t>MIN</t>
  </si>
  <si>
    <t>MAX</t>
  </si>
  <si>
    <t>AVG</t>
  </si>
  <si>
    <t>COUNT</t>
  </si>
  <si>
    <t>CC</t>
  </si>
</sst>
</file>

<file path=xl/styles.xml><?xml version="1.0" encoding="utf-8"?>
<styleSheet xmlns="http://schemas.openxmlformats.org/spreadsheetml/2006/main">
  <numFmts count="2">
    <numFmt numFmtId="164" formatCode="&quot;₹&quot;\ #,##0.00"/>
    <numFmt numFmtId="165" formatCode="mmm/yyyy"/>
  </numFmts>
  <fonts count="5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4" borderId="4"/>
  </cellStyleXfs>
  <cellXfs count="18">
    <xf numFmtId="0" fontId="0" fillId="0" borderId="0" xfId="0"/>
    <xf numFmtId="164" fontId="0" fillId="0" borderId="0" xfId="0" applyNumberFormat="1"/>
    <xf numFmtId="164" fontId="1" fillId="3" borderId="1" xfId="0" applyNumberFormat="1" applyFont="1" applyFill="1" applyBorder="1"/>
    <xf numFmtId="16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0" fontId="0" fillId="0" borderId="2" xfId="1" applyNumberFormat="1" applyFont="1" applyBorder="1"/>
    <xf numFmtId="9" fontId="1" fillId="0" borderId="3" xfId="1" applyNumberFormat="1" applyFont="1" applyBorder="1"/>
    <xf numFmtId="0" fontId="3" fillId="2" borderId="0" xfId="0" applyFont="1" applyFill="1" applyBorder="1"/>
    <xf numFmtId="0" fontId="0" fillId="3" borderId="0" xfId="0" applyFill="1" applyBorder="1"/>
    <xf numFmtId="165" fontId="3" fillId="2" borderId="0" xfId="0" applyNumberFormat="1" applyFont="1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0" fontId="3" fillId="2" borderId="1" xfId="0" applyFont="1" applyFill="1" applyBorder="1"/>
    <xf numFmtId="0" fontId="0" fillId="0" borderId="1" xfId="0" applyBorder="1"/>
    <xf numFmtId="165" fontId="3" fillId="2" borderId="2" xfId="0" applyNumberFormat="1" applyFont="1" applyFill="1" applyBorder="1"/>
    <xf numFmtId="0" fontId="0" fillId="0" borderId="3" xfId="0" applyBorder="1"/>
    <xf numFmtId="0" fontId="4" fillId="0" borderId="0" xfId="0" applyFont="1" applyAlignment="1">
      <alignment horizontal="center"/>
    </xf>
  </cellXfs>
  <cellStyles count="3">
    <cellStyle name="HeadStyle" xfId="2"/>
    <cellStyle name="Normal" xfId="0" builtinId="0"/>
    <cellStyle name="Percent" xfId="1" builtinId="5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'Budget-19'!$B$3</c:f>
              <c:strCache>
                <c:ptCount val="1"/>
                <c:pt idx="0">
                  <c:v>Jan-2019</c:v>
                </c:pt>
              </c:strCache>
            </c:strRef>
          </c:tx>
          <c:dLbls>
            <c:showPercent val="1"/>
          </c:dLbls>
          <c:cat>
            <c:strRef>
              <c:f>'Budget-19'!$A$4:$A$9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Food</c:v>
                </c:pt>
                <c:pt idx="3">
                  <c:v>CC</c:v>
                </c:pt>
                <c:pt idx="4">
                  <c:v>Cabs</c:v>
                </c:pt>
                <c:pt idx="5">
                  <c:v>Grocery</c:v>
                </c:pt>
              </c:strCache>
            </c:strRef>
          </c:cat>
          <c:val>
            <c:numRef>
              <c:f>'Budget-19'!$B$4:$B$9</c:f>
              <c:numCache>
                <c:formatCode>0.00</c:formatCode>
                <c:ptCount val="6"/>
                <c:pt idx="0" formatCode="&quot;₹&quot;\ #,##0.00">
                  <c:v>8000</c:v>
                </c:pt>
                <c:pt idx="1">
                  <c:v>90</c:v>
                </c:pt>
                <c:pt idx="2">
                  <c:v>2000</c:v>
                </c:pt>
                <c:pt idx="3">
                  <c:v>160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>
        <c:manualLayout>
          <c:xMode val="edge"/>
          <c:yMode val="edge"/>
          <c:x val="6.3142978074885309E-2"/>
          <c:y val="0.2034963128693969"/>
          <c:w val="0.89999975853018011"/>
          <c:h val="0.10830910775023722"/>
        </c:manualLayout>
      </c:layout>
    </c:legend>
    <c:plotVisOnly val="1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Budget-2019</a:t>
            </a:r>
          </a:p>
        </c:rich>
      </c:tx>
    </c:title>
    <c:plotArea>
      <c:layout>
        <c:manualLayout>
          <c:layoutTarget val="inner"/>
          <c:xMode val="edge"/>
          <c:yMode val="edge"/>
          <c:x val="0.10300982777275318"/>
          <c:y val="0.18520836598482482"/>
          <c:w val="0.87901740283833385"/>
          <c:h val="0.74310241308472558"/>
        </c:manualLayout>
      </c:layout>
      <c:barChart>
        <c:barDir val="col"/>
        <c:grouping val="clustered"/>
        <c:ser>
          <c:idx val="0"/>
          <c:order val="0"/>
          <c:tx>
            <c:strRef>
              <c:f>'Budget-19'!$A$4</c:f>
              <c:strCache>
                <c:ptCount val="1"/>
                <c:pt idx="0">
                  <c:v>Rent</c:v>
                </c:pt>
              </c:strCache>
            </c:strRef>
          </c:tx>
          <c:dLbls>
            <c:dLblPos val="ctr"/>
            <c:showVal val="1"/>
          </c:dLbls>
          <c:cat>
            <c:numRef>
              <c:f>'Budget-19'!$B$3:$C$3</c:f>
              <c:numCache>
                <c:formatCode>mmm/yyyy</c:formatCode>
                <c:ptCount val="2"/>
                <c:pt idx="0">
                  <c:v>43466</c:v>
                </c:pt>
                <c:pt idx="1">
                  <c:v>43497</c:v>
                </c:pt>
              </c:numCache>
            </c:numRef>
          </c:cat>
          <c:val>
            <c:numRef>
              <c:f>'Budget-19'!$B$4:$C$4</c:f>
              <c:numCache>
                <c:formatCode>"₹"\ #,##0.00</c:formatCode>
                <c:ptCount val="2"/>
                <c:pt idx="0">
                  <c:v>8000</c:v>
                </c:pt>
                <c:pt idx="1">
                  <c:v>8000</c:v>
                </c:pt>
              </c:numCache>
            </c:numRef>
          </c:val>
        </c:ser>
        <c:ser>
          <c:idx val="1"/>
          <c:order val="1"/>
          <c:tx>
            <c:strRef>
              <c:f>'Budget-19'!$A$5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rgbClr val="FF0000"/>
            </a:solidFill>
          </c:spPr>
          <c:dLbls>
            <c:dLblPos val="ctr"/>
            <c:showVal val="1"/>
          </c:dLbls>
          <c:cat>
            <c:numRef>
              <c:f>'Budget-19'!$B$3:$C$3</c:f>
              <c:numCache>
                <c:formatCode>mmm/yyyy</c:formatCode>
                <c:ptCount val="2"/>
                <c:pt idx="0">
                  <c:v>43466</c:v>
                </c:pt>
                <c:pt idx="1">
                  <c:v>43497</c:v>
                </c:pt>
              </c:numCache>
            </c:numRef>
          </c:cat>
          <c:val>
            <c:numRef>
              <c:f>'Budget-19'!$B$5:$C$5</c:f>
              <c:numCache>
                <c:formatCode>0.00</c:formatCode>
                <c:ptCount val="2"/>
                <c:pt idx="0">
                  <c:v>90</c:v>
                </c:pt>
                <c:pt idx="1">
                  <c:v>125</c:v>
                </c:pt>
              </c:numCache>
            </c:numRef>
          </c:val>
        </c:ser>
        <c:ser>
          <c:idx val="2"/>
          <c:order val="2"/>
          <c:tx>
            <c:strRef>
              <c:f>'Budget-19'!$A$6</c:f>
              <c:strCache>
                <c:ptCount val="1"/>
                <c:pt idx="0">
                  <c:v>Food</c:v>
                </c:pt>
              </c:strCache>
            </c:strRef>
          </c:tx>
          <c:dLbls>
            <c:dLblPos val="ctr"/>
            <c:showVal val="1"/>
          </c:dLbls>
          <c:cat>
            <c:numRef>
              <c:f>'Budget-19'!$B$3:$C$3</c:f>
              <c:numCache>
                <c:formatCode>mmm/yyyy</c:formatCode>
                <c:ptCount val="2"/>
                <c:pt idx="0">
                  <c:v>43466</c:v>
                </c:pt>
                <c:pt idx="1">
                  <c:v>43497</c:v>
                </c:pt>
              </c:numCache>
            </c:numRef>
          </c:cat>
          <c:val>
            <c:numRef>
              <c:f>'Budget-19'!$B$6:$C$6</c:f>
              <c:numCache>
                <c:formatCode>0.00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'Budget-19'!$A$7</c:f>
              <c:strCache>
                <c:ptCount val="1"/>
                <c:pt idx="0">
                  <c:v>CC</c:v>
                </c:pt>
              </c:strCache>
            </c:strRef>
          </c:tx>
          <c:dLbls>
            <c:dLblPos val="ctr"/>
            <c:showVal val="1"/>
          </c:dLbls>
          <c:cat>
            <c:numRef>
              <c:f>'Budget-19'!$B$3:$C$3</c:f>
              <c:numCache>
                <c:formatCode>mmm/yyyy</c:formatCode>
                <c:ptCount val="2"/>
                <c:pt idx="0">
                  <c:v>43466</c:v>
                </c:pt>
                <c:pt idx="1">
                  <c:v>43497</c:v>
                </c:pt>
              </c:numCache>
            </c:numRef>
          </c:cat>
          <c:val>
            <c:numRef>
              <c:f>'Budget-19'!$B$7:$C$7</c:f>
              <c:numCache>
                <c:formatCode>0.00</c:formatCode>
                <c:ptCount val="2"/>
                <c:pt idx="0">
                  <c:v>160</c:v>
                </c:pt>
                <c:pt idx="1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'Budget-19'!$A$8</c:f>
              <c:strCache>
                <c:ptCount val="1"/>
                <c:pt idx="0">
                  <c:v>Cabs</c:v>
                </c:pt>
              </c:strCache>
            </c:strRef>
          </c:tx>
          <c:dLbls>
            <c:dLblPos val="ctr"/>
            <c:showVal val="1"/>
          </c:dLbls>
          <c:cat>
            <c:numRef>
              <c:f>'Budget-19'!$B$3:$C$3</c:f>
              <c:numCache>
                <c:formatCode>mmm/yyyy</c:formatCode>
                <c:ptCount val="2"/>
                <c:pt idx="0">
                  <c:v>43466</c:v>
                </c:pt>
                <c:pt idx="1">
                  <c:v>43497</c:v>
                </c:pt>
              </c:numCache>
            </c:numRef>
          </c:cat>
          <c:val>
            <c:numRef>
              <c:f>'Budget-19'!$B$8:$C$8</c:f>
              <c:numCache>
                <c:formatCode>0.00</c:formatCode>
                <c:ptCount val="2"/>
                <c:pt idx="0">
                  <c:v>500</c:v>
                </c:pt>
                <c:pt idx="1">
                  <c:v>600</c:v>
                </c:pt>
              </c:numCache>
            </c:numRef>
          </c:val>
        </c:ser>
        <c:ser>
          <c:idx val="5"/>
          <c:order val="5"/>
          <c:tx>
            <c:strRef>
              <c:f>'Budget-19'!$A$9</c:f>
              <c:strCache>
                <c:ptCount val="1"/>
                <c:pt idx="0">
                  <c:v>Grocery</c:v>
                </c:pt>
              </c:strCache>
            </c:strRef>
          </c:tx>
          <c:dLbls>
            <c:dLblPos val="ctr"/>
            <c:showVal val="1"/>
          </c:dLbls>
          <c:cat>
            <c:numRef>
              <c:f>'Budget-19'!$B$3:$C$3</c:f>
              <c:numCache>
                <c:formatCode>mmm/yyyy</c:formatCode>
                <c:ptCount val="2"/>
                <c:pt idx="0">
                  <c:v>43466</c:v>
                </c:pt>
                <c:pt idx="1">
                  <c:v>43497</c:v>
                </c:pt>
              </c:numCache>
            </c:numRef>
          </c:cat>
          <c:val>
            <c:numRef>
              <c:f>'Budget-19'!$B$9:$C$9</c:f>
              <c:numCache>
                <c:formatCode>0.00</c:formatCode>
                <c:ptCount val="2"/>
                <c:pt idx="0">
                  <c:v>1000</c:v>
                </c:pt>
                <c:pt idx="1">
                  <c:v>200.5</c:v>
                </c:pt>
              </c:numCache>
            </c:numRef>
          </c:val>
        </c:ser>
        <c:dLbls>
          <c:showVal val="1"/>
        </c:dLbls>
        <c:axId val="104233984"/>
        <c:axId val="104243968"/>
      </c:barChart>
      <c:dateAx>
        <c:axId val="104233984"/>
        <c:scaling>
          <c:orientation val="minMax"/>
        </c:scaling>
        <c:axPos val="b"/>
        <c:numFmt formatCode="mmm/yyyy" sourceLinked="1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04243968"/>
        <c:crosses val="autoZero"/>
        <c:auto val="1"/>
        <c:lblOffset val="100"/>
      </c:dateAx>
      <c:valAx>
        <c:axId val="10424396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₹&quot;\ #,##0.00" sourceLinked="1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04233984"/>
        <c:crosses val="autoZero"/>
        <c:crossBetween val="between"/>
      </c:valAx>
    </c:plotArea>
    <c:legend>
      <c:legendPos val="t"/>
      <c:txPr>
        <a:bodyPr/>
        <a:lstStyle/>
        <a:p>
          <a:pPr>
            <a:defRPr sz="140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82827</xdr:colOff>
      <xdr:row>3</xdr:row>
      <xdr:rowOff>24849</xdr:rowOff>
    </xdr:from>
    <xdr:to>
      <xdr:col>6</xdr:col>
      <xdr:colOff>381001</xdr:colOff>
      <xdr:row>3</xdr:row>
      <xdr:rowOff>140805</xdr:rowOff>
    </xdr:to>
    <xdr:sp macro="" textlink="">
      <xdr:nvSpPr>
        <xdr:cNvPr id="10" name="Left Arrow 9"/>
        <xdr:cNvSpPr/>
      </xdr:nvSpPr>
      <xdr:spPr>
        <a:xfrm>
          <a:off x="4480892" y="786849"/>
          <a:ext cx="298174" cy="115956"/>
        </a:xfrm>
        <a:prstGeom prst="left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 editAs="oneCell">
    <xdr:from>
      <xdr:col>4</xdr:col>
      <xdr:colOff>82826</xdr:colOff>
      <xdr:row>0</xdr:row>
      <xdr:rowOff>83034</xdr:rowOff>
    </xdr:from>
    <xdr:to>
      <xdr:col>4</xdr:col>
      <xdr:colOff>422413</xdr:colOff>
      <xdr:row>1</xdr:row>
      <xdr:rowOff>176085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4869" y="83034"/>
          <a:ext cx="339587" cy="35809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455543</xdr:colOff>
      <xdr:row>0</xdr:row>
      <xdr:rowOff>74543</xdr:rowOff>
    </xdr:from>
    <xdr:to>
      <xdr:col>2</xdr:col>
      <xdr:colOff>41413</xdr:colOff>
      <xdr:row>1</xdr:row>
      <xdr:rowOff>167594</xdr:rowOff>
    </xdr:to>
    <xdr:pic>
      <xdr:nvPicPr>
        <xdr:cNvPr id="1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3304" y="74543"/>
          <a:ext cx="339587" cy="358094"/>
        </a:xfrm>
        <a:prstGeom prst="rect">
          <a:avLst/>
        </a:prstGeom>
        <a:noFill/>
      </xdr:spPr>
    </xdr:pic>
    <xdr:clientData/>
  </xdr:twoCellAnchor>
  <xdr:twoCellAnchor>
    <xdr:from>
      <xdr:col>6</xdr:col>
      <xdr:colOff>438980</xdr:colOff>
      <xdr:row>2</xdr:row>
      <xdr:rowOff>231914</xdr:rowOff>
    </xdr:from>
    <xdr:to>
      <xdr:col>6</xdr:col>
      <xdr:colOff>753719</xdr:colOff>
      <xdr:row>4</xdr:row>
      <xdr:rowOff>16567</xdr:rowOff>
    </xdr:to>
    <xdr:sp macro="" textlink="">
      <xdr:nvSpPr>
        <xdr:cNvPr id="13" name="Smiley Face 12"/>
        <xdr:cNvSpPr/>
      </xdr:nvSpPr>
      <xdr:spPr>
        <a:xfrm>
          <a:off x="4837045" y="679175"/>
          <a:ext cx="314739" cy="289892"/>
        </a:xfrm>
        <a:prstGeom prst="smileyFace">
          <a:avLst>
            <a:gd name="adj" fmla="val -46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46383</xdr:colOff>
      <xdr:row>16</xdr:row>
      <xdr:rowOff>2900</xdr:rowOff>
    </xdr:from>
    <xdr:to>
      <xdr:col>3</xdr:col>
      <xdr:colOff>670891</xdr:colOff>
      <xdr:row>26</xdr:row>
      <xdr:rowOff>24848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" y="0"/>
    <xdr:ext cx="9348610" cy="6032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zoomScale="115" zoomScaleNormal="115" workbookViewId="0">
      <selection activeCell="G1" sqref="G1"/>
    </sheetView>
  </sheetViews>
  <sheetFormatPr defaultRowHeight="15"/>
  <cols>
    <col min="1" max="1" width="9.5703125" customWidth="1"/>
    <col min="2" max="2" width="11.28515625" customWidth="1"/>
    <col min="3" max="5" width="11.5703125" bestFit="1" customWidth="1"/>
    <col min="6" max="6" width="10.42578125" bestFit="1" customWidth="1"/>
    <col min="7" max="7" width="11.5703125" bestFit="1" customWidth="1"/>
    <col min="8" max="8" width="9.28515625" customWidth="1"/>
  </cols>
  <sheetData>
    <row r="1" spans="1:11" ht="21" customHeight="1">
      <c r="A1" s="17" t="s">
        <v>0</v>
      </c>
      <c r="B1" s="17"/>
      <c r="C1" s="17"/>
      <c r="D1" s="17"/>
      <c r="E1" s="17"/>
      <c r="F1" s="17"/>
    </row>
    <row r="2" spans="1:11" ht="14.25" customHeight="1">
      <c r="A2" s="17"/>
      <c r="B2" s="17"/>
      <c r="C2" s="17"/>
      <c r="D2" s="17"/>
      <c r="E2" s="17"/>
      <c r="F2" s="17"/>
    </row>
    <row r="3" spans="1:11" ht="24.75" customHeight="1">
      <c r="A3" s="8" t="s">
        <v>1</v>
      </c>
      <c r="B3" s="10">
        <v>43466</v>
      </c>
      <c r="C3" s="10">
        <v>43497</v>
      </c>
      <c r="D3" s="10">
        <v>43525</v>
      </c>
      <c r="E3" s="8" t="s">
        <v>7</v>
      </c>
      <c r="F3" s="15" t="s">
        <v>8</v>
      </c>
    </row>
    <row r="4" spans="1:11">
      <c r="A4" s="9" t="s">
        <v>2</v>
      </c>
      <c r="B4" s="3">
        <v>8000</v>
      </c>
      <c r="C4" s="3">
        <v>8000</v>
      </c>
      <c r="D4" s="3">
        <v>7500</v>
      </c>
      <c r="E4" s="11">
        <f t="shared" ref="E4:E9" si="0">SUM(B4:D4)</f>
        <v>23500</v>
      </c>
      <c r="F4" s="6">
        <f t="shared" ref="F4:F9" si="1">E4/$E$10</f>
        <v>0.7274303137236694</v>
      </c>
    </row>
    <row r="5" spans="1:11">
      <c r="A5" s="9" t="s">
        <v>3</v>
      </c>
      <c r="B5" s="5">
        <v>90</v>
      </c>
      <c r="C5" s="5">
        <v>125</v>
      </c>
      <c r="D5" s="5">
        <v>200</v>
      </c>
      <c r="E5" s="12">
        <f t="shared" si="0"/>
        <v>415</v>
      </c>
      <c r="F5" s="6">
        <f t="shared" si="1"/>
        <v>1.284610979554565E-2</v>
      </c>
    </row>
    <row r="6" spans="1:11">
      <c r="A6" s="9" t="s">
        <v>4</v>
      </c>
      <c r="B6" s="5">
        <v>2000</v>
      </c>
      <c r="C6" s="5">
        <v>2500</v>
      </c>
      <c r="D6" s="5">
        <v>600</v>
      </c>
      <c r="E6" s="12">
        <f t="shared" si="0"/>
        <v>5100</v>
      </c>
      <c r="F6" s="6">
        <f t="shared" si="1"/>
        <v>0.15786785531875377</v>
      </c>
    </row>
    <row r="7" spans="1:11">
      <c r="A7" s="9" t="s">
        <v>13</v>
      </c>
      <c r="B7" s="5">
        <v>160</v>
      </c>
      <c r="C7" s="5">
        <v>200</v>
      </c>
      <c r="D7" s="5">
        <v>200</v>
      </c>
      <c r="E7" s="12">
        <f t="shared" si="0"/>
        <v>560</v>
      </c>
      <c r="F7" s="6">
        <f t="shared" si="1"/>
        <v>1.7334509603627864E-2</v>
      </c>
    </row>
    <row r="8" spans="1:11">
      <c r="A8" s="9" t="s">
        <v>5</v>
      </c>
      <c r="B8" s="5">
        <v>500</v>
      </c>
      <c r="C8" s="5">
        <v>600</v>
      </c>
      <c r="D8" s="5">
        <v>80</v>
      </c>
      <c r="E8" s="12">
        <f t="shared" si="0"/>
        <v>1180</v>
      </c>
      <c r="F8" s="6">
        <f t="shared" si="1"/>
        <v>3.6526288093358714E-2</v>
      </c>
      <c r="K8" s="1"/>
    </row>
    <row r="9" spans="1:11">
      <c r="A9" s="9" t="s">
        <v>6</v>
      </c>
      <c r="B9" s="5">
        <v>1000</v>
      </c>
      <c r="C9" s="5">
        <v>200.5</v>
      </c>
      <c r="D9" s="5">
        <v>350</v>
      </c>
      <c r="E9" s="12">
        <f t="shared" si="0"/>
        <v>1550.5</v>
      </c>
      <c r="F9" s="6">
        <f t="shared" si="1"/>
        <v>4.799492346504465E-2</v>
      </c>
    </row>
    <row r="10" spans="1:11">
      <c r="A10" s="13" t="s">
        <v>7</v>
      </c>
      <c r="B10" s="2">
        <f>SUM(B4:B9)</f>
        <v>11750</v>
      </c>
      <c r="C10" s="2">
        <f>SUM(C4:C9)</f>
        <v>11625.5</v>
      </c>
      <c r="D10" s="2">
        <f>SUM(D4:D9)</f>
        <v>8930</v>
      </c>
      <c r="E10" s="2">
        <f>SUM(E4:E9)</f>
        <v>32305.5</v>
      </c>
      <c r="F10" s="7">
        <v>1</v>
      </c>
    </row>
    <row r="11" spans="1:11">
      <c r="A11" s="4"/>
      <c r="B11" s="4"/>
      <c r="C11" s="4"/>
      <c r="D11" s="4"/>
      <c r="E11" s="3"/>
      <c r="F11" s="6"/>
    </row>
    <row r="12" spans="1:11">
      <c r="A12" s="4" t="s">
        <v>9</v>
      </c>
      <c r="B12" s="3">
        <f>MIN(B4:B9)</f>
        <v>90</v>
      </c>
      <c r="C12" s="3">
        <f>MIN(C4:C9)</f>
        <v>125</v>
      </c>
      <c r="D12" s="3">
        <f>MIN(D4:D9)</f>
        <v>80</v>
      </c>
      <c r="E12" s="3">
        <f>MIN(E4:E10)</f>
        <v>415</v>
      </c>
      <c r="F12" s="6">
        <f>MIN(F4:F9)</f>
        <v>1.284610979554565E-2</v>
      </c>
    </row>
    <row r="13" spans="1:11">
      <c r="A13" s="4" t="s">
        <v>10</v>
      </c>
      <c r="B13" s="3">
        <f>MAX(B4:B9)</f>
        <v>8000</v>
      </c>
      <c r="C13" s="3">
        <f>MAX(C4:C9)</f>
        <v>8000</v>
      </c>
      <c r="D13" s="3">
        <f>MAX(D4:D9)</f>
        <v>7500</v>
      </c>
      <c r="E13" s="3">
        <f>MAX(E4:E10)</f>
        <v>32305.5</v>
      </c>
      <c r="F13" s="6">
        <f>MAX(F4:F9)</f>
        <v>0.7274303137236694</v>
      </c>
    </row>
    <row r="14" spans="1:11">
      <c r="A14" s="4" t="s">
        <v>11</v>
      </c>
      <c r="B14" s="3">
        <f>AVERAGE(B4:B9)</f>
        <v>1958.3333333333333</v>
      </c>
      <c r="C14" s="3">
        <f>AVERAGE(C4:C9)</f>
        <v>1937.5833333333333</v>
      </c>
      <c r="D14" s="3">
        <f>AVERAGE(D4:D9)</f>
        <v>1488.3333333333333</v>
      </c>
      <c r="E14" s="3">
        <f>AVERAGE(E4:E10)</f>
        <v>9230.1428571428569</v>
      </c>
      <c r="F14" s="6">
        <f>AVERAGE(F4:F9)</f>
        <v>0.16666666666666666</v>
      </c>
    </row>
    <row r="15" spans="1:11">
      <c r="A15" s="13" t="s">
        <v>12</v>
      </c>
      <c r="B15" s="14">
        <f>COUNT(B4:B9)</f>
        <v>6</v>
      </c>
      <c r="C15" s="14">
        <f>COUNT(C4:C9)</f>
        <v>6</v>
      </c>
      <c r="D15" s="14">
        <f>COUNT(D4:D9)</f>
        <v>6</v>
      </c>
      <c r="E15" s="14">
        <f>COUNT(E4:E9)</f>
        <v>6</v>
      </c>
      <c r="F15" s="16">
        <f>COUNT(F4:F9)</f>
        <v>6</v>
      </c>
    </row>
  </sheetData>
  <mergeCells count="1">
    <mergeCell ref="A1:F2"/>
  </mergeCells>
  <conditionalFormatting sqref="B4:E10">
    <cfRule type="cellIs" dxfId="0" priority="1" operator="lessThan">
      <formula>100</formula>
    </cfRule>
  </conditionalFormatting>
  <pageMargins left="0.19685039370078741" right="0.19685039370078741" top="0.74803149606299213" bottom="0.74803149606299213" header="0.31496062992125984" footer="0.31496062992125984"/>
  <pageSetup paperSize="9" scale="115" orientation="landscape" r:id="rId1"/>
  <headerFooter>
    <oddHeader>&amp;Z&amp;F</oddHeader>
    <oddFooter>Page &amp;P</oddFooter>
  </headerFooter>
  <ignoredErrors>
    <ignoredError sqref="B10:D10 B12:D13" formulaRange="1"/>
    <ignoredError sqref="E12:E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5" sqref="B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Budget-19</vt:lpstr>
      <vt:lpstr>Sheet2</vt:lpstr>
      <vt:lpstr>Sheet3</vt:lpstr>
      <vt:lpstr>Budget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2020-03-13T11:51:57Z</dcterms:modified>
</cp:coreProperties>
</file>