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17" documentId="13_ncr:1_{4A1F5AEF-00BE-4447-A8E8-2B1402D9D4C9}" xr6:coauthVersionLast="47" xr6:coauthVersionMax="47" xr10:uidLastSave="{8EE48C1F-6921-4E69-A2D4-DCA12C420783}"/>
  <bookViews>
    <workbookView xWindow="-110" yWindow="-110" windowWidth="19420" windowHeight="12220" firstSheet="1" activeTab="1" xr2:uid="{00000000-000D-0000-FFFF-FFFF00000000}"/>
  </bookViews>
  <sheets>
    <sheet name="TRABND" sheetId="5" r:id="rId1"/>
    <sheet name="CONSTRAINTS_FOR_ALL_REGIONS" sheetId="15" r:id="rId2"/>
    <sheet name="NOUSE_CONSTRAINTS_FOR_EACH_REGI" sheetId="13" r:id="rId3"/>
    <sheet name="ACTBND_DAC" sheetId="11" r:id="rId4"/>
    <sheet name="HYDROGENBND" sheetId="10" r:id="rId5"/>
    <sheet name="AGRBND" sheetId="6" r:id="rId6"/>
    <sheet name="ELEBND" sheetId="4" r:id="rId7"/>
    <sheet name="INDBND" sheetId="7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7" l="1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<sst xmlns="http://schemas.openxmlformats.org/spreadsheetml/2006/main" count="1896" uniqueCount="57">
  <si>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</si>
  <si>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</si>
  <si>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</si>
  <si>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</si>
  <si>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</si>
  <si>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</si>
  <si>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</si>
  <si>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</si>
  <si>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</si>
  <si>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</si>
  <si>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</si>
  <si>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</si>
  <si>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</si>
  <si>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</si>
  <si>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</si>
  <si>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</si>
  <si>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</si>
  <si>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</si>
  <si>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</si>
  <si>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</si>
  <si>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</si>
  <si>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</si>
  <si>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</si>
  <si>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</si>
  <si>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</si>
  <si>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</si>
  <si>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</si>
  <si>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</si>
  <si>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</si>
  <si>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</si>
  <si>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</si>
  <si>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</si>
  <si>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</si>
  <si>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</si>
  <si>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</si>
  <si>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</si>
  <si>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</si>
  <si>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</si>
  <si>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</si>
  <si>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</si>
  <si>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</si>
  <si>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</si>
  <si>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</si>
  <si>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</si>
  <si>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</si>
  <si>
    <t>UC - Each Region/Period</t>
  </si>
  <si>
    <t>~UC_Sets: R_E: AllRegions</t>
  </si>
  <si>
    <t>~UC_Sets: T_E:</t>
  </si>
  <si>
    <t>~UC_T:UC_RHSRTS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</si>
  <si>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</si>
  <si>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heavy industry constraint</t>
  </si>
  <si>
    <t>All industry constraint</t>
  </si>
  <si>
    <t>*But the carbon capture quantity should be addressed here??</t>
  </si>
  <si>
    <t>~UC_Sets: R_S: AllRegions</t>
  </si>
  <si>
    <t>~UC_T:UC_RHST</t>
  </si>
  <si>
    <t>~UC_Sets: T_S: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</si>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</sst>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  <font>
      <sz val="18"/>
      <color theme="1"/>
      <name val="Calibri"/>
      <family val="2"/>
      <scheme val="minor"/>
    </font>
    <font>
      <b/>
      <sz val="7"/>
      <color rgb="FF333333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  <xf numFmtId="0" fontId="29" fillId="34" borderId="0" xfId="0" applyFont="1" applyFill="1"/>
    <xf numFmtId="0" fontId="0" fillId="35" borderId="0" xfId="0" applyFill="1" applyBorder="1"/>
    <xf numFmtId="0" fontId="30" fillId="0" borderId="0" xfId="0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4235" y="39687"/>
          <a:ext cx="11295050" cy="6164633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80867" y="5955598"/>
          <a:ext cx="11874428" cy="4240581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J29" zoomScale="72" workbookViewId="0">
      <selection activeCell="M48" sqref="M48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38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38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66088.132664495337</v>
      </c>
      <c r="G40" s="6">
        <f t="shared" ref="G40:G67" si="1">G39*V40/V39</f>
        <v>9393.2371299790339</v>
      </c>
      <c r="H40" s="6">
        <f t="shared" ref="H40:H67" si="2">H39*V40/V39</f>
        <v>15328.524327493258</v>
      </c>
      <c r="I40" s="6">
        <f t="shared" ref="I40:I67" si="3">I39*V40/V39</f>
        <v>5341.7584777628017</v>
      </c>
      <c r="J40" s="6">
        <f t="shared" ref="J40:J67" si="4">J39*V40/V39</f>
        <v>38863.228345462696</v>
      </c>
      <c r="K40" s="6">
        <f t="shared" ref="K40:K67" si="5">K39*V40/V39</f>
        <v>19999.337295971844</v>
      </c>
      <c r="L40" s="6">
        <f t="shared" ref="L40:L67" si="6">L39*V40/V39</f>
        <v>17315.555258834978</v>
      </c>
      <c r="S40" s="6" t="s">
        <v>38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38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38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38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38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38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38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38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38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38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38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38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38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38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38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38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38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38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38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38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38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38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38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38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38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38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38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5483.1984468553492</v>
      </c>
      <c r="G67" s="6">
        <f t="shared" si="1"/>
        <v>779.33785031446541</v>
      </c>
      <c r="H67" s="6">
        <f t="shared" si="2"/>
        <v>1271.7766018867917</v>
      </c>
      <c r="I67" s="6">
        <f t="shared" si="3"/>
        <v>443.19487641509409</v>
      </c>
      <c r="J67" s="6">
        <f t="shared" si="4"/>
        <v>3224.403303773584</v>
      </c>
      <c r="K67" s="6">
        <f t="shared" si="5"/>
        <v>1659.30448899371</v>
      </c>
      <c r="L67" s="6">
        <f t="shared" si="6"/>
        <v>1436.6365317610068</v>
      </c>
      <c r="S67" s="6" t="s">
        <v>38</v>
      </c>
      <c r="V67" s="16">
        <v>14.2978521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34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34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34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34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34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34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34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34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34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34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34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34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34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34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34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34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34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34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34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34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34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34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34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34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34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34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34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34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34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34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N55" sqref="N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31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33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33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33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33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33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33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33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33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33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33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33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33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33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33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33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33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33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33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33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33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33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33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33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33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33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33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33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33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33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33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5C89-EDD9-41C0-856C-575BBC0EFC99}">
  <dimension ref="A3:L40"/>
  <sheetViews>
    <sheetView tabSelected="1" workbookViewId="0">
      <selection activeCell="M17" sqref="M17"/>
    </sheetView>
  </sheetViews>
  <sheetFormatPr defaultRowHeight="14.5"/>
  <cols>
    <col min="1" max="10" width="8.7265625" style="6"/>
    <col min="11" max="11" width="11.54296875" style="6" bestFit="1" customWidth="1"/>
    <col min="12" max="16384" width="8.7265625" style="6"/>
  </cols>
  <sheetData>
    <row r="3" spans="1:12">
      <c r="A3" s="6" t="s">
        <v>45</v>
      </c>
    </row>
    <row r="4" spans="1:12">
      <c r="B4" s="22" t="s">
        <v>53</v>
      </c>
    </row>
    <row r="5" spans="1:12">
      <c r="B5" s="6" t="s">
        <v>55</v>
      </c>
    </row>
    <row r="9" spans="1:12">
      <c r="J9" s="6" t="s">
        <v>54</v>
      </c>
    </row>
    <row r="10" spans="1:1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16</v>
      </c>
      <c r="L10" s="6" t="s">
        <v>56</v>
      </c>
    </row>
    <row r="11" spans="1:12">
      <c r="B11" s="6" t="s">
        <v>18</v>
      </c>
      <c r="G11" s="6" t="s">
        <v>14</v>
      </c>
      <c r="I11" s="6">
        <v>2021</v>
      </c>
      <c r="J11" s="6" t="s">
        <v>13</v>
      </c>
      <c r="K11" s="6">
        <v>1</v>
      </c>
      <c r="L11" s="6">
        <v>653125.11400000018</v>
      </c>
    </row>
    <row r="12" spans="1:12">
      <c r="G12" s="6" t="s">
        <v>14</v>
      </c>
      <c r="I12" s="6">
        <v>2022</v>
      </c>
      <c r="J12" s="6" t="s">
        <v>13</v>
      </c>
      <c r="K12" s="6">
        <v>1</v>
      </c>
      <c r="L12" s="6">
        <v>672924.49</v>
      </c>
    </row>
    <row r="13" spans="1:12">
      <c r="G13" s="6" t="s">
        <v>14</v>
      </c>
      <c r="I13" s="6">
        <v>2023</v>
      </c>
      <c r="J13" s="6" t="s">
        <v>13</v>
      </c>
      <c r="K13" s="6">
        <v>1</v>
      </c>
      <c r="L13" s="6">
        <v>670001.04090000002</v>
      </c>
    </row>
    <row r="14" spans="1:12">
      <c r="G14" s="6" t="s">
        <v>14</v>
      </c>
      <c r="I14" s="6">
        <v>2024</v>
      </c>
      <c r="J14" s="6" t="s">
        <v>13</v>
      </c>
      <c r="K14" s="6">
        <v>1</v>
      </c>
      <c r="L14" s="6">
        <v>647597.60659999994</v>
      </c>
    </row>
    <row r="15" spans="1:12">
      <c r="G15" s="6" t="s">
        <v>14</v>
      </c>
      <c r="I15" s="6">
        <v>2025</v>
      </c>
      <c r="J15" s="6" t="s">
        <v>13</v>
      </c>
      <c r="K15" s="6">
        <v>1</v>
      </c>
      <c r="L15" s="6">
        <v>621098.62260000012</v>
      </c>
    </row>
    <row r="16" spans="1:12">
      <c r="G16" s="6" t="s">
        <v>14</v>
      </c>
      <c r="I16" s="6">
        <v>2026</v>
      </c>
      <c r="J16" s="6" t="s">
        <v>13</v>
      </c>
      <c r="K16" s="6">
        <v>1</v>
      </c>
      <c r="L16" s="6">
        <v>606958.46409999998</v>
      </c>
    </row>
    <row r="17" spans="7:12">
      <c r="G17" s="6" t="s">
        <v>14</v>
      </c>
      <c r="I17" s="6">
        <v>2027</v>
      </c>
      <c r="J17" s="6" t="s">
        <v>13</v>
      </c>
      <c r="K17" s="6">
        <v>1</v>
      </c>
      <c r="L17" s="6">
        <v>590565.94110000005</v>
      </c>
    </row>
    <row r="18" spans="7:12">
      <c r="G18" s="6" t="s">
        <v>14</v>
      </c>
      <c r="I18" s="6">
        <v>2028</v>
      </c>
      <c r="J18" s="6" t="s">
        <v>13</v>
      </c>
      <c r="K18" s="6">
        <v>1</v>
      </c>
      <c r="L18" s="6">
        <v>568648.5209</v>
      </c>
    </row>
    <row r="19" spans="7:12">
      <c r="G19" s="6" t="s">
        <v>14</v>
      </c>
      <c r="I19" s="6">
        <v>2029</v>
      </c>
      <c r="J19" s="6" t="s">
        <v>13</v>
      </c>
      <c r="K19" s="6">
        <v>1</v>
      </c>
      <c r="L19" s="6">
        <v>539814.37379999994</v>
      </c>
    </row>
    <row r="20" spans="7:12">
      <c r="G20" s="6" t="s">
        <v>14</v>
      </c>
      <c r="I20" s="6">
        <v>2030</v>
      </c>
      <c r="J20" s="6" t="s">
        <v>13</v>
      </c>
      <c r="K20" s="6">
        <v>1</v>
      </c>
      <c r="L20" s="6">
        <v>504890.97560000012</v>
      </c>
    </row>
    <row r="21" spans="7:12">
      <c r="G21" s="6" t="s">
        <v>14</v>
      </c>
      <c r="I21" s="6">
        <v>2031</v>
      </c>
      <c r="J21" s="6" t="s">
        <v>13</v>
      </c>
      <c r="K21" s="6">
        <v>1</v>
      </c>
      <c r="L21" s="6">
        <v>469217.97400000016</v>
      </c>
    </row>
    <row r="22" spans="7:12">
      <c r="G22" s="6" t="s">
        <v>14</v>
      </c>
      <c r="I22" s="6">
        <v>2032</v>
      </c>
      <c r="J22" s="6" t="s">
        <v>13</v>
      </c>
      <c r="K22" s="6">
        <v>1</v>
      </c>
      <c r="L22" s="6">
        <v>433598.60839999997</v>
      </c>
    </row>
    <row r="23" spans="7:12">
      <c r="G23" s="6" t="s">
        <v>14</v>
      </c>
      <c r="I23" s="6">
        <v>2033</v>
      </c>
      <c r="J23" s="6" t="s">
        <v>13</v>
      </c>
      <c r="K23" s="6">
        <v>1</v>
      </c>
      <c r="L23" s="6">
        <v>406307.21420000005</v>
      </c>
    </row>
    <row r="24" spans="7:12">
      <c r="G24" s="6" t="s">
        <v>14</v>
      </c>
      <c r="I24" s="6">
        <v>2034</v>
      </c>
      <c r="J24" s="6" t="s">
        <v>13</v>
      </c>
      <c r="K24" s="6">
        <v>1</v>
      </c>
      <c r="L24" s="6">
        <v>375490.3924999999</v>
      </c>
    </row>
    <row r="25" spans="7:12">
      <c r="G25" s="6" t="s">
        <v>14</v>
      </c>
      <c r="I25" s="6">
        <v>2035</v>
      </c>
      <c r="J25" s="6" t="s">
        <v>13</v>
      </c>
      <c r="K25" s="6">
        <v>1</v>
      </c>
      <c r="L25" s="6">
        <v>344000.26340000005</v>
      </c>
    </row>
    <row r="26" spans="7:12">
      <c r="G26" s="6" t="s">
        <v>14</v>
      </c>
      <c r="I26" s="6">
        <v>2036</v>
      </c>
      <c r="J26" s="6" t="s">
        <v>13</v>
      </c>
      <c r="K26" s="6">
        <v>1</v>
      </c>
      <c r="L26" s="6">
        <v>314759.87040000013</v>
      </c>
    </row>
    <row r="27" spans="7:12">
      <c r="G27" s="6" t="s">
        <v>14</v>
      </c>
      <c r="I27" s="6">
        <v>2037</v>
      </c>
      <c r="J27" s="6" t="s">
        <v>13</v>
      </c>
      <c r="K27" s="6">
        <v>1</v>
      </c>
      <c r="L27" s="6">
        <v>286085.78510000004</v>
      </c>
    </row>
    <row r="28" spans="7:12">
      <c r="G28" s="6" t="s">
        <v>14</v>
      </c>
      <c r="I28" s="6">
        <v>2038</v>
      </c>
      <c r="J28" s="6" t="s">
        <v>13</v>
      </c>
      <c r="K28" s="6">
        <v>1</v>
      </c>
      <c r="L28" s="6">
        <v>259815.45270000002</v>
      </c>
    </row>
    <row r="29" spans="7:12">
      <c r="G29" s="6" t="s">
        <v>14</v>
      </c>
      <c r="I29" s="6">
        <v>2039</v>
      </c>
      <c r="J29" s="6" t="s">
        <v>13</v>
      </c>
      <c r="K29" s="6">
        <v>1</v>
      </c>
      <c r="L29" s="6">
        <v>236985.06110000002</v>
      </c>
    </row>
    <row r="30" spans="7:12">
      <c r="G30" s="6" t="s">
        <v>14</v>
      </c>
      <c r="I30" s="6">
        <v>2040</v>
      </c>
      <c r="J30" s="6" t="s">
        <v>13</v>
      </c>
      <c r="K30" s="6">
        <v>1</v>
      </c>
      <c r="L30" s="6">
        <v>214110.52960000007</v>
      </c>
    </row>
    <row r="31" spans="7:12">
      <c r="G31" s="6" t="s">
        <v>14</v>
      </c>
      <c r="I31" s="6">
        <v>2041</v>
      </c>
      <c r="J31" s="6" t="s">
        <v>13</v>
      </c>
      <c r="K31" s="6">
        <v>1</v>
      </c>
      <c r="L31" s="6">
        <v>188998.65920000002</v>
      </c>
    </row>
    <row r="32" spans="7:12">
      <c r="G32" s="6" t="s">
        <v>14</v>
      </c>
      <c r="I32" s="6">
        <v>2042</v>
      </c>
      <c r="J32" s="6" t="s">
        <v>13</v>
      </c>
      <c r="K32" s="6">
        <v>1</v>
      </c>
      <c r="L32" s="6">
        <v>167868.29390000005</v>
      </c>
    </row>
    <row r="33" spans="7:12">
      <c r="G33" s="6" t="s">
        <v>14</v>
      </c>
      <c r="I33" s="6">
        <v>2043</v>
      </c>
      <c r="J33" s="6" t="s">
        <v>13</v>
      </c>
      <c r="K33" s="6">
        <v>1</v>
      </c>
      <c r="L33" s="6">
        <v>146428.90099999998</v>
      </c>
    </row>
    <row r="34" spans="7:12">
      <c r="G34" s="6" t="s">
        <v>14</v>
      </c>
      <c r="I34" s="6">
        <v>2044</v>
      </c>
      <c r="J34" s="6" t="s">
        <v>13</v>
      </c>
      <c r="K34" s="6">
        <v>1</v>
      </c>
      <c r="L34" s="6">
        <v>124693.0842</v>
      </c>
    </row>
    <row r="35" spans="7:12">
      <c r="G35" s="6" t="s">
        <v>14</v>
      </c>
      <c r="I35" s="6">
        <v>2045</v>
      </c>
      <c r="J35" s="6" t="s">
        <v>13</v>
      </c>
      <c r="K35" s="6">
        <v>1</v>
      </c>
      <c r="L35" s="6">
        <v>103677.67250000002</v>
      </c>
    </row>
    <row r="36" spans="7:12">
      <c r="G36" s="6" t="s">
        <v>14</v>
      </c>
      <c r="I36" s="6">
        <v>2046</v>
      </c>
      <c r="J36" s="6" t="s">
        <v>13</v>
      </c>
      <c r="K36" s="6">
        <v>1</v>
      </c>
      <c r="L36" s="6">
        <v>82852.521069999988</v>
      </c>
    </row>
    <row r="37" spans="7:12">
      <c r="G37" s="6" t="s">
        <v>14</v>
      </c>
      <c r="I37" s="6">
        <v>2047</v>
      </c>
      <c r="J37" s="6" t="s">
        <v>13</v>
      </c>
      <c r="K37" s="6">
        <v>1</v>
      </c>
      <c r="L37" s="6">
        <v>61760.785390000012</v>
      </c>
    </row>
    <row r="38" spans="7:12">
      <c r="G38" s="6" t="s">
        <v>14</v>
      </c>
      <c r="I38" s="6">
        <v>2048</v>
      </c>
      <c r="J38" s="6" t="s">
        <v>13</v>
      </c>
      <c r="K38" s="6">
        <v>1</v>
      </c>
      <c r="L38" s="6">
        <v>41164.866640000007</v>
      </c>
    </row>
    <row r="39" spans="7:12">
      <c r="G39" s="6" t="s">
        <v>14</v>
      </c>
      <c r="I39" s="6">
        <v>2049</v>
      </c>
      <c r="J39" s="6" t="s">
        <v>13</v>
      </c>
      <c r="K39" s="6">
        <v>1</v>
      </c>
      <c r="L39" s="6">
        <v>20516.166970000002</v>
      </c>
    </row>
    <row r="40" spans="7:12">
      <c r="G40" s="6" t="s">
        <v>14</v>
      </c>
      <c r="I40" s="6">
        <v>2050</v>
      </c>
      <c r="J40" s="6" t="s">
        <v>13</v>
      </c>
      <c r="K40" s="6">
        <v>1</v>
      </c>
      <c r="L40" s="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7ED-726F-49A1-96E2-B316E7062EE3}">
  <dimension ref="A3:R40"/>
  <sheetViews>
    <sheetView topLeftCell="A3" workbookViewId="0">
      <selection activeCell="D23" sqref="D23"/>
    </sheetView>
  </sheetViews>
  <sheetFormatPr defaultRowHeight="14.5"/>
  <cols>
    <col min="11" max="11" width="11.54296875" bestFit="1" customWidth="1"/>
  </cols>
  <sheetData>
    <row r="3" spans="1:18">
      <c r="A3" t="s">
        <v>45</v>
      </c>
    </row>
    <row r="4" spans="1:18">
      <c r="B4" t="s">
        <v>46</v>
      </c>
    </row>
    <row r="5" spans="1:18">
      <c r="B5" t="s">
        <v>47</v>
      </c>
    </row>
    <row r="6" spans="1:18">
      <c r="J6" t="s">
        <v>48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256944.09490040434</v>
      </c>
      <c r="M13">
        <v>36519.972879245295</v>
      </c>
      <c r="N13">
        <v>59595.779918328852</v>
      </c>
      <c r="O13">
        <v>20768.226335175204</v>
      </c>
      <c r="P13">
        <v>151096.37130808627</v>
      </c>
      <c r="Q13">
        <v>77755.436762129393</v>
      </c>
      <c r="R13">
        <v>67321.158796630727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248352.42145890987</v>
      </c>
      <c r="M14">
        <v>35298.82132410902</v>
      </c>
      <c r="N14">
        <v>57603.021611320757</v>
      </c>
      <c r="O14">
        <v>20073.780258490566</v>
      </c>
      <c r="P14">
        <v>146044.02448930815</v>
      </c>
      <c r="Q14">
        <v>75155.457489517808</v>
      </c>
      <c r="R14">
        <v>65070.079968343809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238190.11268023364</v>
      </c>
      <c r="M15">
        <v>33854.432259119509</v>
      </c>
      <c r="N15">
        <v>55245.969126145552</v>
      </c>
      <c r="O15">
        <v>19252.38318032345</v>
      </c>
      <c r="P15">
        <v>140068.06313800538</v>
      </c>
      <c r="Q15">
        <v>72080.178573674755</v>
      </c>
      <c r="R15">
        <v>62407.483642497755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232767.38942199762</v>
      </c>
      <c r="M16">
        <v>33083.689867085959</v>
      </c>
      <c r="N16">
        <v>53988.219178706204</v>
      </c>
      <c r="O16">
        <v>18814.07638045822</v>
      </c>
      <c r="P16">
        <v>136879.2223621743</v>
      </c>
      <c r="Q16">
        <v>70439.17485437257</v>
      </c>
      <c r="R16">
        <v>60986.692035205146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226480.88876266853</v>
      </c>
      <c r="M17">
        <v>32190.17708301888</v>
      </c>
      <c r="N17">
        <v>52530.124140970358</v>
      </c>
      <c r="O17">
        <v>18305.952352156339</v>
      </c>
      <c r="P17">
        <v>133182.43595336928</v>
      </c>
      <c r="Q17">
        <v>68536.778130053921</v>
      </c>
      <c r="R17">
        <v>59339.584677762803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218075.60078240492</v>
      </c>
      <c r="M18">
        <v>30995.516862473803</v>
      </c>
      <c r="N18">
        <v>50580.596198652296</v>
      </c>
      <c r="O18">
        <v>17626.571402560647</v>
      </c>
      <c r="P18">
        <v>128239.69339254269</v>
      </c>
      <c r="Q18">
        <v>65993.20211103624</v>
      </c>
      <c r="R18">
        <v>57137.340150329437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207017.7615007188</v>
      </c>
      <c r="M19">
        <v>29423.844274213843</v>
      </c>
      <c r="N19">
        <v>48015.83378814016</v>
      </c>
      <c r="O19">
        <v>16732.790562533693</v>
      </c>
      <c r="P19">
        <v>121737.11394770887</v>
      </c>
      <c r="Q19">
        <v>62646.921188230008</v>
      </c>
      <c r="R19">
        <v>54240.108538454624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193624.70627607073</v>
      </c>
      <c r="M20">
        <v>27520.26282096437</v>
      </c>
      <c r="N20">
        <v>44909.439878167119</v>
      </c>
      <c r="O20">
        <v>15650.25935148248</v>
      </c>
      <c r="P20">
        <v>113861.30716585804</v>
      </c>
      <c r="Q20">
        <v>58593.966171009284</v>
      </c>
      <c r="R20">
        <v>50731.033936448031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179944.17960676854</v>
      </c>
      <c r="M21">
        <v>25575.822482180301</v>
      </c>
      <c r="N21">
        <v>41736.369654986534</v>
      </c>
      <c r="O21">
        <v>14544.492455525609</v>
      </c>
      <c r="P21">
        <v>105816.45235759212</v>
      </c>
      <c r="Q21">
        <v>54454.017647499262</v>
      </c>
      <c r="R21">
        <v>47146.639795447743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166284.22223905363</v>
      </c>
      <c r="M22">
        <v>23634.305698951786</v>
      </c>
      <c r="N22">
        <v>38568.07028894878</v>
      </c>
      <c r="O22">
        <v>13440.388130997304</v>
      </c>
      <c r="P22">
        <v>97783.693358849952</v>
      </c>
      <c r="Q22">
        <v>50320.293727163829</v>
      </c>
      <c r="R22">
        <v>43567.634956034737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155818.02569125488</v>
      </c>
      <c r="M23">
        <v>22146.724463731662</v>
      </c>
      <c r="N23">
        <v>36140.533877628033</v>
      </c>
      <c r="O23">
        <v>12594.428472506739</v>
      </c>
      <c r="P23">
        <v>91629.030336208438</v>
      </c>
      <c r="Q23">
        <v>47153.053459868228</v>
      </c>
      <c r="R23">
        <v>40825.417898802036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143999.83456012278</v>
      </c>
      <c r="M24">
        <v>20466.981561844867</v>
      </c>
      <c r="N24">
        <v>33399.414966307275</v>
      </c>
      <c r="O24">
        <v>11639.190064016171</v>
      </c>
      <c r="P24">
        <v>84679.324813566927</v>
      </c>
      <c r="Q24">
        <v>43576.677775905955</v>
      </c>
      <c r="R24">
        <v>37728.968758235991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131923.43135181195</v>
      </c>
      <c r="M25">
        <v>18750.538466247384</v>
      </c>
      <c r="N25">
        <v>30598.40617843666</v>
      </c>
      <c r="O25">
        <v>10663.080940970351</v>
      </c>
      <c r="P25">
        <v>77577.777280682843</v>
      </c>
      <c r="Q25">
        <v>39922.162943246483</v>
      </c>
      <c r="R25">
        <v>34564.866238604372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120709.79755831091</v>
      </c>
      <c r="M26">
        <v>17156.722495597489</v>
      </c>
      <c r="N26">
        <v>27997.508687870621</v>
      </c>
      <c r="O26">
        <v>9756.7075730458237</v>
      </c>
      <c r="P26">
        <v>70983.582632884107</v>
      </c>
      <c r="Q26">
        <v>36528.736082659481</v>
      </c>
      <c r="R26">
        <v>31626.815369631629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109713.34166533395</v>
      </c>
      <c r="M27">
        <v>15593.774449895183</v>
      </c>
      <c r="N27">
        <v>25446.983580323456</v>
      </c>
      <c r="O27">
        <v>8867.8882173854454</v>
      </c>
      <c r="P27">
        <v>64517.099784456426</v>
      </c>
      <c r="Q27">
        <v>33201.030765573531</v>
      </c>
      <c r="R27">
        <v>28745.666637032049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99638.720330143769</v>
      </c>
      <c r="M28">
        <v>14161.848574842768</v>
      </c>
      <c r="N28">
        <v>23110.269377628032</v>
      </c>
      <c r="O28">
        <v>8053.5787225067388</v>
      </c>
      <c r="P28">
        <v>58592.703169541783</v>
      </c>
      <c r="Q28">
        <v>30152.287487646005</v>
      </c>
      <c r="R28">
        <v>26106.045037690925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90883.309595253086</v>
      </c>
      <c r="M29">
        <v>12917.424714046125</v>
      </c>
      <c r="N29">
        <v>21079.533736657682</v>
      </c>
      <c r="O29">
        <v>7345.8981203504036</v>
      </c>
      <c r="P29">
        <v>53444.070382839178</v>
      </c>
      <c r="Q29">
        <v>27502.758663147652</v>
      </c>
      <c r="R29">
        <v>23812.0658877059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82110.971294639137</v>
      </c>
      <c r="M30">
        <v>11670.594904821806</v>
      </c>
      <c r="N30">
        <v>19044.871905121297</v>
      </c>
      <c r="O30">
        <v>6636.8493002695423</v>
      </c>
      <c r="P30">
        <v>48285.483315004494</v>
      </c>
      <c r="Q30">
        <v>24848.10728361785</v>
      </c>
      <c r="R30">
        <v>21513.651596525906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72480.61788128184</v>
      </c>
      <c r="M31">
        <v>10301.813709014677</v>
      </c>
      <c r="N31">
        <v>16811.201492183289</v>
      </c>
      <c r="O31">
        <v>5858.4490048517519</v>
      </c>
      <c r="P31">
        <v>42622.339136747527</v>
      </c>
      <c r="Q31">
        <v>21933.806660676852</v>
      </c>
      <c r="R31">
        <v>18990.431315244085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64377.163923015876</v>
      </c>
      <c r="M32">
        <v>9150.0537555555566</v>
      </c>
      <c r="N32">
        <v>14931.68112857143</v>
      </c>
      <c r="O32">
        <v>5203.4646357142856</v>
      </c>
      <c r="P32">
        <v>37857.090538095239</v>
      </c>
      <c r="Q32">
        <v>19481.570496031745</v>
      </c>
      <c r="R32">
        <v>16867.26942301587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56155.198481731059</v>
      </c>
      <c r="M33">
        <v>7981.449530398324</v>
      </c>
      <c r="N33">
        <v>13024.673134770886</v>
      </c>
      <c r="O33">
        <v>4538.90124393531</v>
      </c>
      <c r="P33">
        <v>33022.151079065588</v>
      </c>
      <c r="Q33">
        <v>16993.470840820602</v>
      </c>
      <c r="R33">
        <v>14713.056689278224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47819.555051841875</v>
      </c>
      <c r="M34">
        <v>6796.6880276729571</v>
      </c>
      <c r="N34">
        <v>11091.298594609165</v>
      </c>
      <c r="O34">
        <v>3865.1495102425879</v>
      </c>
      <c r="P34">
        <v>28120.363103504042</v>
      </c>
      <c r="Q34">
        <v>14470.970388589398</v>
      </c>
      <c r="R34">
        <v>12529.059523539981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39760.185575396834</v>
      </c>
      <c r="M35">
        <v>5651.1938888888899</v>
      </c>
      <c r="N35">
        <v>9222.0032142857144</v>
      </c>
      <c r="O35">
        <v>3213.7283928571428</v>
      </c>
      <c r="P35">
        <v>23381.038452380952</v>
      </c>
      <c r="Q35">
        <v>12032.074900793652</v>
      </c>
      <c r="R35">
        <v>10417.448075396826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31773.780542118897</v>
      </c>
      <c r="M36">
        <v>4516.0703308595394</v>
      </c>
      <c r="N36">
        <v>7369.6312542048508</v>
      </c>
      <c r="O36">
        <v>2568.2048310107816</v>
      </c>
      <c r="P36">
        <v>18684.620654600178</v>
      </c>
      <c r="Q36">
        <v>9615.2596330113793</v>
      </c>
      <c r="R36">
        <v>8324.9538241943683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23685.140967923035</v>
      </c>
      <c r="M37">
        <v>3366.4159751362695</v>
      </c>
      <c r="N37">
        <v>5493.5469484366586</v>
      </c>
      <c r="O37">
        <v>1914.4178759703507</v>
      </c>
      <c r="P37">
        <v>13928.083677349508</v>
      </c>
      <c r="Q37">
        <v>7167.5065404687048</v>
      </c>
      <c r="R37">
        <v>6205.6734047154841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15786.646221179997</v>
      </c>
      <c r="M38">
        <v>2243.7872801677154</v>
      </c>
      <c r="N38">
        <v>3661.564957196766</v>
      </c>
      <c r="O38">
        <v>1275.9999093261456</v>
      </c>
      <c r="P38">
        <v>9283.3616591554364</v>
      </c>
      <c r="Q38">
        <v>4777.2943465109311</v>
      </c>
      <c r="R38">
        <v>4136.2122664630133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7867.910094365081</v>
      </c>
      <c r="M39">
        <v>1118.2816377777781</v>
      </c>
      <c r="N39">
        <v>1824.8881671428574</v>
      </c>
      <c r="O39">
        <v>635.94587642857152</v>
      </c>
      <c r="P39">
        <v>4626.7366661904771</v>
      </c>
      <c r="Q39">
        <v>2380.9567837301593</v>
      </c>
      <c r="R39">
        <v>2061.4477443650794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zoomScale="41" workbookViewId="0">
      <selection activeCell="O59" sqref="O5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26953125" style="6" bestFit="1" customWidth="1"/>
    <col min="6" max="12" width="14.4531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9.269531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42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41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41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41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41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41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41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41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41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41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41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41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41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41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41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41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41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41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41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41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41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41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41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41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41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41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41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41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41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41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41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12" zoomScale="72" workbookViewId="0">
      <selection activeCell="P55" sqref="P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43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32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32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32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32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32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32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32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32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32</v>
      </c>
      <c r="V46" s="16">
        <v>0.44981700000000002</v>
      </c>
    </row>
    <row r="47" spans="2:23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32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32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32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32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32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32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32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32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32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32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32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32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32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32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32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32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32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32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32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32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32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25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37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37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37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37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37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37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37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37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37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37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37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37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37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37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37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37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37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37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37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37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37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37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37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37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37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37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37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37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37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37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A19" zoomScale="72" workbookViewId="0">
      <selection activeCell="Q71" sqref="Q71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39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39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39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39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39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39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39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39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39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39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39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39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39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39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39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39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39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39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39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39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39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39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39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39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39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39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39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39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39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39</v>
      </c>
      <c r="T67" s="6"/>
      <c r="U67" s="6"/>
      <c r="V67" s="16">
        <v>0</v>
      </c>
      <c r="W67">
        <v>-35.440242089999998</v>
      </c>
    </row>
    <row r="71" spans="2:23">
      <c r="V71" t="s">
        <v>44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E16" zoomScale="72" workbookViewId="0">
      <selection activeCell="I33" sqref="I33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 ht="23.5">
      <c r="E34" s="14" t="s">
        <v>29</v>
      </c>
      <c r="F34" s="20" t="s">
        <v>49</v>
      </c>
      <c r="G34" s="21" t="s">
        <v>52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V37" s="18" t="s">
        <v>51</v>
      </c>
      <c r="W37" s="18" t="s">
        <v>50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36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36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39156.386843606124</v>
      </c>
      <c r="G40" s="6">
        <f t="shared" ref="G40:G67" si="2">G39*V40/V39</f>
        <v>5565.3747798018876</v>
      </c>
      <c r="H40" s="6">
        <f t="shared" ref="H40:H67" si="3">H39*V40/V39</f>
        <v>9081.9577450613178</v>
      </c>
      <c r="I40" s="6">
        <f t="shared" ref="I40:I67" si="4">I39*V40/V39</f>
        <v>3164.9246687334903</v>
      </c>
      <c r="J40" s="6">
        <f t="shared" ref="J40:J67" si="5">J39*V40/V39</f>
        <v>23025.973676872643</v>
      </c>
      <c r="K40" s="6">
        <f t="shared" ref="K40:K67" si="6">K39*V40/V39</f>
        <v>11849.35564380896</v>
      </c>
      <c r="L40" s="6">
        <f t="shared" ref="L40:L67" si="7">L39*V40/V39</f>
        <v>10259.248563865565</v>
      </c>
      <c r="S40" s="6" t="s">
        <v>36</v>
      </c>
      <c r="V40" s="16">
        <f t="shared" si="0"/>
        <v>102.10322192174999</v>
      </c>
      <c r="W40" s="16">
        <v>75.913176149999998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38466.193365657513</v>
      </c>
      <c r="G41" s="6">
        <f t="shared" si="2"/>
        <v>5467.276214408178</v>
      </c>
      <c r="H41" s="6">
        <f t="shared" si="3"/>
        <v>8921.8738224133394</v>
      </c>
      <c r="I41" s="6">
        <f t="shared" si="4"/>
        <v>3109.1378472046499</v>
      </c>
      <c r="J41" s="6">
        <f t="shared" si="5"/>
        <v>22620.104337633831</v>
      </c>
      <c r="K41" s="6">
        <f t="shared" si="6"/>
        <v>11640.491940017408</v>
      </c>
      <c r="L41" s="6">
        <f t="shared" si="7"/>
        <v>10078.413021615072</v>
      </c>
      <c r="S41" s="6" t="s">
        <v>36</v>
      </c>
      <c r="V41" s="16">
        <f t="shared" si="0"/>
        <v>100.30349054894999</v>
      </c>
      <c r="W41" s="16">
        <v>74.575085909999999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37219.520613727596</v>
      </c>
      <c r="G42" s="6">
        <f t="shared" si="2"/>
        <v>5290.0841481440275</v>
      </c>
      <c r="H42" s="6">
        <f t="shared" si="3"/>
        <v>8632.7197362570059</v>
      </c>
      <c r="I42" s="6">
        <f t="shared" si="4"/>
        <v>3008.372029301685</v>
      </c>
      <c r="J42" s="6">
        <f t="shared" si="5"/>
        <v>21886.996503035451</v>
      </c>
      <c r="K42" s="6">
        <f t="shared" si="6"/>
        <v>11263.228612119836</v>
      </c>
      <c r="L42" s="6">
        <f t="shared" si="7"/>
        <v>9751.7759983643973</v>
      </c>
      <c r="S42" s="6" t="s">
        <v>36</v>
      </c>
      <c r="V42" s="16">
        <f t="shared" si="0"/>
        <v>97.052697640950001</v>
      </c>
      <c r="W42" s="16">
        <v>72.158139509999998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35928.12329737367</v>
      </c>
      <c r="G43" s="6">
        <f t="shared" si="2"/>
        <v>5106.5352909972771</v>
      </c>
      <c r="H43" s="6">
        <f t="shared" si="3"/>
        <v>8333.1922056384064</v>
      </c>
      <c r="I43" s="6">
        <f t="shared" si="4"/>
        <v>2903.9912231770222</v>
      </c>
      <c r="J43" s="6">
        <f t="shared" si="5"/>
        <v>21127.588319345872</v>
      </c>
      <c r="K43" s="6">
        <f t="shared" si="6"/>
        <v>10872.430908029914</v>
      </c>
      <c r="L43" s="6">
        <f t="shared" si="7"/>
        <v>9413.4208248878331</v>
      </c>
      <c r="S43" s="6" t="s">
        <v>36</v>
      </c>
      <c r="V43" s="16">
        <f t="shared" si="0"/>
        <v>93.685282069449997</v>
      </c>
      <c r="W43" s="16">
        <v>69.65448481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35086.732145932016</v>
      </c>
      <c r="G44" s="6">
        <f t="shared" si="2"/>
        <v>4986.9467009446562</v>
      </c>
      <c r="H44" s="6">
        <f t="shared" si="3"/>
        <v>8138.0393965964922</v>
      </c>
      <c r="I44" s="6">
        <f t="shared" si="4"/>
        <v>2835.9834260866583</v>
      </c>
      <c r="J44" s="6">
        <f t="shared" si="5"/>
        <v>20632.806955007283</v>
      </c>
      <c r="K44" s="6">
        <f t="shared" si="6"/>
        <v>10617.81234404425</v>
      </c>
      <c r="L44" s="6">
        <f t="shared" si="7"/>
        <v>9192.9704294886324</v>
      </c>
      <c r="S44" s="6" t="s">
        <v>36</v>
      </c>
      <c r="V44" s="16">
        <f t="shared" si="0"/>
        <v>91.491291398099989</v>
      </c>
      <c r="W44" s="16">
        <v>68.023264979999993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33726.131320871493</v>
      </c>
      <c r="G45" s="6">
        <f t="shared" si="2"/>
        <v>4793.5618121035659</v>
      </c>
      <c r="H45" s="6">
        <f t="shared" si="3"/>
        <v>7822.4607593118562</v>
      </c>
      <c r="I45" s="6">
        <f t="shared" si="4"/>
        <v>2726.0090524874672</v>
      </c>
      <c r="J45" s="6">
        <f t="shared" si="5"/>
        <v>19832.703541285631</v>
      </c>
      <c r="K45" s="6">
        <f t="shared" si="6"/>
        <v>10206.072539506216</v>
      </c>
      <c r="L45" s="6">
        <f t="shared" si="7"/>
        <v>8836.4834503337661</v>
      </c>
      <c r="S45" s="6" t="s">
        <v>36</v>
      </c>
      <c r="V45" s="16">
        <f t="shared" si="0"/>
        <v>87.943422475899993</v>
      </c>
      <c r="W45" s="16">
        <v>65.385444219999997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31444.088293942976</v>
      </c>
      <c r="G46" s="6">
        <f t="shared" si="2"/>
        <v>4469.2105189360609</v>
      </c>
      <c r="H46" s="6">
        <f t="shared" si="3"/>
        <v>7293.1622204615878</v>
      </c>
      <c r="I46" s="6">
        <f t="shared" si="4"/>
        <v>2541.5565313729799</v>
      </c>
      <c r="J46" s="6">
        <f t="shared" si="5"/>
        <v>18490.744619554138</v>
      </c>
      <c r="K46" s="6">
        <f t="shared" si="6"/>
        <v>9515.489429053423</v>
      </c>
      <c r="L46" s="6">
        <f t="shared" si="7"/>
        <v>8238.5721379288334</v>
      </c>
      <c r="S46" s="6" t="s">
        <v>36</v>
      </c>
      <c r="V46" s="16">
        <f t="shared" si="0"/>
        <v>81.99282375125</v>
      </c>
      <c r="W46" s="16">
        <v>60.961207250000001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29164.987526378703</v>
      </c>
      <c r="G47" s="6">
        <f t="shared" si="2"/>
        <v>4145.2774149167735</v>
      </c>
      <c r="H47" s="6">
        <f t="shared" si="3"/>
        <v>6764.5461111553886</v>
      </c>
      <c r="I47" s="6">
        <f t="shared" si="4"/>
        <v>2357.3418266147587</v>
      </c>
      <c r="J47" s="6">
        <f t="shared" si="5"/>
        <v>17150.515897979833</v>
      </c>
      <c r="K47" s="6">
        <f t="shared" si="6"/>
        <v>8825.796693847522</v>
      </c>
      <c r="L47" s="6">
        <f t="shared" si="7"/>
        <v>7641.431718157015</v>
      </c>
      <c r="S47" s="6" t="s">
        <v>36</v>
      </c>
      <c r="V47" s="16">
        <f t="shared" si="0"/>
        <v>76.04989718905</v>
      </c>
      <c r="W47" s="16">
        <v>56.542674490000003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28092.239151460799</v>
      </c>
      <c r="G48" s="6">
        <f t="shared" si="2"/>
        <v>3992.8055646746348</v>
      </c>
      <c r="H48" s="6">
        <f t="shared" si="3"/>
        <v>6515.7321577382718</v>
      </c>
      <c r="I48" s="6">
        <f t="shared" si="4"/>
        <v>2270.633933757279</v>
      </c>
      <c r="J48" s="6">
        <f t="shared" si="5"/>
        <v>16519.684561538459</v>
      </c>
      <c r="K48" s="6">
        <f t="shared" si="6"/>
        <v>8501.1656940187931</v>
      </c>
      <c r="L48" s="6">
        <f t="shared" si="7"/>
        <v>7360.3641041117544</v>
      </c>
      <c r="S48" s="6" t="s">
        <v>36</v>
      </c>
      <c r="V48" s="16">
        <f t="shared" si="0"/>
        <v>73.252625167299996</v>
      </c>
      <c r="W48" s="16">
        <v>54.462918340000002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26624.02072366947</v>
      </c>
      <c r="G49" s="6">
        <f t="shared" si="2"/>
        <v>3784.1247729073393</v>
      </c>
      <c r="H49" s="6">
        <f t="shared" si="3"/>
        <v>6175.192623920213</v>
      </c>
      <c r="I49" s="6">
        <f t="shared" si="4"/>
        <v>2151.9610659115915</v>
      </c>
      <c r="J49" s="6">
        <f t="shared" si="5"/>
        <v>15656.296450545198</v>
      </c>
      <c r="K49" s="6">
        <f t="shared" si="6"/>
        <v>8056.8590631955685</v>
      </c>
      <c r="L49" s="6">
        <f t="shared" si="7"/>
        <v>6975.6805566506137</v>
      </c>
      <c r="S49" s="6" t="s">
        <v>36</v>
      </c>
      <c r="V49" s="16">
        <f t="shared" si="0"/>
        <v>69.4241352568</v>
      </c>
      <c r="W49" s="16">
        <v>51.616457439999998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25410.127155333601</v>
      </c>
      <c r="G50" s="6">
        <f t="shared" si="2"/>
        <v>3611.591676900211</v>
      </c>
      <c r="H50" s="6">
        <f t="shared" si="3"/>
        <v>5893.6413628536347</v>
      </c>
      <c r="I50" s="6">
        <f t="shared" si="4"/>
        <v>2053.8447173580871</v>
      </c>
      <c r="J50" s="6">
        <f t="shared" si="5"/>
        <v>14942.464465416804</v>
      </c>
      <c r="K50" s="6">
        <f t="shared" si="6"/>
        <v>7689.5152461474245</v>
      </c>
      <c r="L50" s="6">
        <f t="shared" si="7"/>
        <v>6657.6319098902204</v>
      </c>
      <c r="S50" s="6" t="s">
        <v>36</v>
      </c>
      <c r="V50" s="16">
        <f t="shared" si="0"/>
        <v>66.258816533899989</v>
      </c>
      <c r="W50" s="16">
        <v>49.263060619999997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24155.153766922471</v>
      </c>
      <c r="G51" s="6">
        <f t="shared" si="2"/>
        <v>3433.219824740253</v>
      </c>
      <c r="H51" s="6">
        <f t="shared" si="3"/>
        <v>5602.5620216915058</v>
      </c>
      <c r="I51" s="6">
        <f t="shared" si="4"/>
        <v>1952.4079772561329</v>
      </c>
      <c r="J51" s="6">
        <f t="shared" si="5"/>
        <v>14204.475428733023</v>
      </c>
      <c r="K51" s="6">
        <f t="shared" si="6"/>
        <v>7309.740011466195</v>
      </c>
      <c r="L51" s="6">
        <f t="shared" si="7"/>
        <v>6328.8200615404085</v>
      </c>
      <c r="S51" s="6" t="s">
        <v>36</v>
      </c>
      <c r="V51" s="16">
        <f t="shared" si="0"/>
        <v>62.986379092349992</v>
      </c>
      <c r="W51" s="16">
        <v>46.830021629999997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23437.045836592792</v>
      </c>
      <c r="G52" s="6">
        <f t="shared" si="2"/>
        <v>3331.1537229675068</v>
      </c>
      <c r="H52" s="6">
        <f t="shared" si="3"/>
        <v>5436.0036028645518</v>
      </c>
      <c r="I52" s="6">
        <f t="shared" si="4"/>
        <v>1894.364891907346</v>
      </c>
      <c r="J52" s="6">
        <f t="shared" si="5"/>
        <v>13782.19095271721</v>
      </c>
      <c r="K52" s="6">
        <f t="shared" si="6"/>
        <v>7092.4289431313637</v>
      </c>
      <c r="L52" s="6">
        <f t="shared" si="7"/>
        <v>6140.6707365692191</v>
      </c>
      <c r="S52" s="6" t="s">
        <v>36</v>
      </c>
      <c r="V52" s="16">
        <f t="shared" si="0"/>
        <v>61.113858686749992</v>
      </c>
      <c r="W52" s="16">
        <v>45.437813149999997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21869.168040955305</v>
      </c>
      <c r="G53" s="6">
        <f t="shared" si="2"/>
        <v>3108.3081479530415</v>
      </c>
      <c r="H53" s="6">
        <f t="shared" si="3"/>
        <v>5072.3490106706167</v>
      </c>
      <c r="I53" s="6">
        <f t="shared" si="4"/>
        <v>1767.6367764458232</v>
      </c>
      <c r="J53" s="6">
        <f t="shared" si="5"/>
        <v>12860.197996750769</v>
      </c>
      <c r="K53" s="6">
        <f t="shared" si="6"/>
        <v>6617.9637765483676</v>
      </c>
      <c r="L53" s="6">
        <f t="shared" si="7"/>
        <v>5729.8757342760709</v>
      </c>
      <c r="S53" s="6" t="s">
        <v>36</v>
      </c>
      <c r="V53" s="16">
        <f t="shared" si="0"/>
        <v>57.025499483600001</v>
      </c>
      <c r="W53" s="16">
        <v>42.39814088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20395.606601874435</v>
      </c>
      <c r="G54" s="6">
        <f t="shared" si="2"/>
        <v>2898.8679434136279</v>
      </c>
      <c r="H54" s="6">
        <f t="shared" si="3"/>
        <v>4730.5702153508055</v>
      </c>
      <c r="I54" s="6">
        <f t="shared" si="4"/>
        <v>1648.5320447434644</v>
      </c>
      <c r="J54" s="6">
        <f t="shared" si="5"/>
        <v>11993.667919727812</v>
      </c>
      <c r="K54" s="6">
        <f t="shared" si="6"/>
        <v>6172.0402641361552</v>
      </c>
      <c r="L54" s="6">
        <f t="shared" si="7"/>
        <v>5343.7922803036909</v>
      </c>
      <c r="S54" s="6" t="s">
        <v>36</v>
      </c>
      <c r="V54" s="16">
        <f t="shared" si="0"/>
        <v>53.183077269549997</v>
      </c>
      <c r="W54" s="16">
        <v>39.54132139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18869.472580672042</v>
      </c>
      <c r="G55" s="6">
        <f t="shared" si="2"/>
        <v>2681.9554936995819</v>
      </c>
      <c r="H55" s="6">
        <f t="shared" si="3"/>
        <v>4376.5977012570056</v>
      </c>
      <c r="I55" s="6">
        <f t="shared" si="4"/>
        <v>1525.1779868016854</v>
      </c>
      <c r="J55" s="6">
        <f t="shared" si="5"/>
        <v>11096.222454702114</v>
      </c>
      <c r="K55" s="6">
        <f t="shared" si="6"/>
        <v>5710.2074385087217</v>
      </c>
      <c r="L55" s="6">
        <f t="shared" si="7"/>
        <v>4943.9344403088426</v>
      </c>
      <c r="S55" s="6" t="s">
        <v>36</v>
      </c>
      <c r="V55" s="16">
        <f t="shared" si="0"/>
        <v>49.203568095949997</v>
      </c>
      <c r="W55" s="16">
        <v>36.582578509999998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17375.574806845223</v>
      </c>
      <c r="G56" s="6">
        <f t="shared" si="2"/>
        <v>2469.624845642978</v>
      </c>
      <c r="H56" s="6">
        <f t="shared" si="3"/>
        <v>4030.1020832745262</v>
      </c>
      <c r="I56" s="6">
        <f t="shared" si="4"/>
        <v>1404.429513868397</v>
      </c>
      <c r="J56" s="6">
        <f t="shared" si="5"/>
        <v>10217.733564665727</v>
      </c>
      <c r="K56" s="6">
        <f t="shared" si="6"/>
        <v>5258.1298224541397</v>
      </c>
      <c r="L56" s="6">
        <f t="shared" si="7"/>
        <v>4552.522723699004</v>
      </c>
      <c r="S56" s="6" t="s">
        <v>36</v>
      </c>
      <c r="V56" s="16">
        <f t="shared" si="0"/>
        <v>45.308117360449998</v>
      </c>
      <c r="W56" s="16">
        <v>33.686332610000001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15508.536859494312</v>
      </c>
      <c r="G57" s="6">
        <f t="shared" si="2"/>
        <v>2204.2590460194979</v>
      </c>
      <c r="H57" s="6">
        <f t="shared" si="3"/>
        <v>3597.0600915812652</v>
      </c>
      <c r="I57" s="6">
        <f t="shared" si="4"/>
        <v>1253.5209410055938</v>
      </c>
      <c r="J57" s="6">
        <f t="shared" si="5"/>
        <v>9119.8190200696808</v>
      </c>
      <c r="K57" s="6">
        <f t="shared" si="6"/>
        <v>4693.1339578711813</v>
      </c>
      <c r="L57" s="6">
        <f t="shared" si="7"/>
        <v>4063.3456590084688</v>
      </c>
      <c r="S57" s="6" t="s">
        <v>36</v>
      </c>
      <c r="V57" s="16">
        <f t="shared" si="0"/>
        <v>40.439675575050003</v>
      </c>
      <c r="W57" s="16">
        <v>30.066673290000001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13954.715670173917</v>
      </c>
      <c r="G58" s="6">
        <f t="shared" si="2"/>
        <v>1983.4113642886803</v>
      </c>
      <c r="H58" s="6">
        <f t="shared" si="3"/>
        <v>3236.6657977677883</v>
      </c>
      <c r="I58" s="6">
        <f t="shared" si="4"/>
        <v>1127.9289901312002</v>
      </c>
      <c r="J58" s="6">
        <f t="shared" si="5"/>
        <v>8206.0920731284405</v>
      </c>
      <c r="K58" s="6">
        <f t="shared" si="6"/>
        <v>4222.9225475926551</v>
      </c>
      <c r="L58" s="6">
        <f t="shared" si="7"/>
        <v>3656.2335863673188</v>
      </c>
      <c r="S58" s="6" t="s">
        <v>36</v>
      </c>
      <c r="V58" s="16">
        <f t="shared" si="0"/>
        <v>36.387970029450003</v>
      </c>
      <c r="W58" s="16">
        <v>27.054252810000001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13156.387985115238</v>
      </c>
      <c r="G59" s="6">
        <f t="shared" si="2"/>
        <v>1869.943469965619</v>
      </c>
      <c r="H59" s="6">
        <f t="shared" si="3"/>
        <v>3051.5011570318038</v>
      </c>
      <c r="I59" s="6">
        <f t="shared" si="4"/>
        <v>1063.4019183595692</v>
      </c>
      <c r="J59" s="6">
        <f t="shared" si="5"/>
        <v>7736.6342466159949</v>
      </c>
      <c r="K59" s="6">
        <f t="shared" si="6"/>
        <v>3981.3356846795441</v>
      </c>
      <c r="L59" s="6">
        <f t="shared" si="7"/>
        <v>3447.0661218322252</v>
      </c>
      <c r="S59" s="6" t="s">
        <v>36</v>
      </c>
      <c r="V59" s="16">
        <f t="shared" si="0"/>
        <v>34.306270583599996</v>
      </c>
      <c r="W59" s="16">
        <v>25.50652088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12579.570694864064</v>
      </c>
      <c r="G60" s="6">
        <f t="shared" si="2"/>
        <v>1787.9592865796653</v>
      </c>
      <c r="H60" s="6">
        <f t="shared" si="3"/>
        <v>2917.7137808470334</v>
      </c>
      <c r="I60" s="6">
        <f t="shared" si="4"/>
        <v>1016.7790448406339</v>
      </c>
      <c r="J60" s="6">
        <f t="shared" si="5"/>
        <v>7397.4359494202627</v>
      </c>
      <c r="K60" s="6">
        <f t="shared" si="6"/>
        <v>3806.7814480748348</v>
      </c>
      <c r="L60" s="6">
        <f t="shared" si="7"/>
        <v>3295.9359376235025</v>
      </c>
      <c r="S60" s="6" t="s">
        <v>36</v>
      </c>
      <c r="V60" s="16">
        <f t="shared" si="0"/>
        <v>32.802176142249998</v>
      </c>
      <c r="W60" s="16">
        <v>24.388235049999999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11989.17015759378</v>
      </c>
      <c r="G61" s="6">
        <f t="shared" si="2"/>
        <v>1704.0444894041937</v>
      </c>
      <c r="H61" s="6">
        <f t="shared" si="3"/>
        <v>2780.7758975442034</v>
      </c>
      <c r="I61" s="6">
        <f t="shared" si="4"/>
        <v>969.05826732601122</v>
      </c>
      <c r="J61" s="6">
        <f t="shared" si="5"/>
        <v>7050.2500028646027</v>
      </c>
      <c r="K61" s="6">
        <f t="shared" si="6"/>
        <v>3628.1167013413442</v>
      </c>
      <c r="L61" s="6">
        <f t="shared" si="7"/>
        <v>3141.2468472258611</v>
      </c>
      <c r="S61" s="6" t="s">
        <v>36</v>
      </c>
      <c r="V61" s="16">
        <f t="shared" si="0"/>
        <v>31.262662363299999</v>
      </c>
      <c r="W61" s="16">
        <v>23.243615139999999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11619.186405620818</v>
      </c>
      <c r="G62" s="6">
        <f t="shared" si="2"/>
        <v>1651.4579662811329</v>
      </c>
      <c r="H62" s="6">
        <f t="shared" si="3"/>
        <v>2694.9616262939339</v>
      </c>
      <c r="I62" s="6">
        <f t="shared" si="4"/>
        <v>939.15329401152326</v>
      </c>
      <c r="J62" s="6">
        <f t="shared" si="5"/>
        <v>6832.680486866444</v>
      </c>
      <c r="K62" s="6">
        <f t="shared" si="6"/>
        <v>3516.1536369996625</v>
      </c>
      <c r="L62" s="6">
        <f t="shared" si="7"/>
        <v>3044.3085037764827</v>
      </c>
      <c r="S62" s="6" t="s">
        <v>36</v>
      </c>
      <c r="V62" s="16">
        <f t="shared" si="0"/>
        <v>30.297901919849998</v>
      </c>
      <c r="W62" s="16">
        <v>22.526321129999999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11181.736081774037</v>
      </c>
      <c r="G63" s="6">
        <f t="shared" si="2"/>
        <v>1589.2822857343824</v>
      </c>
      <c r="H63" s="6">
        <f t="shared" si="3"/>
        <v>2593.4991146324783</v>
      </c>
      <c r="I63" s="6">
        <f t="shared" si="4"/>
        <v>903.79514600828873</v>
      </c>
      <c r="J63" s="6">
        <f t="shared" si="5"/>
        <v>6575.4371492197224</v>
      </c>
      <c r="K63" s="6">
        <f t="shared" si="6"/>
        <v>3383.774097374026</v>
      </c>
      <c r="L63" s="6">
        <f t="shared" si="7"/>
        <v>2929.6934443070604</v>
      </c>
      <c r="S63" s="6" t="s">
        <v>36</v>
      </c>
      <c r="V63" s="16">
        <f t="shared" si="0"/>
        <v>29.157217319049998</v>
      </c>
      <c r="W63" s="16">
        <v>21.678228489999999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10741.56059052162</v>
      </c>
      <c r="G64" s="6">
        <f t="shared" si="2"/>
        <v>1526.7192717492671</v>
      </c>
      <c r="H64" s="6">
        <f t="shared" si="3"/>
        <v>2491.4045258765486</v>
      </c>
      <c r="I64" s="6">
        <f t="shared" si="4"/>
        <v>868.21672871455564</v>
      </c>
      <c r="J64" s="6">
        <f t="shared" si="5"/>
        <v>6316.5912726769111</v>
      </c>
      <c r="K64" s="6">
        <f t="shared" si="6"/>
        <v>3250.569878037586</v>
      </c>
      <c r="L64" s="6">
        <f t="shared" si="7"/>
        <v>2814.3643718235103</v>
      </c>
      <c r="S64" s="6" t="s">
        <v>36</v>
      </c>
      <c r="V64" s="16">
        <f t="shared" si="0"/>
        <v>28.009426639400001</v>
      </c>
      <c r="W64" s="16">
        <v>20.82485252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10422.056975638781</v>
      </c>
      <c r="G65" s="6">
        <f t="shared" si="2"/>
        <v>1481.3075904461225</v>
      </c>
      <c r="H65" s="6">
        <f t="shared" si="3"/>
        <v>2417.2986503433954</v>
      </c>
      <c r="I65" s="6">
        <f t="shared" si="4"/>
        <v>842.39195390754753</v>
      </c>
      <c r="J65" s="6">
        <f t="shared" si="5"/>
        <v>6128.7066791534608</v>
      </c>
      <c r="K65" s="6">
        <f t="shared" si="6"/>
        <v>3153.8829192190774</v>
      </c>
      <c r="L65" s="6">
        <f t="shared" si="7"/>
        <v>2730.6521790916145</v>
      </c>
      <c r="S65" s="6" t="s">
        <v>36</v>
      </c>
      <c r="V65" s="16">
        <f t="shared" si="0"/>
        <v>27.176296947800001</v>
      </c>
      <c r="W65" s="16">
        <v>20.20542524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10079.957140397892</v>
      </c>
      <c r="G66" s="6">
        <f t="shared" si="2"/>
        <v>1432.684263609854</v>
      </c>
      <c r="H66" s="6">
        <f t="shared" si="3"/>
        <v>2337.9517928138803</v>
      </c>
      <c r="I66" s="6">
        <f t="shared" si="4"/>
        <v>814.74077628362568</v>
      </c>
      <c r="J66" s="6">
        <f t="shared" si="5"/>
        <v>5927.534343396811</v>
      </c>
      <c r="K66" s="6">
        <f t="shared" si="6"/>
        <v>3050.3579788396596</v>
      </c>
      <c r="L66" s="6">
        <f t="shared" si="7"/>
        <v>2641.0196178082733</v>
      </c>
      <c r="S66" s="6" t="s">
        <v>36</v>
      </c>
      <c r="V66" s="16">
        <f t="shared" si="0"/>
        <v>26.284245913149999</v>
      </c>
      <c r="W66" s="16">
        <v>19.542190269999999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9852.288293205318</v>
      </c>
      <c r="G67" s="6">
        <f t="shared" si="2"/>
        <v>1400.3252396433968</v>
      </c>
      <c r="H67" s="6">
        <f t="shared" si="3"/>
        <v>2285.1461328246619</v>
      </c>
      <c r="I67" s="6">
        <f t="shared" si="4"/>
        <v>796.33880386314036</v>
      </c>
      <c r="J67" s="6">
        <f t="shared" si="5"/>
        <v>5793.6533266564693</v>
      </c>
      <c r="K67" s="6">
        <f t="shared" si="6"/>
        <v>2981.4617052847029</v>
      </c>
      <c r="L67" s="6">
        <f t="shared" si="7"/>
        <v>2581.3687796723043</v>
      </c>
      <c r="S67" s="6" t="s">
        <v>36</v>
      </c>
      <c r="V67" s="16">
        <f t="shared" si="0"/>
        <v>25.690582281149997</v>
      </c>
      <c r="W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TRABND</vt:lpstr>
      <vt:lpstr>CONSTRAINTS_FOR_ALL_REGIONS</vt:lpstr>
      <vt:lpstr>NOUSE_CONSTRAINTS_FOR_EACH_REGI</vt:lpstr>
      <vt:lpstr>ACTBND_DAC</vt:lpstr>
      <vt:lpstr>HYDROGENBND</vt:lpstr>
      <vt:lpstr>AGRBND</vt:lpstr>
      <vt:lpstr>ELEBND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2024-04-16T17:37:59Z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