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2" documentId="13_ncr:1_{4A1F5AEF-00BE-4447-A8E8-2B1402D9D4C9}" xr6:coauthVersionLast="47" xr6:coauthVersionMax="47" xr10:uidLastSave="{FB479F58-B711-4B94-B2D6-05E2FCB74887}"/>
  <bookViews>
    <workbookView xWindow="-110" yWindow="-110" windowWidth="19420" windowHeight="12220" xr2:uid="{00000000-000D-0000-FFFF-FFFF00000000}"/>
  </bookViews>
  <sheets>
    <sheet name="Sheet1" sheetId="13" r:id="rId1"/>
    <sheet name="ACTBND_DAC" sheetId="11" r:id="rId2"/>
    <sheet name="HYDROGENBND" sheetId="10" r:id="rId3"/>
    <sheet name="AGRBND" sheetId="6" r:id="rId4"/>
    <sheet name="ELEBND" sheetId="4" r:id="rId5"/>
    <sheet name="TRABND" sheetId="5" r:id="rId6"/>
    <sheet name="INDBND" sheetId="7" r:id="rId7"/>
    <sheet name="COM_BND" sheetId="12" r:id="rId8"/>
    <sheet name="RSD_BND" sheetId="8" r:id="rId9"/>
    <sheet name="SUPBND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7" l="1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K38" i="4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K40" i="6"/>
  <c r="L40" i="6"/>
  <c r="K41" i="6"/>
  <c r="L41" i="6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L42" i="6"/>
  <c r="L43" i="6" s="1"/>
  <c r="L44" i="6" s="1"/>
  <c r="L45" i="6" s="1"/>
  <c r="L46" i="6" s="1"/>
  <c r="L47" i="6" s="1"/>
  <c r="L48" i="6" s="1"/>
  <c r="L49" i="6" s="1"/>
  <c r="L50" i="6" s="1"/>
  <c r="L51" i="6"/>
  <c r="L52" i="6" s="1"/>
  <c r="L53" i="6" s="1"/>
  <c r="L54" i="6" s="1"/>
  <c r="L55" i="6" s="1"/>
  <c r="L56" i="6" s="1"/>
  <c r="L57" i="6" s="1"/>
  <c r="L58" i="6" s="1"/>
  <c r="L59" i="6"/>
  <c r="L60" i="6" s="1"/>
  <c r="L61" i="6" s="1"/>
  <c r="L62" i="6" s="1"/>
  <c r="L63" i="6" s="1"/>
  <c r="L64" i="6" s="1"/>
  <c r="L65" i="6" s="1"/>
  <c r="L66" i="6" s="1"/>
  <c r="L67" i="6" s="1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F38" i="9" l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<sst xmlns="http://schemas.openxmlformats.org/spreadsheetml/2006/main" count="1820" uniqueCount="53">
  <si>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</si>
  <si>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</si>
  <si>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</si>
  <si>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</si>
  <si>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</si>
  <si>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</si>
  <si>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</si>
  <si>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</si>
  <si>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</si>
  <si>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</si>
  <si>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</si>
  <si>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</si>
  <si>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</si>
  <si>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</si>
  <si>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</si>
  <si>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</si>
  <si>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</si>
  <si>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</si>
  <si>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</si>
  <si>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</si>
  <si>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</si>
  <si>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</si>
  <si>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</si>
  <si>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</si>
  <si>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</si>
  <si>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</si>
  <si>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</si>
  <si>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</si>
  <si>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</si>
  <si>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</si>
  <si>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</si>
  <si>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</si>
  <si>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</si>
  <si>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</si>
  <si>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</si>
  <si>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</si>
  <si>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</si>
  <si>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</si>
  <si>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</si>
  <si>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</si>
  <si>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</si>
  <si>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</si>
  <si>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</si>
  <si>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original series</t>
  </si>
  <si>
    <t>*because the times report error when the up value is negative so we set it as zero</t>
  </si>
  <si>
    <t>UC - Each Region/Period</t>
  </si>
  <si>
    <t>~UC_Sets: R_E: AllRegions</t>
  </si>
  <si>
    <t>~UC_Sets: T_E:</t>
  </si>
  <si>
    <t>~UC_T:UC_RHSRTS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</si>
  <si>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</si>
  <si>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heavy industry constraint</t>
  </si>
  <si>
    <t>All industry constraint</t>
  </si>
  <si>
    <t>*But the carbon capture quantity should be addressed here??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</si>
</sst>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1"/>
      <color rgb="FFFF0000"/>
      <name val="Calibri"/>
      <family val="2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3" fillId="2" borderId="0" xfId="0" applyFont="1" applyFill="1" applyBorder="1"/>
    <xf numFmtId="0" fontId="28" fillId="0" borderId="0" xfId="0" applyNumberFormat="1" applyFont="1" applyFill="1" applyBorder="1" applyAlignment="1" applyProtection="1">
      <alignment vertical="center"/>
    </xf>
    <xf numFmtId="0" fontId="29" fillId="34" borderId="0" xfId="0" applyFont="1" applyFill="1"/>
    <xf numFmtId="0" fontId="0" fillId="35" borderId="0" xfId="0" applyFill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44235" y="39687"/>
          <a:ext cx="11295050" cy="6164633"/>
        </a:xfrm>
        <a:prstGeom prst="rect">
          <a:avLst/>
        </a:prstGeom>
      </xdr:spPr>
    </xdr:pic>
    <xdr:clientData/>
  </xdr:twoCellAnchor>
  <xdr:twoCellAnchor editAs="oneCell">
    <xdr:from>
      <xdr:col>18</xdr:col>
      <xdr:colOff>30867</xdr:colOff>
      <xdr:row>31</xdr:row>
      <xdr:rowOff>163159</xdr:rowOff>
    </xdr:from>
    <xdr:to>
      <xdr:col>36</xdr:col>
      <xdr:colOff>103588</xdr:colOff>
      <xdr:row>54</xdr:row>
      <xdr:rowOff>82642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28159" y="5904617"/>
          <a:ext cx="11387140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0277" y="4788958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00" y="8537223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0209" y="5150554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52</xdr:row>
      <xdr:rowOff>88194</xdr:rowOff>
    </xdr:from>
    <xdr:to>
      <xdr:col>51</xdr:col>
      <xdr:colOff>314520</xdr:colOff>
      <xdr:row>103</xdr:row>
      <xdr:rowOff>90633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15834" y="9727847"/>
          <a:ext cx="165599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F7ED-726F-49A1-96E2-B316E7062EE3}">
  <dimension ref="A2:R40"/>
  <sheetViews>
    <sheetView tabSelected="1" workbookViewId="0">
      <selection activeCell="L7" sqref="L7"/>
    </sheetView>
  </sheetViews>
  <sheetFormatPr defaultRowHeight="14.5"/>
  <cols>
    <col min="11" max="11" width="11.6328125" bestFit="1" customWidth="1"/>
  </cols>
  <sheetData>
    <row r="2" spans="1:18">
      <c r="J2" t="s">
        <v>48</v>
      </c>
    </row>
    <row r="6" spans="1:18">
      <c r="A6" t="s">
        <v>45</v>
      </c>
    </row>
    <row r="7" spans="1:18">
      <c r="B7" t="s">
        <v>46</v>
      </c>
    </row>
    <row r="8" spans="1:18">
      <c r="B8" t="s">
        <v>47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256944.09490040434</v>
      </c>
      <c r="M13">
        <v>36519.972879245295</v>
      </c>
      <c r="N13">
        <v>59595.779918328852</v>
      </c>
      <c r="O13">
        <v>20768.226335175204</v>
      </c>
      <c r="P13">
        <v>151096.37130808627</v>
      </c>
      <c r="Q13">
        <v>77755.436762129393</v>
      </c>
      <c r="R13">
        <v>67321.158796630727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248352.42145890987</v>
      </c>
      <c r="M14">
        <v>35298.82132410902</v>
      </c>
      <c r="N14">
        <v>57603.021611320757</v>
      </c>
      <c r="O14">
        <v>20073.780258490566</v>
      </c>
      <c r="P14">
        <v>146044.02448930815</v>
      </c>
      <c r="Q14">
        <v>75155.457489517808</v>
      </c>
      <c r="R14">
        <v>65070.079968343809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238190.11268023364</v>
      </c>
      <c r="M15">
        <v>33854.432259119509</v>
      </c>
      <c r="N15">
        <v>55245.969126145552</v>
      </c>
      <c r="O15">
        <v>19252.38318032345</v>
      </c>
      <c r="P15">
        <v>140068.06313800538</v>
      </c>
      <c r="Q15">
        <v>72080.178573674755</v>
      </c>
      <c r="R15">
        <v>62407.483642497755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232767.38942199762</v>
      </c>
      <c r="M16">
        <v>33083.689867085959</v>
      </c>
      <c r="N16">
        <v>53988.219178706204</v>
      </c>
      <c r="O16">
        <v>18814.07638045822</v>
      </c>
      <c r="P16">
        <v>136879.2223621743</v>
      </c>
      <c r="Q16">
        <v>70439.17485437257</v>
      </c>
      <c r="R16">
        <v>60986.692035205146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226480.88876266853</v>
      </c>
      <c r="M17">
        <v>32190.17708301888</v>
      </c>
      <c r="N17">
        <v>52530.124140970358</v>
      </c>
      <c r="O17">
        <v>18305.952352156339</v>
      </c>
      <c r="P17">
        <v>133182.43595336928</v>
      </c>
      <c r="Q17">
        <v>68536.778130053921</v>
      </c>
      <c r="R17">
        <v>59339.584677762803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218075.60078240492</v>
      </c>
      <c r="M18">
        <v>30995.516862473803</v>
      </c>
      <c r="N18">
        <v>50580.596198652296</v>
      </c>
      <c r="O18">
        <v>17626.571402560647</v>
      </c>
      <c r="P18">
        <v>128239.69339254269</v>
      </c>
      <c r="Q18">
        <v>65993.20211103624</v>
      </c>
      <c r="R18">
        <v>57137.340150329437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207017.7615007188</v>
      </c>
      <c r="M19">
        <v>29423.844274213843</v>
      </c>
      <c r="N19">
        <v>48015.83378814016</v>
      </c>
      <c r="O19">
        <v>16732.790562533693</v>
      </c>
      <c r="P19">
        <v>121737.11394770887</v>
      </c>
      <c r="Q19">
        <v>62646.921188230008</v>
      </c>
      <c r="R19">
        <v>54240.108538454624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193624.70627607073</v>
      </c>
      <c r="M20">
        <v>27520.26282096437</v>
      </c>
      <c r="N20">
        <v>44909.439878167119</v>
      </c>
      <c r="O20">
        <v>15650.25935148248</v>
      </c>
      <c r="P20">
        <v>113861.30716585804</v>
      </c>
      <c r="Q20">
        <v>58593.966171009284</v>
      </c>
      <c r="R20">
        <v>50731.033936448031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179944.17960676854</v>
      </c>
      <c r="M21">
        <v>25575.822482180301</v>
      </c>
      <c r="N21">
        <v>41736.369654986534</v>
      </c>
      <c r="O21">
        <v>14544.492455525609</v>
      </c>
      <c r="P21">
        <v>105816.45235759212</v>
      </c>
      <c r="Q21">
        <v>54454.017647499262</v>
      </c>
      <c r="R21">
        <v>47146.639795447743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166284.22223905363</v>
      </c>
      <c r="M22">
        <v>23634.305698951786</v>
      </c>
      <c r="N22">
        <v>38568.07028894878</v>
      </c>
      <c r="O22">
        <v>13440.388130997304</v>
      </c>
      <c r="P22">
        <v>97783.693358849952</v>
      </c>
      <c r="Q22">
        <v>50320.293727163829</v>
      </c>
      <c r="R22">
        <v>43567.634956034737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155818.02569125488</v>
      </c>
      <c r="M23">
        <v>22146.724463731662</v>
      </c>
      <c r="N23">
        <v>36140.533877628033</v>
      </c>
      <c r="O23">
        <v>12594.428472506739</v>
      </c>
      <c r="P23">
        <v>91629.030336208438</v>
      </c>
      <c r="Q23">
        <v>47153.053459868228</v>
      </c>
      <c r="R23">
        <v>40825.417898802036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143999.83456012278</v>
      </c>
      <c r="M24">
        <v>20466.981561844867</v>
      </c>
      <c r="N24">
        <v>33399.414966307275</v>
      </c>
      <c r="O24">
        <v>11639.190064016171</v>
      </c>
      <c r="P24">
        <v>84679.324813566927</v>
      </c>
      <c r="Q24">
        <v>43576.677775905955</v>
      </c>
      <c r="R24">
        <v>37728.968758235991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131923.43135181195</v>
      </c>
      <c r="M25">
        <v>18750.538466247384</v>
      </c>
      <c r="N25">
        <v>30598.40617843666</v>
      </c>
      <c r="O25">
        <v>10663.080940970351</v>
      </c>
      <c r="P25">
        <v>77577.777280682843</v>
      </c>
      <c r="Q25">
        <v>39922.162943246483</v>
      </c>
      <c r="R25">
        <v>34564.866238604372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120709.79755831091</v>
      </c>
      <c r="M26">
        <v>17156.722495597489</v>
      </c>
      <c r="N26">
        <v>27997.508687870621</v>
      </c>
      <c r="O26">
        <v>9756.7075730458237</v>
      </c>
      <c r="P26">
        <v>70983.582632884107</v>
      </c>
      <c r="Q26">
        <v>36528.736082659481</v>
      </c>
      <c r="R26">
        <v>31626.815369631629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109713.34166533395</v>
      </c>
      <c r="M27">
        <v>15593.774449895183</v>
      </c>
      <c r="N27">
        <v>25446.983580323456</v>
      </c>
      <c r="O27">
        <v>8867.8882173854454</v>
      </c>
      <c r="P27">
        <v>64517.099784456426</v>
      </c>
      <c r="Q27">
        <v>33201.030765573531</v>
      </c>
      <c r="R27">
        <v>28745.666637032049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99638.720330143769</v>
      </c>
      <c r="M28">
        <v>14161.848574842768</v>
      </c>
      <c r="N28">
        <v>23110.269377628032</v>
      </c>
      <c r="O28">
        <v>8053.5787225067388</v>
      </c>
      <c r="P28">
        <v>58592.703169541783</v>
      </c>
      <c r="Q28">
        <v>30152.287487646005</v>
      </c>
      <c r="R28">
        <v>26106.045037690925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90883.309595253086</v>
      </c>
      <c r="M29">
        <v>12917.424714046125</v>
      </c>
      <c r="N29">
        <v>21079.533736657682</v>
      </c>
      <c r="O29">
        <v>7345.8981203504036</v>
      </c>
      <c r="P29">
        <v>53444.070382839178</v>
      </c>
      <c r="Q29">
        <v>27502.758663147652</v>
      </c>
      <c r="R29">
        <v>23812.0658877059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82110.971294639137</v>
      </c>
      <c r="M30">
        <v>11670.594904821806</v>
      </c>
      <c r="N30">
        <v>19044.871905121297</v>
      </c>
      <c r="O30">
        <v>6636.8493002695423</v>
      </c>
      <c r="P30">
        <v>48285.483315004494</v>
      </c>
      <c r="Q30">
        <v>24848.10728361785</v>
      </c>
      <c r="R30">
        <v>21513.651596525906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72480.61788128184</v>
      </c>
      <c r="M31">
        <v>10301.813709014677</v>
      </c>
      <c r="N31">
        <v>16811.201492183289</v>
      </c>
      <c r="O31">
        <v>5858.4490048517519</v>
      </c>
      <c r="P31">
        <v>42622.339136747527</v>
      </c>
      <c r="Q31">
        <v>21933.806660676852</v>
      </c>
      <c r="R31">
        <v>18990.431315244085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64377.163923015876</v>
      </c>
      <c r="M32">
        <v>9150.0537555555566</v>
      </c>
      <c r="N32">
        <v>14931.68112857143</v>
      </c>
      <c r="O32">
        <v>5203.4646357142856</v>
      </c>
      <c r="P32">
        <v>37857.090538095239</v>
      </c>
      <c r="Q32">
        <v>19481.570496031745</v>
      </c>
      <c r="R32">
        <v>16867.26942301587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56155.198481731059</v>
      </c>
      <c r="M33">
        <v>7981.449530398324</v>
      </c>
      <c r="N33">
        <v>13024.673134770886</v>
      </c>
      <c r="O33">
        <v>4538.90124393531</v>
      </c>
      <c r="P33">
        <v>33022.151079065588</v>
      </c>
      <c r="Q33">
        <v>16993.470840820602</v>
      </c>
      <c r="R33">
        <v>14713.056689278224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47819.555051841875</v>
      </c>
      <c r="M34">
        <v>6796.6880276729571</v>
      </c>
      <c r="N34">
        <v>11091.298594609165</v>
      </c>
      <c r="O34">
        <v>3865.1495102425879</v>
      </c>
      <c r="P34">
        <v>28120.363103504042</v>
      </c>
      <c r="Q34">
        <v>14470.970388589398</v>
      </c>
      <c r="R34">
        <v>12529.059523539981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39760.185575396834</v>
      </c>
      <c r="M35">
        <v>5651.1938888888899</v>
      </c>
      <c r="N35">
        <v>9222.0032142857144</v>
      </c>
      <c r="O35">
        <v>3213.7283928571428</v>
      </c>
      <c r="P35">
        <v>23381.038452380952</v>
      </c>
      <c r="Q35">
        <v>12032.074900793652</v>
      </c>
      <c r="R35">
        <v>10417.448075396826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31773.780542118897</v>
      </c>
      <c r="M36">
        <v>4516.0703308595394</v>
      </c>
      <c r="N36">
        <v>7369.6312542048508</v>
      </c>
      <c r="O36">
        <v>2568.2048310107816</v>
      </c>
      <c r="P36">
        <v>18684.620654600178</v>
      </c>
      <c r="Q36">
        <v>9615.2596330113793</v>
      </c>
      <c r="R36">
        <v>8324.9538241943683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23685.140967923035</v>
      </c>
      <c r="M37">
        <v>3366.4159751362695</v>
      </c>
      <c r="N37">
        <v>5493.5469484366586</v>
      </c>
      <c r="O37">
        <v>1914.4178759703507</v>
      </c>
      <c r="P37">
        <v>13928.083677349508</v>
      </c>
      <c r="Q37">
        <v>7167.5065404687048</v>
      </c>
      <c r="R37">
        <v>6205.6734047154841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15786.646221179997</v>
      </c>
      <c r="M38">
        <v>2243.7872801677154</v>
      </c>
      <c r="N38">
        <v>3661.564957196766</v>
      </c>
      <c r="O38">
        <v>1275.9999093261456</v>
      </c>
      <c r="P38">
        <v>9283.3616591554364</v>
      </c>
      <c r="Q38">
        <v>4777.2943465109311</v>
      </c>
      <c r="R38">
        <v>4136.2122664630133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7867.910094365081</v>
      </c>
      <c r="M39">
        <v>1118.2816377777781</v>
      </c>
      <c r="N39">
        <v>1824.8881671428574</v>
      </c>
      <c r="O39">
        <v>635.94587642857152</v>
      </c>
      <c r="P39">
        <v>4626.7366661904771</v>
      </c>
      <c r="Q39">
        <v>2380.9567837301593</v>
      </c>
      <c r="R39">
        <v>2061.4477443650794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A38" zoomScale="72" workbookViewId="0">
      <selection activeCell="N55" sqref="N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31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33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33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44831.770275114555</v>
      </c>
      <c r="G40" s="6">
        <f t="shared" ref="G40:G67" si="2">G39*V40/V39</f>
        <v>6372.0282624528309</v>
      </c>
      <c r="H40" s="6">
        <f t="shared" ref="H40:H67" si="3">H39*V40/V39</f>
        <v>10398.309856859838</v>
      </c>
      <c r="I40" s="6">
        <f t="shared" ref="I40:I67" si="4">I39*V40/V39</f>
        <v>3623.6534349663075</v>
      </c>
      <c r="J40" s="6">
        <f t="shared" ref="J40:J67" si="5">J39*V40/V39</f>
        <v>26363.391657291104</v>
      </c>
      <c r="K40" s="6">
        <f t="shared" ref="K40:K67" si="6">K39*V40/V39</f>
        <v>13566.818415936659</v>
      </c>
      <c r="L40" s="6">
        <f t="shared" ref="L40:L67" si="7">L39*V40/V39</f>
        <v>11746.238912378707</v>
      </c>
      <c r="S40" s="6" t="s">
        <v>33</v>
      </c>
      <c r="V40" s="6">
        <f t="shared" si="0"/>
        <v>233.80442163000001</v>
      </c>
      <c r="W40" s="16">
        <v>188.9128906</v>
      </c>
      <c r="X40" s="16">
        <v>44.891531030000003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43621.064642838421</v>
      </c>
      <c r="G41" s="6">
        <f t="shared" si="2"/>
        <v>6199.948274109016</v>
      </c>
      <c r="H41" s="6">
        <f t="shared" si="3"/>
        <v>10117.498007749326</v>
      </c>
      <c r="I41" s="6">
        <f t="shared" si="4"/>
        <v>3525.7947602762802</v>
      </c>
      <c r="J41" s="6">
        <f t="shared" si="5"/>
        <v>25651.434342879602</v>
      </c>
      <c r="K41" s="6">
        <f t="shared" si="6"/>
        <v>13200.439319874964</v>
      </c>
      <c r="L41" s="6">
        <f t="shared" si="7"/>
        <v>11429.025527272388</v>
      </c>
      <c r="S41" s="6" t="s">
        <v>33</v>
      </c>
      <c r="V41" s="6">
        <f t="shared" si="0"/>
        <v>227.49040975</v>
      </c>
      <c r="W41" s="16">
        <v>183.39135640000001</v>
      </c>
      <c r="X41" s="16">
        <v>44.099053349999998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42122.620350217127</v>
      </c>
      <c r="G42" s="6">
        <f t="shared" si="2"/>
        <v>5986.9714203354315</v>
      </c>
      <c r="H42" s="6">
        <f t="shared" si="3"/>
        <v>9769.9478672506739</v>
      </c>
      <c r="I42" s="6">
        <f t="shared" si="4"/>
        <v>3404.6788022237197</v>
      </c>
      <c r="J42" s="6">
        <f t="shared" si="5"/>
        <v>24770.271865453731</v>
      </c>
      <c r="K42" s="6">
        <f t="shared" si="6"/>
        <v>12746.985853736151</v>
      </c>
      <c r="L42" s="6">
        <f t="shared" si="7"/>
        <v>11036.42259078317</v>
      </c>
      <c r="S42" s="6" t="s">
        <v>33</v>
      </c>
      <c r="V42" s="6">
        <f t="shared" si="0"/>
        <v>219.67579750000002</v>
      </c>
      <c r="W42" s="16">
        <v>177.27117100000001</v>
      </c>
      <c r="X42" s="16">
        <v>42.404626499999999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41042.40400332884</v>
      </c>
      <c r="G43" s="6">
        <f t="shared" si="2"/>
        <v>5833.4381324528322</v>
      </c>
      <c r="H43" s="6">
        <f t="shared" si="3"/>
        <v>9519.4017875741229</v>
      </c>
      <c r="I43" s="6">
        <f t="shared" si="4"/>
        <v>3317.3672896091639</v>
      </c>
      <c r="J43" s="6">
        <f t="shared" si="5"/>
        <v>24135.048976576818</v>
      </c>
      <c r="K43" s="6">
        <f t="shared" si="6"/>
        <v>12420.094924865229</v>
      </c>
      <c r="L43" s="6">
        <f t="shared" si="7"/>
        <v>10753.398315592993</v>
      </c>
      <c r="S43" s="6" t="s">
        <v>33</v>
      </c>
      <c r="V43" s="6">
        <f t="shared" si="0"/>
        <v>214.04230686</v>
      </c>
      <c r="W43" s="16">
        <v>172.60874219999999</v>
      </c>
      <c r="X43" s="16">
        <v>41.433564660000002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39544.328106607514</v>
      </c>
      <c r="G44" s="6">
        <f t="shared" si="2"/>
        <v>5620.5136395178215</v>
      </c>
      <c r="H44" s="6">
        <f t="shared" si="3"/>
        <v>9171.9370930592977</v>
      </c>
      <c r="I44" s="6">
        <f t="shared" si="4"/>
        <v>3196.281108187331</v>
      </c>
      <c r="J44" s="6">
        <f t="shared" si="5"/>
        <v>23254.103134928122</v>
      </c>
      <c r="K44" s="6">
        <f t="shared" si="6"/>
        <v>11966.752941281073</v>
      </c>
      <c r="L44" s="6">
        <f t="shared" si="7"/>
        <v>10360.89190141884</v>
      </c>
      <c r="S44" s="6" t="s">
        <v>33</v>
      </c>
      <c r="V44" s="6">
        <f t="shared" si="0"/>
        <v>206.22961584999999</v>
      </c>
      <c r="W44" s="16">
        <v>165.76850959999999</v>
      </c>
      <c r="X44" s="16">
        <v>40.46110625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37648.604111936955</v>
      </c>
      <c r="G45" s="6">
        <f t="shared" si="2"/>
        <v>5351.070635199163</v>
      </c>
      <c r="H45" s="6">
        <f t="shared" si="3"/>
        <v>8732.2416409568723</v>
      </c>
      <c r="I45" s="6">
        <f t="shared" si="4"/>
        <v>3043.0539051819401</v>
      </c>
      <c r="J45" s="6">
        <f t="shared" si="5"/>
        <v>22139.319715961366</v>
      </c>
      <c r="K45" s="6">
        <f t="shared" si="6"/>
        <v>11393.076215053159</v>
      </c>
      <c r="L45" s="6">
        <f t="shared" si="7"/>
        <v>9864.1988907105442</v>
      </c>
      <c r="S45" s="6" t="s">
        <v>33</v>
      </c>
      <c r="V45" s="6">
        <f t="shared" si="0"/>
        <v>196.34313022999999</v>
      </c>
      <c r="W45" s="16">
        <v>157.14402219999999</v>
      </c>
      <c r="X45" s="16">
        <v>39.199108029999998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35436.829059271491</v>
      </c>
      <c r="G46" s="6">
        <f t="shared" si="2"/>
        <v>5036.7066683228531</v>
      </c>
      <c r="H46" s="6">
        <f t="shared" si="3"/>
        <v>8219.2411016037731</v>
      </c>
      <c r="I46" s="6">
        <f t="shared" si="4"/>
        <v>2864.2809899528297</v>
      </c>
      <c r="J46" s="6">
        <f t="shared" si="5"/>
        <v>20838.681984874216</v>
      </c>
      <c r="K46" s="6">
        <f t="shared" si="6"/>
        <v>10723.757329533544</v>
      </c>
      <c r="L46" s="6">
        <f t="shared" si="7"/>
        <v>9284.6982814413022</v>
      </c>
      <c r="S46" s="6" t="s">
        <v>33</v>
      </c>
      <c r="V46" s="6">
        <f t="shared" si="0"/>
        <v>184.80839083000001</v>
      </c>
      <c r="W46" s="16">
        <v>146.86295559999999</v>
      </c>
      <c r="X46" s="16">
        <v>37.945435230000001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32875.209186440552</v>
      </c>
      <c r="G47" s="6">
        <f t="shared" si="2"/>
        <v>4672.6185645702326</v>
      </c>
      <c r="H47" s="6">
        <f t="shared" si="3"/>
        <v>7625.0973278975735</v>
      </c>
      <c r="I47" s="6">
        <f t="shared" si="4"/>
        <v>2657.2308869946087</v>
      </c>
      <c r="J47" s="6">
        <f t="shared" si="5"/>
        <v>19332.317467699912</v>
      </c>
      <c r="K47" s="6">
        <f t="shared" si="6"/>
        <v>9948.5697459943112</v>
      </c>
      <c r="L47" s="6">
        <f t="shared" si="7"/>
        <v>8613.5358704028185</v>
      </c>
      <c r="S47" s="6" t="s">
        <v>33</v>
      </c>
      <c r="V47" s="6">
        <f t="shared" si="0"/>
        <v>171.44915810000001</v>
      </c>
      <c r="W47" s="16">
        <v>134.8391153</v>
      </c>
      <c r="X47" s="16">
        <v>36.610042800000002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30648.409353085506</v>
      </c>
      <c r="G48" s="6">
        <f t="shared" si="2"/>
        <v>4356.1190958700226</v>
      </c>
      <c r="H48" s="6">
        <f t="shared" si="3"/>
        <v>7108.611931172506</v>
      </c>
      <c r="I48" s="6">
        <f t="shared" si="4"/>
        <v>2477.2435517722365</v>
      </c>
      <c r="J48" s="6">
        <f t="shared" si="5"/>
        <v>18022.844391154536</v>
      </c>
      <c r="K48" s="6">
        <f t="shared" si="6"/>
        <v>9274.7041189540287</v>
      </c>
      <c r="L48" s="6">
        <f t="shared" si="7"/>
        <v>8030.0986629911667</v>
      </c>
      <c r="S48" s="6" t="s">
        <v>33</v>
      </c>
      <c r="V48" s="6">
        <f t="shared" si="0"/>
        <v>159.83606220999999</v>
      </c>
      <c r="W48" s="16">
        <v>123.72308839999999</v>
      </c>
      <c r="X48" s="16">
        <v>36.11297381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28530.73464053834</v>
      </c>
      <c r="G49" s="6">
        <f t="shared" si="2"/>
        <v>4055.1297966247398</v>
      </c>
      <c r="H49" s="6">
        <f t="shared" si="3"/>
        <v>6617.4370857008089</v>
      </c>
      <c r="I49" s="6">
        <f t="shared" si="4"/>
        <v>2306.0765601684634</v>
      </c>
      <c r="J49" s="6">
        <f t="shared" si="5"/>
        <v>16777.542510211144</v>
      </c>
      <c r="K49" s="6">
        <f t="shared" si="6"/>
        <v>8633.861517538935</v>
      </c>
      <c r="L49" s="6">
        <f t="shared" si="7"/>
        <v>7475.2530042175831</v>
      </c>
      <c r="S49" s="6" t="s">
        <v>33</v>
      </c>
      <c r="V49" s="6">
        <f t="shared" si="0"/>
        <v>148.79207023000001</v>
      </c>
      <c r="W49" s="16">
        <v>113.1427199</v>
      </c>
      <c r="X49" s="16">
        <v>35.649350329999997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26412.123074844269</v>
      </c>
      <c r="G50" s="6">
        <f t="shared" si="2"/>
        <v>3754.0073405870039</v>
      </c>
      <c r="H50" s="6">
        <f t="shared" si="3"/>
        <v>6126.044945902966</v>
      </c>
      <c r="I50" s="6">
        <f t="shared" si="4"/>
        <v>2134.8338447843666</v>
      </c>
      <c r="J50" s="6">
        <f t="shared" si="5"/>
        <v>15531.689711329742</v>
      </c>
      <c r="K50" s="6">
        <f t="shared" si="6"/>
        <v>7992.7354092168334</v>
      </c>
      <c r="L50" s="6">
        <f t="shared" si="7"/>
        <v>6920.1618833348339</v>
      </c>
      <c r="S50" s="6" t="s">
        <v>33</v>
      </c>
      <c r="V50" s="6">
        <f t="shared" si="0"/>
        <v>137.74319242000001</v>
      </c>
      <c r="W50" s="16">
        <v>102.59747590000001</v>
      </c>
      <c r="X50" s="16">
        <v>35.145716520000001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24370.885096548369</v>
      </c>
      <c r="G51" s="6">
        <f t="shared" si="2"/>
        <v>3463.8821457023078</v>
      </c>
      <c r="H51" s="6">
        <f t="shared" si="3"/>
        <v>5652.5988861185988</v>
      </c>
      <c r="I51" s="6">
        <f t="shared" si="4"/>
        <v>1969.845066374663</v>
      </c>
      <c r="J51" s="6">
        <f t="shared" si="5"/>
        <v>14331.336569856247</v>
      </c>
      <c r="K51" s="6">
        <f t="shared" si="6"/>
        <v>7375.0237992288121</v>
      </c>
      <c r="L51" s="6">
        <f t="shared" si="7"/>
        <v>6385.3431861710114</v>
      </c>
      <c r="S51" s="6" t="s">
        <v>33</v>
      </c>
      <c r="V51" s="6">
        <f t="shared" si="0"/>
        <v>127.0978295</v>
      </c>
      <c r="W51" s="16">
        <v>92.495184780000002</v>
      </c>
      <c r="X51" s="16">
        <v>34.602644720000001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22579.792779830041</v>
      </c>
      <c r="G52" s="6">
        <f t="shared" si="2"/>
        <v>3209.3106489098545</v>
      </c>
      <c r="H52" s="6">
        <f t="shared" si="3"/>
        <v>5237.1717732210245</v>
      </c>
      <c r="I52" s="6">
        <f t="shared" si="4"/>
        <v>1825.075011880054</v>
      </c>
      <c r="J52" s="6">
        <f t="shared" si="5"/>
        <v>13278.081970489671</v>
      </c>
      <c r="K52" s="6">
        <f t="shared" si="6"/>
        <v>6833.0103101789473</v>
      </c>
      <c r="L52" s="6">
        <f t="shared" si="7"/>
        <v>5916.0644104904186</v>
      </c>
      <c r="S52" s="6" t="s">
        <v>33</v>
      </c>
      <c r="V52" s="6">
        <f t="shared" si="0"/>
        <v>117.75701381</v>
      </c>
      <c r="W52" s="16">
        <v>83.637030440000004</v>
      </c>
      <c r="X52" s="16">
        <v>34.11998337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20759.600747793502</v>
      </c>
      <c r="G53" s="6">
        <f t="shared" si="2"/>
        <v>2950.6031519706512</v>
      </c>
      <c r="H53" s="6">
        <f t="shared" si="3"/>
        <v>4814.995253490566</v>
      </c>
      <c r="I53" s="6">
        <f t="shared" si="4"/>
        <v>1677.9528913679246</v>
      </c>
      <c r="J53" s="6">
        <f t="shared" si="5"/>
        <v>12207.715238647801</v>
      </c>
      <c r="K53" s="6">
        <f t="shared" si="6"/>
        <v>6282.1907768605879</v>
      </c>
      <c r="L53" s="6">
        <f t="shared" si="7"/>
        <v>5439.1613048689751</v>
      </c>
      <c r="S53" s="6" t="s">
        <v>33</v>
      </c>
      <c r="V53" s="6">
        <f t="shared" si="0"/>
        <v>108.26443872999999</v>
      </c>
      <c r="W53" s="16">
        <v>74.633496829999999</v>
      </c>
      <c r="X53" s="16">
        <v>33.630941900000003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18907.962791945945</v>
      </c>
      <c r="G54" s="6">
        <f t="shared" si="2"/>
        <v>2687.4261836268356</v>
      </c>
      <c r="H54" s="6">
        <f t="shared" si="3"/>
        <v>4385.525145808625</v>
      </c>
      <c r="I54" s="6">
        <f t="shared" si="4"/>
        <v>1528.2890659636118</v>
      </c>
      <c r="J54" s="6">
        <f t="shared" si="5"/>
        <v>11118.856682807729</v>
      </c>
      <c r="K54" s="6">
        <f t="shared" si="6"/>
        <v>5721.855198656036</v>
      </c>
      <c r="L54" s="6">
        <f t="shared" si="7"/>
        <v>4954.0191461912273</v>
      </c>
      <c r="S54" s="6" t="s">
        <v>33</v>
      </c>
      <c r="V54" s="6">
        <f t="shared" si="0"/>
        <v>98.607868429999996</v>
      </c>
      <c r="W54" s="16">
        <v>65.507667350000006</v>
      </c>
      <c r="X54" s="16">
        <v>33.100201079999998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17523.596058385749</v>
      </c>
      <c r="G55" s="6">
        <f t="shared" si="2"/>
        <v>2490.6633991614267</v>
      </c>
      <c r="H55" s="6">
        <f t="shared" si="3"/>
        <v>4064.4342283018864</v>
      </c>
      <c r="I55" s="6">
        <f t="shared" si="4"/>
        <v>1416.3937462264153</v>
      </c>
      <c r="J55" s="6">
        <f t="shared" si="5"/>
        <v>10304.777689937109</v>
      </c>
      <c r="K55" s="6">
        <f t="shared" si="6"/>
        <v>5302.9234460167727</v>
      </c>
      <c r="L55" s="6">
        <f t="shared" si="7"/>
        <v>4591.3053319706523</v>
      </c>
      <c r="S55" s="6" t="s">
        <v>33</v>
      </c>
      <c r="V55" s="6">
        <f t="shared" si="0"/>
        <v>91.388187799999997</v>
      </c>
      <c r="W55" s="16">
        <v>58.873069540000003</v>
      </c>
      <c r="X55" s="16">
        <v>32.515118260000001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16781.422239095544</v>
      </c>
      <c r="G56" s="6">
        <f t="shared" si="2"/>
        <v>2385.1767649475905</v>
      </c>
      <c r="H56" s="6">
        <f t="shared" si="3"/>
        <v>3892.2939515902967</v>
      </c>
      <c r="I56" s="6">
        <f t="shared" si="4"/>
        <v>1356.4054679784369</v>
      </c>
      <c r="J56" s="6">
        <f t="shared" si="5"/>
        <v>9868.3412307996441</v>
      </c>
      <c r="K56" s="6">
        <f t="shared" si="6"/>
        <v>5078.3296506439074</v>
      </c>
      <c r="L56" s="6">
        <f t="shared" si="7"/>
        <v>4396.8505749445976</v>
      </c>
      <c r="S56" s="6" t="s">
        <v>33</v>
      </c>
      <c r="V56" s="6">
        <f t="shared" si="0"/>
        <v>87.517639760000009</v>
      </c>
      <c r="W56" s="16">
        <v>55.536665730000003</v>
      </c>
      <c r="X56" s="16">
        <v>31.980974029999999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16003.697362175057</v>
      </c>
      <c r="G57" s="6">
        <f t="shared" si="2"/>
        <v>2274.6371885324961</v>
      </c>
      <c r="H57" s="6">
        <f t="shared" si="3"/>
        <v>3711.907939528302</v>
      </c>
      <c r="I57" s="6">
        <f t="shared" si="4"/>
        <v>1293.5436758962264</v>
      </c>
      <c r="J57" s="6">
        <f t="shared" si="5"/>
        <v>9410.9989173899394</v>
      </c>
      <c r="K57" s="6">
        <f t="shared" si="6"/>
        <v>4842.9775305293515</v>
      </c>
      <c r="L57" s="6">
        <f t="shared" si="7"/>
        <v>4193.0811909486401</v>
      </c>
      <c r="S57" s="6" t="s">
        <v>33</v>
      </c>
      <c r="V57" s="6">
        <f t="shared" si="0"/>
        <v>83.461687609999998</v>
      </c>
      <c r="W57" s="16">
        <v>52.028036030000003</v>
      </c>
      <c r="X57" s="16">
        <v>31.433651579999999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15064.329725918693</v>
      </c>
      <c r="G58" s="6">
        <f t="shared" si="2"/>
        <v>2141.123006729561</v>
      </c>
      <c r="H58" s="6">
        <f t="shared" si="3"/>
        <v>3494.0304010916443</v>
      </c>
      <c r="I58" s="6">
        <f t="shared" si="4"/>
        <v>1217.6166549258762</v>
      </c>
      <c r="J58" s="6">
        <f t="shared" si="5"/>
        <v>8858.602330040434</v>
      </c>
      <c r="K58" s="6">
        <f t="shared" si="6"/>
        <v>4558.7096983939819</v>
      </c>
      <c r="L58" s="6">
        <f t="shared" si="7"/>
        <v>3946.9602678998231</v>
      </c>
      <c r="S58" s="6" t="s">
        <v>33</v>
      </c>
      <c r="V58" s="6">
        <f t="shared" si="0"/>
        <v>78.562744170000002</v>
      </c>
      <c r="W58" s="16">
        <v>47.810565680000003</v>
      </c>
      <c r="X58" s="16">
        <v>30.752178489999999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14471.03010019692</v>
      </c>
      <c r="G59" s="6">
        <f t="shared" si="2"/>
        <v>2056.7961563731669</v>
      </c>
      <c r="H59" s="6">
        <f t="shared" si="3"/>
        <v>3356.4201013342317</v>
      </c>
      <c r="I59" s="6">
        <f t="shared" si="4"/>
        <v>1169.6615504649599</v>
      </c>
      <c r="J59" s="6">
        <f t="shared" si="5"/>
        <v>8509.7115700494178</v>
      </c>
      <c r="K59" s="6">
        <f t="shared" si="6"/>
        <v>4379.167640629681</v>
      </c>
      <c r="L59" s="6">
        <f t="shared" si="7"/>
        <v>3791.5115959516347</v>
      </c>
      <c r="S59" s="6" t="s">
        <v>33</v>
      </c>
      <c r="V59" s="6">
        <f t="shared" si="0"/>
        <v>75.468597430000003</v>
      </c>
      <c r="W59" s="16">
        <v>45.291771789999999</v>
      </c>
      <c r="X59" s="16">
        <v>30.176825640000001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13989.840999156189</v>
      </c>
      <c r="G60" s="6">
        <f t="shared" si="2"/>
        <v>1988.403796834383</v>
      </c>
      <c r="H60" s="6">
        <f t="shared" si="3"/>
        <v>3244.8127893396227</v>
      </c>
      <c r="I60" s="6">
        <f t="shared" si="4"/>
        <v>1130.7680932547173</v>
      </c>
      <c r="J60" s="6">
        <f t="shared" si="5"/>
        <v>8226.7475770125802</v>
      </c>
      <c r="K60" s="6">
        <f t="shared" si="6"/>
        <v>4233.5520399633142</v>
      </c>
      <c r="L60" s="6">
        <f t="shared" si="7"/>
        <v>3665.4366694392056</v>
      </c>
      <c r="S60" s="6" t="s">
        <v>33</v>
      </c>
      <c r="V60" s="6">
        <f t="shared" si="0"/>
        <v>72.959123930000004</v>
      </c>
      <c r="W60" s="16">
        <v>43.355308389999998</v>
      </c>
      <c r="X60" s="16">
        <v>29.603815539999999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13502.422994261759</v>
      </c>
      <c r="G61" s="6">
        <f t="shared" si="2"/>
        <v>1919.1261108595404</v>
      </c>
      <c r="H61" s="6">
        <f t="shared" si="3"/>
        <v>3131.760741347709</v>
      </c>
      <c r="I61" s="6">
        <f t="shared" si="4"/>
        <v>1091.3711674393535</v>
      </c>
      <c r="J61" s="6">
        <f t="shared" si="5"/>
        <v>7940.1206674573232</v>
      </c>
      <c r="K61" s="6">
        <f t="shared" si="6"/>
        <v>4086.0514722970966</v>
      </c>
      <c r="L61" s="6">
        <f t="shared" si="7"/>
        <v>3537.7297263372288</v>
      </c>
      <c r="S61" s="6" t="s">
        <v>33</v>
      </c>
      <c r="V61" s="6">
        <f t="shared" si="0"/>
        <v>70.417165760000003</v>
      </c>
      <c r="W61" s="16">
        <v>41.339811750000003</v>
      </c>
      <c r="X61" s="16">
        <v>29.077354010000001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13047.548745385599</v>
      </c>
      <c r="G62" s="6">
        <f t="shared" si="2"/>
        <v>1854.4739333542993</v>
      </c>
      <c r="H62" s="6">
        <f t="shared" si="3"/>
        <v>3026.2569132210242</v>
      </c>
      <c r="I62" s="6">
        <f t="shared" si="4"/>
        <v>1054.6046818800544</v>
      </c>
      <c r="J62" s="6">
        <f t="shared" si="5"/>
        <v>7672.6311638230027</v>
      </c>
      <c r="K62" s="6">
        <f t="shared" si="6"/>
        <v>3948.3991712900588</v>
      </c>
      <c r="L62" s="6">
        <f t="shared" si="7"/>
        <v>3418.5494760459737</v>
      </c>
      <c r="S62" s="6" t="s">
        <v>33</v>
      </c>
      <c r="V62" s="6">
        <f t="shared" si="0"/>
        <v>68.044928170000006</v>
      </c>
      <c r="W62" s="16">
        <v>39.480399200000001</v>
      </c>
      <c r="X62" s="16">
        <v>28.564528970000001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12635.155392725368</v>
      </c>
      <c r="G63" s="6">
        <f t="shared" si="2"/>
        <v>1795.8596497274648</v>
      </c>
      <c r="H63" s="6">
        <f t="shared" si="3"/>
        <v>2930.6061316981127</v>
      </c>
      <c r="I63" s="6">
        <f t="shared" si="4"/>
        <v>1021.2718337735853</v>
      </c>
      <c r="J63" s="6">
        <f t="shared" si="5"/>
        <v>7430.1226167295599</v>
      </c>
      <c r="K63" s="6">
        <f t="shared" si="6"/>
        <v>3823.6022762054517</v>
      </c>
      <c r="L63" s="6">
        <f t="shared" si="7"/>
        <v>3310.4995191404628</v>
      </c>
      <c r="S63" s="6" t="s">
        <v>33</v>
      </c>
      <c r="V63" s="6">
        <f t="shared" si="0"/>
        <v>65.894234839999996</v>
      </c>
      <c r="W63" s="16">
        <v>37.833727089999996</v>
      </c>
      <c r="X63" s="16">
        <v>28.060507749999999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12248.112565282274</v>
      </c>
      <c r="G64" s="6">
        <f t="shared" si="2"/>
        <v>1740.8484864360603</v>
      </c>
      <c r="H64" s="6">
        <f t="shared" si="3"/>
        <v>2840.8351674258756</v>
      </c>
      <c r="I64" s="6">
        <f t="shared" si="4"/>
        <v>989.9880128908361</v>
      </c>
      <c r="J64" s="6">
        <f t="shared" si="5"/>
        <v>7202.5214850898483</v>
      </c>
      <c r="K64" s="6">
        <f t="shared" si="6"/>
        <v>3706.4768598569949</v>
      </c>
      <c r="L64" s="6">
        <f t="shared" si="7"/>
        <v>3209.0915780181213</v>
      </c>
      <c r="S64" s="6" t="s">
        <v>33</v>
      </c>
      <c r="V64" s="6">
        <f t="shared" si="0"/>
        <v>63.875748310000006</v>
      </c>
      <c r="W64" s="16">
        <v>36.281215660000001</v>
      </c>
      <c r="X64" s="16">
        <v>27.594532650000001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11868.587128039835</v>
      </c>
      <c r="G65" s="6">
        <f t="shared" si="2"/>
        <v>1686.9057846960181</v>
      </c>
      <c r="H65" s="6">
        <f t="shared" si="3"/>
        <v>2752.8077915094332</v>
      </c>
      <c r="I65" s="6">
        <f t="shared" si="4"/>
        <v>959.31180613207584</v>
      </c>
      <c r="J65" s="6">
        <f t="shared" si="5"/>
        <v>6979.3409663522007</v>
      </c>
      <c r="K65" s="6">
        <f t="shared" si="6"/>
        <v>3591.6263273060808</v>
      </c>
      <c r="L65" s="6">
        <f t="shared" si="7"/>
        <v>3109.6532459643622</v>
      </c>
      <c r="S65" s="6" t="s">
        <v>33</v>
      </c>
      <c r="V65" s="6">
        <f t="shared" si="0"/>
        <v>61.896466099999998</v>
      </c>
      <c r="W65" s="16">
        <v>34.744637570000002</v>
      </c>
      <c r="X65" s="16">
        <v>27.15182853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11507.964750867777</v>
      </c>
      <c r="G66" s="6">
        <f t="shared" si="2"/>
        <v>1635.6498123060812</v>
      </c>
      <c r="H66" s="6">
        <f t="shared" si="3"/>
        <v>2669.1648035983822</v>
      </c>
      <c r="I66" s="6">
        <f t="shared" si="4"/>
        <v>930.16349216307322</v>
      </c>
      <c r="J66" s="6">
        <f t="shared" si="5"/>
        <v>6767.2764212443844</v>
      </c>
      <c r="K66" s="6">
        <f t="shared" si="6"/>
        <v>3482.4961663110225</v>
      </c>
      <c r="L66" s="6">
        <f t="shared" si="7"/>
        <v>3015.1676485092858</v>
      </c>
      <c r="S66" s="6" t="s">
        <v>33</v>
      </c>
      <c r="V66" s="6">
        <f t="shared" si="0"/>
        <v>60.015766190000001</v>
      </c>
      <c r="W66" s="16">
        <v>33.282648180000002</v>
      </c>
      <c r="X66" s="16">
        <v>26.733118009999998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11163.519598632827</v>
      </c>
      <c r="G67" s="6">
        <f t="shared" si="2"/>
        <v>1586.6931409224335</v>
      </c>
      <c r="H67" s="6">
        <f t="shared" si="3"/>
        <v>2589.273971725067</v>
      </c>
      <c r="I67" s="6">
        <f t="shared" si="4"/>
        <v>902.32274772237247</v>
      </c>
      <c r="J67" s="6">
        <f t="shared" si="5"/>
        <v>6564.7249182120395</v>
      </c>
      <c r="K67" s="6">
        <f t="shared" si="6"/>
        <v>3378.2614950958382</v>
      </c>
      <c r="L67" s="6">
        <f t="shared" si="7"/>
        <v>2924.9205976894295</v>
      </c>
      <c r="S67" s="6" t="s">
        <v>33</v>
      </c>
      <c r="V67" s="6">
        <f t="shared" si="0"/>
        <v>58.219432940000004</v>
      </c>
      <c r="W67" s="16">
        <v>31.862100770000001</v>
      </c>
      <c r="X67" s="16">
        <v>26.357332169999999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4" zoomScale="41" workbookViewId="0">
      <selection activeCell="O54" sqref="O54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26953125" style="6" bestFit="1" customWidth="1"/>
    <col min="6" max="12" width="14.4531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9.269531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42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41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41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7.5549116501946683E-11</v>
      </c>
      <c r="G40" s="6">
        <f t="shared" ref="G40:G67" si="1">-V40*M4*1000/SUM(L4:R4)</f>
        <v>1.0737945492662475E-11</v>
      </c>
      <c r="H40" s="6">
        <f t="shared" ref="H40:H67" si="2">-V40*N4/SUM(L4:R4)*1000</f>
        <v>1.7522911051212934E-11</v>
      </c>
      <c r="I40" s="6">
        <f t="shared" ref="I40:I67" si="3">-V40*O4/SUM(L4:R4)*1000</f>
        <v>6.1064690026954175E-12</v>
      </c>
      <c r="J40" s="6">
        <f t="shared" ref="J40:J67" si="4">-V40*P4/SUM(L4:R4)*1000</f>
        <v>4.4426774483378249E-11</v>
      </c>
      <c r="K40" s="6">
        <f t="shared" ref="K40:K67" si="5">-V40*Q4/SUM(L4:R4)*1000</f>
        <v>2.2862383947289607E-11</v>
      </c>
      <c r="L40" s="6">
        <f t="shared" ref="L40:L67" si="6">-V40*R4/SUM(L4:R4)*1000</f>
        <v>1.9794399520814611E-11</v>
      </c>
      <c r="S40" s="6" t="s">
        <v>41</v>
      </c>
      <c r="V40" s="17">
        <v>-1.9699999999999999E-13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4.4869272237196764E-8</v>
      </c>
      <c r="G41" s="6">
        <f t="shared" si="1"/>
        <v>6.377358490566039E-9</v>
      </c>
      <c r="H41" s="6">
        <f t="shared" si="2"/>
        <v>1.0407008086253368E-8</v>
      </c>
      <c r="I41" s="6">
        <f t="shared" si="3"/>
        <v>3.6266846361185986E-9</v>
      </c>
      <c r="J41" s="6">
        <f t="shared" si="4"/>
        <v>2.638544474393531E-8</v>
      </c>
      <c r="K41" s="6">
        <f t="shared" si="5"/>
        <v>1.3578167115902964E-8</v>
      </c>
      <c r="L41" s="6">
        <f t="shared" si="6"/>
        <v>1.1756064690026953E-8</v>
      </c>
      <c r="S41" s="6" t="s">
        <v>41</v>
      </c>
      <c r="V41" s="17">
        <v>-1.1700000000000001E-10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3.9500299490865528E-6</v>
      </c>
      <c r="G42" s="6">
        <f t="shared" si="1"/>
        <v>5.6142557651991619E-7</v>
      </c>
      <c r="H42" s="6">
        <f t="shared" si="2"/>
        <v>9.1617250673854424E-7</v>
      </c>
      <c r="I42" s="6">
        <f t="shared" si="3"/>
        <v>3.1927223719676548E-7</v>
      </c>
      <c r="J42" s="6">
        <f t="shared" si="4"/>
        <v>2.3228212039532788E-6</v>
      </c>
      <c r="K42" s="6">
        <f t="shared" si="5"/>
        <v>1.19534291704103E-6</v>
      </c>
      <c r="L42" s="6">
        <f t="shared" si="6"/>
        <v>1.0349356094639112E-6</v>
      </c>
      <c r="S42" s="6" t="s">
        <v>41</v>
      </c>
      <c r="V42" s="17">
        <v>-1.03E-8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1.0354447439353101E-4</v>
      </c>
      <c r="G43" s="6">
        <f t="shared" si="1"/>
        <v>1.4716981132075474E-5</v>
      </c>
      <c r="H43" s="6">
        <f t="shared" si="2"/>
        <v>2.401617250673854E-5</v>
      </c>
      <c r="I43" s="6">
        <f t="shared" si="3"/>
        <v>8.3692722371967671E-6</v>
      </c>
      <c r="J43" s="6">
        <f t="shared" si="4"/>
        <v>6.0889487870619947E-5</v>
      </c>
      <c r="K43" s="6">
        <f t="shared" si="5"/>
        <v>3.1334231805929915E-5</v>
      </c>
      <c r="L43" s="6">
        <f t="shared" si="6"/>
        <v>2.7129380053908355E-5</v>
      </c>
      <c r="S43" s="6" t="s">
        <v>41</v>
      </c>
      <c r="V43" s="17">
        <v>-2.7000000000000001E-7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1.2885534591194968E-3</v>
      </c>
      <c r="G44" s="6">
        <f t="shared" si="1"/>
        <v>1.8314465408805034E-4</v>
      </c>
      <c r="H44" s="6">
        <f t="shared" si="2"/>
        <v>2.9886792452830181E-4</v>
      </c>
      <c r="I44" s="6">
        <f t="shared" si="3"/>
        <v>1.0415094339622641E-4</v>
      </c>
      <c r="J44" s="6">
        <f t="shared" si="4"/>
        <v>7.5773584905660372E-4</v>
      </c>
      <c r="K44" s="6">
        <f t="shared" si="5"/>
        <v>3.8993710691823894E-4</v>
      </c>
      <c r="L44" s="6">
        <f t="shared" si="6"/>
        <v>3.3761006289308176E-4</v>
      </c>
      <c r="S44" s="6" t="s">
        <v>41</v>
      </c>
      <c r="V44" s="17">
        <v>-3.36E-6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9.6641509433962255E-3</v>
      </c>
      <c r="G45" s="6">
        <f t="shared" si="1"/>
        <v>1.3735849056603776E-3</v>
      </c>
      <c r="H45" s="6">
        <f t="shared" si="2"/>
        <v>2.2415094339622637E-3</v>
      </c>
      <c r="I45" s="6">
        <f t="shared" si="3"/>
        <v>7.8113207547169804E-4</v>
      </c>
      <c r="J45" s="6">
        <f t="shared" si="4"/>
        <v>5.6830188679245271E-3</v>
      </c>
      <c r="K45" s="6">
        <f t="shared" si="5"/>
        <v>2.9245283018867921E-3</v>
      </c>
      <c r="L45" s="6">
        <f t="shared" si="6"/>
        <v>2.5320754716981132E-3</v>
      </c>
      <c r="S45" s="6" t="s">
        <v>41</v>
      </c>
      <c r="V45" s="17">
        <v>-2.5199999999999999E-5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5.1115688529499853E-2</v>
      </c>
      <c r="G46" s="6">
        <f t="shared" si="1"/>
        <v>7.2651740041928727E-3</v>
      </c>
      <c r="H46" s="6">
        <f t="shared" si="2"/>
        <v>1.1855805929919134E-2</v>
      </c>
      <c r="I46" s="6">
        <f t="shared" si="3"/>
        <v>4.131568733153638E-3</v>
      </c>
      <c r="J46" s="6">
        <f t="shared" si="4"/>
        <v>3.0058659478885887E-2</v>
      </c>
      <c r="K46" s="6">
        <f t="shared" si="5"/>
        <v>1.5468433662773283E-2</v>
      </c>
      <c r="L46" s="6">
        <f t="shared" si="6"/>
        <v>1.3392669661575318E-2</v>
      </c>
      <c r="M46" s="3"/>
      <c r="N46" s="3"/>
      <c r="O46" s="3"/>
      <c r="P46" s="3"/>
      <c r="S46" s="6" t="s">
        <v>41</v>
      </c>
      <c r="V46" s="16">
        <v>-1.3328799999999999E-4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0.20613173764600179</v>
      </c>
      <c r="G47" s="6">
        <f t="shared" si="1"/>
        <v>2.9297911949685534E-2</v>
      </c>
      <c r="H47" s="6">
        <f t="shared" si="2"/>
        <v>4.7810328840970341E-2</v>
      </c>
      <c r="I47" s="6">
        <f t="shared" si="3"/>
        <v>1.666117520215633E-2</v>
      </c>
      <c r="J47" s="6">
        <f t="shared" si="4"/>
        <v>0.12121608625336926</v>
      </c>
      <c r="K47" s="6">
        <f t="shared" si="5"/>
        <v>6.2378796046720572E-2</v>
      </c>
      <c r="L47" s="6">
        <f t="shared" si="6"/>
        <v>5.4007964061096127E-2</v>
      </c>
      <c r="M47" s="5"/>
      <c r="N47" s="5"/>
      <c r="S47" s="6" t="s">
        <v>41</v>
      </c>
      <c r="V47" s="16">
        <v>-5.3750399999999995E-4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0.87434334770889477</v>
      </c>
      <c r="G48" s="6">
        <f t="shared" si="1"/>
        <v>0.12427215094339625</v>
      </c>
      <c r="H48" s="6">
        <f t="shared" si="2"/>
        <v>0.20279576280323444</v>
      </c>
      <c r="I48" s="6">
        <f t="shared" si="3"/>
        <v>7.0671250673854435E-2</v>
      </c>
      <c r="J48" s="6">
        <f t="shared" si="4"/>
        <v>0.51415895417789736</v>
      </c>
      <c r="K48" s="6">
        <f t="shared" si="5"/>
        <v>0.26459043126684634</v>
      </c>
      <c r="L48" s="6">
        <f t="shared" si="6"/>
        <v>0.22908410242587601</v>
      </c>
      <c r="S48" s="6" t="s">
        <v>41</v>
      </c>
      <c r="V48" s="16">
        <v>-2.2799159999999999E-3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3.1402009448936812</v>
      </c>
      <c r="G49" s="6">
        <f t="shared" si="1"/>
        <v>0.44632297693920342</v>
      </c>
      <c r="H49" s="6">
        <f t="shared" si="2"/>
        <v>0.72834024258760099</v>
      </c>
      <c r="I49" s="6">
        <f t="shared" si="3"/>
        <v>0.25381553908355797</v>
      </c>
      <c r="J49" s="6">
        <f t="shared" si="4"/>
        <v>1.8466000089847261</v>
      </c>
      <c r="K49" s="6">
        <f t="shared" si="5"/>
        <v>0.95027556903264454</v>
      </c>
      <c r="L49" s="6">
        <f t="shared" si="6"/>
        <v>0.82275471847858639</v>
      </c>
      <c r="S49" s="6" t="s">
        <v>41</v>
      </c>
      <c r="V49" s="16">
        <v>-8.1883100000000007E-3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9.5193052626534875</v>
      </c>
      <c r="G50" s="6">
        <f t="shared" si="1"/>
        <v>1.3529977023060797</v>
      </c>
      <c r="H50" s="6">
        <f t="shared" si="2"/>
        <v>2.2079138328840964</v>
      </c>
      <c r="I50" s="6">
        <f t="shared" si="3"/>
        <v>0.76942451752021557</v>
      </c>
      <c r="J50" s="6">
        <f t="shared" si="4"/>
        <v>5.5978421419586688</v>
      </c>
      <c r="K50" s="6">
        <f t="shared" si="5"/>
        <v>2.8806956573824491</v>
      </c>
      <c r="L50" s="6">
        <f t="shared" si="6"/>
        <v>2.4941248852949984</v>
      </c>
      <c r="S50" s="6" t="s">
        <v>41</v>
      </c>
      <c r="V50" s="16">
        <v>-2.4822304E-2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25.019483945043426</v>
      </c>
      <c r="G51" s="6">
        <f t="shared" si="1"/>
        <v>3.5560687840670862</v>
      </c>
      <c r="H51" s="6">
        <f t="shared" si="2"/>
        <v>5.8030353234501346</v>
      </c>
      <c r="I51" s="6">
        <f t="shared" si="3"/>
        <v>2.0222698854447438</v>
      </c>
      <c r="J51" s="6">
        <f t="shared" si="4"/>
        <v>14.712746123090746</v>
      </c>
      <c r="K51" s="6">
        <f t="shared" si="5"/>
        <v>7.5713002957472302</v>
      </c>
      <c r="L51" s="6">
        <f t="shared" si="6"/>
        <v>6.5552806431566335</v>
      </c>
      <c r="S51" s="6" t="s">
        <v>41</v>
      </c>
      <c r="V51" s="16">
        <v>-6.5240185000000006E-2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58.462149045822109</v>
      </c>
      <c r="G52" s="6">
        <f t="shared" si="1"/>
        <v>8.3093409811320758</v>
      </c>
      <c r="H52" s="6">
        <f t="shared" si="2"/>
        <v>13.559748743935307</v>
      </c>
      <c r="I52" s="6">
        <f t="shared" si="3"/>
        <v>4.7253669865229107</v>
      </c>
      <c r="J52" s="6">
        <f t="shared" si="4"/>
        <v>34.37875691644205</v>
      </c>
      <c r="K52" s="6">
        <f t="shared" si="5"/>
        <v>17.691591374663069</v>
      </c>
      <c r="L52" s="6">
        <f t="shared" si="6"/>
        <v>15.317493951482479</v>
      </c>
      <c r="S52" s="6" t="s">
        <v>41</v>
      </c>
      <c r="V52" s="16">
        <v>-0.15244444800000001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125.19340698697212</v>
      </c>
      <c r="G53" s="6">
        <f t="shared" si="1"/>
        <v>17.793986779874217</v>
      </c>
      <c r="H53" s="6">
        <f t="shared" si="2"/>
        <v>29.037439964959564</v>
      </c>
      <c r="I53" s="6">
        <f t="shared" si="3"/>
        <v>10.119107866576819</v>
      </c>
      <c r="J53" s="6">
        <f t="shared" si="4"/>
        <v>73.620176072776275</v>
      </c>
      <c r="K53" s="6">
        <f t="shared" si="5"/>
        <v>37.885548775831083</v>
      </c>
      <c r="L53" s="6">
        <f t="shared" si="6"/>
        <v>32.801552553009877</v>
      </c>
      <c r="S53" s="6" t="s">
        <v>41</v>
      </c>
      <c r="V53" s="16">
        <v>-0.32645121900000001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247.56858303818504</v>
      </c>
      <c r="G54" s="6">
        <f t="shared" si="1"/>
        <v>35.18741281761006</v>
      </c>
      <c r="H54" s="6">
        <f t="shared" si="2"/>
        <v>57.421217619946084</v>
      </c>
      <c r="I54" s="6">
        <f t="shared" si="3"/>
        <v>20.010424322102423</v>
      </c>
      <c r="J54" s="6">
        <f t="shared" si="4"/>
        <v>145.58308709703502</v>
      </c>
      <c r="K54" s="6">
        <f t="shared" si="5"/>
        <v>74.918255312219216</v>
      </c>
      <c r="L54" s="6">
        <f t="shared" si="6"/>
        <v>64.86470879290205</v>
      </c>
      <c r="S54" s="6" t="s">
        <v>41</v>
      </c>
      <c r="V54" s="16">
        <v>-0.64555368899999999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456.36196207831682</v>
      </c>
      <c r="G55" s="6">
        <f t="shared" si="1"/>
        <v>64.863629127882604</v>
      </c>
      <c r="H55" s="6">
        <f t="shared" si="2"/>
        <v>105.84888929110511</v>
      </c>
      <c r="I55" s="6">
        <f t="shared" si="3"/>
        <v>36.886734146900267</v>
      </c>
      <c r="J55" s="6">
        <f t="shared" si="4"/>
        <v>268.36435567744826</v>
      </c>
      <c r="K55" s="6">
        <f t="shared" si="5"/>
        <v>138.10250707172801</v>
      </c>
      <c r="L55" s="6">
        <f t="shared" si="6"/>
        <v>119.57004160661873</v>
      </c>
      <c r="S55" s="6" t="s">
        <v>41</v>
      </c>
      <c r="V55" s="16">
        <v>-1.189998119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790.90674582644499</v>
      </c>
      <c r="G56" s="6">
        <f t="shared" si="1"/>
        <v>112.4131415387841</v>
      </c>
      <c r="H56" s="6">
        <f t="shared" si="2"/>
        <v>183.44342328032343</v>
      </c>
      <c r="I56" s="6">
        <f t="shared" si="3"/>
        <v>63.927253567385449</v>
      </c>
      <c r="J56" s="6">
        <f t="shared" si="4"/>
        <v>465.09393175112308</v>
      </c>
      <c r="K56" s="6">
        <f t="shared" si="5"/>
        <v>239.34116673779573</v>
      </c>
      <c r="L56" s="6">
        <f t="shared" si="6"/>
        <v>207.22312629814314</v>
      </c>
      <c r="S56" s="6" t="s">
        <v>41</v>
      </c>
      <c r="V56" s="16">
        <v>-2.0623487890000001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931.53719966277333</v>
      </c>
      <c r="G57" s="6">
        <f t="shared" si="1"/>
        <v>132.40122634800841</v>
      </c>
      <c r="H57" s="6">
        <f t="shared" si="2"/>
        <v>216.0613418975741</v>
      </c>
      <c r="I57" s="6">
        <f t="shared" si="3"/>
        <v>75.294103994609159</v>
      </c>
      <c r="J57" s="6">
        <f t="shared" si="4"/>
        <v>547.79188703324348</v>
      </c>
      <c r="K57" s="6">
        <f t="shared" si="5"/>
        <v>281.89821543875411</v>
      </c>
      <c r="L57" s="6">
        <f t="shared" si="6"/>
        <v>244.0692936250374</v>
      </c>
      <c r="S57" s="6" t="s">
        <v>41</v>
      </c>
      <c r="V57" s="16">
        <v>-2.4290532680000001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1660.6513332938007</v>
      </c>
      <c r="G58" s="6">
        <f t="shared" si="1"/>
        <v>236.03166158490575</v>
      </c>
      <c r="H58" s="6">
        <f t="shared" si="2"/>
        <v>385.17254665229103</v>
      </c>
      <c r="I58" s="6">
        <f t="shared" si="3"/>
        <v>134.2267965606469</v>
      </c>
      <c r="J58" s="6">
        <f t="shared" si="4"/>
        <v>976.54857787601077</v>
      </c>
      <c r="K58" s="6">
        <f t="shared" si="5"/>
        <v>502.53993881401612</v>
      </c>
      <c r="L58" s="6">
        <f t="shared" si="6"/>
        <v>435.10232121832888</v>
      </c>
      <c r="S58" s="6" t="s">
        <v>41</v>
      </c>
      <c r="V58" s="16">
        <v>-4.3302731760000004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2362.8354271250369</v>
      </c>
      <c r="G59" s="6">
        <f t="shared" si="1"/>
        <v>335.83447695178199</v>
      </c>
      <c r="H59" s="6">
        <f t="shared" si="2"/>
        <v>548.03758052021556</v>
      </c>
      <c r="I59" s="6">
        <f t="shared" si="3"/>
        <v>190.98279321159032</v>
      </c>
      <c r="J59" s="6">
        <f t="shared" si="4"/>
        <v>1389.4690172785265</v>
      </c>
      <c r="K59" s="6">
        <f t="shared" si="5"/>
        <v>715.0321968066786</v>
      </c>
      <c r="L59" s="6">
        <f t="shared" si="6"/>
        <v>619.07948910616949</v>
      </c>
      <c r="S59" s="6" t="s">
        <v>41</v>
      </c>
      <c r="V59" s="16">
        <v>-6.1612709810000004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4029.6546566352195</v>
      </c>
      <c r="G60" s="6">
        <f t="shared" si="1"/>
        <v>572.74279383647797</v>
      </c>
      <c r="H60" s="6">
        <f t="shared" si="2"/>
        <v>934.64071301886759</v>
      </c>
      <c r="I60" s="6">
        <f t="shared" si="3"/>
        <v>325.70812726415096</v>
      </c>
      <c r="J60" s="6">
        <f t="shared" si="4"/>
        <v>2369.6446360377354</v>
      </c>
      <c r="K60" s="6">
        <f t="shared" si="5"/>
        <v>1219.4386407232703</v>
      </c>
      <c r="L60" s="6">
        <f t="shared" si="6"/>
        <v>1055.7978424842768</v>
      </c>
      <c r="S60" s="6" t="s">
        <v>41</v>
      </c>
      <c r="V60" s="16">
        <v>-10.50762741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5918.813908619346</v>
      </c>
      <c r="G61" s="6">
        <f t="shared" si="1"/>
        <v>841.25273828092247</v>
      </c>
      <c r="H61" s="6">
        <f t="shared" si="2"/>
        <v>1372.813534447439</v>
      </c>
      <c r="I61" s="6">
        <f t="shared" si="3"/>
        <v>478.40471654986521</v>
      </c>
      <c r="J61" s="6">
        <f t="shared" si="4"/>
        <v>3480.5676479424974</v>
      </c>
      <c r="K61" s="6">
        <f t="shared" si="5"/>
        <v>1791.1287696915242</v>
      </c>
      <c r="L61" s="6">
        <f t="shared" si="6"/>
        <v>1550.7708444684033</v>
      </c>
      <c r="S61" s="6" t="s">
        <v>41</v>
      </c>
      <c r="V61" s="16">
        <v>-15.433752159999999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8044.530172671457</v>
      </c>
      <c r="G62" s="6">
        <f t="shared" si="1"/>
        <v>1143.3849991614259</v>
      </c>
      <c r="H62" s="6">
        <f t="shared" si="2"/>
        <v>1865.8535425876007</v>
      </c>
      <c r="I62" s="6">
        <f t="shared" si="3"/>
        <v>650.22168908355786</v>
      </c>
      <c r="J62" s="6">
        <f t="shared" si="4"/>
        <v>4730.5983756513915</v>
      </c>
      <c r="K62" s="6">
        <f t="shared" si="5"/>
        <v>2434.4048745881996</v>
      </c>
      <c r="L62" s="6">
        <f t="shared" si="6"/>
        <v>2107.7234462563638</v>
      </c>
      <c r="S62" s="6" t="s">
        <v>41</v>
      </c>
      <c r="V62" s="16">
        <v>-20.976717099999998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10218.488969342616</v>
      </c>
      <c r="G63" s="6">
        <f t="shared" si="1"/>
        <v>1452.3740667085956</v>
      </c>
      <c r="H63" s="6">
        <f t="shared" si="2"/>
        <v>2370.0829550134767</v>
      </c>
      <c r="I63" s="6">
        <f t="shared" si="3"/>
        <v>825.93799947439334</v>
      </c>
      <c r="J63" s="6">
        <f t="shared" si="4"/>
        <v>6008.9981990745719</v>
      </c>
      <c r="K63" s="6">
        <f t="shared" si="5"/>
        <v>3092.2799497229703</v>
      </c>
      <c r="L63" s="6">
        <f t="shared" si="6"/>
        <v>2677.3159306633725</v>
      </c>
      <c r="S63" s="6" t="s">
        <v>41</v>
      </c>
      <c r="V63" s="16">
        <v>-26.645478069999999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12626.513981235397</v>
      </c>
      <c r="G64" s="6">
        <f t="shared" si="1"/>
        <v>1794.6314288050319</v>
      </c>
      <c r="H64" s="6">
        <f t="shared" si="2"/>
        <v>2928.6018371159025</v>
      </c>
      <c r="I64" s="6">
        <f t="shared" si="3"/>
        <v>1020.5733674797843</v>
      </c>
      <c r="J64" s="6">
        <f t="shared" si="4"/>
        <v>7425.0410213746618</v>
      </c>
      <c r="K64" s="6">
        <f t="shared" si="5"/>
        <v>3820.9872453953271</v>
      </c>
      <c r="L64" s="6">
        <f t="shared" si="6"/>
        <v>3308.2354085938896</v>
      </c>
      <c r="S64" s="6" t="s">
        <v>41</v>
      </c>
      <c r="V64" s="16">
        <v>-32.924584289999999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15255.708149642107</v>
      </c>
      <c r="G65" s="6">
        <f t="shared" si="1"/>
        <v>2168.3240009643609</v>
      </c>
      <c r="H65" s="6">
        <f t="shared" si="2"/>
        <v>3538.4188367385436</v>
      </c>
      <c r="I65" s="6">
        <f t="shared" si="3"/>
        <v>1233.0853521967654</v>
      </c>
      <c r="J65" s="6">
        <f t="shared" si="4"/>
        <v>8971.1427072866118</v>
      </c>
      <c r="K65" s="6">
        <f t="shared" si="5"/>
        <v>4616.6239031521409</v>
      </c>
      <c r="L65" s="6">
        <f t="shared" si="6"/>
        <v>3997.1027600194661</v>
      </c>
      <c r="S65" s="6" t="s">
        <v>41</v>
      </c>
      <c r="V65" s="16">
        <v>-39.780405709999997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18088.793410793649</v>
      </c>
      <c r="G66" s="6">
        <f t="shared" si="1"/>
        <v>2570.9960177777784</v>
      </c>
      <c r="H66" s="6">
        <f t="shared" si="2"/>
        <v>4195.5264685714283</v>
      </c>
      <c r="I66" s="6">
        <f t="shared" si="3"/>
        <v>1462.0774057142855</v>
      </c>
      <c r="J66" s="6">
        <f t="shared" si="4"/>
        <v>10637.142864761903</v>
      </c>
      <c r="K66" s="6">
        <f t="shared" si="5"/>
        <v>5473.961301587301</v>
      </c>
      <c r="L66" s="6">
        <f t="shared" si="6"/>
        <v>4739.3910107936508</v>
      </c>
      <c r="S66" s="6" t="s">
        <v>41</v>
      </c>
      <c r="V66" s="16">
        <v>-47.167888480000002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21106.38215866427</v>
      </c>
      <c r="G67" s="6">
        <f t="shared" si="1"/>
        <v>2999.8918804192881</v>
      </c>
      <c r="H67" s="6">
        <f t="shared" si="2"/>
        <v>4895.4279587061983</v>
      </c>
      <c r="I67" s="6">
        <f t="shared" si="3"/>
        <v>1705.9824704582209</v>
      </c>
      <c r="J67" s="6">
        <f t="shared" si="4"/>
        <v>12411.640582174301</v>
      </c>
      <c r="K67" s="6">
        <f t="shared" si="5"/>
        <v>6387.1324377058991</v>
      </c>
      <c r="L67" s="6">
        <f t="shared" si="6"/>
        <v>5530.0204718718178</v>
      </c>
      <c r="S67" s="6" t="s">
        <v>41</v>
      </c>
      <c r="V67" s="16">
        <v>-55.036477959999999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36" zoomScale="72" workbookViewId="0">
      <selection activeCell="P55" sqref="P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3">
      <c r="E34" s="14" t="s">
        <v>29</v>
      </c>
      <c r="F34" s="6" t="s">
        <v>40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W37" s="18" t="s">
        <v>43</v>
      </c>
    </row>
    <row r="38" spans="2:23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32</v>
      </c>
      <c r="V38" s="16">
        <v>0</v>
      </c>
    </row>
    <row r="39" spans="2:23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32</v>
      </c>
      <c r="V39" s="16">
        <v>1.131733E-3</v>
      </c>
    </row>
    <row r="40" spans="2:23">
      <c r="C40" s="6" t="s">
        <v>13</v>
      </c>
      <c r="D40" s="6" t="s">
        <v>12</v>
      </c>
      <c r="E40" s="6">
        <v>2023</v>
      </c>
      <c r="F40" s="6">
        <f t="shared" si="0"/>
        <v>0.11877778406708596</v>
      </c>
      <c r="G40" s="6">
        <f t="shared" si="1"/>
        <v>1.6882121593291406E-2</v>
      </c>
      <c r="H40" s="6">
        <f t="shared" si="2"/>
        <v>2.7549396226415088E-2</v>
      </c>
      <c r="I40" s="6">
        <f t="shared" si="3"/>
        <v>9.6005471698113205E-3</v>
      </c>
      <c r="J40" s="6">
        <f t="shared" si="4"/>
        <v>6.9847459119496857E-2</v>
      </c>
      <c r="K40" s="6">
        <f t="shared" si="5"/>
        <v>3.5944077568134176E-2</v>
      </c>
      <c r="L40" s="6">
        <f t="shared" si="6"/>
        <v>3.1120614255765195E-2</v>
      </c>
      <c r="S40" s="6" t="s">
        <v>32</v>
      </c>
      <c r="V40" s="16">
        <v>3.0972200000000001E-4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0"/>
        <v>25.820156933213536</v>
      </c>
      <c r="G41" s="6">
        <f t="shared" si="1"/>
        <v>3.6698700209643604</v>
      </c>
      <c r="H41" s="6">
        <f t="shared" si="2"/>
        <v>5.9887439353099721</v>
      </c>
      <c r="I41" s="6">
        <f t="shared" si="3"/>
        <v>2.0869865229110514</v>
      </c>
      <c r="J41" s="6">
        <f t="shared" si="4"/>
        <v>15.183583108715181</v>
      </c>
      <c r="K41" s="6">
        <f t="shared" si="5"/>
        <v>7.8135968852949977</v>
      </c>
      <c r="L41" s="6">
        <f t="shared" si="6"/>
        <v>6.765062593590895</v>
      </c>
      <c r="S41" s="6" t="s">
        <v>32</v>
      </c>
      <c r="V41" s="16">
        <v>6.7327999999999999E-2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0"/>
        <v>63.021769092542669</v>
      </c>
      <c r="G42" s="6">
        <f t="shared" si="1"/>
        <v>8.9574088050314487</v>
      </c>
      <c r="H42" s="6">
        <f t="shared" si="2"/>
        <v>14.61730997304582</v>
      </c>
      <c r="I42" s="6">
        <f t="shared" si="3"/>
        <v>5.0939110512129382</v>
      </c>
      <c r="J42" s="6">
        <f t="shared" si="4"/>
        <v>37.060048517520215</v>
      </c>
      <c r="K42" s="6">
        <f t="shared" si="5"/>
        <v>19.071406109613655</v>
      </c>
      <c r="L42" s="6">
        <f t="shared" si="6"/>
        <v>16.512146451033242</v>
      </c>
      <c r="S42" s="6" t="s">
        <v>32</v>
      </c>
      <c r="V42" s="16">
        <v>0.16433400000000001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0"/>
        <v>93.91368778077269</v>
      </c>
      <c r="G43" s="6">
        <f t="shared" si="1"/>
        <v>13.348138364779874</v>
      </c>
      <c r="H43" s="6">
        <f t="shared" si="2"/>
        <v>21.78240161725067</v>
      </c>
      <c r="I43" s="6">
        <f t="shared" si="3"/>
        <v>7.5908369272237195</v>
      </c>
      <c r="J43" s="6">
        <f t="shared" si="4"/>
        <v>55.226088948787051</v>
      </c>
      <c r="K43" s="6">
        <f t="shared" si="5"/>
        <v>28.419800089847254</v>
      </c>
      <c r="L43" s="6">
        <f t="shared" si="6"/>
        <v>24.606046271338723</v>
      </c>
      <c r="S43" s="6" t="s">
        <v>32</v>
      </c>
      <c r="V43" s="16">
        <v>0.24488699999999999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0"/>
        <v>116.46605780173705</v>
      </c>
      <c r="G44" s="6">
        <f t="shared" si="1"/>
        <v>16.553551362683443</v>
      </c>
      <c r="H44" s="6">
        <f t="shared" si="2"/>
        <v>27.013212938005388</v>
      </c>
      <c r="I44" s="6">
        <f t="shared" si="3"/>
        <v>9.4136954177897572</v>
      </c>
      <c r="J44" s="6">
        <f t="shared" si="4"/>
        <v>68.488044923629829</v>
      </c>
      <c r="K44" s="6">
        <f t="shared" si="5"/>
        <v>35.244511829889184</v>
      </c>
      <c r="L44" s="6">
        <f t="shared" si="6"/>
        <v>30.51492572626535</v>
      </c>
      <c r="S44" s="6" t="s">
        <v>32</v>
      </c>
      <c r="V44" s="16">
        <v>0.30369400000000002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0"/>
        <v>132.14806019766397</v>
      </c>
      <c r="G45" s="6">
        <f t="shared" si="1"/>
        <v>18.782465408805034</v>
      </c>
      <c r="H45" s="6">
        <f t="shared" si="2"/>
        <v>30.650506738544468</v>
      </c>
      <c r="I45" s="6">
        <f t="shared" si="3"/>
        <v>10.681237196765498</v>
      </c>
      <c r="J45" s="6">
        <f t="shared" si="4"/>
        <v>77.709870619946088</v>
      </c>
      <c r="K45" s="6">
        <f t="shared" si="5"/>
        <v>39.990139263252466</v>
      </c>
      <c r="L45" s="6">
        <f t="shared" si="6"/>
        <v>34.62372057502246</v>
      </c>
      <c r="S45" s="6" t="s">
        <v>32</v>
      </c>
      <c r="V45" s="16">
        <v>0.344586</v>
      </c>
    </row>
    <row r="46" spans="2:23">
      <c r="B46" s="1"/>
      <c r="C46" s="6" t="s">
        <v>13</v>
      </c>
      <c r="D46" s="6" t="s">
        <v>12</v>
      </c>
      <c r="E46" s="6">
        <v>2029</v>
      </c>
      <c r="F46" s="6">
        <f t="shared" si="0"/>
        <v>172.50394384546271</v>
      </c>
      <c r="G46" s="6">
        <f t="shared" si="1"/>
        <v>24.51832704402516</v>
      </c>
      <c r="H46" s="6">
        <f t="shared" si="2"/>
        <v>40.010676549865224</v>
      </c>
      <c r="I46" s="6">
        <f t="shared" si="3"/>
        <v>13.943114555256065</v>
      </c>
      <c r="J46" s="6">
        <f t="shared" si="4"/>
        <v>101.44121024258759</v>
      </c>
      <c r="K46" s="6">
        <f t="shared" si="5"/>
        <v>52.202482030548069</v>
      </c>
      <c r="L46" s="6">
        <f t="shared" si="6"/>
        <v>45.197245732255162</v>
      </c>
      <c r="S46" s="6" t="s">
        <v>32</v>
      </c>
      <c r="V46" s="16">
        <v>0.44981700000000002</v>
      </c>
    </row>
    <row r="47" spans="2:23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208.67739772386943</v>
      </c>
      <c r="G47" s="6">
        <f t="shared" si="1"/>
        <v>29.659731656184494</v>
      </c>
      <c r="H47" s="6">
        <f t="shared" si="2"/>
        <v>48.400770889487859</v>
      </c>
      <c r="I47" s="6">
        <f t="shared" si="3"/>
        <v>16.866935309973048</v>
      </c>
      <c r="J47" s="6">
        <f t="shared" si="4"/>
        <v>122.71306558849953</v>
      </c>
      <c r="K47" s="6">
        <f t="shared" si="5"/>
        <v>63.149153938304877</v>
      </c>
      <c r="L47" s="6">
        <f t="shared" si="6"/>
        <v>54.674944893680738</v>
      </c>
      <c r="S47" s="6" t="s">
        <v>32</v>
      </c>
      <c r="V47" s="16">
        <v>0.54414200000000001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0"/>
        <v>161.00966349206348</v>
      </c>
      <c r="G48" s="6">
        <f t="shared" si="1"/>
        <v>22.884622222222227</v>
      </c>
      <c r="H48" s="6">
        <f t="shared" si="2"/>
        <v>37.34468571428571</v>
      </c>
      <c r="I48" s="6">
        <f t="shared" si="3"/>
        <v>13.014057142857142</v>
      </c>
      <c r="J48" s="6">
        <f t="shared" si="4"/>
        <v>94.681980952380954</v>
      </c>
      <c r="K48" s="6">
        <f t="shared" si="5"/>
        <v>48.724126984126983</v>
      </c>
      <c r="L48" s="6">
        <f t="shared" si="6"/>
        <v>42.185663492063483</v>
      </c>
      <c r="S48" s="6" t="s">
        <v>32</v>
      </c>
      <c r="V48" s="16">
        <v>0.41984480000000002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50.684866816412097</v>
      </c>
      <c r="G49" s="6">
        <f t="shared" si="1"/>
        <v>7.2039404612159332</v>
      </c>
      <c r="H49" s="6">
        <f t="shared" si="2"/>
        <v>11.75588086253369</v>
      </c>
      <c r="I49" s="6">
        <f t="shared" si="3"/>
        <v>4.0967463611859829</v>
      </c>
      <c r="J49" s="6">
        <f t="shared" si="4"/>
        <v>29.805314106019758</v>
      </c>
      <c r="K49" s="6">
        <f t="shared" si="5"/>
        <v>15.338060047918537</v>
      </c>
      <c r="L49" s="6">
        <f t="shared" si="6"/>
        <v>13.279791344713985</v>
      </c>
      <c r="S49" s="6" t="s">
        <v>32</v>
      </c>
      <c r="V49" s="16">
        <v>0.13216459999999999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32</v>
      </c>
      <c r="V50" s="19">
        <v>0</v>
      </c>
      <c r="W50" s="6">
        <v>-0.134108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32</v>
      </c>
      <c r="V51" s="19">
        <v>0</v>
      </c>
      <c r="W51" s="6">
        <v>-0.51010560000000005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32</v>
      </c>
      <c r="V52" s="19">
        <v>0</v>
      </c>
      <c r="W52" s="6">
        <v>-1.4024116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32</v>
      </c>
      <c r="V53" s="19">
        <v>0</v>
      </c>
      <c r="W53" s="6">
        <v>-2.6357780000000002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32</v>
      </c>
      <c r="V54" s="19">
        <v>0</v>
      </c>
      <c r="W54" s="6">
        <v>-3.7248196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32</v>
      </c>
      <c r="V55" s="19">
        <v>0</v>
      </c>
      <c r="W55" s="6">
        <v>-5.0245943999999998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32</v>
      </c>
      <c r="V56" s="19">
        <v>0</v>
      </c>
      <c r="W56" s="6">
        <v>-6.4905976000000001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32</v>
      </c>
      <c r="V57" s="19">
        <v>0</v>
      </c>
      <c r="W57" s="6">
        <v>-8.2360679999999995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32</v>
      </c>
      <c r="V58" s="19">
        <v>0</v>
      </c>
      <c r="W58" s="6">
        <v>-10.152918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32</v>
      </c>
      <c r="V59" s="19">
        <v>0</v>
      </c>
      <c r="W59" s="6">
        <v>-12.322059599999999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32</v>
      </c>
      <c r="V60" s="19">
        <v>0</v>
      </c>
      <c r="W60" s="6">
        <v>-13.731724399999999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32</v>
      </c>
      <c r="V61" s="19">
        <v>0</v>
      </c>
      <c r="W61" s="6">
        <v>-15.135104800000001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32</v>
      </c>
      <c r="V62" s="19">
        <v>0</v>
      </c>
      <c r="W62" s="6">
        <v>-16.421748399999998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32</v>
      </c>
      <c r="V63" s="19">
        <v>0</v>
      </c>
      <c r="W63" s="6">
        <v>-18.23905032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32</v>
      </c>
      <c r="V64" s="19">
        <v>0</v>
      </c>
      <c r="W64" s="6">
        <v>-20.015553440000001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32</v>
      </c>
      <c r="V65" s="19">
        <v>0</v>
      </c>
      <c r="W65" s="6">
        <v>-21.749259680000002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32</v>
      </c>
      <c r="V66" s="19">
        <v>0</v>
      </c>
      <c r="W66" s="6">
        <v>-23.460946079999999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32</v>
      </c>
      <c r="V67" s="19">
        <v>0</v>
      </c>
      <c r="W67" s="6">
        <v>-25.1005784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24" zoomScale="72" workbookViewId="0">
      <selection activeCell="B38" sqref="B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37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37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27229.289892439356</v>
      </c>
      <c r="G40" s="6">
        <f t="shared" ref="G40:G67" si="1">G39*V40/V39</f>
        <v>3870.1528781132079</v>
      </c>
      <c r="H40" s="6">
        <f t="shared" ref="H40:H67" si="2">H39*V40/V39</f>
        <v>6315.5791472506726</v>
      </c>
      <c r="I40" s="6">
        <f t="shared" ref="I40:I67" si="3">I39*V40/V39</f>
        <v>2200.8836422237196</v>
      </c>
      <c r="J40" s="6">
        <f t="shared" ref="J40:J67" si="4">J39*V40/V39</f>
        <v>16012.225918787062</v>
      </c>
      <c r="K40" s="6">
        <f t="shared" ref="K40:K67" si="5">K39*V40/V39</f>
        <v>8240.023298180593</v>
      </c>
      <c r="L40" s="6">
        <f t="shared" ref="L40:L67" si="6">L39*V40/V39</f>
        <v>7134.2653330053909</v>
      </c>
      <c r="S40" s="6" t="s">
        <v>37</v>
      </c>
      <c r="V40" s="16">
        <v>71.002420110000003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26655.054196551366</v>
      </c>
      <c r="G41" s="6">
        <f t="shared" si="1"/>
        <v>3788.5356218448642</v>
      </c>
      <c r="H41" s="6">
        <f t="shared" si="2"/>
        <v>6182.3905477358476</v>
      </c>
      <c r="I41" s="6">
        <f t="shared" si="3"/>
        <v>2154.4694333018865</v>
      </c>
      <c r="J41" s="6">
        <f t="shared" si="4"/>
        <v>15674.545732138364</v>
      </c>
      <c r="K41" s="6">
        <f t="shared" si="5"/>
        <v>8066.2502937631034</v>
      </c>
      <c r="L41" s="6">
        <f t="shared" si="6"/>
        <v>6983.8115446645706</v>
      </c>
      <c r="S41" s="6" t="s">
        <v>37</v>
      </c>
      <c r="V41" s="16">
        <v>69.505057370000003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26239.359545001502</v>
      </c>
      <c r="G42" s="6">
        <f t="shared" si="1"/>
        <v>3729.4521180712791</v>
      </c>
      <c r="H42" s="6">
        <f t="shared" si="2"/>
        <v>6085.974060808624</v>
      </c>
      <c r="I42" s="6">
        <f t="shared" si="3"/>
        <v>2120.8697484636114</v>
      </c>
      <c r="J42" s="6">
        <f t="shared" si="4"/>
        <v>15430.095851141061</v>
      </c>
      <c r="K42" s="6">
        <f t="shared" si="5"/>
        <v>7940.4543722671469</v>
      </c>
      <c r="L42" s="6">
        <f t="shared" si="6"/>
        <v>6874.8966242467814</v>
      </c>
      <c r="S42" s="6" t="s">
        <v>37</v>
      </c>
      <c r="V42" s="16">
        <v>68.421102320000003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26044.390235338426</v>
      </c>
      <c r="G43" s="6">
        <f t="shared" si="1"/>
        <v>3701.7407441090149</v>
      </c>
      <c r="H43" s="6">
        <f t="shared" si="2"/>
        <v>6040.7527527493239</v>
      </c>
      <c r="I43" s="6">
        <f t="shared" si="3"/>
        <v>2105.1108077762792</v>
      </c>
      <c r="J43" s="6">
        <f t="shared" si="4"/>
        <v>15315.443847879606</v>
      </c>
      <c r="K43" s="6">
        <f t="shared" si="5"/>
        <v>7881.4535073749621</v>
      </c>
      <c r="L43" s="6">
        <f t="shared" si="6"/>
        <v>6823.813294772388</v>
      </c>
      <c r="S43" s="6" t="s">
        <v>37</v>
      </c>
      <c r="V43" s="16">
        <v>67.912705189999997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25767.091525241089</v>
      </c>
      <c r="G44" s="6">
        <f t="shared" si="1"/>
        <v>3662.3277294758909</v>
      </c>
      <c r="H44" s="6">
        <f t="shared" si="2"/>
        <v>5976.4359101886776</v>
      </c>
      <c r="I44" s="6">
        <f t="shared" si="3"/>
        <v>2082.6973626415083</v>
      </c>
      <c r="J44" s="6">
        <f t="shared" si="4"/>
        <v>15152.377913710692</v>
      </c>
      <c r="K44" s="6">
        <f t="shared" si="5"/>
        <v>7797.5384350104823</v>
      </c>
      <c r="L44" s="6">
        <f t="shared" si="6"/>
        <v>6751.1590837316571</v>
      </c>
      <c r="S44" s="6" t="s">
        <v>37</v>
      </c>
      <c r="V44" s="16">
        <v>67.189627959999996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25525.247954158429</v>
      </c>
      <c r="G45" s="6">
        <f t="shared" si="1"/>
        <v>3627.9540239413</v>
      </c>
      <c r="H45" s="6">
        <f t="shared" si="2"/>
        <v>5920.3425555525591</v>
      </c>
      <c r="I45" s="6">
        <f t="shared" si="3"/>
        <v>2063.1496784501337</v>
      </c>
      <c r="J45" s="6">
        <f t="shared" si="4"/>
        <v>15010.16142872417</v>
      </c>
      <c r="K45" s="6">
        <f t="shared" si="5"/>
        <v>7724.3526608640313</v>
      </c>
      <c r="L45" s="6">
        <f t="shared" si="6"/>
        <v>6687.7943683093754</v>
      </c>
      <c r="S45" s="6" t="s">
        <v>37</v>
      </c>
      <c r="V45" s="16">
        <v>66.559002669999998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25293.836147557653</v>
      </c>
      <c r="G46" s="6">
        <f t="shared" si="1"/>
        <v>3595.0630057442354</v>
      </c>
      <c r="H46" s="6">
        <f t="shared" si="2"/>
        <v>5866.6687511320742</v>
      </c>
      <c r="I46" s="6">
        <f t="shared" si="3"/>
        <v>2044.445170849056</v>
      </c>
      <c r="J46" s="6">
        <f t="shared" si="4"/>
        <v>14874.07935893082</v>
      </c>
      <c r="K46" s="6">
        <f t="shared" si="5"/>
        <v>7654.3237072851161</v>
      </c>
      <c r="L46" s="6">
        <f t="shared" si="6"/>
        <v>6627.1628485010506</v>
      </c>
      <c r="S46" s="6" t="s">
        <v>37</v>
      </c>
      <c r="V46" s="16">
        <v>65.955578990000006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24983.013870760704</v>
      </c>
      <c r="G47" s="6">
        <f t="shared" si="1"/>
        <v>3550.8852202096436</v>
      </c>
      <c r="H47" s="6">
        <f t="shared" si="2"/>
        <v>5794.5764307816689</v>
      </c>
      <c r="I47" s="6">
        <f t="shared" si="3"/>
        <v>2019.3220895148238</v>
      </c>
      <c r="J47" s="6">
        <f t="shared" si="4"/>
        <v>14691.299839658579</v>
      </c>
      <c r="K47" s="6">
        <f t="shared" si="5"/>
        <v>7560.2638617100929</v>
      </c>
      <c r="L47" s="6">
        <f t="shared" si="6"/>
        <v>6545.7252273644808</v>
      </c>
      <c r="S47" s="6" t="s">
        <v>37</v>
      </c>
      <c r="V47" s="16">
        <v>65.145086539999994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24732.545877151842</v>
      </c>
      <c r="G48" s="6">
        <f t="shared" si="1"/>
        <v>3515.2857084276729</v>
      </c>
      <c r="H48" s="6">
        <f t="shared" si="2"/>
        <v>5736.4827219946073</v>
      </c>
      <c r="I48" s="6">
        <f t="shared" si="3"/>
        <v>1999.0773122102416</v>
      </c>
      <c r="J48" s="6">
        <f t="shared" si="4"/>
        <v>14544.011749703504</v>
      </c>
      <c r="K48" s="6">
        <f t="shared" si="5"/>
        <v>7484.4681978885901</v>
      </c>
      <c r="L48" s="6">
        <f t="shared" si="6"/>
        <v>6480.10085262354</v>
      </c>
      <c r="S48" s="6" t="s">
        <v>37</v>
      </c>
      <c r="V48" s="16">
        <v>64.491972419999996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24510.798601157534</v>
      </c>
      <c r="G49" s="6">
        <f t="shared" si="1"/>
        <v>3483.7683290985324</v>
      </c>
      <c r="H49" s="6">
        <f t="shared" si="2"/>
        <v>5685.0505150673835</v>
      </c>
      <c r="I49" s="6">
        <f t="shared" si="3"/>
        <v>1981.1539673719669</v>
      </c>
      <c r="J49" s="6">
        <f t="shared" si="4"/>
        <v>14413.612922039532</v>
      </c>
      <c r="K49" s="6">
        <f t="shared" si="5"/>
        <v>7417.3638875037441</v>
      </c>
      <c r="L49" s="6">
        <f t="shared" si="6"/>
        <v>6422.0015077613061</v>
      </c>
      <c r="S49" s="6" t="s">
        <v>37</v>
      </c>
      <c r="V49" s="16">
        <v>63.913749729999999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24293.961925696316</v>
      </c>
      <c r="G50" s="6">
        <f t="shared" si="1"/>
        <v>3452.9489031446537</v>
      </c>
      <c r="H50" s="6">
        <f t="shared" si="2"/>
        <v>5634.7572760107796</v>
      </c>
      <c r="I50" s="6">
        <f t="shared" si="3"/>
        <v>1963.627535579514</v>
      </c>
      <c r="J50" s="6">
        <f t="shared" si="4"/>
        <v>14286.101780592991</v>
      </c>
      <c r="K50" s="6">
        <f t="shared" si="5"/>
        <v>7351.7456042228214</v>
      </c>
      <c r="L50" s="6">
        <f t="shared" si="6"/>
        <v>6365.1887747529199</v>
      </c>
      <c r="S50" s="6" t="s">
        <v>37</v>
      </c>
      <c r="V50" s="16">
        <v>63.348331799999997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24080.816641427075</v>
      </c>
      <c r="G51" s="6">
        <f t="shared" si="1"/>
        <v>3422.6541419287209</v>
      </c>
      <c r="H51" s="6">
        <f t="shared" si="2"/>
        <v>5585.3202206199448</v>
      </c>
      <c r="I51" s="6">
        <f t="shared" si="3"/>
        <v>1946.3994708221019</v>
      </c>
      <c r="J51" s="6">
        <f t="shared" si="4"/>
        <v>14160.761367430368</v>
      </c>
      <c r="K51" s="6">
        <f t="shared" si="5"/>
        <v>7287.2443955899971</v>
      </c>
      <c r="L51" s="6">
        <f t="shared" si="6"/>
        <v>6309.3432121817914</v>
      </c>
      <c r="S51" s="6" t="s">
        <v>37</v>
      </c>
      <c r="V51" s="16">
        <v>62.79253945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23862.858107605574</v>
      </c>
      <c r="G52" s="6">
        <f t="shared" si="1"/>
        <v>3391.675264025157</v>
      </c>
      <c r="H52" s="6">
        <f t="shared" si="2"/>
        <v>5534.7667770080852</v>
      </c>
      <c r="I52" s="6">
        <f t="shared" si="3"/>
        <v>1928.7823616846356</v>
      </c>
      <c r="J52" s="6">
        <f t="shared" si="4"/>
        <v>14032.590515444745</v>
      </c>
      <c r="K52" s="6">
        <f t="shared" si="5"/>
        <v>7221.2866198337833</v>
      </c>
      <c r="L52" s="6">
        <f t="shared" si="6"/>
        <v>6252.2365443980243</v>
      </c>
      <c r="S52" s="6" t="s">
        <v>37</v>
      </c>
      <c r="V52" s="16">
        <v>62.224196190000001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23590.993591768496</v>
      </c>
      <c r="G53" s="6">
        <f t="shared" si="1"/>
        <v>3353.0346221802929</v>
      </c>
      <c r="H53" s="6">
        <f t="shared" si="2"/>
        <v>5471.7103449865217</v>
      </c>
      <c r="I53" s="6">
        <f t="shared" si="3"/>
        <v>1906.8081505256059</v>
      </c>
      <c r="J53" s="6">
        <f t="shared" si="4"/>
        <v>13872.720167592095</v>
      </c>
      <c r="K53" s="6">
        <f t="shared" si="5"/>
        <v>7139.0160224992514</v>
      </c>
      <c r="L53" s="6">
        <f t="shared" si="6"/>
        <v>6181.0061304477395</v>
      </c>
      <c r="S53" s="6" t="s">
        <v>37</v>
      </c>
      <c r="V53" s="16">
        <v>61.515289029999998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23266.83480584457</v>
      </c>
      <c r="G54" s="6">
        <f t="shared" si="1"/>
        <v>3306.9612922012575</v>
      </c>
      <c r="H54" s="6">
        <f t="shared" si="2"/>
        <v>5396.5247460646888</v>
      </c>
      <c r="I54" s="6">
        <f t="shared" si="3"/>
        <v>1880.6071084770886</v>
      </c>
      <c r="J54" s="6">
        <f t="shared" si="4"/>
        <v>13682.098093557956</v>
      </c>
      <c r="K54" s="6">
        <f t="shared" si="5"/>
        <v>7040.9203336702612</v>
      </c>
      <c r="L54" s="6">
        <f t="shared" si="6"/>
        <v>6096.0742501841878</v>
      </c>
      <c r="S54" s="6" t="s">
        <v>37</v>
      </c>
      <c r="V54" s="16">
        <v>60.670020630000003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22927.017326536392</v>
      </c>
      <c r="G55" s="6">
        <f t="shared" si="1"/>
        <v>3258.6623611320747</v>
      </c>
      <c r="H55" s="6">
        <f t="shared" si="2"/>
        <v>5317.7072596495946</v>
      </c>
      <c r="I55" s="6">
        <f t="shared" si="3"/>
        <v>1853.1404086657676</v>
      </c>
      <c r="J55" s="6">
        <f t="shared" si="4"/>
        <v>13482.267900727767</v>
      </c>
      <c r="K55" s="6">
        <f t="shared" si="5"/>
        <v>6938.086071091644</v>
      </c>
      <c r="L55" s="6">
        <f t="shared" si="6"/>
        <v>6007.0396821967661</v>
      </c>
      <c r="S55" s="6" t="s">
        <v>37</v>
      </c>
      <c r="V55" s="16">
        <v>59.78392101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22580.95598503295</v>
      </c>
      <c r="G56" s="6">
        <f t="shared" si="1"/>
        <v>3209.4759775681332</v>
      </c>
      <c r="H56" s="6">
        <f t="shared" si="2"/>
        <v>5237.4415677897559</v>
      </c>
      <c r="I56" s="6">
        <f t="shared" si="3"/>
        <v>1825.1690311994603</v>
      </c>
      <c r="J56" s="6">
        <f t="shared" si="4"/>
        <v>13278.765995103329</v>
      </c>
      <c r="K56" s="6">
        <f t="shared" si="5"/>
        <v>6833.3623148772085</v>
      </c>
      <c r="L56" s="6">
        <f t="shared" si="6"/>
        <v>5916.3691784291705</v>
      </c>
      <c r="S56" s="6" t="s">
        <v>37</v>
      </c>
      <c r="V56" s="16">
        <v>58.881540049999998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22235.046405214143</v>
      </c>
      <c r="G57" s="6">
        <f t="shared" si="1"/>
        <v>3160.3111641928713</v>
      </c>
      <c r="H57" s="6">
        <f t="shared" si="2"/>
        <v>5157.2110756334214</v>
      </c>
      <c r="I57" s="6">
        <f t="shared" si="3"/>
        <v>1797.2099202964953</v>
      </c>
      <c r="J57" s="6">
        <f t="shared" si="4"/>
        <v>13075.353333171613</v>
      </c>
      <c r="K57" s="6">
        <f t="shared" si="5"/>
        <v>6728.6844842018563</v>
      </c>
      <c r="L57" s="6">
        <f t="shared" si="6"/>
        <v>5825.7384372896076</v>
      </c>
      <c r="S57" s="6" t="s">
        <v>37</v>
      </c>
      <c r="V57" s="16">
        <v>57.979554819999997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21882.312408507049</v>
      </c>
      <c r="G58" s="6">
        <f t="shared" si="1"/>
        <v>3110.1763829350102</v>
      </c>
      <c r="H58" s="6">
        <f t="shared" si="2"/>
        <v>5075.3977238005382</v>
      </c>
      <c r="I58" s="6">
        <f t="shared" si="3"/>
        <v>1768.6992067789754</v>
      </c>
      <c r="J58" s="6">
        <f t="shared" si="4"/>
        <v>12867.927562362989</v>
      </c>
      <c r="K58" s="6">
        <f t="shared" si="5"/>
        <v>6621.9414746555858</v>
      </c>
      <c r="L58" s="6">
        <f t="shared" si="6"/>
        <v>5733.3196509598693</v>
      </c>
      <c r="S58" s="6" t="s">
        <v>37</v>
      </c>
      <c r="V58" s="16">
        <v>57.059774410000003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21530.927830235109</v>
      </c>
      <c r="G59" s="6">
        <f t="shared" si="1"/>
        <v>3060.2333971907756</v>
      </c>
      <c r="H59" s="6">
        <f t="shared" si="2"/>
        <v>4993.8973569541777</v>
      </c>
      <c r="I59" s="6">
        <f t="shared" si="3"/>
        <v>1740.2975637870618</v>
      </c>
      <c r="J59" s="6">
        <f t="shared" si="4"/>
        <v>12661.295319146457</v>
      </c>
      <c r="K59" s="6">
        <f t="shared" si="5"/>
        <v>6515.6068209418991</v>
      </c>
      <c r="L59" s="6">
        <f t="shared" si="6"/>
        <v>5641.2544217445356</v>
      </c>
      <c r="S59" s="6" t="s">
        <v>37</v>
      </c>
      <c r="V59" s="16">
        <v>56.143512710000003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21176.025738788569</v>
      </c>
      <c r="G60" s="6">
        <f t="shared" si="1"/>
        <v>3009.7904603354295</v>
      </c>
      <c r="H60" s="6">
        <f t="shared" si="2"/>
        <v>4911.5811358221026</v>
      </c>
      <c r="I60" s="6">
        <f t="shared" si="3"/>
        <v>1711.6116079380051</v>
      </c>
      <c r="J60" s="6">
        <f t="shared" si="4"/>
        <v>12452.594596882305</v>
      </c>
      <c r="K60" s="6">
        <f t="shared" si="5"/>
        <v>6408.2077108790063</v>
      </c>
      <c r="L60" s="6">
        <f t="shared" si="6"/>
        <v>5548.2675793545986</v>
      </c>
      <c r="S60" s="6" t="s">
        <v>37</v>
      </c>
      <c r="V60" s="16">
        <v>55.218078830000003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20829.875594475896</v>
      </c>
      <c r="G61" s="6">
        <f t="shared" si="1"/>
        <v>2960.5914550524103</v>
      </c>
      <c r="H61" s="6">
        <f t="shared" si="2"/>
        <v>4831.2948469811317</v>
      </c>
      <c r="I61" s="6">
        <f t="shared" si="3"/>
        <v>1683.6330527358487</v>
      </c>
      <c r="J61" s="6">
        <f t="shared" si="4"/>
        <v>12249.040470628934</v>
      </c>
      <c r="K61" s="6">
        <f t="shared" si="5"/>
        <v>6303.457081498952</v>
      </c>
      <c r="L61" s="6">
        <f t="shared" si="6"/>
        <v>5457.5738086268348</v>
      </c>
      <c r="S61" s="6" t="s">
        <v>37</v>
      </c>
      <c r="V61" s="16">
        <v>54.315466309999998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20494.668390705305</v>
      </c>
      <c r="G62" s="6">
        <f t="shared" si="1"/>
        <v>2912.9477915723264</v>
      </c>
      <c r="H62" s="6">
        <f t="shared" si="2"/>
        <v>4753.5466708625336</v>
      </c>
      <c r="I62" s="6">
        <f t="shared" si="3"/>
        <v>1656.5389913611857</v>
      </c>
      <c r="J62" s="6">
        <f t="shared" si="4"/>
        <v>12051.921357439356</v>
      </c>
      <c r="K62" s="6">
        <f t="shared" si="5"/>
        <v>6202.0179628256974</v>
      </c>
      <c r="L62" s="6">
        <f t="shared" si="6"/>
        <v>5369.7471652336035</v>
      </c>
      <c r="S62" s="6" t="s">
        <v>37</v>
      </c>
      <c r="V62" s="16">
        <v>53.441388330000002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20163.566023542979</v>
      </c>
      <c r="G63" s="6">
        <f t="shared" si="1"/>
        <v>2865.8875566457014</v>
      </c>
      <c r="H63" s="6">
        <f t="shared" si="2"/>
        <v>4676.7505732075469</v>
      </c>
      <c r="I63" s="6">
        <f t="shared" si="3"/>
        <v>1629.7767149056601</v>
      </c>
      <c r="J63" s="6">
        <f t="shared" si="4"/>
        <v>11857.21609974843</v>
      </c>
      <c r="K63" s="6">
        <f t="shared" si="5"/>
        <v>6101.8210340670867</v>
      </c>
      <c r="L63" s="6">
        <f t="shared" si="6"/>
        <v>5282.9960178825995</v>
      </c>
      <c r="S63" s="6" t="s">
        <v>37</v>
      </c>
      <c r="V63" s="16">
        <v>52.578014019999998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19836.078953888893</v>
      </c>
      <c r="G64" s="6">
        <f t="shared" si="1"/>
        <v>2819.3411711111103</v>
      </c>
      <c r="H64" s="6">
        <f t="shared" si="2"/>
        <v>4600.7930100000003</v>
      </c>
      <c r="I64" s="6">
        <f t="shared" si="3"/>
        <v>1603.3066549999999</v>
      </c>
      <c r="J64" s="6">
        <f t="shared" si="4"/>
        <v>11664.636823333338</v>
      </c>
      <c r="K64" s="6">
        <f t="shared" si="5"/>
        <v>6002.7181527777784</v>
      </c>
      <c r="L64" s="6">
        <f t="shared" si="6"/>
        <v>5197.1921038888886</v>
      </c>
      <c r="S64" s="6" t="s">
        <v>37</v>
      </c>
      <c r="V64" s="16">
        <v>51.724066870000001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19517.858213472598</v>
      </c>
      <c r="G65" s="6">
        <f t="shared" si="1"/>
        <v>2774.1118272955964</v>
      </c>
      <c r="H65" s="6">
        <f t="shared" si="2"/>
        <v>4526.9846852021565</v>
      </c>
      <c r="I65" s="6">
        <f t="shared" si="3"/>
        <v>1577.5855721159028</v>
      </c>
      <c r="J65" s="6">
        <f t="shared" si="4"/>
        <v>11477.506626118604</v>
      </c>
      <c r="K65" s="6">
        <f t="shared" si="5"/>
        <v>5906.4194125112317</v>
      </c>
      <c r="L65" s="6">
        <f t="shared" si="6"/>
        <v>5113.816033283917</v>
      </c>
      <c r="S65" s="6" t="s">
        <v>37</v>
      </c>
      <c r="V65" s="16">
        <v>50.894282369999999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19211.713082768794</v>
      </c>
      <c r="G66" s="6">
        <f t="shared" si="1"/>
        <v>2730.5988137945483</v>
      </c>
      <c r="H66" s="6">
        <f t="shared" si="2"/>
        <v>4455.9771851482474</v>
      </c>
      <c r="I66" s="6">
        <f t="shared" si="3"/>
        <v>1552.8405342183287</v>
      </c>
      <c r="J66" s="6">
        <f t="shared" si="4"/>
        <v>11297.47750982031</v>
      </c>
      <c r="K66" s="6">
        <f t="shared" si="5"/>
        <v>5813.7749469526816</v>
      </c>
      <c r="L66" s="6">
        <f t="shared" si="6"/>
        <v>5033.6038572970947</v>
      </c>
      <c r="S66" s="6" t="s">
        <v>37</v>
      </c>
      <c r="V66" s="16">
        <v>50.095985929999998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18922.700742936511</v>
      </c>
      <c r="G67" s="6">
        <f t="shared" si="1"/>
        <v>2689.5209177777765</v>
      </c>
      <c r="H67" s="6">
        <f t="shared" si="2"/>
        <v>4388.9434757142853</v>
      </c>
      <c r="I67" s="6">
        <f t="shared" si="3"/>
        <v>1529.480302142857</v>
      </c>
      <c r="J67" s="6">
        <f t="shared" si="4"/>
        <v>11127.523357619051</v>
      </c>
      <c r="K67" s="6">
        <f t="shared" si="5"/>
        <v>5726.3151408730173</v>
      </c>
      <c r="L67" s="6">
        <f t="shared" si="6"/>
        <v>4957.880592936508</v>
      </c>
      <c r="S67" s="6" t="s">
        <v>37</v>
      </c>
      <c r="V67" s="16">
        <v>49.342364529999998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C46" zoomScale="72" workbookViewId="0">
      <selection activeCell="Q71" sqref="Q71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39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39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39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17397.396045324953</v>
      </c>
      <c r="G41" s="6">
        <f t="shared" si="1"/>
        <v>2472.7263414675062</v>
      </c>
      <c r="H41" s="6">
        <f t="shared" si="2"/>
        <v>4035.1633154716978</v>
      </c>
      <c r="I41" s="6">
        <f t="shared" si="3"/>
        <v>1406.1932766037733</v>
      </c>
      <c r="J41" s="6">
        <f t="shared" si="4"/>
        <v>10230.565577610061</v>
      </c>
      <c r="K41" s="6">
        <f t="shared" si="5"/>
        <v>5264.7332819706489</v>
      </c>
      <c r="L41" s="6">
        <f t="shared" si="6"/>
        <v>4558.2400415513621</v>
      </c>
      <c r="M41" s="6"/>
      <c r="N41" s="6"/>
      <c r="O41" s="6"/>
      <c r="P41" s="6"/>
      <c r="Q41" s="6"/>
      <c r="R41" s="6"/>
      <c r="S41" s="6" t="s">
        <v>39</v>
      </c>
      <c r="T41" s="6"/>
      <c r="U41" s="6"/>
      <c r="V41" s="16">
        <v>45.365017880000003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13413.690253966757</v>
      </c>
      <c r="G42" s="6">
        <f t="shared" si="1"/>
        <v>1906.5143508176106</v>
      </c>
      <c r="H42" s="6">
        <f t="shared" si="2"/>
        <v>3111.1800120485168</v>
      </c>
      <c r="I42" s="6">
        <f t="shared" si="3"/>
        <v>1084.1990951078162</v>
      </c>
      <c r="J42" s="6">
        <f t="shared" si="4"/>
        <v>7887.9412426684612</v>
      </c>
      <c r="K42" s="6">
        <f t="shared" si="5"/>
        <v>4059.1995106693603</v>
      </c>
      <c r="L42" s="6">
        <f t="shared" si="6"/>
        <v>3514.4811247214725</v>
      </c>
      <c r="M42" s="6"/>
      <c r="N42" s="6"/>
      <c r="O42" s="6"/>
      <c r="P42" s="6"/>
      <c r="Q42" s="6"/>
      <c r="R42" s="6"/>
      <c r="S42" s="6" t="s">
        <v>39</v>
      </c>
      <c r="T42" s="6"/>
      <c r="U42" s="6"/>
      <c r="V42" s="16">
        <v>34.977205589999997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13496.896311775983</v>
      </c>
      <c r="G43" s="6">
        <f t="shared" si="1"/>
        <v>1918.3405925366885</v>
      </c>
      <c r="H43" s="6">
        <f t="shared" si="2"/>
        <v>3130.4788790296493</v>
      </c>
      <c r="I43" s="6">
        <f t="shared" si="3"/>
        <v>1090.9244578436653</v>
      </c>
      <c r="J43" s="6">
        <f t="shared" si="4"/>
        <v>7936.8706932973928</v>
      </c>
      <c r="K43" s="6">
        <f t="shared" si="5"/>
        <v>4084.3790088349792</v>
      </c>
      <c r="L43" s="6">
        <f t="shared" si="6"/>
        <v>3536.2816966816404</v>
      </c>
      <c r="M43" s="6"/>
      <c r="N43" s="6"/>
      <c r="O43" s="6"/>
      <c r="P43" s="6"/>
      <c r="Q43" s="6"/>
      <c r="R43" s="6"/>
      <c r="S43" s="6" t="s">
        <v>39</v>
      </c>
      <c r="T43" s="6"/>
      <c r="U43" s="6"/>
      <c r="V43" s="16">
        <v>35.19417164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13741.083224703505</v>
      </c>
      <c r="G44" s="6">
        <f t="shared" si="1"/>
        <v>1953.0473618867932</v>
      </c>
      <c r="H44" s="6">
        <f t="shared" si="2"/>
        <v>3187.115749892183</v>
      </c>
      <c r="I44" s="6">
        <f t="shared" si="3"/>
        <v>1110.6615492048511</v>
      </c>
      <c r="J44" s="6">
        <f t="shared" si="4"/>
        <v>8080.465184070079</v>
      </c>
      <c r="K44" s="6">
        <f t="shared" si="5"/>
        <v>4158.2739161051195</v>
      </c>
      <c r="L44" s="6">
        <f t="shared" si="6"/>
        <v>3600.2603841374653</v>
      </c>
      <c r="M44" s="6"/>
      <c r="N44" s="6"/>
      <c r="O44" s="6"/>
      <c r="P44" s="6"/>
      <c r="Q44" s="6"/>
      <c r="R44" s="6"/>
      <c r="S44" s="6" t="s">
        <v>39</v>
      </c>
      <c r="T44" s="6"/>
      <c r="U44" s="6"/>
      <c r="V44" s="16">
        <v>35.830907369999998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13877.49742846062</v>
      </c>
      <c r="G45" s="6">
        <f t="shared" si="1"/>
        <v>1972.4361827253679</v>
      </c>
      <c r="H45" s="6">
        <f t="shared" si="2"/>
        <v>3218.7557487331537</v>
      </c>
      <c r="I45" s="6">
        <f t="shared" si="3"/>
        <v>1121.6876094070076</v>
      </c>
      <c r="J45" s="6">
        <f t="shared" si="4"/>
        <v>8160.6837669901151</v>
      </c>
      <c r="K45" s="6">
        <f t="shared" si="5"/>
        <v>4199.5550593740627</v>
      </c>
      <c r="L45" s="6">
        <f t="shared" si="6"/>
        <v>3636.0018643096728</v>
      </c>
      <c r="M45" s="6"/>
      <c r="N45" s="6"/>
      <c r="O45" s="6"/>
      <c r="P45" s="6"/>
      <c r="Q45" s="6"/>
      <c r="R45" s="6"/>
      <c r="S45" s="6" t="s">
        <v>39</v>
      </c>
      <c r="T45" s="6"/>
      <c r="U45" s="6"/>
      <c r="V45" s="16">
        <v>36.186617660000003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12773.739321088649</v>
      </c>
      <c r="G46" s="6">
        <f t="shared" si="1"/>
        <v>1815.5568578197074</v>
      </c>
      <c r="H46" s="6">
        <f t="shared" si="2"/>
        <v>2962.7493778706194</v>
      </c>
      <c r="I46" s="6">
        <f t="shared" si="3"/>
        <v>1032.4732680458214</v>
      </c>
      <c r="J46" s="6">
        <f t="shared" si="4"/>
        <v>7511.6171095507616</v>
      </c>
      <c r="K46" s="6">
        <f t="shared" si="5"/>
        <v>3865.5400132150326</v>
      </c>
      <c r="L46" s="6">
        <f t="shared" si="6"/>
        <v>3346.8094824094028</v>
      </c>
      <c r="M46" s="6"/>
      <c r="N46" s="6"/>
      <c r="O46" s="6"/>
      <c r="P46" s="6"/>
      <c r="Q46" s="6"/>
      <c r="R46" s="6"/>
      <c r="S46" s="6" t="s">
        <v>39</v>
      </c>
      <c r="T46" s="6"/>
      <c r="U46" s="6"/>
      <c r="V46" s="16">
        <v>33.308485429999998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10565.559992190778</v>
      </c>
      <c r="G47" s="6">
        <f t="shared" si="1"/>
        <v>1501.7039582809234</v>
      </c>
      <c r="H47" s="6">
        <f t="shared" si="2"/>
        <v>2450.5828330188679</v>
      </c>
      <c r="I47" s="6">
        <f t="shared" si="3"/>
        <v>853.99098726415048</v>
      </c>
      <c r="J47" s="6">
        <f t="shared" si="4"/>
        <v>6213.0938493710682</v>
      </c>
      <c r="K47" s="6">
        <f t="shared" si="5"/>
        <v>3197.3092518343801</v>
      </c>
      <c r="L47" s="6">
        <f t="shared" si="6"/>
        <v>2768.2509780398314</v>
      </c>
      <c r="M47" s="6"/>
      <c r="N47" s="6"/>
      <c r="O47" s="6"/>
      <c r="P47" s="6"/>
      <c r="Q47" s="6"/>
      <c r="R47" s="6"/>
      <c r="S47" s="6" t="s">
        <v>39</v>
      </c>
      <c r="T47" s="6"/>
      <c r="U47" s="6"/>
      <c r="V47" s="16">
        <v>27.55049185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6529.4223853339345</v>
      </c>
      <c r="G48" s="6">
        <f t="shared" si="1"/>
        <v>928.03972989517888</v>
      </c>
      <c r="H48" s="6">
        <f t="shared" si="2"/>
        <v>1514.4384603234503</v>
      </c>
      <c r="I48" s="6">
        <f t="shared" si="3"/>
        <v>527.75885738544457</v>
      </c>
      <c r="J48" s="6">
        <f t="shared" si="4"/>
        <v>3839.636904456424</v>
      </c>
      <c r="K48" s="6">
        <f t="shared" si="5"/>
        <v>1975.9087655735241</v>
      </c>
      <c r="L48" s="6">
        <f t="shared" si="6"/>
        <v>1710.7545570320451</v>
      </c>
      <c r="M48" s="6"/>
      <c r="N48" s="6"/>
      <c r="O48" s="6"/>
      <c r="P48" s="6"/>
      <c r="Q48" s="6"/>
      <c r="R48" s="6"/>
      <c r="S48" s="6" t="s">
        <v>39</v>
      </c>
      <c r="T48" s="6"/>
      <c r="U48" s="6"/>
      <c r="V48" s="16">
        <v>17.025959660000002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2881.0400371567839</v>
      </c>
      <c r="G49" s="6">
        <f t="shared" si="1"/>
        <v>409.48792406289334</v>
      </c>
      <c r="H49" s="6">
        <f t="shared" si="2"/>
        <v>668.23029366307276</v>
      </c>
      <c r="I49" s="6">
        <f t="shared" si="3"/>
        <v>232.86813264016163</v>
      </c>
      <c r="J49" s="6">
        <f t="shared" si="4"/>
        <v>1694.2000374690026</v>
      </c>
      <c r="K49" s="6">
        <f t="shared" si="5"/>
        <v>871.8492888701702</v>
      </c>
      <c r="L49" s="6">
        <f t="shared" si="6"/>
        <v>754.85273913791525</v>
      </c>
      <c r="M49" s="6"/>
      <c r="N49" s="6"/>
      <c r="O49" s="6"/>
      <c r="P49" s="6"/>
      <c r="Q49" s="6"/>
      <c r="R49" s="6"/>
      <c r="S49" s="6" t="s">
        <v>39</v>
      </c>
      <c r="T49" s="6"/>
      <c r="U49" s="6"/>
      <c r="V49" s="16">
        <v>7.5125284529999998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2285.897547972148</v>
      </c>
      <c r="G50" s="6">
        <f t="shared" si="1"/>
        <v>324.89914387421408</v>
      </c>
      <c r="H50" s="6">
        <f t="shared" si="2"/>
        <v>530.19255895956883</v>
      </c>
      <c r="I50" s="6">
        <f t="shared" si="3"/>
        <v>184.76407357681936</v>
      </c>
      <c r="J50" s="6">
        <f t="shared" si="4"/>
        <v>1344.2255787762804</v>
      </c>
      <c r="K50" s="6">
        <f t="shared" si="5"/>
        <v>691.74955083108682</v>
      </c>
      <c r="L50" s="6">
        <f t="shared" si="6"/>
        <v>598.92122400988296</v>
      </c>
      <c r="M50" s="6"/>
      <c r="N50" s="6"/>
      <c r="O50" s="6"/>
      <c r="P50" s="6"/>
      <c r="Q50" s="6"/>
      <c r="R50" s="6"/>
      <c r="S50" s="6" t="s">
        <v>39</v>
      </c>
      <c r="T50" s="6"/>
      <c r="U50" s="6"/>
      <c r="V50" s="16">
        <v>5.9606496780000002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303.4186777551663</v>
      </c>
      <c r="G51" s="6">
        <f t="shared" si="1"/>
        <v>43.125497345911981</v>
      </c>
      <c r="H51" s="6">
        <f t="shared" si="2"/>
        <v>70.375124789757422</v>
      </c>
      <c r="I51" s="6">
        <f t="shared" si="3"/>
        <v>24.52466469946091</v>
      </c>
      <c r="J51" s="6">
        <f t="shared" si="4"/>
        <v>178.42582143665769</v>
      </c>
      <c r="K51" s="6">
        <f t="shared" si="5"/>
        <v>91.819396821653143</v>
      </c>
      <c r="L51" s="6">
        <f t="shared" si="6"/>
        <v>79.497826151392601</v>
      </c>
      <c r="M51" s="6"/>
      <c r="N51" s="6"/>
      <c r="O51" s="6"/>
      <c r="P51" s="6"/>
      <c r="Q51" s="6"/>
      <c r="R51" s="6"/>
      <c r="S51" s="6" t="s">
        <v>39</v>
      </c>
      <c r="T51" s="6"/>
      <c r="U51" s="6"/>
      <c r="V51" s="16">
        <v>0.79118700900000005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39</v>
      </c>
      <c r="T52" s="6"/>
      <c r="U52" s="6"/>
      <c r="V52" s="16">
        <v>0</v>
      </c>
      <c r="W52">
        <v>-6.1802100639999997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39</v>
      </c>
      <c r="T53" s="6"/>
      <c r="U53" s="6"/>
      <c r="V53" s="16">
        <v>0</v>
      </c>
      <c r="W53">
        <v>-8.3770558550000001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39</v>
      </c>
      <c r="T54" s="6"/>
      <c r="U54" s="6"/>
      <c r="V54" s="16">
        <v>0</v>
      </c>
      <c r="W54">
        <v>-10.61957522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39</v>
      </c>
      <c r="T55" s="6"/>
      <c r="U55" s="6"/>
      <c r="V55" s="16">
        <v>0</v>
      </c>
      <c r="W55">
        <v>-12.812150949999999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39</v>
      </c>
      <c r="T56" s="6"/>
      <c r="U56" s="6"/>
      <c r="V56" s="16">
        <v>0</v>
      </c>
      <c r="W56">
        <v>-14.871060760000001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39</v>
      </c>
      <c r="T57" s="6"/>
      <c r="U57" s="6"/>
      <c r="V57" s="16">
        <v>0</v>
      </c>
      <c r="W57">
        <v>-16.479587200000001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39</v>
      </c>
      <c r="T58" s="6"/>
      <c r="U58" s="6"/>
      <c r="V58" s="16">
        <v>0</v>
      </c>
      <c r="W58">
        <v>-18.44727958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39</v>
      </c>
      <c r="T59" s="6"/>
      <c r="U59" s="6"/>
      <c r="V59" s="16">
        <v>0</v>
      </c>
      <c r="W59">
        <v>-20.200716190000001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39</v>
      </c>
      <c r="T60" s="6"/>
      <c r="U60" s="6"/>
      <c r="V60" s="16">
        <v>0</v>
      </c>
      <c r="W60">
        <v>-22.157220769999999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39</v>
      </c>
      <c r="T61" s="6"/>
      <c r="U61" s="6"/>
      <c r="V61" s="16">
        <v>0</v>
      </c>
      <c r="W61">
        <v>-24.349749259999999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39</v>
      </c>
      <c r="T62" s="6"/>
      <c r="U62" s="6"/>
      <c r="V62" s="16">
        <v>0</v>
      </c>
      <c r="W62">
        <v>-26.465673819999999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39</v>
      </c>
      <c r="T63" s="6"/>
      <c r="U63" s="6"/>
      <c r="V63" s="16">
        <v>0</v>
      </c>
      <c r="W63">
        <v>-28.28177019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39</v>
      </c>
      <c r="T64" s="6"/>
      <c r="U64" s="6"/>
      <c r="V64" s="16">
        <v>0</v>
      </c>
      <c r="W64">
        <v>-30.103759060000002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39</v>
      </c>
      <c r="T65" s="6"/>
      <c r="U65" s="6"/>
      <c r="V65" s="16">
        <v>0</v>
      </c>
      <c r="W65">
        <v>-31.883496579999999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39</v>
      </c>
      <c r="T66" s="6"/>
      <c r="U66" s="6"/>
      <c r="V66" s="16">
        <v>0</v>
      </c>
      <c r="W66">
        <v>-33.642220279999997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39</v>
      </c>
      <c r="T67" s="6"/>
      <c r="U67" s="6"/>
      <c r="V67" s="16">
        <v>0</v>
      </c>
      <c r="W67">
        <v>-35.440242089999998</v>
      </c>
    </row>
    <row r="71" spans="2:23">
      <c r="V71" t="s">
        <v>44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53" zoomScale="72" workbookViewId="0">
      <selection activeCell="B38" sqref="B38:Q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38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38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66088.132664495337</v>
      </c>
      <c r="G40" s="6">
        <f t="shared" ref="G40:G67" si="1">G39*V40/V39</f>
        <v>9393.2371299790339</v>
      </c>
      <c r="H40" s="6">
        <f t="shared" ref="H40:H67" si="2">H39*V40/V39</f>
        <v>15328.524327493258</v>
      </c>
      <c r="I40" s="6">
        <f t="shared" ref="I40:I67" si="3">I39*V40/V39</f>
        <v>5341.7584777628017</v>
      </c>
      <c r="J40" s="6">
        <f t="shared" ref="J40:J67" si="4">J39*V40/V39</f>
        <v>38863.228345462696</v>
      </c>
      <c r="K40" s="6">
        <f t="shared" ref="K40:K67" si="5">K39*V40/V39</f>
        <v>19999.337295971844</v>
      </c>
      <c r="L40" s="6">
        <f t="shared" ref="L40:L67" si="6">L39*V40/V39</f>
        <v>17315.555258834978</v>
      </c>
      <c r="S40" s="6" t="s">
        <v>38</v>
      </c>
      <c r="V40" s="16">
        <v>172.32977349999999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65340.390192692415</v>
      </c>
      <c r="G41" s="6">
        <f t="shared" si="1"/>
        <v>9286.9590121593283</v>
      </c>
      <c r="H41" s="6">
        <f t="shared" si="2"/>
        <v>15155.092453908353</v>
      </c>
      <c r="I41" s="6">
        <f t="shared" si="3"/>
        <v>5281.3200975741229</v>
      </c>
      <c r="J41" s="6">
        <f t="shared" si="4"/>
        <v>38423.517231626218</v>
      </c>
      <c r="K41" s="6">
        <f t="shared" si="5"/>
        <v>19773.058336328239</v>
      </c>
      <c r="L41" s="6">
        <f t="shared" si="6"/>
        <v>17119.641475711291</v>
      </c>
      <c r="S41" s="6" t="s">
        <v>38</v>
      </c>
      <c r="V41" s="16">
        <v>170.3799788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65028.275124782864</v>
      </c>
      <c r="G42" s="6">
        <f t="shared" si="1"/>
        <v>9242.5974796645696</v>
      </c>
      <c r="H42" s="6">
        <f t="shared" si="2"/>
        <v>15082.700282749323</v>
      </c>
      <c r="I42" s="6">
        <f t="shared" si="3"/>
        <v>5256.0925227762791</v>
      </c>
      <c r="J42" s="6">
        <f t="shared" si="4"/>
        <v>38239.977484546253</v>
      </c>
      <c r="K42" s="6">
        <f t="shared" si="5"/>
        <v>19678.607271263849</v>
      </c>
      <c r="L42" s="6">
        <f t="shared" si="6"/>
        <v>17037.86513421683</v>
      </c>
      <c r="S42" s="6" t="s">
        <v>38</v>
      </c>
      <c r="V42" s="16">
        <v>169.56611530000001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64305.45573126684</v>
      </c>
      <c r="G43" s="6">
        <f t="shared" si="1"/>
        <v>9139.8617283018848</v>
      </c>
      <c r="H43" s="6">
        <f t="shared" si="2"/>
        <v>14915.049084097032</v>
      </c>
      <c r="I43" s="6">
        <f t="shared" si="3"/>
        <v>5197.6686202156316</v>
      </c>
      <c r="J43" s="6">
        <f t="shared" si="4"/>
        <v>37814.92242533691</v>
      </c>
      <c r="K43" s="6">
        <f t="shared" si="5"/>
        <v>19459.870438005386</v>
      </c>
      <c r="L43" s="6">
        <f t="shared" si="6"/>
        <v>16848.481372776281</v>
      </c>
      <c r="S43" s="6" t="s">
        <v>38</v>
      </c>
      <c r="V43" s="16">
        <v>167.6813094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63209.417489562744</v>
      </c>
      <c r="G44" s="6">
        <f t="shared" si="1"/>
        <v>8984.079643186582</v>
      </c>
      <c r="H44" s="6">
        <f t="shared" si="2"/>
        <v>14660.833263881399</v>
      </c>
      <c r="I44" s="6">
        <f t="shared" si="3"/>
        <v>5109.0782586253354</v>
      </c>
      <c r="J44" s="6">
        <f t="shared" si="4"/>
        <v>37170.395446810406</v>
      </c>
      <c r="K44" s="6">
        <f t="shared" si="5"/>
        <v>19128.191547993407</v>
      </c>
      <c r="L44" s="6">
        <f t="shared" si="6"/>
        <v>16561.311649940104</v>
      </c>
      <c r="S44" s="6" t="s">
        <v>38</v>
      </c>
      <c r="V44" s="16">
        <v>164.82330730000001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61257.670569107511</v>
      </c>
      <c r="G45" s="6">
        <f t="shared" si="1"/>
        <v>8706.673989517818</v>
      </c>
      <c r="H45" s="6">
        <f t="shared" si="2"/>
        <v>14208.143818059296</v>
      </c>
      <c r="I45" s="6">
        <f t="shared" si="3"/>
        <v>4951.3228456873294</v>
      </c>
      <c r="J45" s="6">
        <f t="shared" si="4"/>
        <v>36022.667659928105</v>
      </c>
      <c r="K45" s="6">
        <f t="shared" si="5"/>
        <v>18537.561378781069</v>
      </c>
      <c r="L45" s="6">
        <f t="shared" si="6"/>
        <v>16049.940238918838</v>
      </c>
      <c r="S45" s="6" t="s">
        <v>38</v>
      </c>
      <c r="V45" s="16">
        <v>159.7339805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59215.637545657373</v>
      </c>
      <c r="G46" s="6">
        <f t="shared" si="1"/>
        <v>8416.4357932914027</v>
      </c>
      <c r="H46" s="6">
        <f t="shared" si="2"/>
        <v>13734.51335498652</v>
      </c>
      <c r="I46" s="6">
        <f t="shared" si="3"/>
        <v>4786.2698055256042</v>
      </c>
      <c r="J46" s="6">
        <f t="shared" si="4"/>
        <v>34821.846990925413</v>
      </c>
      <c r="K46" s="6">
        <f t="shared" si="5"/>
        <v>17919.609175277026</v>
      </c>
      <c r="L46" s="6">
        <f t="shared" si="6"/>
        <v>15514.913234336629</v>
      </c>
      <c r="S46" s="6" t="s">
        <v>38</v>
      </c>
      <c r="V46" s="16">
        <v>154.4092259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56771.006885250063</v>
      </c>
      <c r="G47" s="6">
        <f t="shared" si="1"/>
        <v>8068.9755979035626</v>
      </c>
      <c r="H47" s="6">
        <f t="shared" si="2"/>
        <v>13167.504135040428</v>
      </c>
      <c r="I47" s="6">
        <f t="shared" si="3"/>
        <v>4588.6756834231783</v>
      </c>
      <c r="J47" s="6">
        <f t="shared" si="4"/>
        <v>33384.278160557042</v>
      </c>
      <c r="K47" s="6">
        <f t="shared" si="5"/>
        <v>17179.824418613356</v>
      </c>
      <c r="L47" s="6">
        <f t="shared" si="6"/>
        <v>14874.402819212342</v>
      </c>
      <c r="S47" s="6" t="s">
        <v>38</v>
      </c>
      <c r="V47" s="16">
        <v>148.0346677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53953.61159174901</v>
      </c>
      <c r="G48" s="6">
        <f t="shared" si="1"/>
        <v>7668.533627253667</v>
      </c>
      <c r="H48" s="6">
        <f t="shared" si="2"/>
        <v>12514.035644474388</v>
      </c>
      <c r="I48" s="6">
        <f t="shared" si="3"/>
        <v>4360.9518154986499</v>
      </c>
      <c r="J48" s="6">
        <f t="shared" si="4"/>
        <v>31727.504512758296</v>
      </c>
      <c r="K48" s="6">
        <f t="shared" si="5"/>
        <v>16327.235058026352</v>
      </c>
      <c r="L48" s="6">
        <f t="shared" si="6"/>
        <v>14136.225450239594</v>
      </c>
      <c r="S48" s="6" t="s">
        <v>38</v>
      </c>
      <c r="V48" s="16">
        <v>140.68809769999999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51017.837697304574</v>
      </c>
      <c r="G49" s="6">
        <f t="shared" si="1"/>
        <v>7251.2662716981122</v>
      </c>
      <c r="H49" s="6">
        <f t="shared" si="2"/>
        <v>11833.110344474391</v>
      </c>
      <c r="I49" s="6">
        <f t="shared" si="3"/>
        <v>4123.6596654986506</v>
      </c>
      <c r="J49" s="6">
        <f t="shared" si="4"/>
        <v>30001.11814609163</v>
      </c>
      <c r="K49" s="6">
        <f t="shared" si="5"/>
        <v>15438.822419137463</v>
      </c>
      <c r="L49" s="6">
        <f t="shared" si="6"/>
        <v>13367.032055795149</v>
      </c>
      <c r="S49" s="6" t="s">
        <v>38</v>
      </c>
      <c r="V49" s="16">
        <v>133.0328466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47990.276765184179</v>
      </c>
      <c r="G50" s="6">
        <f t="shared" si="1"/>
        <v>6820.9530427672944</v>
      </c>
      <c r="H50" s="6">
        <f t="shared" si="2"/>
        <v>11130.895899460915</v>
      </c>
      <c r="I50" s="6">
        <f t="shared" si="3"/>
        <v>3878.948571024257</v>
      </c>
      <c r="J50" s="6">
        <f t="shared" si="4"/>
        <v>28220.756270350394</v>
      </c>
      <c r="K50" s="6">
        <f t="shared" si="5"/>
        <v>14522.633538858936</v>
      </c>
      <c r="L50" s="6">
        <f t="shared" si="6"/>
        <v>12573.789812353998</v>
      </c>
      <c r="S50" s="6" t="s">
        <v>38</v>
      </c>
      <c r="V50" s="16">
        <v>125.1382539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44963.685316142553</v>
      </c>
      <c r="G51" s="6">
        <f t="shared" si="1"/>
        <v>6390.7776083857434</v>
      </c>
      <c r="H51" s="6">
        <f t="shared" si="2"/>
        <v>10428.906316981131</v>
      </c>
      <c r="I51" s="6">
        <f t="shared" si="3"/>
        <v>3634.3158377358473</v>
      </c>
      <c r="J51" s="6">
        <f t="shared" si="4"/>
        <v>26440.964500628921</v>
      </c>
      <c r="K51" s="6">
        <f t="shared" si="5"/>
        <v>13606.738039832282</v>
      </c>
      <c r="L51" s="6">
        <f t="shared" si="6"/>
        <v>11780.801580293502</v>
      </c>
      <c r="S51" s="6" t="s">
        <v>38</v>
      </c>
      <c r="V51" s="16">
        <v>117.2461892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41800.688825112309</v>
      </c>
      <c r="G52" s="6">
        <f t="shared" si="1"/>
        <v>5941.2146553459106</v>
      </c>
      <c r="H52" s="6">
        <f t="shared" si="2"/>
        <v>9695.2788606468985</v>
      </c>
      <c r="I52" s="6">
        <f t="shared" si="3"/>
        <v>3378.6577847708877</v>
      </c>
      <c r="J52" s="6">
        <f t="shared" si="4"/>
        <v>24580.959535579506</v>
      </c>
      <c r="K52" s="6">
        <f t="shared" si="5"/>
        <v>12649.564170035936</v>
      </c>
      <c r="L52" s="6">
        <f t="shared" si="6"/>
        <v>10952.074268508537</v>
      </c>
      <c r="S52" s="6" t="s">
        <v>38</v>
      </c>
      <c r="V52" s="16">
        <v>108.9984381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38478.579068463616</v>
      </c>
      <c r="G53" s="6">
        <f t="shared" si="1"/>
        <v>5469.0366188679236</v>
      </c>
      <c r="H53" s="6">
        <f t="shared" si="2"/>
        <v>8924.7465703504022</v>
      </c>
      <c r="I53" s="6">
        <f t="shared" si="3"/>
        <v>3110.13895633423</v>
      </c>
      <c r="J53" s="6">
        <f t="shared" si="4"/>
        <v>22627.387769272231</v>
      </c>
      <c r="K53" s="6">
        <f t="shared" si="5"/>
        <v>11644.240053908352</v>
      </c>
      <c r="L53" s="6">
        <f t="shared" si="6"/>
        <v>10081.658162803235</v>
      </c>
      <c r="S53" s="6" t="s">
        <v>38</v>
      </c>
      <c r="V53" s="16">
        <v>100.3357872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35264.358604393536</v>
      </c>
      <c r="G54" s="6">
        <f t="shared" si="1"/>
        <v>5012.1931011320748</v>
      </c>
      <c r="H54" s="6">
        <f t="shared" si="2"/>
        <v>8179.2381925067366</v>
      </c>
      <c r="I54" s="6">
        <f t="shared" si="3"/>
        <v>2850.3405822371956</v>
      </c>
      <c r="J54" s="6">
        <f t="shared" si="4"/>
        <v>20737.260467870616</v>
      </c>
      <c r="K54" s="6">
        <f t="shared" si="5"/>
        <v>10671.564981805926</v>
      </c>
      <c r="L54" s="6">
        <f t="shared" si="6"/>
        <v>9239.509810053909</v>
      </c>
      <c r="S54" s="6" t="s">
        <v>38</v>
      </c>
      <c r="V54" s="16">
        <v>91.954465740000003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32212.846121109618</v>
      </c>
      <c r="G55" s="6">
        <f t="shared" si="1"/>
        <v>4578.4755908176094</v>
      </c>
      <c r="H55" s="6">
        <f t="shared" si="2"/>
        <v>7471.4684091913723</v>
      </c>
      <c r="I55" s="6">
        <f t="shared" si="3"/>
        <v>2603.693536536387</v>
      </c>
      <c r="J55" s="6">
        <f t="shared" si="4"/>
        <v>18942.813845525601</v>
      </c>
      <c r="K55" s="6">
        <f t="shared" si="5"/>
        <v>9748.1279749550722</v>
      </c>
      <c r="L55" s="6">
        <f t="shared" si="6"/>
        <v>8439.9920918643311</v>
      </c>
      <c r="S55" s="6" t="s">
        <v>38</v>
      </c>
      <c r="V55" s="16">
        <v>83.997417569999996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29290.845030022465</v>
      </c>
      <c r="G56" s="6">
        <f t="shared" si="1"/>
        <v>4163.165791069182</v>
      </c>
      <c r="H56" s="6">
        <f t="shared" si="2"/>
        <v>6793.7375821293781</v>
      </c>
      <c r="I56" s="6">
        <f t="shared" si="3"/>
        <v>2367.5146119541769</v>
      </c>
      <c r="J56" s="6">
        <f t="shared" si="4"/>
        <v>17224.526597115899</v>
      </c>
      <c r="K56" s="6">
        <f t="shared" si="5"/>
        <v>8863.8832090071846</v>
      </c>
      <c r="L56" s="6">
        <f t="shared" si="6"/>
        <v>7674.4072687017078</v>
      </c>
      <c r="S56" s="6" t="s">
        <v>38</v>
      </c>
      <c r="V56" s="16">
        <v>76.378080089999997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26410.888939758912</v>
      </c>
      <c r="G57" s="6">
        <f t="shared" si="1"/>
        <v>3753.8319305241084</v>
      </c>
      <c r="H57" s="6">
        <f t="shared" si="2"/>
        <v>6125.7586998113184</v>
      </c>
      <c r="I57" s="6">
        <f t="shared" si="3"/>
        <v>2134.7340923584893</v>
      </c>
      <c r="J57" s="6">
        <f t="shared" si="4"/>
        <v>15530.963976289302</v>
      </c>
      <c r="K57" s="6">
        <f t="shared" si="5"/>
        <v>7992.3619399895151</v>
      </c>
      <c r="L57" s="6">
        <f t="shared" si="6"/>
        <v>6919.838531268344</v>
      </c>
      <c r="S57" s="6" t="s">
        <v>38</v>
      </c>
      <c r="V57" s="16">
        <v>68.868378109999995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23639.274462687936</v>
      </c>
      <c r="G58" s="6">
        <f t="shared" si="1"/>
        <v>3359.8968779454926</v>
      </c>
      <c r="H58" s="6">
        <f t="shared" si="2"/>
        <v>5482.9086414824778</v>
      </c>
      <c r="I58" s="6">
        <f t="shared" si="3"/>
        <v>1910.7105871832873</v>
      </c>
      <c r="J58" s="6">
        <f t="shared" si="4"/>
        <v>13901.11180820305</v>
      </c>
      <c r="K58" s="6">
        <f t="shared" si="5"/>
        <v>7153.6265945268033</v>
      </c>
      <c r="L58" s="6">
        <f t="shared" si="6"/>
        <v>6193.6560579709503</v>
      </c>
      <c r="S58" s="6" t="s">
        <v>38</v>
      </c>
      <c r="V58" s="16">
        <v>61.641185030000003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21015.348468399228</v>
      </c>
      <c r="G59" s="6">
        <f t="shared" si="1"/>
        <v>2986.9530818029352</v>
      </c>
      <c r="H59" s="6">
        <f t="shared" si="2"/>
        <v>4874.3135455795127</v>
      </c>
      <c r="I59" s="6">
        <f t="shared" si="3"/>
        <v>1698.624417398921</v>
      </c>
      <c r="J59" s="6">
        <f t="shared" si="4"/>
        <v>12358.108080206644</v>
      </c>
      <c r="K59" s="6">
        <f t="shared" si="5"/>
        <v>6359.5841714210828</v>
      </c>
      <c r="L59" s="6">
        <f t="shared" si="6"/>
        <v>5506.1690051916758</v>
      </c>
      <c r="S59" s="6" t="s">
        <v>38</v>
      </c>
      <c r="V59" s="16">
        <v>54.799100770000003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18583.093240317467</v>
      </c>
      <c r="G60" s="6">
        <f t="shared" si="1"/>
        <v>2641.2518311111112</v>
      </c>
      <c r="H60" s="6">
        <f t="shared" si="2"/>
        <v>4310.1746914285695</v>
      </c>
      <c r="I60" s="6">
        <f t="shared" si="3"/>
        <v>1502.0305742857136</v>
      </c>
      <c r="J60" s="6">
        <f t="shared" si="4"/>
        <v>10927.816641904757</v>
      </c>
      <c r="K60" s="6">
        <f t="shared" si="5"/>
        <v>5623.5444206349193</v>
      </c>
      <c r="L60" s="6">
        <f t="shared" si="6"/>
        <v>4868.9010403174616</v>
      </c>
      <c r="S60" s="6" t="s">
        <v>38</v>
      </c>
      <c r="V60" s="16">
        <v>48.45681244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16295.651191518424</v>
      </c>
      <c r="G61" s="6">
        <f t="shared" si="1"/>
        <v>2316.1331642767295</v>
      </c>
      <c r="H61" s="6">
        <f t="shared" si="2"/>
        <v>3779.6238999460898</v>
      </c>
      <c r="I61" s="6">
        <f t="shared" si="3"/>
        <v>1317.1416621024252</v>
      </c>
      <c r="J61" s="6">
        <f t="shared" si="4"/>
        <v>9582.6828170350364</v>
      </c>
      <c r="K61" s="6">
        <f t="shared" si="5"/>
        <v>4931.3274788858926</v>
      </c>
      <c r="L61" s="6">
        <f t="shared" si="6"/>
        <v>4269.575146235401</v>
      </c>
      <c r="S61" s="6" t="s">
        <v>38</v>
      </c>
      <c r="V61" s="16">
        <v>42.492135359999999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14176.896345199168</v>
      </c>
      <c r="G62" s="6">
        <f t="shared" si="1"/>
        <v>2014.990343480084</v>
      </c>
      <c r="H62" s="6">
        <f t="shared" si="2"/>
        <v>3288.1985275471689</v>
      </c>
      <c r="I62" s="6">
        <f t="shared" si="3"/>
        <v>1145.8873656603769</v>
      </c>
      <c r="J62" s="6">
        <f t="shared" si="4"/>
        <v>8336.7457617610035</v>
      </c>
      <c r="K62" s="6">
        <f t="shared" si="5"/>
        <v>4290.1580115303968</v>
      </c>
      <c r="L62" s="6">
        <f t="shared" si="6"/>
        <v>3714.446484821804</v>
      </c>
      <c r="S62" s="6" t="s">
        <v>38</v>
      </c>
      <c r="V62" s="16">
        <v>36.967322840000001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12187.896128551967</v>
      </c>
      <c r="G63" s="6">
        <f t="shared" si="1"/>
        <v>1732.2898050733754</v>
      </c>
      <c r="H63" s="6">
        <f t="shared" si="2"/>
        <v>2826.8685280592981</v>
      </c>
      <c r="I63" s="6">
        <f t="shared" si="3"/>
        <v>985.12085068733097</v>
      </c>
      <c r="J63" s="6">
        <f t="shared" si="4"/>
        <v>7167.1111165947859</v>
      </c>
      <c r="K63" s="6">
        <f t="shared" si="5"/>
        <v>3688.25439266996</v>
      </c>
      <c r="L63" s="6">
        <f t="shared" si="6"/>
        <v>3193.3144483632832</v>
      </c>
      <c r="S63" s="6" t="s">
        <v>38</v>
      </c>
      <c r="V63" s="16">
        <v>31.78085527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10314.175399884702</v>
      </c>
      <c r="G64" s="6">
        <f t="shared" si="1"/>
        <v>1465.9741685115305</v>
      </c>
      <c r="H64" s="6">
        <f t="shared" si="2"/>
        <v>2392.276527735848</v>
      </c>
      <c r="I64" s="6">
        <f t="shared" si="3"/>
        <v>833.67212330188624</v>
      </c>
      <c r="J64" s="6">
        <f t="shared" si="4"/>
        <v>6065.2667521383628</v>
      </c>
      <c r="K64" s="6">
        <f t="shared" si="5"/>
        <v>3121.2362104297686</v>
      </c>
      <c r="L64" s="6">
        <f t="shared" si="6"/>
        <v>2702.3864479979043</v>
      </c>
      <c r="S64" s="6" t="s">
        <v>38</v>
      </c>
      <c r="V64" s="16">
        <v>26.894987629999999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8572.1540195178241</v>
      </c>
      <c r="G65" s="6">
        <f t="shared" si="1"/>
        <v>1218.377221048218</v>
      </c>
      <c r="H65" s="6">
        <f t="shared" si="2"/>
        <v>1988.2309596226405</v>
      </c>
      <c r="I65" s="6">
        <f t="shared" si="3"/>
        <v>692.86836471698064</v>
      </c>
      <c r="J65" s="6">
        <f t="shared" si="4"/>
        <v>5040.8683925786145</v>
      </c>
      <c r="K65" s="6">
        <f t="shared" si="5"/>
        <v>2594.0723799790348</v>
      </c>
      <c r="L65" s="6">
        <f t="shared" si="6"/>
        <v>2245.9646025366883</v>
      </c>
      <c r="S65" s="6" t="s">
        <v>38</v>
      </c>
      <c r="V65" s="16">
        <v>22.352535939999999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6939.3323138978776</v>
      </c>
      <c r="G66" s="6">
        <f t="shared" si="1"/>
        <v>986.30103953878393</v>
      </c>
      <c r="H66" s="6">
        <f t="shared" si="2"/>
        <v>1609.5132348517511</v>
      </c>
      <c r="I66" s="6">
        <f t="shared" si="3"/>
        <v>560.89097578167082</v>
      </c>
      <c r="J66" s="6">
        <f t="shared" si="4"/>
        <v>4080.685070179693</v>
      </c>
      <c r="K66" s="6">
        <f t="shared" si="5"/>
        <v>2099.954136380652</v>
      </c>
      <c r="L66" s="6">
        <f t="shared" si="6"/>
        <v>1818.1538393695723</v>
      </c>
      <c r="S66" s="6" t="s">
        <v>38</v>
      </c>
      <c r="V66" s="16">
        <v>18.094830609999999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5483.1984468553492</v>
      </c>
      <c r="G67" s="6">
        <f t="shared" si="1"/>
        <v>779.33785031446541</v>
      </c>
      <c r="H67" s="6">
        <f t="shared" si="2"/>
        <v>1271.7766018867917</v>
      </c>
      <c r="I67" s="6">
        <f t="shared" si="3"/>
        <v>443.19487641509409</v>
      </c>
      <c r="J67" s="6">
        <f t="shared" si="4"/>
        <v>3224.403303773584</v>
      </c>
      <c r="K67" s="6">
        <f t="shared" si="5"/>
        <v>1659.30448899371</v>
      </c>
      <c r="L67" s="6">
        <f t="shared" si="6"/>
        <v>1436.6365317610068</v>
      </c>
      <c r="S67" s="6" t="s">
        <v>38</v>
      </c>
      <c r="V67" s="16">
        <v>14.2978521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opLeftCell="E16" zoomScale="72" workbookViewId="0">
      <selection activeCell="I33" sqref="I33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 ht="23.5">
      <c r="E34" s="14" t="s">
        <v>29</v>
      </c>
      <c r="F34" s="20" t="s">
        <v>49</v>
      </c>
      <c r="G34" s="21" t="s">
        <v>52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V37" s="18" t="s">
        <v>51</v>
      </c>
      <c r="W37" s="18" t="s">
        <v>50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36</v>
      </c>
      <c r="V38" s="16">
        <f>W38*1.345</f>
        <v>103.31288355635</v>
      </c>
      <c r="W38" s="1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36</v>
      </c>
      <c r="V39" s="16">
        <f t="shared" ref="V39:V67" si="0">W39*1.345</f>
        <v>99.807976745200008</v>
      </c>
      <c r="W39" s="1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39156.386843606124</v>
      </c>
      <c r="G40" s="6">
        <f t="shared" ref="G40:G67" si="2">G39*V40/V39</f>
        <v>5565.3747798018876</v>
      </c>
      <c r="H40" s="6">
        <f t="shared" ref="H40:H67" si="3">H39*V40/V39</f>
        <v>9081.9577450613178</v>
      </c>
      <c r="I40" s="6">
        <f t="shared" ref="I40:I67" si="4">I39*V40/V39</f>
        <v>3164.9246687334903</v>
      </c>
      <c r="J40" s="6">
        <f t="shared" ref="J40:J67" si="5">J39*V40/V39</f>
        <v>23025.973676872643</v>
      </c>
      <c r="K40" s="6">
        <f t="shared" ref="K40:K67" si="6">K39*V40/V39</f>
        <v>11849.35564380896</v>
      </c>
      <c r="L40" s="6">
        <f t="shared" ref="L40:L67" si="7">L39*V40/V39</f>
        <v>10259.248563865565</v>
      </c>
      <c r="S40" s="6" t="s">
        <v>36</v>
      </c>
      <c r="V40" s="16">
        <f t="shared" si="0"/>
        <v>102.10322192174999</v>
      </c>
      <c r="W40" s="16">
        <v>75.913176149999998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38466.193365657513</v>
      </c>
      <c r="G41" s="6">
        <f t="shared" si="2"/>
        <v>5467.276214408178</v>
      </c>
      <c r="H41" s="6">
        <f t="shared" si="3"/>
        <v>8921.8738224133394</v>
      </c>
      <c r="I41" s="6">
        <f t="shared" si="4"/>
        <v>3109.1378472046499</v>
      </c>
      <c r="J41" s="6">
        <f t="shared" si="5"/>
        <v>22620.104337633831</v>
      </c>
      <c r="K41" s="6">
        <f t="shared" si="6"/>
        <v>11640.491940017408</v>
      </c>
      <c r="L41" s="6">
        <f t="shared" si="7"/>
        <v>10078.413021615072</v>
      </c>
      <c r="S41" s="6" t="s">
        <v>36</v>
      </c>
      <c r="V41" s="16">
        <f t="shared" si="0"/>
        <v>100.30349054894999</v>
      </c>
      <c r="W41" s="16">
        <v>74.575085909999999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37219.520613727596</v>
      </c>
      <c r="G42" s="6">
        <f t="shared" si="2"/>
        <v>5290.0841481440275</v>
      </c>
      <c r="H42" s="6">
        <f t="shared" si="3"/>
        <v>8632.7197362570059</v>
      </c>
      <c r="I42" s="6">
        <f t="shared" si="4"/>
        <v>3008.372029301685</v>
      </c>
      <c r="J42" s="6">
        <f t="shared" si="5"/>
        <v>21886.996503035451</v>
      </c>
      <c r="K42" s="6">
        <f t="shared" si="6"/>
        <v>11263.228612119836</v>
      </c>
      <c r="L42" s="6">
        <f t="shared" si="7"/>
        <v>9751.7759983643973</v>
      </c>
      <c r="S42" s="6" t="s">
        <v>36</v>
      </c>
      <c r="V42" s="16">
        <f t="shared" si="0"/>
        <v>97.052697640950001</v>
      </c>
      <c r="W42" s="16">
        <v>72.158139509999998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35928.12329737367</v>
      </c>
      <c r="G43" s="6">
        <f t="shared" si="2"/>
        <v>5106.5352909972771</v>
      </c>
      <c r="H43" s="6">
        <f t="shared" si="3"/>
        <v>8333.1922056384064</v>
      </c>
      <c r="I43" s="6">
        <f t="shared" si="4"/>
        <v>2903.9912231770222</v>
      </c>
      <c r="J43" s="6">
        <f t="shared" si="5"/>
        <v>21127.588319345872</v>
      </c>
      <c r="K43" s="6">
        <f t="shared" si="6"/>
        <v>10872.430908029914</v>
      </c>
      <c r="L43" s="6">
        <f t="shared" si="7"/>
        <v>9413.4208248878331</v>
      </c>
      <c r="S43" s="6" t="s">
        <v>36</v>
      </c>
      <c r="V43" s="16">
        <f t="shared" si="0"/>
        <v>93.685282069449997</v>
      </c>
      <c r="W43" s="16">
        <v>69.65448481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35086.732145932016</v>
      </c>
      <c r="G44" s="6">
        <f t="shared" si="2"/>
        <v>4986.9467009446562</v>
      </c>
      <c r="H44" s="6">
        <f t="shared" si="3"/>
        <v>8138.0393965964922</v>
      </c>
      <c r="I44" s="6">
        <f t="shared" si="4"/>
        <v>2835.9834260866583</v>
      </c>
      <c r="J44" s="6">
        <f t="shared" si="5"/>
        <v>20632.806955007283</v>
      </c>
      <c r="K44" s="6">
        <f t="shared" si="6"/>
        <v>10617.81234404425</v>
      </c>
      <c r="L44" s="6">
        <f t="shared" si="7"/>
        <v>9192.9704294886324</v>
      </c>
      <c r="S44" s="6" t="s">
        <v>36</v>
      </c>
      <c r="V44" s="16">
        <f t="shared" si="0"/>
        <v>91.491291398099989</v>
      </c>
      <c r="W44" s="16">
        <v>68.023264979999993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33726.131320871493</v>
      </c>
      <c r="G45" s="6">
        <f t="shared" si="2"/>
        <v>4793.5618121035659</v>
      </c>
      <c r="H45" s="6">
        <f t="shared" si="3"/>
        <v>7822.4607593118562</v>
      </c>
      <c r="I45" s="6">
        <f t="shared" si="4"/>
        <v>2726.0090524874672</v>
      </c>
      <c r="J45" s="6">
        <f t="shared" si="5"/>
        <v>19832.703541285631</v>
      </c>
      <c r="K45" s="6">
        <f t="shared" si="6"/>
        <v>10206.072539506216</v>
      </c>
      <c r="L45" s="6">
        <f t="shared" si="7"/>
        <v>8836.4834503337661</v>
      </c>
      <c r="S45" s="6" t="s">
        <v>36</v>
      </c>
      <c r="V45" s="16">
        <f t="shared" si="0"/>
        <v>87.943422475899993</v>
      </c>
      <c r="W45" s="16">
        <v>65.385444219999997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31444.088293942976</v>
      </c>
      <c r="G46" s="6">
        <f t="shared" si="2"/>
        <v>4469.2105189360609</v>
      </c>
      <c r="H46" s="6">
        <f t="shared" si="3"/>
        <v>7293.1622204615878</v>
      </c>
      <c r="I46" s="6">
        <f t="shared" si="4"/>
        <v>2541.5565313729799</v>
      </c>
      <c r="J46" s="6">
        <f t="shared" si="5"/>
        <v>18490.744619554138</v>
      </c>
      <c r="K46" s="6">
        <f t="shared" si="6"/>
        <v>9515.489429053423</v>
      </c>
      <c r="L46" s="6">
        <f t="shared" si="7"/>
        <v>8238.5721379288334</v>
      </c>
      <c r="S46" s="6" t="s">
        <v>36</v>
      </c>
      <c r="V46" s="16">
        <f t="shared" si="0"/>
        <v>81.99282375125</v>
      </c>
      <c r="W46" s="16">
        <v>60.961207250000001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29164.987526378703</v>
      </c>
      <c r="G47" s="6">
        <f t="shared" si="2"/>
        <v>4145.2774149167735</v>
      </c>
      <c r="H47" s="6">
        <f t="shared" si="3"/>
        <v>6764.5461111553886</v>
      </c>
      <c r="I47" s="6">
        <f t="shared" si="4"/>
        <v>2357.3418266147587</v>
      </c>
      <c r="J47" s="6">
        <f t="shared" si="5"/>
        <v>17150.515897979833</v>
      </c>
      <c r="K47" s="6">
        <f t="shared" si="6"/>
        <v>8825.796693847522</v>
      </c>
      <c r="L47" s="6">
        <f t="shared" si="7"/>
        <v>7641.431718157015</v>
      </c>
      <c r="S47" s="6" t="s">
        <v>36</v>
      </c>
      <c r="V47" s="16">
        <f t="shared" si="0"/>
        <v>76.04989718905</v>
      </c>
      <c r="W47" s="16">
        <v>56.542674490000003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28092.239151460799</v>
      </c>
      <c r="G48" s="6">
        <f t="shared" si="2"/>
        <v>3992.8055646746348</v>
      </c>
      <c r="H48" s="6">
        <f t="shared" si="3"/>
        <v>6515.7321577382718</v>
      </c>
      <c r="I48" s="6">
        <f t="shared" si="4"/>
        <v>2270.633933757279</v>
      </c>
      <c r="J48" s="6">
        <f t="shared" si="5"/>
        <v>16519.684561538459</v>
      </c>
      <c r="K48" s="6">
        <f t="shared" si="6"/>
        <v>8501.1656940187931</v>
      </c>
      <c r="L48" s="6">
        <f t="shared" si="7"/>
        <v>7360.3641041117544</v>
      </c>
      <c r="S48" s="6" t="s">
        <v>36</v>
      </c>
      <c r="V48" s="16">
        <f t="shared" si="0"/>
        <v>73.252625167299996</v>
      </c>
      <c r="W48" s="16">
        <v>54.462918340000002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26624.02072366947</v>
      </c>
      <c r="G49" s="6">
        <f t="shared" si="2"/>
        <v>3784.1247729073393</v>
      </c>
      <c r="H49" s="6">
        <f t="shared" si="3"/>
        <v>6175.192623920213</v>
      </c>
      <c r="I49" s="6">
        <f t="shared" si="4"/>
        <v>2151.9610659115915</v>
      </c>
      <c r="J49" s="6">
        <f t="shared" si="5"/>
        <v>15656.296450545198</v>
      </c>
      <c r="K49" s="6">
        <f t="shared" si="6"/>
        <v>8056.8590631955685</v>
      </c>
      <c r="L49" s="6">
        <f t="shared" si="7"/>
        <v>6975.6805566506137</v>
      </c>
      <c r="S49" s="6" t="s">
        <v>36</v>
      </c>
      <c r="V49" s="16">
        <f t="shared" si="0"/>
        <v>69.4241352568</v>
      </c>
      <c r="W49" s="16">
        <v>51.616457439999998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25410.127155333601</v>
      </c>
      <c r="G50" s="6">
        <f t="shared" si="2"/>
        <v>3611.591676900211</v>
      </c>
      <c r="H50" s="6">
        <f t="shared" si="3"/>
        <v>5893.6413628536347</v>
      </c>
      <c r="I50" s="6">
        <f t="shared" si="4"/>
        <v>2053.8447173580871</v>
      </c>
      <c r="J50" s="6">
        <f t="shared" si="5"/>
        <v>14942.464465416804</v>
      </c>
      <c r="K50" s="6">
        <f t="shared" si="6"/>
        <v>7689.5152461474245</v>
      </c>
      <c r="L50" s="6">
        <f t="shared" si="7"/>
        <v>6657.6319098902204</v>
      </c>
      <c r="S50" s="6" t="s">
        <v>36</v>
      </c>
      <c r="V50" s="16">
        <f t="shared" si="0"/>
        <v>66.258816533899989</v>
      </c>
      <c r="W50" s="16">
        <v>49.263060619999997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24155.153766922471</v>
      </c>
      <c r="G51" s="6">
        <f t="shared" si="2"/>
        <v>3433.219824740253</v>
      </c>
      <c r="H51" s="6">
        <f t="shared" si="3"/>
        <v>5602.5620216915058</v>
      </c>
      <c r="I51" s="6">
        <f t="shared" si="4"/>
        <v>1952.4079772561329</v>
      </c>
      <c r="J51" s="6">
        <f t="shared" si="5"/>
        <v>14204.475428733023</v>
      </c>
      <c r="K51" s="6">
        <f t="shared" si="6"/>
        <v>7309.740011466195</v>
      </c>
      <c r="L51" s="6">
        <f t="shared" si="7"/>
        <v>6328.8200615404085</v>
      </c>
      <c r="S51" s="6" t="s">
        <v>36</v>
      </c>
      <c r="V51" s="16">
        <f t="shared" si="0"/>
        <v>62.986379092349992</v>
      </c>
      <c r="W51" s="16">
        <v>46.830021629999997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23437.045836592792</v>
      </c>
      <c r="G52" s="6">
        <f t="shared" si="2"/>
        <v>3331.1537229675068</v>
      </c>
      <c r="H52" s="6">
        <f t="shared" si="3"/>
        <v>5436.0036028645518</v>
      </c>
      <c r="I52" s="6">
        <f t="shared" si="4"/>
        <v>1894.364891907346</v>
      </c>
      <c r="J52" s="6">
        <f t="shared" si="5"/>
        <v>13782.19095271721</v>
      </c>
      <c r="K52" s="6">
        <f t="shared" si="6"/>
        <v>7092.4289431313637</v>
      </c>
      <c r="L52" s="6">
        <f t="shared" si="7"/>
        <v>6140.6707365692191</v>
      </c>
      <c r="S52" s="6" t="s">
        <v>36</v>
      </c>
      <c r="V52" s="16">
        <f t="shared" si="0"/>
        <v>61.113858686749992</v>
      </c>
      <c r="W52" s="16">
        <v>45.437813149999997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21869.168040955305</v>
      </c>
      <c r="G53" s="6">
        <f t="shared" si="2"/>
        <v>3108.3081479530415</v>
      </c>
      <c r="H53" s="6">
        <f t="shared" si="3"/>
        <v>5072.3490106706167</v>
      </c>
      <c r="I53" s="6">
        <f t="shared" si="4"/>
        <v>1767.6367764458232</v>
      </c>
      <c r="J53" s="6">
        <f t="shared" si="5"/>
        <v>12860.197996750769</v>
      </c>
      <c r="K53" s="6">
        <f t="shared" si="6"/>
        <v>6617.9637765483676</v>
      </c>
      <c r="L53" s="6">
        <f t="shared" si="7"/>
        <v>5729.8757342760709</v>
      </c>
      <c r="S53" s="6" t="s">
        <v>36</v>
      </c>
      <c r="V53" s="16">
        <f t="shared" si="0"/>
        <v>57.025499483600001</v>
      </c>
      <c r="W53" s="16">
        <v>42.39814088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20395.606601874435</v>
      </c>
      <c r="G54" s="6">
        <f t="shared" si="2"/>
        <v>2898.8679434136279</v>
      </c>
      <c r="H54" s="6">
        <f t="shared" si="3"/>
        <v>4730.5702153508055</v>
      </c>
      <c r="I54" s="6">
        <f t="shared" si="4"/>
        <v>1648.5320447434644</v>
      </c>
      <c r="J54" s="6">
        <f t="shared" si="5"/>
        <v>11993.667919727812</v>
      </c>
      <c r="K54" s="6">
        <f t="shared" si="6"/>
        <v>6172.0402641361552</v>
      </c>
      <c r="L54" s="6">
        <f t="shared" si="7"/>
        <v>5343.7922803036909</v>
      </c>
      <c r="S54" s="6" t="s">
        <v>36</v>
      </c>
      <c r="V54" s="16">
        <f t="shared" si="0"/>
        <v>53.183077269549997</v>
      </c>
      <c r="W54" s="16">
        <v>39.54132139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18869.472580672042</v>
      </c>
      <c r="G55" s="6">
        <f t="shared" si="2"/>
        <v>2681.9554936995819</v>
      </c>
      <c r="H55" s="6">
        <f t="shared" si="3"/>
        <v>4376.5977012570056</v>
      </c>
      <c r="I55" s="6">
        <f t="shared" si="4"/>
        <v>1525.1779868016854</v>
      </c>
      <c r="J55" s="6">
        <f t="shared" si="5"/>
        <v>11096.222454702114</v>
      </c>
      <c r="K55" s="6">
        <f t="shared" si="6"/>
        <v>5710.2074385087217</v>
      </c>
      <c r="L55" s="6">
        <f t="shared" si="7"/>
        <v>4943.9344403088426</v>
      </c>
      <c r="S55" s="6" t="s">
        <v>36</v>
      </c>
      <c r="V55" s="16">
        <f t="shared" si="0"/>
        <v>49.203568095949997</v>
      </c>
      <c r="W55" s="16">
        <v>36.582578509999998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17375.574806845223</v>
      </c>
      <c r="G56" s="6">
        <f t="shared" si="2"/>
        <v>2469.624845642978</v>
      </c>
      <c r="H56" s="6">
        <f t="shared" si="3"/>
        <v>4030.1020832745262</v>
      </c>
      <c r="I56" s="6">
        <f t="shared" si="4"/>
        <v>1404.429513868397</v>
      </c>
      <c r="J56" s="6">
        <f t="shared" si="5"/>
        <v>10217.733564665727</v>
      </c>
      <c r="K56" s="6">
        <f t="shared" si="6"/>
        <v>5258.1298224541397</v>
      </c>
      <c r="L56" s="6">
        <f t="shared" si="7"/>
        <v>4552.522723699004</v>
      </c>
      <c r="S56" s="6" t="s">
        <v>36</v>
      </c>
      <c r="V56" s="16">
        <f t="shared" si="0"/>
        <v>45.308117360449998</v>
      </c>
      <c r="W56" s="16">
        <v>33.686332610000001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15508.536859494312</v>
      </c>
      <c r="G57" s="6">
        <f t="shared" si="2"/>
        <v>2204.2590460194979</v>
      </c>
      <c r="H57" s="6">
        <f t="shared" si="3"/>
        <v>3597.0600915812652</v>
      </c>
      <c r="I57" s="6">
        <f t="shared" si="4"/>
        <v>1253.5209410055938</v>
      </c>
      <c r="J57" s="6">
        <f t="shared" si="5"/>
        <v>9119.8190200696808</v>
      </c>
      <c r="K57" s="6">
        <f t="shared" si="6"/>
        <v>4693.1339578711813</v>
      </c>
      <c r="L57" s="6">
        <f t="shared" si="7"/>
        <v>4063.3456590084688</v>
      </c>
      <c r="S57" s="6" t="s">
        <v>36</v>
      </c>
      <c r="V57" s="16">
        <f t="shared" si="0"/>
        <v>40.439675575050003</v>
      </c>
      <c r="W57" s="16">
        <v>30.066673290000001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13954.715670173917</v>
      </c>
      <c r="G58" s="6">
        <f t="shared" si="2"/>
        <v>1983.4113642886803</v>
      </c>
      <c r="H58" s="6">
        <f t="shared" si="3"/>
        <v>3236.6657977677883</v>
      </c>
      <c r="I58" s="6">
        <f t="shared" si="4"/>
        <v>1127.9289901312002</v>
      </c>
      <c r="J58" s="6">
        <f t="shared" si="5"/>
        <v>8206.0920731284405</v>
      </c>
      <c r="K58" s="6">
        <f t="shared" si="6"/>
        <v>4222.9225475926551</v>
      </c>
      <c r="L58" s="6">
        <f t="shared" si="7"/>
        <v>3656.2335863673188</v>
      </c>
      <c r="S58" s="6" t="s">
        <v>36</v>
      </c>
      <c r="V58" s="16">
        <f t="shared" si="0"/>
        <v>36.387970029450003</v>
      </c>
      <c r="W58" s="16">
        <v>27.054252810000001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13156.387985115238</v>
      </c>
      <c r="G59" s="6">
        <f t="shared" si="2"/>
        <v>1869.943469965619</v>
      </c>
      <c r="H59" s="6">
        <f t="shared" si="3"/>
        <v>3051.5011570318038</v>
      </c>
      <c r="I59" s="6">
        <f t="shared" si="4"/>
        <v>1063.4019183595692</v>
      </c>
      <c r="J59" s="6">
        <f t="shared" si="5"/>
        <v>7736.6342466159949</v>
      </c>
      <c r="K59" s="6">
        <f t="shared" si="6"/>
        <v>3981.3356846795441</v>
      </c>
      <c r="L59" s="6">
        <f t="shared" si="7"/>
        <v>3447.0661218322252</v>
      </c>
      <c r="S59" s="6" t="s">
        <v>36</v>
      </c>
      <c r="V59" s="16">
        <f t="shared" si="0"/>
        <v>34.306270583599996</v>
      </c>
      <c r="W59" s="16">
        <v>25.50652088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12579.570694864064</v>
      </c>
      <c r="G60" s="6">
        <f t="shared" si="2"/>
        <v>1787.9592865796653</v>
      </c>
      <c r="H60" s="6">
        <f t="shared" si="3"/>
        <v>2917.7137808470334</v>
      </c>
      <c r="I60" s="6">
        <f t="shared" si="4"/>
        <v>1016.7790448406339</v>
      </c>
      <c r="J60" s="6">
        <f t="shared" si="5"/>
        <v>7397.4359494202627</v>
      </c>
      <c r="K60" s="6">
        <f t="shared" si="6"/>
        <v>3806.7814480748348</v>
      </c>
      <c r="L60" s="6">
        <f t="shared" si="7"/>
        <v>3295.9359376235025</v>
      </c>
      <c r="S60" s="6" t="s">
        <v>36</v>
      </c>
      <c r="V60" s="16">
        <f t="shared" si="0"/>
        <v>32.802176142249998</v>
      </c>
      <c r="W60" s="16">
        <v>24.388235049999999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11989.17015759378</v>
      </c>
      <c r="G61" s="6">
        <f t="shared" si="2"/>
        <v>1704.0444894041937</v>
      </c>
      <c r="H61" s="6">
        <f t="shared" si="3"/>
        <v>2780.7758975442034</v>
      </c>
      <c r="I61" s="6">
        <f t="shared" si="4"/>
        <v>969.05826732601122</v>
      </c>
      <c r="J61" s="6">
        <f t="shared" si="5"/>
        <v>7050.2500028646027</v>
      </c>
      <c r="K61" s="6">
        <f t="shared" si="6"/>
        <v>3628.1167013413442</v>
      </c>
      <c r="L61" s="6">
        <f t="shared" si="7"/>
        <v>3141.2468472258611</v>
      </c>
      <c r="S61" s="6" t="s">
        <v>36</v>
      </c>
      <c r="V61" s="16">
        <f t="shared" si="0"/>
        <v>31.262662363299999</v>
      </c>
      <c r="W61" s="16">
        <v>23.243615139999999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11619.186405620818</v>
      </c>
      <c r="G62" s="6">
        <f t="shared" si="2"/>
        <v>1651.4579662811329</v>
      </c>
      <c r="H62" s="6">
        <f t="shared" si="3"/>
        <v>2694.9616262939339</v>
      </c>
      <c r="I62" s="6">
        <f t="shared" si="4"/>
        <v>939.15329401152326</v>
      </c>
      <c r="J62" s="6">
        <f t="shared" si="5"/>
        <v>6832.680486866444</v>
      </c>
      <c r="K62" s="6">
        <f t="shared" si="6"/>
        <v>3516.1536369996625</v>
      </c>
      <c r="L62" s="6">
        <f t="shared" si="7"/>
        <v>3044.3085037764827</v>
      </c>
      <c r="S62" s="6" t="s">
        <v>36</v>
      </c>
      <c r="V62" s="16">
        <f t="shared" si="0"/>
        <v>30.297901919849998</v>
      </c>
      <c r="W62" s="16">
        <v>22.526321129999999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11181.736081774037</v>
      </c>
      <c r="G63" s="6">
        <f t="shared" si="2"/>
        <v>1589.2822857343824</v>
      </c>
      <c r="H63" s="6">
        <f t="shared" si="3"/>
        <v>2593.4991146324783</v>
      </c>
      <c r="I63" s="6">
        <f t="shared" si="4"/>
        <v>903.79514600828873</v>
      </c>
      <c r="J63" s="6">
        <f t="shared" si="5"/>
        <v>6575.4371492197224</v>
      </c>
      <c r="K63" s="6">
        <f t="shared" si="6"/>
        <v>3383.774097374026</v>
      </c>
      <c r="L63" s="6">
        <f t="shared" si="7"/>
        <v>2929.6934443070604</v>
      </c>
      <c r="S63" s="6" t="s">
        <v>36</v>
      </c>
      <c r="V63" s="16">
        <f t="shared" si="0"/>
        <v>29.157217319049998</v>
      </c>
      <c r="W63" s="16">
        <v>21.678228489999999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10741.56059052162</v>
      </c>
      <c r="G64" s="6">
        <f t="shared" si="2"/>
        <v>1526.7192717492671</v>
      </c>
      <c r="H64" s="6">
        <f t="shared" si="3"/>
        <v>2491.4045258765486</v>
      </c>
      <c r="I64" s="6">
        <f t="shared" si="4"/>
        <v>868.21672871455564</v>
      </c>
      <c r="J64" s="6">
        <f t="shared" si="5"/>
        <v>6316.5912726769111</v>
      </c>
      <c r="K64" s="6">
        <f t="shared" si="6"/>
        <v>3250.569878037586</v>
      </c>
      <c r="L64" s="6">
        <f t="shared" si="7"/>
        <v>2814.3643718235103</v>
      </c>
      <c r="S64" s="6" t="s">
        <v>36</v>
      </c>
      <c r="V64" s="16">
        <f t="shared" si="0"/>
        <v>28.009426639400001</v>
      </c>
      <c r="W64" s="16">
        <v>20.82485252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10422.056975638781</v>
      </c>
      <c r="G65" s="6">
        <f t="shared" si="2"/>
        <v>1481.3075904461225</v>
      </c>
      <c r="H65" s="6">
        <f t="shared" si="3"/>
        <v>2417.2986503433954</v>
      </c>
      <c r="I65" s="6">
        <f t="shared" si="4"/>
        <v>842.39195390754753</v>
      </c>
      <c r="J65" s="6">
        <f t="shared" si="5"/>
        <v>6128.7066791534608</v>
      </c>
      <c r="K65" s="6">
        <f t="shared" si="6"/>
        <v>3153.8829192190774</v>
      </c>
      <c r="L65" s="6">
        <f t="shared" si="7"/>
        <v>2730.6521790916145</v>
      </c>
      <c r="S65" s="6" t="s">
        <v>36</v>
      </c>
      <c r="V65" s="16">
        <f t="shared" si="0"/>
        <v>27.176296947800001</v>
      </c>
      <c r="W65" s="16">
        <v>20.20542524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10079.957140397892</v>
      </c>
      <c r="G66" s="6">
        <f t="shared" si="2"/>
        <v>1432.684263609854</v>
      </c>
      <c r="H66" s="6">
        <f t="shared" si="3"/>
        <v>2337.9517928138803</v>
      </c>
      <c r="I66" s="6">
        <f t="shared" si="4"/>
        <v>814.74077628362568</v>
      </c>
      <c r="J66" s="6">
        <f t="shared" si="5"/>
        <v>5927.534343396811</v>
      </c>
      <c r="K66" s="6">
        <f t="shared" si="6"/>
        <v>3050.3579788396596</v>
      </c>
      <c r="L66" s="6">
        <f t="shared" si="7"/>
        <v>2641.0196178082733</v>
      </c>
      <c r="S66" s="6" t="s">
        <v>36</v>
      </c>
      <c r="V66" s="16">
        <f t="shared" si="0"/>
        <v>26.284245913149999</v>
      </c>
      <c r="W66" s="16">
        <v>19.542190269999999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9852.288293205318</v>
      </c>
      <c r="G67" s="6">
        <f t="shared" si="2"/>
        <v>1400.3252396433968</v>
      </c>
      <c r="H67" s="6">
        <f t="shared" si="3"/>
        <v>2285.1461328246619</v>
      </c>
      <c r="I67" s="6">
        <f t="shared" si="4"/>
        <v>796.33880386314036</v>
      </c>
      <c r="J67" s="6">
        <f t="shared" si="5"/>
        <v>5793.6533266564693</v>
      </c>
      <c r="K67" s="6">
        <f t="shared" si="6"/>
        <v>2981.4617052847029</v>
      </c>
      <c r="L67" s="6">
        <f t="shared" si="7"/>
        <v>2581.3687796723043</v>
      </c>
      <c r="S67" s="6" t="s">
        <v>36</v>
      </c>
      <c r="V67" s="16">
        <f t="shared" si="0"/>
        <v>25.690582281149997</v>
      </c>
      <c r="W67" s="16">
        <v>19.100804669999999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C38" sqref="C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35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35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35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35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35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35</v>
      </c>
      <c r="V45" s="16">
        <v>70.447366380000005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35</v>
      </c>
      <c r="V46" s="16">
        <v>68.097592399999996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35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35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35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35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35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35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35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35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35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35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35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35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35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35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35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35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35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35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35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35</v>
      </c>
      <c r="V67" s="16">
        <v>24.950538380000001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1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34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34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34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34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34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34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34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34</v>
      </c>
      <c r="V45" s="16">
        <v>70.447366380000005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34</v>
      </c>
      <c r="V46" s="16">
        <v>68.097592399999996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34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34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34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34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34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34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34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34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34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34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34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34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34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34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34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34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34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34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34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34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34</v>
      </c>
      <c r="V67" s="16">
        <v>24.950538380000001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2024-04-15T18:37:04Z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