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41" documentId="13_ncr:1_{F5A548F8-CA12-482E-BC87-5A864A6C0C6F}" xr6:coauthVersionLast="47" xr6:coauthVersionMax="47" xr10:uidLastSave="{D6800B99-8867-4387-9F66-96FAF0397B4B}"/>
  <bookViews>
    <workbookView xWindow="-110" yWindow="-110" windowWidth="19420" windowHeight="12220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2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<sst xmlns="http://schemas.openxmlformats.org/spreadsheetml/2006/main" count="712" uniqueCount="258">
  <si>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</si>
  <si>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</si>
  <si>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</si>
  <si>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</si>
  <si>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</si>
  <si>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</si>
  <si>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</si>
  <si>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</si>
  <si>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</si>
  <si>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</si>
  <si>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</si>
  <si>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</si>
  <si>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</si>
  <si>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</si>
  <si>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</si>
  <si>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</si>
  <si>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</si>
  <si>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</si>
  <si>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</si>
  <si>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</si>
  <si>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</si>
  <si>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</si>
  <si>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</si>
  <si>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</si>
  <si>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</si>
  <si>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</si>
  <si>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</si>
  <si>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</si>
  <si>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</si>
  <si>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</si>
  <si>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</si>
  <si>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</si>
  <si>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</si>
  <si>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</si>
  <si>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</si>
  <si>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</si>
  <si>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</si>
  <si>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</si>
  <si>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</si>
  <si>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</si>
  <si>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</si>
  <si>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</si>
  <si>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</si>
  <si>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</si>
  <si>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</si>
  <si>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</si>
  <si>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</si>
  <si>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</si>
  <si>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</si>
  <si>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</si>
  <si>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</si>
  <si>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</si>
  <si>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</si>
  <si>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</si>
  <si>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</si>
  <si>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</si>
  <si>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</si>
  <si>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</si>
  <si>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</si>
  <si>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</si>
  <si>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</si>
  <si>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</si>
  <si>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</si>
  <si>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</si>
  <si>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</si>
  <si>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</si>
  <si>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</si>
  <si>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</si>
  <si>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</si>
  <si>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</si>
  <si>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</si>
  <si>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</si>
  <si>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</si>
  <si>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</si>
  <si>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</si>
  <si>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</si>
  <si>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</si>
  <si>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</si>
  <si>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</si>
  <si>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</si>
  <si>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</si>
  <si>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</si>
  <si>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</si>
  <si>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</si>
  <si>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</si>
  <si>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</si>
  <si>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</si>
  <si>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</si>
  <si>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</si>
  <si>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</si>
  <si>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</si>
  <si>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</si>
  <si>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</si>
  <si>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</si>
  <si>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</si>
  <si>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</si>
  <si>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</si>
  <si>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</si>
  <si>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</si>
  <si>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</si>
  <si>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</si>
  <si>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</si>
  <si>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</si>
  <si>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</si>
  <si>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</si>
  <si>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</si>
  <si>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</si>
  <si>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</si>
  <si>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</si>
  <si>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</si>
  <si>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</si>
  <si>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</si>
  <si>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</si>
  <si>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</si>
  <si>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</si>
  <si>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</si>
  <si>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</si>
  <si>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</si>
  <si>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</si>
  <si>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</si>
  <si>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</si>
  <si>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</si>
  <si>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</si>
  <si>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</si>
  <si>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</si>
  <si>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</si>
  <si>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</si>
  <si>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</si>
  <si>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</si>
  <si>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</si>
  <si>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</si>
  <si>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</si>
  <si>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</si>
  <si>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</si>
  <si>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</si>
  <si>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</si>
  <si>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</si>
  <si>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</si>
  <si>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</si>
  <si>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</si>
  <si>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</si>
  <si>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</si>
  <si>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</si>
  <si>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</si>
  <si>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</si>
  <si>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</si>
  <si>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</si>
  <si>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</si>
  <si>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</si>
  <si>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</si>
  <si>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</si>
  <si>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</si>
  <si>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</si>
  <si>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</si>
  <si>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</si>
  <si>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</si>
  <si>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</si>
  <si>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</si>
  <si>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</si>
  <si>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</si>
  <si>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</si>
  <si>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</si>
  <si>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</si>
  <si>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</si>
  <si>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</si>
  <si>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</si>
  <si>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</si>
  <si>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</si>
  <si>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</si>
  <si>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</si>
  <si>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</si>
  <si>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</si>
  <si>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</si>
  <si>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</si>
  <si>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</si>
  <si>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</si>
  <si>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</si>
  <si>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</si>
  <si>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</si>
  <si>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</si>
  <si>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</si>
  <si>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</si>
  <si>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</si>
  <si>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</si>
  <si>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</si>
  <si>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</si>
  <si>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</si>
  <si>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</si>
  <si>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</si>
  <si>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</si>
  <si>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</si>
  <si>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</si>
  <si>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</si>
  <si>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</si>
  <si>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</si>
  <si>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</si>
  <si>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</si>
  <si>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</si>
  <si>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</si>
  <si>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</si>
  <si>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</si>
  <si>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</si>
  <si>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</si>
  <si>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</si>
  <si>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</si>
  <si>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</si>
  <si>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</si>
  <si>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</si>
  <si>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</si>
  <si>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</si>
  <si>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</si>
  <si>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</si>
  <si>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</si>
  <si>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</si>
  <si>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</si>
  <si>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</si>
  <si>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</si>
  <si>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</si>
  <si>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</si>
  <si>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</si>
  <si>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</si>
  <si>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</si>
  <si>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</si>
  <si>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</si>
  <si>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</si>
  <si>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</si>
  <si>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</si>
  <si>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</si>
  <si>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</si>
  <si>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</si>
  <si>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</si>
  <si>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</si>
  <si>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</si>
  <si>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</si>
  <si>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</si>
  <si>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</si>
  <si>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</si>
  <si>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</si>
  <si>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</si>
  <si>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</si>
  <si>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</si>
  <si>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</si>
  <si>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</si>
  <si>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</si>
  <si>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</si>
  <si>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</si>
  <si>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</si>
  <si>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</si>
  <si>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</si>
  <si>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</si>
  <si>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</si>
  <si>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</si>
  <si>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</si>
  <si>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</si>
  <si>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</si>
  <si>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</si>
  <si>
    <t>*assuming there is no HYDPS now</t>
  </si>
  <si>
    <t xml:space="preserve">*assuming the FIXOM for large hydropower and small hydro account for 2% and 1% of invcost,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</si>
</sst>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27" fillId="30" borderId="0" xfId="39" applyFont="1" applyFill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tabSelected="1" zoomScale="53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45" sqref="G45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8.6328125" style="18" bestFit="1" customWidth="1"/>
    <col min="8" max="8" width="11.6328125" style="18" bestFit="1" customWidth="1"/>
    <col min="9" max="9" width="17" style="1" bestFit="1" customWidth="1"/>
    <col min="10" max="10" width="30.816406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3">
        <v>57</v>
      </c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3">
        <v>57</v>
      </c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3">
        <v>68</v>
      </c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3">
        <v>68</v>
      </c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3">
        <v>128</v>
      </c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36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4">
        <v>27</v>
      </c>
      <c r="H28" s="24">
        <v>27</v>
      </c>
      <c r="I28" s="22">
        <v>2</v>
      </c>
      <c r="J28" s="24">
        <v>0.63</v>
      </c>
      <c r="K28" s="24">
        <v>0.63</v>
      </c>
      <c r="L28" s="22"/>
      <c r="M28" s="22"/>
      <c r="N28" s="25">
        <v>0.97</v>
      </c>
      <c r="O28" s="25">
        <v>0.97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4">
        <v>18</v>
      </c>
      <c r="H29" s="24">
        <v>18</v>
      </c>
      <c r="I29" s="22">
        <v>2</v>
      </c>
      <c r="J29" s="24"/>
      <c r="K29" s="24"/>
      <c r="L29" s="22"/>
      <c r="M29" s="22"/>
      <c r="N29" s="25">
        <v>0.97</v>
      </c>
      <c r="O29" s="25">
        <v>0.97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/>
      <c r="C30" s="20"/>
      <c r="D30" s="20"/>
      <c r="E30" s="20"/>
      <c r="F30" s="22"/>
      <c r="G30" s="24"/>
      <c r="H30" s="24"/>
      <c r="I30" s="22"/>
      <c r="J30" s="24"/>
      <c r="K30" s="24"/>
      <c r="L30" s="22"/>
      <c r="M30" s="22"/>
      <c r="N30" s="45"/>
      <c r="O30" s="45"/>
      <c r="P30" s="24"/>
      <c r="Q30" s="24"/>
      <c r="R30" s="22"/>
      <c r="S30" s="11"/>
    </row>
    <row r="31" spans="2:29">
      <c r="D31" s="2"/>
    </row>
    <row r="32" spans="2:29">
      <c r="B32" s="1" t="s">
        <v>134</v>
      </c>
      <c r="D32" s="2"/>
      <c r="T32" s="11" t="s">
        <v>109</v>
      </c>
      <c r="U32" s="11" t="s">
        <v>110</v>
      </c>
      <c r="V32" s="11" t="str">
        <f>"Existing Pumped Storage Plants - "&amp;MID(U32,8,55)</f>
        <v>Existing Pumped Storage Plants - DPS</v>
      </c>
      <c r="W32" s="12" t="s">
        <v>16</v>
      </c>
      <c r="X32" s="12" t="s">
        <v>17</v>
      </c>
      <c r="Y32" s="12" t="s">
        <v>18</v>
      </c>
      <c r="Z32" s="12" t="s">
        <v>19</v>
      </c>
    </row>
    <row r="33" spans="2:26">
      <c r="E33" s="13" t="s">
        <v>155</v>
      </c>
      <c r="T33" s="3"/>
      <c r="W33" s="3"/>
      <c r="X33" s="3"/>
      <c r="Y33" s="3"/>
      <c r="Z33" s="3"/>
    </row>
    <row r="34" spans="2:26">
      <c r="E34" s="13" t="s">
        <v>164</v>
      </c>
    </row>
    <row r="35" spans="2:26">
      <c r="E35" s="18" t="s">
        <v>162</v>
      </c>
    </row>
    <row r="36" spans="2:26" ht="14.5">
      <c r="E36" s="46" t="s">
        <v>156</v>
      </c>
      <c r="U36"/>
    </row>
    <row r="37" spans="2:26" ht="14.5">
      <c r="E37" s="46" t="s">
        <v>157</v>
      </c>
      <c r="U37"/>
    </row>
    <row r="38" spans="2:26" ht="14.5">
      <c r="E38" s="13" t="s">
        <v>158</v>
      </c>
      <c r="U38"/>
    </row>
    <row r="39" spans="2:26" ht="14.5">
      <c r="B39" s="26" t="s">
        <v>137</v>
      </c>
      <c r="C39" s="26"/>
      <c r="E39" s="34" t="s">
        <v>159</v>
      </c>
      <c r="U39"/>
    </row>
    <row r="40" spans="2:26" ht="14.5">
      <c r="B40" s="36">
        <v>23</v>
      </c>
      <c r="C40" s="36">
        <v>3</v>
      </c>
      <c r="E40" s="18" t="s">
        <v>160</v>
      </c>
      <c r="U40"/>
    </row>
    <row r="41" spans="2:26" ht="14.5">
      <c r="B41" s="36">
        <v>18</v>
      </c>
      <c r="C41" s="36">
        <v>4</v>
      </c>
      <c r="E41" s="75" t="s">
        <v>256</v>
      </c>
      <c r="U41"/>
    </row>
    <row r="42" spans="2:26" ht="14.5">
      <c r="B42" s="36">
        <v>30</v>
      </c>
      <c r="C42" s="36">
        <v>2</v>
      </c>
      <c r="U42"/>
    </row>
    <row r="43" spans="2:26" ht="14.5">
      <c r="E43" s="75" t="s">
        <v>257</v>
      </c>
      <c r="U43"/>
    </row>
    <row r="44" spans="2:26" ht="14.5">
      <c r="U44"/>
    </row>
    <row r="45" spans="2:26" ht="14.5">
      <c r="U45"/>
    </row>
    <row r="46" spans="2:26" ht="14.5">
      <c r="U46"/>
    </row>
    <row r="47" spans="2:26" ht="14.5">
      <c r="U47"/>
    </row>
    <row r="48" spans="2:26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6" t="s">
        <v>168</v>
      </c>
      <c r="M131" s="76"/>
      <c r="N131" s="77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zoomScale="67"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2024-04-17T01:05:23Z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