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SuppXLS/"/>
    </mc:Choice>
  </mc:AlternateContent>
  <xr:revisionPtr revIDLastSave="12" documentId="13_ncr:1_{12D89FBB-12C4-4A07-ABCC-307258E505D6}" xr6:coauthVersionLast="47" xr6:coauthVersionMax="47" xr10:uidLastSave="{ACCB6C53-8936-4F4B-8D16-FBF3A2A58E03}"/>
  <bookViews>
    <workbookView xWindow="-110" yWindow="-110" windowWidth="19420" windowHeight="12220" xr2:uid="{00000000-000D-0000-FFFF-FFFF00000000}"/>
  </bookViews>
  <sheets>
    <sheet name="Sheet1" sheetId="4" r:id="rId1"/>
    <sheet name="ALLCO2_BND" sheetId="3" r:id="rId2"/>
    <sheet name="REFERRING TRACO2_BN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4" i="3"/>
  <c r="H5" i="2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1EAF320C-2EB3-4B54-B8EB-8BF7460A97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1" shapeId="0" xr:uid="{41ED063B-A9DA-475C-A64C-2E55553CFB65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L2" authorId="1" shapeId="0" xr:uid="{57C290BF-4251-4D43-95D7-9F77F79F05F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<sst xmlns="http://schemas.openxmlformats.org/spreadsheetml/2006/main" count="198" uniqueCount="44">
  <si>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</si>
  <si>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</si>
  <si>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</si>
  <si>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</si>
  <si>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</si>
  <si>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</si>
  <si>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</si>
  <si>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</si>
  <si>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</si>
  <si>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</si>
  <si>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</si>
  <si>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</si>
  <si>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</si>
  <si>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</si>
  <si>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</si>
  <si>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</si>
  <si>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</si>
  <si>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</si>
  <si>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</si>
  <si>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</si>
  <si>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</si>
  <si>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</si>
  <si>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</si>
  <si>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</si>
  <si>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</si>
  <si>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</si>
  <si>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</si>
  <si>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</si>
  <si>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</si>
  <si>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</si>
  <si>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</si>
  <si>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DemoS_010</t>
  </si>
  <si>
    <t>TRANSPORT CO2</t>
  </si>
  <si>
    <t>*CO2</t>
  </si>
  <si>
    <t>UC - Each Region/Period</t>
  </si>
  <si>
    <t>UC_N</t>
  </si>
  <si>
    <t>UC_COMNET</t>
  </si>
  <si>
    <t>UC_Desc</t>
  </si>
  <si>
    <t>AU_CO2_BND</t>
  </si>
  <si>
    <t>CO2 Bound Constraint</t>
  </si>
  <si>
    <t>~UC_Sets: R_E: AllRegions</t>
  </si>
  <si>
    <t>~UC_Sets: T_E:</t>
  </si>
  <si>
    <t>~UC_T:UC_RHSRTS</t>
  </si>
  <si>
    <t>UC_RHSRTS~0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</si>
</sst>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5" applyNumberFormat="0" applyAlignment="0" applyProtection="0"/>
    <xf numFmtId="0" fontId="17" fillId="8" borderId="6" applyNumberFormat="0" applyAlignment="0" applyProtection="0"/>
    <xf numFmtId="0" fontId="18" fillId="8" borderId="5" applyNumberFormat="0" applyAlignment="0" applyProtection="0"/>
    <xf numFmtId="0" fontId="19" fillId="0" borderId="7" applyNumberFormat="0" applyFill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8" fillId="10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/>
    <xf numFmtId="0" fontId="3" fillId="2" borderId="0" xfId="0" applyFont="1" applyFill="1"/>
    <xf numFmtId="0" fontId="0" fillId="0" borderId="0" xfId="0"/>
    <xf numFmtId="0" fontId="2" fillId="3" borderId="1" xfId="0" applyFont="1" applyFill="1" applyBorder="1"/>
    <xf numFmtId="0" fontId="26" fillId="0" borderId="0" xfId="2" applyFont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0" borderId="0" xfId="0" applyFont="1"/>
    <xf numFmtId="0" fontId="3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19</xdr:row>
      <xdr:rowOff>90170</xdr:rowOff>
    </xdr:from>
    <xdr:to>
      <xdr:col>1</xdr:col>
      <xdr:colOff>958850</xdr:colOff>
      <xdr:row>23</xdr:row>
      <xdr:rowOff>76909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2816F8-CFC2-45B1-AB0B-D44765C4E2A7}"/>
            </a:ext>
          </a:extLst>
        </xdr:cNvPr>
        <xdr:cNvSpPr txBox="1"/>
      </xdr:nvSpPr>
      <xdr:spPr>
        <a:xfrm>
          <a:off x="634365" y="3741420"/>
          <a:ext cx="934085" cy="72333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kt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38673-F188-4122-96E7-4A4455716DA9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9D74-8321-4CB3-9949-ADD7C285E4E1}">
  <dimension ref="A1:R16"/>
  <sheetViews>
    <sheetView tabSelected="1" workbookViewId="0">
      <selection activeCell="C19" sqref="C19"/>
    </sheetView>
  </sheetViews>
  <sheetFormatPr defaultRowHeight="14.5" x14ac:dyDescent="0.35"/>
  <cols>
    <col min="13" max="13" width="14.26953125" bestFit="1" customWidth="1"/>
  </cols>
  <sheetData>
    <row r="1" spans="1:18" s="11" customFormat="1" x14ac:dyDescent="0.35"/>
    <row r="2" spans="1:18" s="11" customFormat="1" x14ac:dyDescent="0.35">
      <c r="B2" s="15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s="11" customFormat="1" x14ac:dyDescent="0.35">
      <c r="B3" s="15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s="11" customFormat="1" x14ac:dyDescent="0.3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8" s="11" customFormat="1" ht="15" thickBot="1" x14ac:dyDescent="0.4">
      <c r="B5" s="16"/>
      <c r="C5" s="17"/>
      <c r="D5" s="17"/>
      <c r="E5" s="17"/>
      <c r="F5" s="17"/>
      <c r="G5" s="18"/>
      <c r="H5" s="18"/>
      <c r="I5" s="18"/>
      <c r="J5" s="18"/>
      <c r="K5" s="19"/>
      <c r="L5" s="14"/>
      <c r="M5" s="20"/>
      <c r="N5" s="16"/>
      <c r="R5" s="12"/>
    </row>
    <row r="6" spans="1:18" s="11" customFormat="1" x14ac:dyDescent="0.35">
      <c r="R6" s="9"/>
    </row>
    <row r="7" spans="1:18" s="11" customFormat="1" x14ac:dyDescent="0.35">
      <c r="R7" s="9"/>
    </row>
    <row r="8" spans="1:18" s="11" customFormat="1" x14ac:dyDescent="0.35">
      <c r="R8" s="9"/>
    </row>
    <row r="9" spans="1:18" s="11" customFormat="1" x14ac:dyDescent="0.35"/>
    <row r="10" spans="1:18" s="13" customFormat="1" x14ac:dyDescent="0.35">
      <c r="A10" s="13" t="s">
        <v>34</v>
      </c>
    </row>
    <row r="11" spans="1:18" s="13" customFormat="1" x14ac:dyDescent="0.35">
      <c r="B11" s="15" t="s">
        <v>40</v>
      </c>
    </row>
    <row r="12" spans="1:18" s="13" customFormat="1" x14ac:dyDescent="0.35">
      <c r="B12" s="15" t="s">
        <v>41</v>
      </c>
    </row>
    <row r="13" spans="1:18" s="13" customFormat="1" x14ac:dyDescent="0.35">
      <c r="J13" s="13" t="s">
        <v>42</v>
      </c>
    </row>
    <row r="14" spans="1:18" s="13" customFormat="1" ht="15" thickBot="1" x14ac:dyDescent="0.4">
      <c r="B14" s="16" t="s">
        <v>35</v>
      </c>
      <c r="C14" s="17" t="s">
        <v>3</v>
      </c>
      <c r="D14" s="17" t="s">
        <v>2</v>
      </c>
      <c r="E14" s="17" t="s">
        <v>0</v>
      </c>
      <c r="F14" s="17" t="s">
        <v>5</v>
      </c>
      <c r="G14" s="18" t="s">
        <v>4</v>
      </c>
      <c r="H14" s="18" t="s">
        <v>6</v>
      </c>
      <c r="I14" s="18" t="s">
        <v>1</v>
      </c>
      <c r="J14" s="18" t="s">
        <v>7</v>
      </c>
      <c r="K14" s="19" t="s">
        <v>36</v>
      </c>
      <c r="L14" s="14" t="s">
        <v>9</v>
      </c>
      <c r="M14" s="20" t="s">
        <v>43</v>
      </c>
      <c r="N14" s="16" t="s">
        <v>37</v>
      </c>
    </row>
    <row r="15" spans="1:18" s="13" customFormat="1" x14ac:dyDescent="0.35">
      <c r="B15" s="13" t="s">
        <v>38</v>
      </c>
      <c r="G15" s="13" t="s">
        <v>33</v>
      </c>
      <c r="I15" s="13">
        <v>2021</v>
      </c>
      <c r="J15" s="13" t="s">
        <v>17</v>
      </c>
      <c r="K15" s="13">
        <v>1</v>
      </c>
      <c r="L15" s="11">
        <v>623887.19999999995</v>
      </c>
      <c r="M15" s="13">
        <v>5</v>
      </c>
      <c r="N15" s="13" t="s">
        <v>39</v>
      </c>
    </row>
    <row r="16" spans="1:18" s="13" customFormat="1" x14ac:dyDescent="0.35">
      <c r="G16" s="13" t="s">
        <v>33</v>
      </c>
      <c r="I16" s="13">
        <v>2050</v>
      </c>
      <c r="J16" s="13" t="s">
        <v>17</v>
      </c>
      <c r="K16" s="13">
        <v>1</v>
      </c>
      <c r="L16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B131-6968-4914-B49E-A777B0B724E5}">
  <dimension ref="A1:S34"/>
  <sheetViews>
    <sheetView topLeftCell="A10" workbookViewId="0">
      <selection activeCell="B2" sqref="B2"/>
    </sheetView>
  </sheetViews>
  <sheetFormatPr defaultRowHeight="14.5" x14ac:dyDescent="0.35"/>
  <cols>
    <col min="2" max="2" width="19.81640625" bestFit="1" customWidth="1"/>
    <col min="3" max="3" width="8.81640625" bestFit="1" customWidth="1"/>
    <col min="4" max="4" width="30.1796875" bestFit="1" customWidth="1"/>
    <col min="5" max="5" width="8.7265625" customWidth="1"/>
    <col min="6" max="6" width="10.81640625" bestFit="1" customWidth="1"/>
    <col min="7" max="7" width="8.7265625" customWidth="1"/>
    <col min="8" max="10" width="8.54296875" bestFit="1" customWidth="1"/>
    <col min="11" max="11" width="8.7265625" bestFit="1" customWidth="1"/>
    <col min="12" max="12" width="8.81640625" bestFit="1" customWidth="1"/>
    <col min="13" max="13" width="8.54296875" bestFit="1" customWidth="1"/>
    <col min="14" max="14" width="8.453125" bestFit="1" customWidth="1"/>
    <col min="16" max="16" width="14.26953125" bestFit="1" customWidth="1"/>
  </cols>
  <sheetData>
    <row r="1" spans="1:19" ht="26" x14ac:dyDescent="0.6">
      <c r="A1" t="s">
        <v>13</v>
      </c>
      <c r="S1" s="10"/>
    </row>
    <row r="2" spans="1:19" x14ac:dyDescent="0.35">
      <c r="B2" s="1"/>
      <c r="G2" s="2"/>
      <c r="H2" s="3"/>
      <c r="I2" s="3"/>
      <c r="J2" s="3"/>
      <c r="K2" s="3"/>
      <c r="L2" s="3"/>
      <c r="M2" s="3"/>
      <c r="N2" s="3"/>
    </row>
    <row r="3" spans="1:19" ht="15" thickBot="1" x14ac:dyDescent="0.4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6" t="s">
        <v>3</v>
      </c>
      <c r="H3" s="6" t="s">
        <v>2</v>
      </c>
      <c r="I3" s="6" t="s">
        <v>10</v>
      </c>
      <c r="J3" s="6" t="s">
        <v>0</v>
      </c>
      <c r="K3" s="6" t="s">
        <v>5</v>
      </c>
      <c r="L3" s="6" t="s">
        <v>11</v>
      </c>
      <c r="M3" s="6" t="s">
        <v>4</v>
      </c>
      <c r="N3" s="6" t="s">
        <v>12</v>
      </c>
      <c r="P3" s="8"/>
    </row>
    <row r="4" spans="1:19" x14ac:dyDescent="0.35">
      <c r="C4" t="s">
        <v>17</v>
      </c>
      <c r="D4" t="s">
        <v>16</v>
      </c>
      <c r="E4">
        <v>2020</v>
      </c>
      <c r="F4" s="11">
        <f>Q4*1000</f>
        <v>645400.5013</v>
      </c>
      <c r="M4" t="s">
        <v>33</v>
      </c>
      <c r="P4" s="9"/>
      <c r="Q4" s="11">
        <v>645.40050129999997</v>
      </c>
    </row>
    <row r="5" spans="1:19" x14ac:dyDescent="0.35">
      <c r="C5" t="s">
        <v>17</v>
      </c>
      <c r="D5" t="s">
        <v>16</v>
      </c>
      <c r="E5">
        <v>2021</v>
      </c>
      <c r="F5" s="11">
        <f t="shared" ref="F5:F34" si="0">Q5*1000</f>
        <v>653125.11400000006</v>
      </c>
      <c r="G5" s="11"/>
      <c r="M5" t="s">
        <v>33</v>
      </c>
      <c r="P5" s="9"/>
      <c r="Q5" s="11">
        <v>653.12511400000005</v>
      </c>
    </row>
    <row r="6" spans="1:19" x14ac:dyDescent="0.35">
      <c r="C6" t="s">
        <v>17</v>
      </c>
      <c r="D6" t="s">
        <v>16</v>
      </c>
      <c r="E6">
        <v>2022</v>
      </c>
      <c r="F6" s="11">
        <f t="shared" si="0"/>
        <v>672924.49239999999</v>
      </c>
      <c r="G6" s="11"/>
      <c r="M6" s="11" t="s">
        <v>33</v>
      </c>
      <c r="Q6" s="11">
        <v>672.92449239999996</v>
      </c>
    </row>
    <row r="7" spans="1:19" x14ac:dyDescent="0.35">
      <c r="C7" t="s">
        <v>17</v>
      </c>
      <c r="D7" t="s">
        <v>16</v>
      </c>
      <c r="E7">
        <v>2023</v>
      </c>
      <c r="F7" s="11">
        <f t="shared" si="0"/>
        <v>670107.00750000007</v>
      </c>
      <c r="G7" s="11"/>
      <c r="M7" s="11" t="s">
        <v>33</v>
      </c>
      <c r="Q7" s="11">
        <v>670.10700750000001</v>
      </c>
    </row>
    <row r="8" spans="1:19" x14ac:dyDescent="0.35">
      <c r="C8" t="s">
        <v>17</v>
      </c>
      <c r="D8" t="s">
        <v>16</v>
      </c>
      <c r="E8">
        <v>2024</v>
      </c>
      <c r="F8" s="11">
        <f t="shared" si="0"/>
        <v>645859.91159999999</v>
      </c>
      <c r="G8" s="11"/>
      <c r="M8" s="11" t="s">
        <v>33</v>
      </c>
      <c r="Q8" s="11">
        <v>645.85991160000003</v>
      </c>
    </row>
    <row r="9" spans="1:19" x14ac:dyDescent="0.35">
      <c r="C9" t="s">
        <v>17</v>
      </c>
      <c r="D9" t="s">
        <v>16</v>
      </c>
      <c r="E9">
        <v>2025</v>
      </c>
      <c r="F9" s="11">
        <f t="shared" si="0"/>
        <v>619999.62770000007</v>
      </c>
      <c r="G9" s="11"/>
      <c r="M9" s="11" t="s">
        <v>33</v>
      </c>
      <c r="Q9" s="11">
        <v>619.99962770000002</v>
      </c>
    </row>
    <row r="10" spans="1:19" x14ac:dyDescent="0.35">
      <c r="C10" t="s">
        <v>17</v>
      </c>
      <c r="D10" t="s">
        <v>16</v>
      </c>
      <c r="E10">
        <v>2026</v>
      </c>
      <c r="F10" s="11">
        <f t="shared" si="0"/>
        <v>605787.97870000009</v>
      </c>
      <c r="G10" s="11"/>
      <c r="M10" s="11" t="s">
        <v>33</v>
      </c>
      <c r="Q10" s="11">
        <v>605.78797870000005</v>
      </c>
    </row>
    <row r="11" spans="1:19" x14ac:dyDescent="0.35">
      <c r="C11" t="s">
        <v>17</v>
      </c>
      <c r="D11" t="s">
        <v>16</v>
      </c>
      <c r="E11">
        <v>2027</v>
      </c>
      <c r="F11" s="11">
        <f t="shared" si="0"/>
        <v>588887.61939999997</v>
      </c>
      <c r="G11" s="11"/>
      <c r="M11" s="11" t="s">
        <v>33</v>
      </c>
      <c r="Q11" s="11">
        <v>588.88761939999995</v>
      </c>
    </row>
    <row r="12" spans="1:19" x14ac:dyDescent="0.35">
      <c r="C12" t="s">
        <v>17</v>
      </c>
      <c r="D12" t="s">
        <v>16</v>
      </c>
      <c r="E12">
        <v>2028</v>
      </c>
      <c r="F12" s="11">
        <f t="shared" si="0"/>
        <v>566305.30180000002</v>
      </c>
      <c r="G12" s="11"/>
      <c r="M12" s="11" t="s">
        <v>33</v>
      </c>
      <c r="Q12" s="11">
        <v>566.30530180000005</v>
      </c>
    </row>
    <row r="13" spans="1:19" x14ac:dyDescent="0.35">
      <c r="C13" t="s">
        <v>17</v>
      </c>
      <c r="D13" t="s">
        <v>16</v>
      </c>
      <c r="E13">
        <v>2029</v>
      </c>
      <c r="F13" s="11">
        <f t="shared" si="0"/>
        <v>537238.55989999999</v>
      </c>
      <c r="G13" s="11"/>
      <c r="M13" s="11" t="s">
        <v>33</v>
      </c>
      <c r="Q13" s="11">
        <v>537.23855990000004</v>
      </c>
    </row>
    <row r="14" spans="1:19" x14ac:dyDescent="0.35">
      <c r="C14" t="s">
        <v>17</v>
      </c>
      <c r="D14" t="s">
        <v>16</v>
      </c>
      <c r="E14">
        <v>2030</v>
      </c>
      <c r="F14" s="11">
        <f t="shared" si="0"/>
        <v>502387.91809999995</v>
      </c>
      <c r="G14" s="11"/>
      <c r="M14" s="11" t="s">
        <v>33</v>
      </c>
      <c r="Q14" s="11">
        <v>502.38791809999998</v>
      </c>
    </row>
    <row r="15" spans="1:19" x14ac:dyDescent="0.35">
      <c r="C15" t="s">
        <v>17</v>
      </c>
      <c r="D15" t="s">
        <v>16</v>
      </c>
      <c r="E15">
        <v>2031</v>
      </c>
      <c r="F15" s="11">
        <f t="shared" si="0"/>
        <v>468000.66460000002</v>
      </c>
      <c r="G15" s="11"/>
      <c r="M15" s="11" t="s">
        <v>33</v>
      </c>
      <c r="Q15" s="11">
        <v>468.00066459999999</v>
      </c>
    </row>
    <row r="16" spans="1:19" x14ac:dyDescent="0.35">
      <c r="C16" t="s">
        <v>17</v>
      </c>
      <c r="D16" t="s">
        <v>16</v>
      </c>
      <c r="E16">
        <v>2032</v>
      </c>
      <c r="F16" s="11">
        <f t="shared" si="0"/>
        <v>433704.98489999998</v>
      </c>
      <c r="G16" s="11"/>
      <c r="M16" s="11" t="s">
        <v>33</v>
      </c>
      <c r="Q16" s="11">
        <v>433.7049849</v>
      </c>
    </row>
    <row r="17" spans="3:17" x14ac:dyDescent="0.35">
      <c r="C17" t="s">
        <v>17</v>
      </c>
      <c r="D17" t="s">
        <v>16</v>
      </c>
      <c r="E17">
        <v>2033</v>
      </c>
      <c r="F17" s="11">
        <f t="shared" si="0"/>
        <v>403574.11800000002</v>
      </c>
      <c r="G17" s="11"/>
      <c r="M17" s="11" t="s">
        <v>33</v>
      </c>
      <c r="Q17" s="11">
        <v>403.574118</v>
      </c>
    </row>
    <row r="18" spans="3:17" x14ac:dyDescent="0.35">
      <c r="C18" t="s">
        <v>17</v>
      </c>
      <c r="D18" t="s">
        <v>16</v>
      </c>
      <c r="E18">
        <v>2034</v>
      </c>
      <c r="F18" s="11">
        <f t="shared" si="0"/>
        <v>369347.91209999996</v>
      </c>
      <c r="G18" s="11"/>
      <c r="M18" s="11" t="s">
        <v>33</v>
      </c>
      <c r="Q18" s="11">
        <v>369.34791209999997</v>
      </c>
    </row>
    <row r="19" spans="3:17" x14ac:dyDescent="0.35">
      <c r="C19" t="s">
        <v>17</v>
      </c>
      <c r="D19" t="s">
        <v>16</v>
      </c>
      <c r="E19">
        <v>2035</v>
      </c>
      <c r="F19" s="11">
        <f t="shared" si="0"/>
        <v>336212.90830000001</v>
      </c>
      <c r="G19" s="11"/>
      <c r="M19" s="11" t="s">
        <v>33</v>
      </c>
      <c r="Q19" s="11">
        <v>336.21290829999998</v>
      </c>
    </row>
    <row r="20" spans="3:17" x14ac:dyDescent="0.35">
      <c r="C20" t="s">
        <v>17</v>
      </c>
      <c r="D20" t="s">
        <v>16</v>
      </c>
      <c r="E20">
        <v>2036</v>
      </c>
      <c r="F20" s="11">
        <f t="shared" si="0"/>
        <v>306437.74300000002</v>
      </c>
      <c r="G20" s="11"/>
      <c r="H20" s="7"/>
      <c r="I20" s="7"/>
      <c r="J20" s="7"/>
      <c r="K20" s="7"/>
      <c r="L20" s="7"/>
      <c r="M20" s="11" t="s">
        <v>33</v>
      </c>
      <c r="Q20" s="11">
        <v>306.43774300000001</v>
      </c>
    </row>
    <row r="21" spans="3:17" x14ac:dyDescent="0.35">
      <c r="C21" t="s">
        <v>17</v>
      </c>
      <c r="D21" t="s">
        <v>16</v>
      </c>
      <c r="E21">
        <v>2037</v>
      </c>
      <c r="F21" s="11">
        <f t="shared" si="0"/>
        <v>277724.01170000003</v>
      </c>
      <c r="G21" s="11"/>
      <c r="H21" s="7"/>
      <c r="I21" s="7"/>
      <c r="J21" s="7"/>
      <c r="K21" s="7"/>
      <c r="L21" s="7"/>
      <c r="M21" s="11" t="s">
        <v>33</v>
      </c>
      <c r="Q21" s="11">
        <v>277.72401170000001</v>
      </c>
    </row>
    <row r="22" spans="3:17" x14ac:dyDescent="0.35">
      <c r="C22" t="s">
        <v>17</v>
      </c>
      <c r="D22" t="s">
        <v>16</v>
      </c>
      <c r="E22">
        <v>2038</v>
      </c>
      <c r="F22" s="11">
        <f t="shared" si="0"/>
        <v>251197.88869999998</v>
      </c>
      <c r="G22" s="11"/>
      <c r="H22" s="7"/>
      <c r="I22" s="7"/>
      <c r="J22" s="7"/>
      <c r="K22" s="7"/>
      <c r="L22" s="7"/>
      <c r="M22" s="11" t="s">
        <v>33</v>
      </c>
      <c r="Q22" s="11">
        <v>251.19788869999999</v>
      </c>
    </row>
    <row r="23" spans="3:17" x14ac:dyDescent="0.35">
      <c r="C23" t="s">
        <v>17</v>
      </c>
      <c r="D23" t="s">
        <v>16</v>
      </c>
      <c r="E23">
        <v>2039</v>
      </c>
      <c r="F23" s="11">
        <f t="shared" si="0"/>
        <v>227561.8848</v>
      </c>
      <c r="G23" s="11"/>
      <c r="H23" s="7"/>
      <c r="I23" s="7"/>
      <c r="J23" s="7"/>
      <c r="K23" s="7"/>
      <c r="L23" s="7"/>
      <c r="M23" s="11" t="s">
        <v>33</v>
      </c>
      <c r="Q23" s="11">
        <v>227.5618848</v>
      </c>
    </row>
    <row r="24" spans="3:17" x14ac:dyDescent="0.35">
      <c r="C24" t="s">
        <v>17</v>
      </c>
      <c r="D24" t="s">
        <v>16</v>
      </c>
      <c r="E24">
        <v>2040</v>
      </c>
      <c r="F24" s="11">
        <f t="shared" si="0"/>
        <v>204238.38310000001</v>
      </c>
      <c r="G24" s="11"/>
      <c r="H24" s="7"/>
      <c r="I24" s="7"/>
      <c r="J24" s="7"/>
      <c r="K24" s="7"/>
      <c r="L24" s="7"/>
      <c r="M24" s="11" t="s">
        <v>33</v>
      </c>
      <c r="Q24" s="11">
        <v>204.23838309999999</v>
      </c>
    </row>
    <row r="25" spans="3:17" x14ac:dyDescent="0.35">
      <c r="C25" t="s">
        <v>17</v>
      </c>
      <c r="D25" t="s">
        <v>16</v>
      </c>
      <c r="E25">
        <v>2041</v>
      </c>
      <c r="F25" s="11">
        <f t="shared" si="0"/>
        <v>179940.54</v>
      </c>
      <c r="G25" s="11"/>
      <c r="H25" s="7"/>
      <c r="I25" s="7"/>
      <c r="J25" s="7"/>
      <c r="K25" s="7"/>
      <c r="L25" s="7"/>
      <c r="M25" s="11" t="s">
        <v>33</v>
      </c>
      <c r="Q25" s="11">
        <v>179.94054</v>
      </c>
    </row>
    <row r="26" spans="3:17" x14ac:dyDescent="0.35">
      <c r="C26" t="s">
        <v>17</v>
      </c>
      <c r="D26" t="s">
        <v>16</v>
      </c>
      <c r="E26">
        <v>2042</v>
      </c>
      <c r="F26" s="11">
        <f t="shared" si="0"/>
        <v>158608.3559</v>
      </c>
      <c r="G26" s="11"/>
      <c r="H26" s="7"/>
      <c r="I26" s="7"/>
      <c r="J26" s="7"/>
      <c r="K26" s="7"/>
      <c r="L26" s="7"/>
      <c r="M26" s="11" t="s">
        <v>33</v>
      </c>
      <c r="Q26" s="11">
        <v>158.60835589999999</v>
      </c>
    </row>
    <row r="27" spans="3:17" x14ac:dyDescent="0.35">
      <c r="C27" t="s">
        <v>17</v>
      </c>
      <c r="D27" t="s">
        <v>16</v>
      </c>
      <c r="E27">
        <v>2043</v>
      </c>
      <c r="F27" s="11">
        <f t="shared" si="0"/>
        <v>138027.6697</v>
      </c>
      <c r="G27" s="11"/>
      <c r="H27" s="7"/>
      <c r="I27" s="7"/>
      <c r="J27" s="7"/>
      <c r="K27" s="7"/>
      <c r="L27" s="7"/>
      <c r="M27" s="11" t="s">
        <v>33</v>
      </c>
      <c r="Q27" s="11">
        <v>138.02766969999999</v>
      </c>
    </row>
    <row r="28" spans="3:17" x14ac:dyDescent="0.35">
      <c r="C28" t="s">
        <v>17</v>
      </c>
      <c r="D28" t="s">
        <v>16</v>
      </c>
      <c r="E28">
        <v>2044</v>
      </c>
      <c r="F28" s="11">
        <f t="shared" si="0"/>
        <v>117950.90879999999</v>
      </c>
      <c r="G28" s="11"/>
      <c r="H28" s="7"/>
      <c r="I28" s="7"/>
      <c r="J28" s="7"/>
      <c r="K28" s="7"/>
      <c r="L28" s="7"/>
      <c r="M28" s="11" t="s">
        <v>33</v>
      </c>
      <c r="Q28" s="11">
        <v>117.95090879999999</v>
      </c>
    </row>
    <row r="29" spans="3:17" x14ac:dyDescent="0.35">
      <c r="C29" t="s">
        <v>17</v>
      </c>
      <c r="D29" t="s">
        <v>16</v>
      </c>
      <c r="E29">
        <v>2045</v>
      </c>
      <c r="F29" s="11">
        <f t="shared" si="0"/>
        <v>97264.122390000004</v>
      </c>
      <c r="G29" s="11"/>
      <c r="H29" s="7"/>
      <c r="I29" s="7"/>
      <c r="J29" s="7"/>
      <c r="K29" s="7"/>
      <c r="L29" s="7"/>
      <c r="M29" s="11" t="s">
        <v>33</v>
      </c>
      <c r="Q29" s="11">
        <v>97.264122389999997</v>
      </c>
    </row>
    <row r="30" spans="3:17" x14ac:dyDescent="0.35">
      <c r="C30" t="s">
        <v>17</v>
      </c>
      <c r="D30" t="s">
        <v>16</v>
      </c>
      <c r="E30">
        <v>2046</v>
      </c>
      <c r="F30" s="11">
        <f t="shared" si="0"/>
        <v>76143.460430000006</v>
      </c>
      <c r="G30" s="11"/>
      <c r="H30" s="7"/>
      <c r="I30" s="7"/>
      <c r="J30" s="7"/>
      <c r="K30" s="7"/>
      <c r="L30" s="7"/>
      <c r="M30" s="11" t="s">
        <v>33</v>
      </c>
      <c r="Q30" s="11">
        <v>76.143460430000005</v>
      </c>
    </row>
    <row r="31" spans="3:17" x14ac:dyDescent="0.35">
      <c r="C31" t="s">
        <v>17</v>
      </c>
      <c r="D31" t="s">
        <v>16</v>
      </c>
      <c r="E31">
        <v>2047</v>
      </c>
      <c r="F31" s="11">
        <f t="shared" si="0"/>
        <v>56629.453669999995</v>
      </c>
      <c r="G31" s="11"/>
      <c r="H31" s="7"/>
      <c r="I31" s="7"/>
      <c r="J31" s="7"/>
      <c r="K31" s="7"/>
      <c r="L31" s="7"/>
      <c r="M31" s="11" t="s">
        <v>33</v>
      </c>
      <c r="Q31" s="11">
        <v>56.629453669999997</v>
      </c>
    </row>
    <row r="32" spans="3:17" x14ac:dyDescent="0.35">
      <c r="C32" t="s">
        <v>17</v>
      </c>
      <c r="D32" t="s">
        <v>16</v>
      </c>
      <c r="E32">
        <v>2048</v>
      </c>
      <c r="F32" s="11">
        <f t="shared" si="0"/>
        <v>37413.527350000004</v>
      </c>
      <c r="G32" s="11"/>
      <c r="M32" s="11" t="s">
        <v>33</v>
      </c>
      <c r="Q32" s="11">
        <v>37.413527350000003</v>
      </c>
    </row>
    <row r="33" spans="3:17" x14ac:dyDescent="0.35">
      <c r="C33" t="s">
        <v>17</v>
      </c>
      <c r="D33" t="s">
        <v>16</v>
      </c>
      <c r="E33">
        <v>2049</v>
      </c>
      <c r="F33" s="11">
        <f t="shared" si="0"/>
        <v>18780.314180000001</v>
      </c>
      <c r="G33" s="11"/>
      <c r="M33" s="11" t="s">
        <v>33</v>
      </c>
      <c r="Q33" s="11">
        <v>18.780314180000001</v>
      </c>
    </row>
    <row r="34" spans="3:17" x14ac:dyDescent="0.35">
      <c r="C34" t="s">
        <v>17</v>
      </c>
      <c r="D34" t="s">
        <v>16</v>
      </c>
      <c r="E34">
        <v>2050</v>
      </c>
      <c r="F34" s="11">
        <f t="shared" si="0"/>
        <v>0</v>
      </c>
      <c r="G34" s="11"/>
      <c r="M34" s="11" t="s">
        <v>33</v>
      </c>
      <c r="Q34" s="11">
        <v>0</v>
      </c>
    </row>
  </sheetData>
  <phoneticPr fontId="2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workbookViewId="0">
      <selection activeCell="B2" sqref="B2"/>
    </sheetView>
  </sheetViews>
  <sheetFormatPr defaultRowHeight="14.5" x14ac:dyDescent="0.35"/>
  <cols>
    <col min="2" max="2" width="19.81640625" bestFit="1" customWidth="1"/>
    <col min="3" max="3" width="8.81640625" bestFit="1" customWidth="1"/>
    <col min="4" max="4" width="30.1796875" bestFit="1" customWidth="1"/>
    <col min="5" max="5" width="8.7265625" customWidth="1"/>
    <col min="6" max="6" width="10.81640625" bestFit="1" customWidth="1"/>
    <col min="7" max="9" width="8.7265625" customWidth="1"/>
    <col min="10" max="12" width="8.54296875" bestFit="1" customWidth="1"/>
    <col min="13" max="13" width="8.7265625" bestFit="1" customWidth="1"/>
    <col min="14" max="14" width="8.81640625" bestFit="1" customWidth="1"/>
    <col min="15" max="15" width="8.54296875" bestFit="1" customWidth="1"/>
    <col min="16" max="16" width="8.453125" bestFit="1" customWidth="1"/>
    <col min="18" max="18" width="14.26953125" bestFit="1" customWidth="1"/>
  </cols>
  <sheetData>
    <row r="1" spans="1:21" ht="26" x14ac:dyDescent="0.6">
      <c r="A1" t="s">
        <v>13</v>
      </c>
      <c r="U1" s="10" t="s">
        <v>32</v>
      </c>
    </row>
    <row r="2" spans="1:21" x14ac:dyDescent="0.35">
      <c r="B2" s="1"/>
      <c r="I2" s="2"/>
      <c r="J2" s="3"/>
      <c r="K2" s="3"/>
      <c r="L2" s="3"/>
      <c r="M2" s="3"/>
      <c r="N2" s="3"/>
      <c r="O2" s="3"/>
      <c r="P2" s="3"/>
    </row>
    <row r="3" spans="1:21" ht="15" thickBot="1" x14ac:dyDescent="0.4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5" t="s">
        <v>15</v>
      </c>
      <c r="H3" s="5" t="s">
        <v>14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  <c r="R3" s="8" t="s">
        <v>21</v>
      </c>
    </row>
    <row r="4" spans="1:21" x14ac:dyDescent="0.35">
      <c r="C4" t="s">
        <v>17</v>
      </c>
      <c r="D4" t="s">
        <v>16</v>
      </c>
      <c r="E4">
        <v>2010</v>
      </c>
      <c r="G4" s="7">
        <f>$G25*(1-$R4)</f>
        <v>435642.38229159807</v>
      </c>
      <c r="H4" s="7">
        <f>$G31*(1-$R4)</f>
        <v>459319.84553391661</v>
      </c>
      <c r="O4" t="s">
        <v>19</v>
      </c>
      <c r="R4" s="9">
        <v>0.1</v>
      </c>
    </row>
    <row r="5" spans="1:21" x14ac:dyDescent="0.35">
      <c r="C5" t="s">
        <v>17</v>
      </c>
      <c r="D5" t="s">
        <v>16</v>
      </c>
      <c r="E5">
        <v>2020</v>
      </c>
      <c r="G5" s="7">
        <f>$I25*(1-$R5)</f>
        <v>465281.70224996167</v>
      </c>
      <c r="H5" s="7">
        <f>$I31*(1-$R5)</f>
        <v>538606.72028930648</v>
      </c>
      <c r="O5" t="s">
        <v>19</v>
      </c>
      <c r="R5" s="9">
        <v>0.2</v>
      </c>
    </row>
    <row r="6" spans="1:21" x14ac:dyDescent="0.35">
      <c r="C6" t="s">
        <v>17</v>
      </c>
      <c r="D6" t="s">
        <v>16</v>
      </c>
      <c r="E6">
        <v>0</v>
      </c>
      <c r="G6">
        <v>5</v>
      </c>
      <c r="H6">
        <v>5</v>
      </c>
      <c r="O6" t="s">
        <v>19</v>
      </c>
    </row>
    <row r="17" spans="2:15" x14ac:dyDescent="0.35">
      <c r="B17" t="s">
        <v>22</v>
      </c>
    </row>
    <row r="18" spans="2:15" x14ac:dyDescent="0.35">
      <c r="B18" t="s">
        <v>23</v>
      </c>
    </row>
    <row r="19" spans="2:15" x14ac:dyDescent="0.35">
      <c r="B19" t="s">
        <v>20</v>
      </c>
      <c r="C19" t="s">
        <v>18</v>
      </c>
      <c r="D19" t="s">
        <v>24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35">
      <c r="B20" t="s">
        <v>31</v>
      </c>
      <c r="C20" t="s">
        <v>15</v>
      </c>
      <c r="D20" t="s">
        <v>28</v>
      </c>
      <c r="E20" s="7">
        <v>17275.707016662898</v>
      </c>
      <c r="F20" s="7">
        <v>17873.062574839001</v>
      </c>
      <c r="G20" s="7">
        <v>20472.329909833599</v>
      </c>
      <c r="H20" s="7">
        <v>24248.976985529702</v>
      </c>
      <c r="I20" s="7">
        <v>28709.321206082001</v>
      </c>
      <c r="J20" s="7">
        <v>33975.346176732099</v>
      </c>
      <c r="K20" s="7">
        <v>35544.149227710703</v>
      </c>
      <c r="L20" s="7">
        <v>37170.517207825098</v>
      </c>
      <c r="M20" s="7">
        <v>38856.356980992998</v>
      </c>
      <c r="N20" s="7">
        <v>40603.635007656398</v>
      </c>
      <c r="O20" s="7">
        <v>42414.379138687502</v>
      </c>
    </row>
    <row r="21" spans="2:15" x14ac:dyDescent="0.35">
      <c r="B21" t="s">
        <v>31</v>
      </c>
      <c r="C21" t="s">
        <v>15</v>
      </c>
      <c r="D21" t="s">
        <v>29</v>
      </c>
      <c r="E21" s="7">
        <v>85091.933955600005</v>
      </c>
      <c r="F21" s="7">
        <v>117648.88017380799</v>
      </c>
      <c r="G21" s="7">
        <v>140971.71699441399</v>
      </c>
      <c r="H21" s="7">
        <v>172775.79609570501</v>
      </c>
      <c r="I21" s="7">
        <v>207973.19889763201</v>
      </c>
      <c r="J21" s="7">
        <v>237954.92812085999</v>
      </c>
      <c r="K21" s="7">
        <v>243963.58824392399</v>
      </c>
      <c r="L21" s="7">
        <v>250123.974564718</v>
      </c>
      <c r="M21" s="7">
        <v>256439.91835986401</v>
      </c>
      <c r="N21" s="7">
        <v>262915.34765052499</v>
      </c>
      <c r="O21" s="7">
        <v>269554.289645318</v>
      </c>
    </row>
    <row r="22" spans="2:15" x14ac:dyDescent="0.35">
      <c r="B22" t="s">
        <v>31</v>
      </c>
      <c r="C22" t="s">
        <v>15</v>
      </c>
      <c r="D22" t="s">
        <v>25</v>
      </c>
      <c r="E22" s="7">
        <v>652667.36406184896</v>
      </c>
      <c r="F22" s="7">
        <v>610660.41555622395</v>
      </c>
      <c r="G22" s="7">
        <v>661749.36590139905</v>
      </c>
      <c r="H22" s="7">
        <v>786691.68243975402</v>
      </c>
      <c r="I22" s="7">
        <v>765905.05026215001</v>
      </c>
      <c r="J22" s="7">
        <v>748720.36995935498</v>
      </c>
      <c r="K22" s="7">
        <v>707312.52577295201</v>
      </c>
      <c r="L22" s="7">
        <v>705930.77556715603</v>
      </c>
      <c r="M22" s="7">
        <v>707242.42219831597</v>
      </c>
      <c r="N22" s="7">
        <v>709015.00296015304</v>
      </c>
      <c r="O22" s="7">
        <v>712409.17867054802</v>
      </c>
    </row>
    <row r="23" spans="2:15" x14ac:dyDescent="0.35">
      <c r="B23" t="s">
        <v>31</v>
      </c>
      <c r="C23" t="s">
        <v>15</v>
      </c>
      <c r="D23" t="s">
        <v>30</v>
      </c>
      <c r="E23" s="7">
        <v>293678.98973999999</v>
      </c>
      <c r="F23" s="7">
        <v>295131.72180924698</v>
      </c>
      <c r="G23" s="7">
        <v>300956.453374103</v>
      </c>
      <c r="H23" s="7">
        <v>308268.501563547</v>
      </c>
      <c r="I23" s="7">
        <v>315615.261828913</v>
      </c>
      <c r="J23" s="7">
        <v>322996.86211242998</v>
      </c>
      <c r="K23" s="7">
        <v>330413.430779299</v>
      </c>
      <c r="L23" s="7">
        <v>337865.09661900002</v>
      </c>
      <c r="M23" s="7">
        <v>345351.98884662503</v>
      </c>
      <c r="N23" s="7">
        <v>352874.23710417602</v>
      </c>
      <c r="O23" s="7">
        <v>360431.97146191302</v>
      </c>
    </row>
    <row r="24" spans="2:15" x14ac:dyDescent="0.35">
      <c r="B24" t="s">
        <v>31</v>
      </c>
      <c r="C24" t="s">
        <v>15</v>
      </c>
      <c r="D24" t="s">
        <v>27</v>
      </c>
      <c r="E24" s="7">
        <v>253812.89172042499</v>
      </c>
      <c r="F24" s="7">
        <v>327476.57831973501</v>
      </c>
      <c r="G24" s="7">
        <v>386437.63388302998</v>
      </c>
      <c r="H24" s="7">
        <v>461011.46922819101</v>
      </c>
      <c r="I24" s="7">
        <v>536818.89821666805</v>
      </c>
      <c r="J24" s="7">
        <v>558811.26185978705</v>
      </c>
      <c r="K24" s="7">
        <v>570253.36774023005</v>
      </c>
      <c r="L24" s="7">
        <v>581984.40113257896</v>
      </c>
      <c r="M24" s="7">
        <v>594011.65781857597</v>
      </c>
      <c r="N24" s="7">
        <v>606342.61780758598</v>
      </c>
      <c r="O24" s="7">
        <v>618984.94998858904</v>
      </c>
    </row>
    <row r="25" spans="2:15" x14ac:dyDescent="0.35">
      <c r="B25" t="s">
        <v>31</v>
      </c>
      <c r="C25" t="s">
        <v>15</v>
      </c>
      <c r="D25" t="s">
        <v>26</v>
      </c>
      <c r="E25" s="7">
        <v>475211.85998060001</v>
      </c>
      <c r="F25" s="7">
        <v>484577.72746026498</v>
      </c>
      <c r="G25" s="7">
        <v>484047.09143510897</v>
      </c>
      <c r="H25" s="7">
        <v>526774.96622237505</v>
      </c>
      <c r="I25" s="7">
        <v>581602.12781245203</v>
      </c>
      <c r="J25" s="7">
        <v>780491.00884393102</v>
      </c>
      <c r="K25" s="7">
        <v>800199.38487247401</v>
      </c>
      <c r="L25" s="7">
        <v>820405.42209285905</v>
      </c>
      <c r="M25" s="7">
        <v>841121.68707381096</v>
      </c>
      <c r="N25" s="7">
        <v>862361.06370566995</v>
      </c>
      <c r="O25" s="7">
        <v>884136.76121313998</v>
      </c>
    </row>
    <row r="26" spans="2:15" x14ac:dyDescent="0.35">
      <c r="B26" t="s">
        <v>31</v>
      </c>
      <c r="C26" t="s">
        <v>14</v>
      </c>
      <c r="D26" t="s">
        <v>28</v>
      </c>
      <c r="E26" s="7">
        <v>18880.424280773699</v>
      </c>
      <c r="F26" s="7">
        <v>19912.554141455999</v>
      </c>
      <c r="G26" s="7">
        <v>24632.220455100502</v>
      </c>
      <c r="H26" s="7">
        <v>32121.0759583297</v>
      </c>
      <c r="I26" s="7">
        <v>41867.782481645801</v>
      </c>
      <c r="J26" s="7">
        <v>54548.309653336997</v>
      </c>
      <c r="K26" s="7">
        <v>57067.064110310603</v>
      </c>
      <c r="L26" s="7">
        <v>59678.240571268099</v>
      </c>
      <c r="M26" s="7">
        <v>62384.900556255998</v>
      </c>
      <c r="N26" s="7">
        <v>65190.201269105302</v>
      </c>
      <c r="O26" s="7">
        <v>68097.398477594805</v>
      </c>
    </row>
    <row r="27" spans="2:15" x14ac:dyDescent="0.35">
      <c r="B27" t="s">
        <v>31</v>
      </c>
      <c r="C27" t="s">
        <v>14</v>
      </c>
      <c r="D27" t="s">
        <v>29</v>
      </c>
      <c r="E27" s="7">
        <v>107820.6766318</v>
      </c>
      <c r="F27" s="7">
        <v>88765.012482225007</v>
      </c>
      <c r="G27" s="7">
        <v>107397.62867622</v>
      </c>
      <c r="H27" s="7">
        <v>135460.884319948</v>
      </c>
      <c r="I27" s="7">
        <v>195173.12593729899</v>
      </c>
      <c r="J27" s="7">
        <v>242850.09918634899</v>
      </c>
      <c r="K27" s="7">
        <v>248411.52571192</v>
      </c>
      <c r="L27" s="7">
        <v>297204.50223822502</v>
      </c>
      <c r="M27" s="7">
        <v>280443.82709562301</v>
      </c>
      <c r="N27" s="7">
        <v>286437.280458597</v>
      </c>
      <c r="O27" s="7">
        <v>292582.07602954999</v>
      </c>
    </row>
    <row r="28" spans="2:15" x14ac:dyDescent="0.35">
      <c r="B28" t="s">
        <v>31</v>
      </c>
      <c r="C28" t="s">
        <v>14</v>
      </c>
      <c r="D28" t="s">
        <v>25</v>
      </c>
      <c r="E28" s="7">
        <v>404871.61473729397</v>
      </c>
      <c r="F28" s="7">
        <v>376532.42047675402</v>
      </c>
      <c r="G28" s="7">
        <v>432663.08454045199</v>
      </c>
      <c r="H28" s="7">
        <v>490440.67500777001</v>
      </c>
      <c r="I28" s="7">
        <v>540390.71400511905</v>
      </c>
      <c r="J28" s="7">
        <v>605117.45845242694</v>
      </c>
      <c r="K28" s="7">
        <v>585985.54402118002</v>
      </c>
      <c r="L28" s="7">
        <v>540342.39927532198</v>
      </c>
      <c r="M28" s="7">
        <v>523499.48547133</v>
      </c>
      <c r="N28" s="7">
        <v>500004.22068977699</v>
      </c>
      <c r="O28" s="7">
        <v>485363.51990251499</v>
      </c>
    </row>
    <row r="29" spans="2:15" x14ac:dyDescent="0.35">
      <c r="B29" t="s">
        <v>31</v>
      </c>
      <c r="C29" t="s">
        <v>14</v>
      </c>
      <c r="D29" t="s">
        <v>30</v>
      </c>
      <c r="E29" s="7">
        <v>289399.83516000002</v>
      </c>
      <c r="F29" s="7">
        <v>290976.742706249</v>
      </c>
      <c r="G29" s="7">
        <v>297313.05859025399</v>
      </c>
      <c r="H29" s="7">
        <v>305298.30868380901</v>
      </c>
      <c r="I29" s="7">
        <v>313356.10852577997</v>
      </c>
      <c r="J29" s="7">
        <v>321486.984634717</v>
      </c>
      <c r="K29" s="7">
        <v>329691.46698389098</v>
      </c>
      <c r="L29" s="7">
        <v>337970.08902268601</v>
      </c>
      <c r="M29" s="7">
        <v>346323.38769812201</v>
      </c>
      <c r="N29" s="7">
        <v>354751.90347652102</v>
      </c>
      <c r="O29" s="7">
        <v>363256.18036529003</v>
      </c>
    </row>
    <row r="30" spans="2:15" x14ac:dyDescent="0.35">
      <c r="B30" t="s">
        <v>31</v>
      </c>
      <c r="C30" t="s">
        <v>14</v>
      </c>
      <c r="D30" t="s">
        <v>27</v>
      </c>
      <c r="E30" s="7">
        <v>308972.51168505999</v>
      </c>
      <c r="F30" s="7">
        <v>272509.14994642598</v>
      </c>
      <c r="G30" s="7">
        <v>314466.66041900503</v>
      </c>
      <c r="H30" s="7">
        <v>364640.36658212001</v>
      </c>
      <c r="I30" s="7">
        <v>397838.857540155</v>
      </c>
      <c r="J30" s="7">
        <v>452441.82899846998</v>
      </c>
      <c r="K30" s="7">
        <v>483678.36572752398</v>
      </c>
      <c r="L30" s="7">
        <v>467763.93515322899</v>
      </c>
      <c r="M30" s="7">
        <v>476782.27231038298</v>
      </c>
      <c r="N30" s="7">
        <v>445902.05880096101</v>
      </c>
      <c r="O30" s="7">
        <v>430770.00491547101</v>
      </c>
    </row>
    <row r="31" spans="2:15" x14ac:dyDescent="0.35">
      <c r="B31" t="s">
        <v>31</v>
      </c>
      <c r="C31" t="s">
        <v>14</v>
      </c>
      <c r="D31" t="s">
        <v>26</v>
      </c>
      <c r="E31" s="7">
        <v>475452.65789839998</v>
      </c>
      <c r="F31" s="7">
        <v>493983.84557737602</v>
      </c>
      <c r="G31" s="7">
        <v>510355.38392657402</v>
      </c>
      <c r="H31" s="7">
        <v>580758.61031237501</v>
      </c>
      <c r="I31" s="7">
        <v>673258.40036163304</v>
      </c>
      <c r="J31" s="7">
        <v>1134193.1906632299</v>
      </c>
      <c r="K31" s="7">
        <v>1162832.99001686</v>
      </c>
      <c r="L31" s="7">
        <v>1192195.98019351</v>
      </c>
      <c r="M31" s="7">
        <v>1222300.4226677101</v>
      </c>
      <c r="N31" s="7">
        <v>1253165.04003911</v>
      </c>
      <c r="O31" s="7">
        <v>1284809.0276764501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ALLCO2_BND</vt:lpstr>
      <vt:lpstr>REFERRING 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2024-04-02T16:10:32Z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