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345" documentId="11_AEDCD2D50FE37CE26E339E56ADDC14C75C28AA95" xr6:coauthVersionLast="47" xr6:coauthVersionMax="47" xr10:uidLastSave="{BC4ED5D4-0A70-414C-AD23-0AEACA93C10F}"/>
  <bookViews>
    <workbookView xWindow="-110" yWindow="-110" windowWidth="19420" windowHeight="12220" activeTab="5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I7" i="6"/>
  <c r="I8" i="6"/>
  <c r="I9" i="6"/>
  <c r="K9" i="6" s="1"/>
  <c r="I10" i="6"/>
  <c r="K10" i="6" s="1"/>
  <c r="I11" i="6"/>
  <c r="K11" i="6" s="1"/>
  <c r="I12" i="6"/>
  <c r="I13" i="6"/>
  <c r="I14" i="6"/>
  <c r="I6" i="6"/>
  <c r="K6" i="6" s="1"/>
  <c r="K14" i="6"/>
  <c r="J14" i="6"/>
  <c r="K13" i="6"/>
  <c r="J13" i="6"/>
  <c r="K12" i="6"/>
  <c r="J12" i="6"/>
  <c r="J11" i="6"/>
  <c r="J10" i="6"/>
  <c r="J9" i="6"/>
  <c r="K8" i="6"/>
  <c r="J8" i="6"/>
  <c r="K7" i="6"/>
  <c r="J7" i="6"/>
  <c r="J6" i="6"/>
  <c r="M18" i="1" l="1"/>
  <c r="M17" i="1"/>
  <c r="M19" i="1" s="1"/>
  <c r="M20" i="1" s="1"/>
  <c r="M21" i="1" s="1"/>
  <c r="M16" i="1"/>
  <c r="M15" i="1"/>
  <c r="M14" i="1"/>
  <c r="M13" i="1"/>
  <c r="M12" i="1"/>
  <c r="M11" i="1"/>
  <c r="M10" i="1"/>
  <c r="M9" i="1"/>
  <c r="M8" i="1"/>
  <c r="M7" i="1"/>
  <c r="M24" i="1" s="1"/>
  <c r="M6" i="1"/>
  <c r="M23" i="1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J21" i="1"/>
  <c r="J19" i="1"/>
  <c r="K12" i="2"/>
  <c r="K11" i="2"/>
  <c r="K9" i="2"/>
  <c r="G9" i="2"/>
  <c r="K8" i="2"/>
  <c r="K7" i="2"/>
  <c r="K6" i="2"/>
  <c r="K5" i="2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K18" i="1" s="1"/>
  <c r="J17" i="1"/>
  <c r="K17" i="1" s="1"/>
  <c r="K19" i="1" s="1"/>
  <c r="K20" i="1" s="1"/>
  <c r="K21" i="1" s="1"/>
  <c r="J10" i="1"/>
  <c r="K10" i="1" s="1"/>
  <c r="J6" i="1"/>
  <c r="K6" i="1" s="1"/>
  <c r="K23" i="1" s="1"/>
  <c r="J7" i="1"/>
  <c r="K7" i="1" s="1"/>
  <c r="K24" i="1" s="1"/>
  <c r="J8" i="1"/>
  <c r="K8" i="1" s="1"/>
  <c r="J9" i="1"/>
  <c r="K9" i="1" s="1"/>
  <c r="J5" i="1"/>
  <c r="K5" i="1" s="1"/>
  <c r="K22" i="1" s="1"/>
  <c r="M5" i="1" l="1"/>
  <c r="M22" i="1" s="1"/>
  <c r="J22" i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<sst xmlns="http://schemas.openxmlformats.org/spreadsheetml/2006/main" count="3195" uniqueCount="568">
  <si>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</si>
  <si>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</si>
  <si>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</si>
  <si>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</si>
  <si>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</si>
  <si>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</si>
  <si>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</si>
  <si>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</si>
  <si>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</si>
  <si>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</si>
  <si>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</si>
  <si>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</si>
  <si>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</si>
  <si>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</si>
  <si>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</si>
  <si>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</si>
  <si>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</si>
  <si>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</si>
  <si>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</si>
  <si>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</si>
  <si>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</si>
  <si>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</si>
  <si>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</si>
  <si>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</si>
  <si>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</si>
  <si>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</si>
  <si>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</si>
  <si>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</si>
  <si>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</si>
  <si>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</si>
  <si>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</si>
  <si>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</si>
  <si>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</si>
  <si>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</si>
  <si>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</si>
  <si>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</si>
  <si>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</si>
  <si>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</si>
  <si>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</si>
  <si>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</si>
  <si>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</si>
  <si>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</si>
  <si>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</si>
  <si>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</si>
  <si>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</si>
  <si>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</si>
  <si>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</si>
  <si>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</si>
  <si>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</si>
  <si>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</si>
  <si>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</si>
  <si>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</si>
  <si>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</si>
  <si>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</si>
  <si>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</si>
  <si>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</si>
  <si>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</si>
  <si>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</si>
  <si>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</si>
  <si>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</si>
  <si>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</si>
  <si>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</si>
  <si>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</si>
  <si>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</si>
  <si>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</si>
  <si>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</si>
  <si>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</si>
  <si>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</si>
  <si>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</si>
  <si>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</si>
  <si>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</si>
  <si>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</si>
  <si>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</si>
  <si>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</si>
  <si>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</si>
  <si>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</si>
  <si>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</si>
  <si>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</si>
  <si>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</si>
  <si>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</si>
  <si>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</si>
  <si>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</si>
  <si>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</si>
  <si>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</si>
  <si>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</si>
  <si>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</si>
  <si>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</si>
  <si>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</si>
  <si>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</si>
  <si>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</si>
  <si>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</si>
  <si>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</si>
  <si>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</si>
  <si>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</si>
  <si>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</si>
  <si>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</si>
  <si>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</si>
  <si>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</si>
  <si>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</si>
  <si>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</si>
  <si>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</si>
  <si>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</si>
  <si>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</si>
  <si>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</si>
  <si>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</si>
  <si>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</si>
  <si>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</si>
  <si>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</si>
  <si>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</si>
  <si>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</si>
  <si>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</si>
  <si>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</si>
  <si>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</si>
  <si>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</si>
  <si>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</si>
  <si>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</si>
  <si>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</si>
  <si>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</si>
  <si>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</si>
  <si>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</si>
  <si>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</si>
  <si>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</si>
  <si>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</si>
  <si>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</si>
  <si>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</si>
  <si>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</si>
  <si>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</si>
  <si>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</si>
  <si>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</si>
  <si>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</si>
  <si>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</si>
  <si>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</si>
  <si>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</si>
  <si>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</si>
  <si>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</si>
  <si>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</si>
  <si>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</si>
  <si>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</si>
  <si>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</si>
  <si>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</si>
  <si>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</si>
  <si>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</si>
  <si>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</si>
  <si>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</si>
  <si>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</si>
  <si>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</si>
  <si>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</si>
  <si>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</si>
  <si>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</si>
  <si>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</si>
  <si>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</si>
  <si>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</si>
  <si>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</si>
  <si>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</si>
  <si>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</si>
  <si>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</si>
  <si>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</si>
  <si>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</si>
  <si>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</si>
  <si>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</si>
  <si>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</si>
  <si>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</si>
  <si>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</si>
  <si>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</si>
  <si>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</si>
  <si>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</si>
  <si>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</si>
  <si>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</si>
  <si>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</si>
  <si>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</si>
  <si>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</si>
  <si>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</si>
  <si>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</si>
  <si>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</si>
  <si>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</si>
  <si>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</si>
  <si>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</si>
  <si>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</si>
  <si>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</si>
  <si>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</si>
  <si>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</si>
  <si>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</si>
  <si>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</si>
  <si>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</si>
  <si>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</si>
  <si>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</si>
  <si>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</si>
  <si>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</si>
  <si>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</si>
  <si>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</si>
  <si>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</si>
  <si>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</si>
  <si>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</si>
  <si>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</si>
  <si>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</si>
  <si>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</si>
  <si>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</si>
  <si>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</si>
  <si>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</si>
  <si>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</si>
  <si>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</si>
  <si>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</si>
  <si>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</si>
  <si>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</si>
  <si>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</si>
  <si>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</si>
  <si>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</si>
  <si>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</si>
  <si>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</si>
  <si>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</si>
  <si>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</si>
  <si>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</si>
  <si>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</si>
  <si>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</si>
  <si>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</si>
  <si>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</si>
  <si>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</si>
  <si>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</si>
  <si>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</si>
  <si>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</si>
  <si>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</si>
  <si>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</si>
  <si>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</si>
  <si>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</si>
  <si>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</si>
  <si>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</si>
  <si>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</si>
  <si>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</si>
  <si>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</si>
  <si>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</si>
  <si>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</si>
  <si>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</si>
  <si>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</si>
  <si>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</si>
  <si>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</si>
  <si>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</si>
  <si>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</si>
  <si>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</si>
  <si>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</si>
  <si>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</si>
  <si>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</si>
  <si>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</si>
  <si>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</si>
  <si>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</si>
  <si>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</si>
  <si>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</si>
  <si>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</si>
  <si>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</si>
  <si>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</si>
  <si>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</si>
  <si>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</si>
  <si>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</si>
  <si>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</si>
  <si>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</si>
  <si>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</si>
  <si>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</si>
  <si>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</si>
  <si>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</si>
  <si>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</si>
  <si>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</si>
  <si>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</si>
  <si>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</si>
  <si>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</si>
  <si>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</si>
  <si>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</si>
  <si>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</si>
  <si>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</si>
  <si>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</si>
  <si>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</si>
  <si>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</si>
  <si>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</si>
  <si>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</si>
  <si>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</si>
  <si>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</si>
  <si>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</si>
  <si>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</si>
  <si>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</si>
  <si>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</si>
  <si>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</si>
  <si>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</si>
  <si>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</si>
  <si>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</si>
  <si>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</si>
  <si>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</si>
  <si>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</si>
  <si>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</si>
  <si>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</si>
  <si>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</si>
  <si>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</si>
  <si>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</si>
  <si>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</si>
  <si>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</si>
  <si>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</si>
  <si>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</si>
  <si>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</si>
  <si>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</si>
  <si>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</si>
  <si>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</si>
  <si>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</si>
  <si>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</si>
  <si>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</si>
  <si>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</si>
  <si>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</si>
  <si>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</si>
  <si>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</si>
  <si>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</si>
  <si>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</si>
  <si>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</si>
  <si>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</si>
  <si>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</si>
  <si>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</si>
  <si>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</si>
  <si>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</si>
  <si>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</si>
  <si>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</si>
  <si>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</si>
  <si>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</si>
  <si>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</si>
  <si>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</si>
  <si>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</si>
  <si>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</si>
  <si>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</si>
  <si>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</si>
  <si>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</si>
  <si>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</si>
  <si>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</si>
  <si>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</si>
  <si>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</si>
  <si>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</si>
  <si>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</si>
  <si>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</si>
  <si>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</si>
  <si>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</si>
  <si>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</si>
  <si>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</si>
  <si>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</si>
  <si>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</si>
  <si>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</si>
  <si>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</si>
  <si>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</si>
  <si>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</si>
  <si>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</si>
  <si>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</si>
  <si>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</si>
  <si>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</si>
  <si>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</si>
  <si>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</si>
  <si>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</si>
  <si>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</si>
  <si>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</si>
  <si>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</si>
  <si>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</si>
  <si>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</si>
  <si>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</si>
  <si>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</si>
  <si>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</si>
  <si>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</si>
  <si>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</si>
  <si>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</si>
  <si>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</si>
  <si>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</si>
  <si>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</si>
  <si>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</si>
  <si>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</si>
  <si>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</si>
  <si>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</si>
  <si>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</si>
  <si>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</si>
  <si>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</si>
  <si>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</si>
  <si>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</si>
  <si>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</si>
  <si>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</si>
  <si>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</si>
  <si>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</si>
  <si>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</si>
  <si>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</si>
  <si>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</si>
  <si>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</si>
  <si>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</si>
  <si>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</si>
  <si>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</si>
  <si>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</si>
  <si>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</si>
  <si>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</si>
  <si>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</si>
  <si>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</si>
  <si>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</si>
  <si>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</si>
  <si>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</si>
  <si>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</si>
  <si>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</si>
  <si>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</si>
  <si>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</si>
  <si>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</si>
  <si>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</si>
  <si>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</si>
  <si>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</si>
  <si>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</si>
  <si>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</si>
  <si>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</si>
  <si>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</si>
  <si>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</si>
  <si>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</si>
  <si>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</si>
  <si>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</si>
  <si>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</si>
  <si>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</si>
  <si>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</si>
  <si>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</si>
  <si>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</si>
  <si>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</si>
  <si>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</si>
  <si>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</si>
  <si>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</si>
  <si>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</si>
  <si>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</si>
  <si>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</si>
  <si>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</si>
  <si>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</si>
  <si>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</si>
  <si>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</si>
  <si>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</si>
  <si>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</si>
  <si>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</si>
  <si>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</si>
  <si>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</si>
  <si>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</si>
  <si>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</si>
  <si>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</si>
  <si>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</si>
  <si>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</si>
  <si>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</si>
  <si>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</si>
  <si>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</si>
  <si>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</si>
  <si>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</si>
  <si>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</si>
  <si>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</si>
  <si>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</si>
  <si>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</si>
  <si>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</si>
  <si>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</si>
  <si>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</si>
  <si>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</si>
  <si>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</si>
  <si>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</si>
  <si>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</si>
  <si>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</si>
  <si>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</si>
  <si>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</si>
  <si>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</si>
  <si>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</si>
  <si>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</si>
  <si>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</si>
  <si>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</si>
  <si>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</si>
  <si>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</si>
  <si>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</si>
  <si>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</si>
  <si>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</si>
  <si>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</si>
  <si>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</si>
  <si>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</si>
  <si>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</si>
  <si>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</si>
  <si>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</si>
  <si>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</si>
  <si>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</si>
  <si>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</si>
  <si>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</si>
  <si>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</si>
  <si>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</si>
  <si>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</si>
  <si>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</si>
  <si>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</si>
  <si>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</si>
  <si>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</si>
  <si>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</si>
  <si>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</si>
  <si>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</si>
  <si>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</si>
  <si>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</si>
  <si>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</si>
  <si>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</si>
  <si>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</si>
  <si>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</si>
  <si>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</si>
  <si>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</si>
  <si>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</si>
  <si>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</si>
  <si>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</si>
  <si>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</si>
  <si>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</si>
  <si>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</si>
  <si>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</si>
  <si>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</si>
  <si>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</si>
  <si>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</si>
  <si>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</si>
  <si>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</si>
  <si>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</si>
  <si>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</si>
  <si>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</si>
  <si>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</si>
  <si>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</si>
  <si>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</si>
  <si>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</si>
  <si>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</si>
  <si>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</si>
  <si>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</si>
  <si>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</si>
  <si>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</si>
  <si>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</si>
  <si>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</si>
  <si>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</si>
  <si>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</si>
  <si>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</si>
  <si>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</si>
  <si>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</si>
  <si>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</si>
  <si>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</si>
  <si>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</si>
  <si>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</si>
  <si>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</si>
  <si>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</si>
  <si>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</si>
  <si>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*what value should be for INVCOST and FIXOM ?? (2024-4-7)</t>
  </si>
  <si>
    <t>*Attribute</t>
  </si>
  <si>
    <t>*CommName</t>
  </si>
  <si>
    <t>INDELC</t>
  </si>
  <si>
    <t>INDGAS</t>
  </si>
  <si>
    <t>INDDSTLFO</t>
  </si>
  <si>
    <t>INDHFO</t>
  </si>
  <si>
    <t>INDLPG</t>
  </si>
  <si>
    <t>INDCONS</t>
  </si>
  <si>
    <t>INDSGPC</t>
  </si>
  <si>
    <t>INDCOA</t>
  </si>
  <si>
    <t>INDCOKE</t>
  </si>
  <si>
    <t>INDWOOD</t>
  </si>
  <si>
    <t>INDSTM</t>
  </si>
  <si>
    <t>INDIPP</t>
  </si>
  <si>
    <t>INDSME</t>
  </si>
  <si>
    <t>INDPET</t>
  </si>
  <si>
    <t>INDCEM</t>
  </si>
  <si>
    <t>INDCHM</t>
  </si>
  <si>
    <t>INDIRON</t>
  </si>
  <si>
    <t>INDOTH</t>
  </si>
  <si>
    <t>INDFOR</t>
  </si>
  <si>
    <t/>
  </si>
  <si>
    <t>Attribute</t>
  </si>
  <si>
    <t>CommName</t>
  </si>
  <si>
    <t>AT</t>
  </si>
  <si>
    <t>QU</t>
  </si>
  <si>
    <t>ON</t>
  </si>
  <si>
    <t>MA</t>
  </si>
  <si>
    <t>SA</t>
  </si>
  <si>
    <t>AL</t>
  </si>
  <si>
    <t>BC</t>
  </si>
  <si>
    <t>* Base-year technologies for pulp paper industry</t>
  </si>
  <si>
    <t>* Base-year technologies for smelting industry</t>
  </si>
  <si>
    <t>* Base-year technologies for petroleum industry</t>
  </si>
  <si>
    <t>* Base-year technologies for cement industry</t>
  </si>
  <si>
    <t>* Base-year technologies for chemicals industry</t>
  </si>
  <si>
    <t>* Base-year technologies for iron industry</t>
  </si>
  <si>
    <t>* Base-year technologies for others industry</t>
  </si>
  <si>
    <t>* Base-year technologies for forestry industry</t>
  </si>
  <si>
    <t>*Assuming the cost for car investment/car price decrease 10% in 2050 compared with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</si>
</sst>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6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9"/>
      <name val="Geneva"/>
    </font>
    <font>
      <b/>
      <sz val="18"/>
      <color indexed="62"/>
      <name val="Cambria"/>
      <family val="2"/>
    </font>
  </fonts>
  <fills count="8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9" fontId="1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106" fillId="0" borderId="0" xfId="0" applyFont="1"/>
    <xf numFmtId="0" fontId="107" fillId="0" borderId="0" xfId="5650"/>
    <xf numFmtId="0" fontId="1" fillId="0" borderId="0" xfId="9"/>
    <xf numFmtId="0" fontId="6" fillId="4" borderId="1" xfId="9" applyFont="1" applyFill="1" applyBorder="1" applyAlignment="1">
      <alignment vertical="center"/>
    </xf>
    <xf numFmtId="1" fontId="6" fillId="78" borderId="1" xfId="9" applyNumberFormat="1" applyFont="1" applyFill="1" applyBorder="1" applyAlignment="1">
      <alignment vertical="center"/>
    </xf>
    <xf numFmtId="1" fontId="6" fillId="77" borderId="1" xfId="3" applyNumberFormat="1" applyFont="1" applyFill="1" applyBorder="1" applyAlignment="1">
      <alignment vertical="center"/>
    </xf>
    <xf numFmtId="0" fontId="1" fillId="0" borderId="0" xfId="3"/>
    <xf numFmtId="0" fontId="108" fillId="0" borderId="0" xfId="3" applyFont="1"/>
    <xf numFmtId="0" fontId="1" fillId="0" borderId="0" xfId="3" applyFont="1"/>
    <xf numFmtId="0" fontId="9" fillId="0" borderId="0" xfId="4" applyFont="1" applyAlignment="1">
      <alignment horizontal="left"/>
    </xf>
    <xf numFmtId="0" fontId="13" fillId="0" borderId="0" xfId="5650" applyFont="1"/>
    <xf numFmtId="0" fontId="107" fillId="79" borderId="0" xfId="5650" applyFill="1" applyAlignment="1">
      <alignment horizontal="center"/>
    </xf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8"/>
  <sheetViews>
    <sheetView topLeftCell="B1" zoomScale="90" workbookViewId="0">
      <selection activeCell="K2" sqref="K2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9" max="19" width="18" bestFit="1" customWidth="1"/>
  </cols>
  <sheetData>
    <row r="2" spans="3:25">
      <c r="L2" t="s">
        <v>567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26" t="s">
        <v>30</v>
      </c>
      <c r="O4" s="26" t="s">
        <v>29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L9" si="0">27*1.45</f>
        <v>39.15</v>
      </c>
      <c r="K6" s="9">
        <f t="shared" ref="K6:K18" si="1">J6/100</f>
        <v>0.39149999999999996</v>
      </c>
      <c r="L6" s="9">
        <f t="shared" ref="L6:L24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Q7" s="18" t="s">
        <v>51</v>
      </c>
      <c r="R7" s="12"/>
      <c r="S7" s="1" t="s">
        <v>0</v>
      </c>
      <c r="T7" s="18"/>
      <c r="U7" s="12" t="s">
        <v>512</v>
      </c>
      <c r="V7" s="12" t="s">
        <v>53</v>
      </c>
      <c r="W7" s="12"/>
      <c r="X7" s="12" t="s">
        <v>54</v>
      </c>
      <c r="Y7" s="12"/>
    </row>
    <row r="8" spans="3:25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Q8" s="12"/>
      <c r="R8" s="12"/>
      <c r="S8" s="1" t="s">
        <v>8</v>
      </c>
      <c r="T8" s="18"/>
      <c r="U8" s="12" t="s">
        <v>512</v>
      </c>
      <c r="V8" s="12" t="s">
        <v>53</v>
      </c>
      <c r="W8" s="12"/>
      <c r="X8" s="12" t="s">
        <v>54</v>
      </c>
      <c r="Y8" s="12"/>
    </row>
    <row r="9" spans="3:25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Q9" s="12"/>
      <c r="R9" s="12"/>
      <c r="S9" s="1" t="s">
        <v>1</v>
      </c>
      <c r="T9" s="18"/>
      <c r="U9" s="12" t="s">
        <v>512</v>
      </c>
      <c r="V9" s="12" t="s">
        <v>53</v>
      </c>
      <c r="W9" s="12"/>
      <c r="X9" s="12" t="s">
        <v>54</v>
      </c>
      <c r="Y9" s="12"/>
    </row>
    <row r="10" spans="3:25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Q10" s="12"/>
      <c r="R10" s="12"/>
      <c r="S10" s="1" t="s">
        <v>2</v>
      </c>
      <c r="T10" s="18"/>
      <c r="U10" s="12" t="s">
        <v>512</v>
      </c>
      <c r="V10" s="12" t="s">
        <v>53</v>
      </c>
      <c r="W10" s="12"/>
      <c r="X10" s="12" t="s">
        <v>54</v>
      </c>
      <c r="Y10" s="12"/>
    </row>
    <row r="11" spans="3:25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Q11" s="12"/>
      <c r="R11" s="12"/>
      <c r="S11" s="1" t="s">
        <v>9</v>
      </c>
      <c r="T11" s="18"/>
      <c r="U11" s="12" t="s">
        <v>512</v>
      </c>
      <c r="V11" s="12" t="s">
        <v>53</v>
      </c>
      <c r="W11" s="12"/>
      <c r="X11" s="12" t="s">
        <v>54</v>
      </c>
      <c r="Y11" s="12"/>
    </row>
    <row r="12" spans="3:25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Q12" s="19"/>
      <c r="R12" s="19"/>
      <c r="S12" s="1" t="s">
        <v>3</v>
      </c>
      <c r="T12" s="20"/>
      <c r="U12" s="19" t="s">
        <v>52</v>
      </c>
      <c r="V12" s="19" t="s">
        <v>53</v>
      </c>
      <c r="W12" s="19"/>
      <c r="X12" s="19" t="s">
        <v>54</v>
      </c>
      <c r="Y12" s="19"/>
    </row>
    <row r="13" spans="3:25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Q13" s="12"/>
      <c r="R13" s="12"/>
      <c r="S13" s="1" t="s">
        <v>10</v>
      </c>
      <c r="T13" s="18"/>
      <c r="U13" s="12" t="s">
        <v>52</v>
      </c>
      <c r="V13" s="12" t="s">
        <v>53</v>
      </c>
      <c r="W13" s="12"/>
      <c r="X13" s="12" t="s">
        <v>54</v>
      </c>
      <c r="Y13" s="12"/>
    </row>
    <row r="14" spans="3:25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Q14" s="12"/>
      <c r="R14" s="12"/>
      <c r="S14" s="1" t="s">
        <v>4</v>
      </c>
      <c r="T14" s="18"/>
      <c r="U14" s="12" t="s">
        <v>52</v>
      </c>
      <c r="V14" s="12" t="s">
        <v>53</v>
      </c>
      <c r="W14" s="12"/>
      <c r="X14" s="12" t="s">
        <v>54</v>
      </c>
      <c r="Y14" s="12"/>
    </row>
    <row r="15" spans="3:25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Q15" s="12"/>
      <c r="R15" s="12"/>
      <c r="S15" s="1" t="s">
        <v>11</v>
      </c>
      <c r="T15" s="18"/>
      <c r="U15" s="12" t="s">
        <v>52</v>
      </c>
      <c r="V15" s="12" t="s">
        <v>53</v>
      </c>
      <c r="W15" s="12"/>
      <c r="X15" s="12" t="s">
        <v>54</v>
      </c>
      <c r="Y15" s="12"/>
    </row>
    <row r="16" spans="3:25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Q16" s="12"/>
      <c r="R16" s="12"/>
      <c r="S16" s="1" t="s">
        <v>5</v>
      </c>
      <c r="T16" s="18"/>
      <c r="U16" s="12" t="s">
        <v>52</v>
      </c>
      <c r="V16" s="12" t="s">
        <v>53</v>
      </c>
      <c r="W16" s="12"/>
      <c r="X16" s="12" t="s">
        <v>54</v>
      </c>
      <c r="Y16" s="12"/>
    </row>
    <row r="17" spans="3:25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Q17" s="12"/>
      <c r="R17" s="12"/>
      <c r="S17" s="1" t="s">
        <v>12</v>
      </c>
      <c r="T17" s="18"/>
      <c r="U17" s="12" t="s">
        <v>52</v>
      </c>
      <c r="V17" s="12" t="s">
        <v>53</v>
      </c>
      <c r="W17" s="12"/>
      <c r="X17" s="12" t="s">
        <v>54</v>
      </c>
      <c r="Y17" s="12"/>
    </row>
    <row r="18" spans="3:25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Q18" s="12"/>
      <c r="R18" s="12"/>
      <c r="S18" s="1" t="s">
        <v>6</v>
      </c>
      <c r="T18" s="18"/>
      <c r="U18" s="12" t="s">
        <v>52</v>
      </c>
      <c r="V18" s="12" t="s">
        <v>53</v>
      </c>
      <c r="W18" s="12"/>
      <c r="X18" s="12" t="s">
        <v>54</v>
      </c>
      <c r="Y18" s="12"/>
    </row>
    <row r="19" spans="3:25">
      <c r="C19" s="53" t="s">
        <v>513</v>
      </c>
      <c r="D19" s="52" t="s">
        <v>519</v>
      </c>
      <c r="E19" s="52" t="s">
        <v>19</v>
      </c>
      <c r="F19">
        <v>2021</v>
      </c>
      <c r="G19" s="54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S19" s="1" t="s">
        <v>7</v>
      </c>
      <c r="U19" s="12" t="s">
        <v>52</v>
      </c>
      <c r="V19" s="12" t="s">
        <v>53</v>
      </c>
      <c r="X19" s="12" t="s">
        <v>54</v>
      </c>
    </row>
    <row r="20" spans="3:25">
      <c r="C20" s="53" t="s">
        <v>514</v>
      </c>
      <c r="D20" s="52" t="s">
        <v>519</v>
      </c>
      <c r="E20" s="52" t="s">
        <v>19</v>
      </c>
      <c r="F20">
        <v>2021</v>
      </c>
      <c r="G20" s="54">
        <v>3.3039999999999998</v>
      </c>
      <c r="H20">
        <v>19.982046670009744</v>
      </c>
      <c r="I20">
        <v>1.58</v>
      </c>
      <c r="J20">
        <f t="shared" ref="J20:L21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S20" s="1" t="s">
        <v>13</v>
      </c>
      <c r="U20" s="12" t="s">
        <v>52</v>
      </c>
      <c r="V20" s="12" t="s">
        <v>53</v>
      </c>
      <c r="X20" s="12" t="s">
        <v>54</v>
      </c>
    </row>
    <row r="21" spans="3:25">
      <c r="C21" s="53" t="s">
        <v>515</v>
      </c>
      <c r="D21" s="52" t="s">
        <v>519</v>
      </c>
      <c r="E21" s="52" t="s">
        <v>19</v>
      </c>
      <c r="F21">
        <v>2021</v>
      </c>
      <c r="G21" s="54">
        <v>1.9469999999999998</v>
      </c>
      <c r="H21">
        <v>19.982046670009744</v>
      </c>
      <c r="I21">
        <v>1.58</v>
      </c>
      <c r="J21">
        <f t="shared" si="4"/>
        <v>51.300000000000004</v>
      </c>
      <c r="K21" s="9">
        <f>K20</f>
        <v>0.2175</v>
      </c>
      <c r="L21" s="9">
        <f t="shared" si="2"/>
        <v>46.17</v>
      </c>
      <c r="M21" s="9">
        <f>M20</f>
        <v>0.19574999999999998</v>
      </c>
      <c r="N21">
        <v>1E-3</v>
      </c>
      <c r="O21">
        <v>12</v>
      </c>
      <c r="S21" s="53" t="s">
        <v>513</v>
      </c>
      <c r="U21" s="12" t="s">
        <v>52</v>
      </c>
      <c r="V21" s="12" t="s">
        <v>53</v>
      </c>
      <c r="X21" s="12" t="s">
        <v>54</v>
      </c>
    </row>
    <row r="22" spans="3:25">
      <c r="C22" s="53" t="s">
        <v>516</v>
      </c>
      <c r="D22" s="52" t="s">
        <v>519</v>
      </c>
      <c r="E22" s="52" t="s">
        <v>15</v>
      </c>
      <c r="F22">
        <v>2021</v>
      </c>
      <c r="G22" s="54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 s="9">
        <f t="shared" si="2"/>
        <v>83.106000000000009</v>
      </c>
      <c r="M22">
        <f>M5</f>
        <v>0.35235</v>
      </c>
      <c r="N22">
        <v>1E-3</v>
      </c>
      <c r="O22">
        <v>15</v>
      </c>
      <c r="S22" s="53" t="s">
        <v>514</v>
      </c>
      <c r="U22" s="12" t="s">
        <v>52</v>
      </c>
      <c r="V22" s="12" t="s">
        <v>53</v>
      </c>
      <c r="X22" s="12" t="s">
        <v>54</v>
      </c>
    </row>
    <row r="23" spans="3:25">
      <c r="C23" s="53" t="s">
        <v>517</v>
      </c>
      <c r="D23" s="52" t="s">
        <v>519</v>
      </c>
      <c r="E23" s="52" t="s">
        <v>15</v>
      </c>
      <c r="F23">
        <v>2021</v>
      </c>
      <c r="G23" s="54">
        <v>0.44799999999999995</v>
      </c>
      <c r="H23">
        <v>21.646726853878867</v>
      </c>
      <c r="I23">
        <v>5.78</v>
      </c>
      <c r="J23">
        <f>J22</f>
        <v>92.34</v>
      </c>
      <c r="K23">
        <f t="shared" ref="K23:M24" si="5">K6</f>
        <v>0.39149999999999996</v>
      </c>
      <c r="L23" s="9">
        <f t="shared" si="2"/>
        <v>83.106000000000009</v>
      </c>
      <c r="M23">
        <f t="shared" si="5"/>
        <v>0.35235</v>
      </c>
      <c r="N23">
        <v>1E-3</v>
      </c>
      <c r="O23">
        <v>15</v>
      </c>
      <c r="S23" s="53" t="s">
        <v>515</v>
      </c>
      <c r="U23" s="12" t="s">
        <v>52</v>
      </c>
      <c r="V23" s="12" t="s">
        <v>53</v>
      </c>
      <c r="X23" s="12" t="s">
        <v>54</v>
      </c>
    </row>
    <row r="24" spans="3:25">
      <c r="C24" s="53" t="s">
        <v>518</v>
      </c>
      <c r="D24" s="52" t="s">
        <v>519</v>
      </c>
      <c r="E24" s="52" t="s">
        <v>15</v>
      </c>
      <c r="F24">
        <v>2021</v>
      </c>
      <c r="G24" s="54">
        <v>0.26400000000000001</v>
      </c>
      <c r="H24">
        <v>21.646726853878867</v>
      </c>
      <c r="I24">
        <v>5.78</v>
      </c>
      <c r="J24">
        <f>J23</f>
        <v>92.34</v>
      </c>
      <c r="K24">
        <f t="shared" si="5"/>
        <v>0.39149999999999996</v>
      </c>
      <c r="L24" s="9">
        <f t="shared" si="2"/>
        <v>83.106000000000009</v>
      </c>
      <c r="M24">
        <f t="shared" si="5"/>
        <v>0.35235</v>
      </c>
      <c r="N24">
        <v>1E-3</v>
      </c>
      <c r="O24">
        <v>15</v>
      </c>
      <c r="S24" s="53" t="s">
        <v>516</v>
      </c>
      <c r="U24" s="12" t="s">
        <v>512</v>
      </c>
      <c r="V24" s="12" t="s">
        <v>53</v>
      </c>
      <c r="X24" s="12" t="s">
        <v>54</v>
      </c>
    </row>
    <row r="25" spans="3:25">
      <c r="S25" s="53" t="s">
        <v>517</v>
      </c>
      <c r="U25" s="12" t="s">
        <v>512</v>
      </c>
      <c r="V25" s="12" t="s">
        <v>53</v>
      </c>
      <c r="X25" s="12" t="s">
        <v>54</v>
      </c>
    </row>
    <row r="26" spans="3:25">
      <c r="G26" s="54"/>
      <c r="S26" s="53" t="s">
        <v>518</v>
      </c>
      <c r="U26" s="12" t="s">
        <v>512</v>
      </c>
      <c r="V26" s="12" t="s">
        <v>53</v>
      </c>
      <c r="X26" s="12" t="s">
        <v>54</v>
      </c>
    </row>
    <row r="27" spans="3:25">
      <c r="J27" t="s">
        <v>520</v>
      </c>
    </row>
    <row r="28" spans="3:25">
      <c r="J28" t="s">
        <v>521</v>
      </c>
      <c r="S28" s="5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20"/>
  <sheetViews>
    <sheetView topLeftCell="A2" workbookViewId="0">
      <selection activeCell="F17" sqref="F17"/>
    </sheetView>
  </sheetViews>
  <sheetFormatPr defaultRowHeight="14.5"/>
  <cols>
    <col min="3" max="3" width="16.81640625" bestFit="1" customWidth="1"/>
    <col min="5" max="5" width="19.1796875" bestFit="1" customWidth="1"/>
    <col min="7" max="7" width="12" bestFit="1" customWidth="1"/>
    <col min="9" max="9" width="15.453125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H2" t="s">
        <v>73</v>
      </c>
    </row>
    <row r="3" spans="3:26">
      <c r="E3" s="10" t="s">
        <v>523</v>
      </c>
      <c r="R3" s="11" t="s">
        <v>524</v>
      </c>
      <c r="S3" s="11"/>
      <c r="T3" s="12"/>
      <c r="U3" s="12"/>
      <c r="V3" s="12"/>
      <c r="W3" s="12"/>
      <c r="X3" s="12"/>
      <c r="Y3" s="12"/>
      <c r="Z3" s="12"/>
    </row>
    <row r="4" spans="3:26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6" t="s">
        <v>29</v>
      </c>
      <c r="O4" s="6" t="s">
        <v>30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4000</v>
      </c>
      <c r="M5" s="9">
        <f>L5/100</f>
        <v>40</v>
      </c>
      <c r="N5" s="9">
        <v>30</v>
      </c>
      <c r="O5">
        <v>1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4000</v>
      </c>
      <c r="M6" s="9">
        <f t="shared" ref="M6:M9" si="1">L6/100</f>
        <v>40</v>
      </c>
      <c r="N6" s="9">
        <v>30</v>
      </c>
      <c r="O6">
        <v>1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4000</v>
      </c>
      <c r="M7" s="9">
        <f t="shared" si="1"/>
        <v>40</v>
      </c>
      <c r="N7" s="9">
        <v>30</v>
      </c>
      <c r="O7">
        <v>1</v>
      </c>
      <c r="R7" s="18" t="s">
        <v>51</v>
      </c>
      <c r="S7" s="12"/>
      <c r="T7" s="1" t="s">
        <v>55</v>
      </c>
      <c r="U7" s="18"/>
      <c r="V7" s="12" t="s">
        <v>512</v>
      </c>
      <c r="W7" s="12" t="s">
        <v>522</v>
      </c>
      <c r="X7" s="12"/>
      <c r="Y7" s="12" t="s">
        <v>54</v>
      </c>
      <c r="Z7" s="12"/>
    </row>
    <row r="8" spans="3:26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4000</v>
      </c>
      <c r="M8" s="9">
        <f t="shared" si="1"/>
        <v>40</v>
      </c>
      <c r="N8" s="9">
        <v>30</v>
      </c>
      <c r="O8">
        <v>1</v>
      </c>
      <c r="R8" s="12"/>
      <c r="S8" s="12"/>
      <c r="T8" s="1" t="s">
        <v>57</v>
      </c>
      <c r="U8" s="18"/>
      <c r="V8" s="12" t="s">
        <v>512</v>
      </c>
      <c r="W8" s="12" t="s">
        <v>522</v>
      </c>
      <c r="X8" s="12"/>
      <c r="Y8" s="12" t="s">
        <v>54</v>
      </c>
      <c r="Z8" s="12"/>
    </row>
    <row r="9" spans="3:26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4000</v>
      </c>
      <c r="M9" s="9">
        <f t="shared" si="1"/>
        <v>40</v>
      </c>
      <c r="N9" s="9">
        <v>30</v>
      </c>
      <c r="O9">
        <v>1</v>
      </c>
      <c r="R9" s="12"/>
      <c r="S9" s="12"/>
      <c r="T9" s="1" t="s">
        <v>60</v>
      </c>
      <c r="U9" s="18"/>
      <c r="V9" s="12" t="s">
        <v>52</v>
      </c>
      <c r="W9" s="12" t="s">
        <v>65</v>
      </c>
      <c r="X9" s="12"/>
      <c r="Y9" s="12" t="s">
        <v>54</v>
      </c>
      <c r="Z9" s="12"/>
    </row>
    <row r="10" spans="3:26">
      <c r="C10" s="1"/>
      <c r="D10" s="1" t="s">
        <v>68</v>
      </c>
      <c r="E10" s="1"/>
      <c r="J10" s="9"/>
      <c r="K10" s="9"/>
      <c r="L10" s="9"/>
      <c r="M10" s="9"/>
      <c r="N10" s="9"/>
      <c r="R10" s="12"/>
      <c r="S10" s="12"/>
      <c r="T10" s="1" t="s">
        <v>62</v>
      </c>
      <c r="U10" s="18"/>
      <c r="V10" s="12" t="s">
        <v>52</v>
      </c>
      <c r="W10" s="12" t="s">
        <v>65</v>
      </c>
      <c r="X10" s="12"/>
      <c r="Y10" s="12" t="s">
        <v>54</v>
      </c>
      <c r="Z10" s="12"/>
    </row>
    <row r="11" spans="3:26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4000</v>
      </c>
      <c r="M11" s="9">
        <f t="shared" ref="M11:M12" si="2">L11/100</f>
        <v>40</v>
      </c>
      <c r="N11" s="9">
        <v>30</v>
      </c>
      <c r="O11">
        <v>1</v>
      </c>
      <c r="R11" s="12"/>
      <c r="S11" s="12"/>
      <c r="T11" s="1" t="s">
        <v>66</v>
      </c>
      <c r="U11" s="18"/>
      <c r="V11" s="12" t="s">
        <v>52</v>
      </c>
      <c r="W11" s="12" t="s">
        <v>65</v>
      </c>
      <c r="X11" s="12"/>
      <c r="Y11" s="12" t="s">
        <v>54</v>
      </c>
      <c r="Z11" s="12"/>
    </row>
    <row r="12" spans="3:26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4000</v>
      </c>
      <c r="M12" s="9">
        <f t="shared" si="2"/>
        <v>40</v>
      </c>
      <c r="N12" s="9">
        <v>30</v>
      </c>
      <c r="O12">
        <v>1</v>
      </c>
      <c r="R12" s="19"/>
      <c r="S12" s="19"/>
      <c r="T12" s="1" t="s">
        <v>69</v>
      </c>
      <c r="U12" s="20"/>
      <c r="V12" s="12" t="s">
        <v>52</v>
      </c>
      <c r="W12" s="12" t="s">
        <v>65</v>
      </c>
      <c r="X12" s="12"/>
      <c r="Y12" s="12" t="s">
        <v>54</v>
      </c>
      <c r="Z12" s="1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512</v>
      </c>
      <c r="W13" s="12" t="s">
        <v>522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C16" s="1"/>
      <c r="D16" s="1"/>
      <c r="H16" s="7"/>
      <c r="J16" s="9"/>
      <c r="K16" s="9"/>
      <c r="L16" s="9"/>
      <c r="M16" s="9"/>
      <c r="N16" s="9"/>
      <c r="S16" s="1"/>
      <c r="T16" s="1"/>
      <c r="U16" s="18"/>
      <c r="V16" s="12"/>
      <c r="W16" s="12"/>
      <c r="X16" s="12"/>
      <c r="Y16" s="12"/>
      <c r="Z16" s="12"/>
    </row>
    <row r="17" spans="3:26">
      <c r="C17" s="1"/>
      <c r="D17" s="1"/>
      <c r="E17" s="1"/>
      <c r="J17" s="9"/>
      <c r="K17" s="9"/>
      <c r="L17" s="9"/>
      <c r="M17" s="9"/>
      <c r="N17" s="9"/>
      <c r="R17" s="12"/>
      <c r="S17" s="12"/>
      <c r="T17" s="1"/>
      <c r="U17" s="18"/>
      <c r="V17" s="12"/>
      <c r="W17" s="12"/>
      <c r="X17" s="12"/>
      <c r="Y17" s="12"/>
      <c r="Z17" s="12"/>
    </row>
    <row r="18" spans="3:26">
      <c r="C18" s="1"/>
      <c r="D18" s="1"/>
      <c r="E18" s="1"/>
      <c r="J18" s="9"/>
      <c r="K18" s="9"/>
      <c r="L18" s="9"/>
      <c r="M18" s="9"/>
      <c r="N18" s="9"/>
      <c r="R18" s="12"/>
      <c r="S18" s="12"/>
      <c r="T18" s="1"/>
      <c r="U18" s="18"/>
      <c r="V18" s="12"/>
      <c r="W18" s="12"/>
      <c r="X18" s="12"/>
      <c r="Y18" s="12"/>
      <c r="Z18" s="12"/>
    </row>
    <row r="19" spans="3:26">
      <c r="T19" s="1"/>
      <c r="V19" s="12"/>
      <c r="W19" s="12"/>
      <c r="Y19" s="12"/>
    </row>
    <row r="20" spans="3:26">
      <c r="T20" s="1"/>
      <c r="V20" s="12"/>
      <c r="W20" s="12"/>
      <c r="Y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B1" workbookViewId="0">
      <pane ySplit="5" topLeftCell="A105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525</v>
      </c>
      <c r="L5" s="5" t="s">
        <v>526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508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508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509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509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510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510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511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511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525</v>
      </c>
      <c r="K5" s="5" t="s">
        <v>526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19"/>
  <sheetViews>
    <sheetView zoomScale="70" zoomScaleNormal="70" workbookViewId="0">
      <selection activeCell="J18" sqref="J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.453125" bestFit="1" customWidth="1"/>
    <col min="19" max="19" width="18" bestFit="1" customWidth="1"/>
  </cols>
  <sheetData>
    <row r="1" spans="3:25">
      <c r="O1" s="8" t="s">
        <v>494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525</v>
      </c>
      <c r="L4" s="5" t="s">
        <v>526</v>
      </c>
      <c r="M4" s="6" t="s">
        <v>29</v>
      </c>
      <c r="N4" s="6" t="s">
        <v>30</v>
      </c>
      <c r="O4" s="26" t="s">
        <v>493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495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O6">
        <v>0.51429618044217673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O7">
        <v>0.28386280991156465</v>
      </c>
      <c r="Q7" s="38" t="s">
        <v>51</v>
      </c>
      <c r="S7" s="38" t="s">
        <v>495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O8">
        <v>7.8503322020408176E-2</v>
      </c>
      <c r="Q8" s="38"/>
      <c r="S8" s="38" t="s">
        <v>496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O9">
        <v>3.7295189387755098E-3</v>
      </c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O10">
        <v>2.6838456571428575E-2</v>
      </c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O11">
        <v>9.2671133122448998E-2</v>
      </c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O12">
        <v>9.85789931972789E-5</v>
      </c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496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O14">
        <v>0.31204439053415484</v>
      </c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O15">
        <v>0.68795560946584522</v>
      </c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17:25">
      <c r="Q17" s="12"/>
      <c r="R17" s="12"/>
      <c r="S17" s="1"/>
      <c r="T17" s="18"/>
      <c r="U17" s="12"/>
      <c r="V17" s="12"/>
      <c r="W17" s="12"/>
      <c r="X17" s="12"/>
      <c r="Y17" s="12"/>
    </row>
    <row r="18" spans="17:25">
      <c r="S18" s="1"/>
      <c r="U18" s="12"/>
      <c r="V18" s="12"/>
      <c r="X18" s="12"/>
    </row>
    <row r="19" spans="17:25">
      <c r="S19" s="1"/>
      <c r="U19" s="12"/>
      <c r="V19" s="12"/>
      <c r="X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N253"/>
  <sheetViews>
    <sheetView tabSelected="1" zoomScale="51" workbookViewId="0">
      <selection activeCell="M21" sqref="M21"/>
    </sheetView>
  </sheetViews>
  <sheetFormatPr defaultRowHeight="14.5"/>
  <cols>
    <col min="1" max="1" width="44.81640625" bestFit="1" customWidth="1"/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  <col min="31" max="31" width="11.6328125" bestFit="1" customWidth="1"/>
    <col min="34" max="36" width="8.81640625" bestFit="1" customWidth="1"/>
    <col min="37" max="38" width="12.90625" bestFit="1" customWidth="1"/>
    <col min="39" max="40" width="8.81640625" bestFit="1" customWidth="1"/>
  </cols>
  <sheetData>
    <row r="1" spans="2:40">
      <c r="Y1" s="50"/>
      <c r="Z1" s="50"/>
      <c r="AA1" s="50"/>
      <c r="AB1" s="50"/>
      <c r="AH1" s="10"/>
    </row>
    <row r="2" spans="2:40" ht="21.5" thickBot="1">
      <c r="H2" s="55" t="s">
        <v>527</v>
      </c>
      <c r="Y2" s="3"/>
      <c r="Z2" s="3"/>
      <c r="AA2" s="3"/>
      <c r="AB2" s="3"/>
      <c r="AF2" s="3"/>
      <c r="AG2" s="3"/>
      <c r="AH2" s="3"/>
      <c r="AI2" s="4"/>
      <c r="AJ2" s="5"/>
      <c r="AK2" s="5"/>
    </row>
    <row r="3" spans="2:40">
      <c r="Y3" s="1"/>
      <c r="Z3" s="1"/>
      <c r="AF3" s="50"/>
      <c r="AG3" s="34"/>
      <c r="AH3" s="34"/>
    </row>
    <row r="4" spans="2:40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  <c r="Y4" s="1"/>
      <c r="Z4" s="1"/>
      <c r="AD4" s="57"/>
      <c r="AE4" s="57"/>
      <c r="AF4" s="64" t="s">
        <v>31</v>
      </c>
      <c r="AG4" s="57"/>
      <c r="AH4" s="57"/>
      <c r="AI4" s="57"/>
      <c r="AJ4" s="57"/>
      <c r="AK4" s="56"/>
      <c r="AL4" s="56"/>
      <c r="AM4" s="56"/>
      <c r="AN4" s="56"/>
    </row>
    <row r="5" spans="2:40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525</v>
      </c>
      <c r="K5" s="5" t="s">
        <v>526</v>
      </c>
      <c r="L5" s="6" t="s">
        <v>29</v>
      </c>
      <c r="M5" s="6" t="s">
        <v>30</v>
      </c>
      <c r="N5" s="26"/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  <c r="Y5" s="1"/>
      <c r="Z5" s="1"/>
      <c r="AD5" s="58" t="s">
        <v>20</v>
      </c>
      <c r="AE5" s="58" t="s">
        <v>550</v>
      </c>
      <c r="AF5" s="58" t="s">
        <v>551</v>
      </c>
      <c r="AG5" s="59">
        <v>2020</v>
      </c>
      <c r="AH5" s="60" t="s">
        <v>552</v>
      </c>
      <c r="AI5" s="60" t="s">
        <v>553</v>
      </c>
      <c r="AJ5" s="60" t="s">
        <v>554</v>
      </c>
      <c r="AK5" s="60" t="s">
        <v>555</v>
      </c>
      <c r="AL5" s="60" t="s">
        <v>556</v>
      </c>
      <c r="AM5" s="60" t="s">
        <v>557</v>
      </c>
      <c r="AN5" s="60" t="s">
        <v>558</v>
      </c>
    </row>
    <row r="6" spans="2:40">
      <c r="B6" s="50" t="s">
        <v>497</v>
      </c>
      <c r="C6" s="34"/>
      <c r="D6" s="34"/>
      <c r="E6">
        <v>2021</v>
      </c>
      <c r="F6">
        <v>1</v>
      </c>
      <c r="G6">
        <v>0.95</v>
      </c>
      <c r="H6" s="9">
        <v>400</v>
      </c>
      <c r="I6" s="9">
        <f>H6/20</f>
        <v>20</v>
      </c>
      <c r="J6" s="9">
        <f>H6</f>
        <v>400</v>
      </c>
      <c r="K6" s="9">
        <f>I6</f>
        <v>20</v>
      </c>
      <c r="L6">
        <v>30</v>
      </c>
      <c r="M6">
        <v>1</v>
      </c>
      <c r="Q6" t="s">
        <v>51</v>
      </c>
      <c r="R6" s="50" t="s">
        <v>497</v>
      </c>
      <c r="T6" s="52" t="s">
        <v>104</v>
      </c>
      <c r="U6" s="52" t="s">
        <v>481</v>
      </c>
      <c r="Y6" s="1"/>
      <c r="Z6" s="1"/>
      <c r="AD6" s="61" t="s">
        <v>497</v>
      </c>
      <c r="AE6" s="63" t="s">
        <v>84</v>
      </c>
      <c r="AF6" s="62" t="s">
        <v>530</v>
      </c>
      <c r="AG6" s="56"/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</row>
    <row r="7" spans="2:40">
      <c r="B7" s="52" t="s">
        <v>498</v>
      </c>
      <c r="C7" s="34"/>
      <c r="D7" s="34"/>
      <c r="E7">
        <v>2021</v>
      </c>
      <c r="F7">
        <v>1</v>
      </c>
      <c r="G7">
        <v>0.95</v>
      </c>
      <c r="H7" s="9">
        <v>400</v>
      </c>
      <c r="I7" s="9">
        <f t="shared" ref="I7:I14" si="0">H7/20</f>
        <v>20</v>
      </c>
      <c r="J7" s="9">
        <f t="shared" ref="J7:K14" si="1">H7</f>
        <v>400</v>
      </c>
      <c r="K7" s="9">
        <f t="shared" si="1"/>
        <v>20</v>
      </c>
      <c r="L7">
        <v>30</v>
      </c>
      <c r="M7">
        <v>1</v>
      </c>
      <c r="R7" s="52" t="s">
        <v>498</v>
      </c>
      <c r="T7" s="52" t="s">
        <v>104</v>
      </c>
      <c r="U7" s="52" t="s">
        <v>481</v>
      </c>
      <c r="Y7" s="1"/>
      <c r="Z7" s="1"/>
      <c r="AD7" s="61" t="s">
        <v>497</v>
      </c>
      <c r="AE7" s="63" t="s">
        <v>84</v>
      </c>
      <c r="AF7" s="62" t="s">
        <v>531</v>
      </c>
      <c r="AG7" s="56"/>
      <c r="AH7" s="56">
        <v>2.0000000000000005E-3</v>
      </c>
      <c r="AI7" s="56">
        <v>0.32338308457711445</v>
      </c>
      <c r="AJ7" s="56">
        <v>0.12251655629139074</v>
      </c>
      <c r="AK7" s="56">
        <v>0.3098591549295775</v>
      </c>
      <c r="AL7" s="56">
        <v>6.9767441860465115E-2</v>
      </c>
      <c r="AM7" s="56">
        <v>0.29069767441860467</v>
      </c>
      <c r="AN7" s="56">
        <v>0.14503816793893129</v>
      </c>
    </row>
    <row r="8" spans="2:40">
      <c r="B8" s="52" t="s">
        <v>499</v>
      </c>
      <c r="C8" s="34"/>
      <c r="D8" s="34"/>
      <c r="E8">
        <v>2021</v>
      </c>
      <c r="F8">
        <v>1</v>
      </c>
      <c r="G8">
        <v>0.95</v>
      </c>
      <c r="H8" s="9">
        <v>400</v>
      </c>
      <c r="I8" s="9">
        <f t="shared" si="0"/>
        <v>20</v>
      </c>
      <c r="J8" s="9">
        <f t="shared" si="1"/>
        <v>400</v>
      </c>
      <c r="K8" s="9">
        <f t="shared" si="1"/>
        <v>20</v>
      </c>
      <c r="L8">
        <v>30</v>
      </c>
      <c r="M8">
        <v>1</v>
      </c>
      <c r="R8" s="52" t="s">
        <v>499</v>
      </c>
      <c r="T8" s="52" t="s">
        <v>104</v>
      </c>
      <c r="U8" s="52" t="s">
        <v>481</v>
      </c>
      <c r="Y8" s="1"/>
      <c r="Z8" s="1"/>
      <c r="AD8" s="61" t="s">
        <v>497</v>
      </c>
      <c r="AE8" s="63" t="s">
        <v>84</v>
      </c>
      <c r="AF8" s="62" t="s">
        <v>532</v>
      </c>
      <c r="AG8" s="56"/>
      <c r="AH8" s="56">
        <v>0.99800000000000011</v>
      </c>
      <c r="AI8" s="56">
        <v>0.63184079601990051</v>
      </c>
      <c r="AJ8" s="56">
        <v>0.82781456953642385</v>
      </c>
      <c r="AK8" s="56">
        <v>0.676056338028169</v>
      </c>
      <c r="AL8" s="56">
        <v>0.91860465116279078</v>
      </c>
      <c r="AM8" s="56">
        <v>0.52906976744186052</v>
      </c>
      <c r="AN8" s="56">
        <v>0.84732824427480913</v>
      </c>
    </row>
    <row r="9" spans="2:40">
      <c r="B9" s="52" t="s">
        <v>500</v>
      </c>
      <c r="C9" s="34"/>
      <c r="D9" s="34"/>
      <c r="E9">
        <v>2021</v>
      </c>
      <c r="F9">
        <v>1</v>
      </c>
      <c r="G9">
        <v>0.95</v>
      </c>
      <c r="H9" s="9">
        <v>400</v>
      </c>
      <c r="I9" s="9">
        <f t="shared" si="0"/>
        <v>20</v>
      </c>
      <c r="J9" s="9">
        <f t="shared" si="1"/>
        <v>400</v>
      </c>
      <c r="K9" s="9">
        <f t="shared" si="1"/>
        <v>20</v>
      </c>
      <c r="L9">
        <v>30</v>
      </c>
      <c r="M9">
        <v>1</v>
      </c>
      <c r="R9" s="52" t="s">
        <v>500</v>
      </c>
      <c r="T9" s="52" t="s">
        <v>104</v>
      </c>
      <c r="U9" s="52" t="s">
        <v>481</v>
      </c>
      <c r="Y9" s="1"/>
      <c r="Z9" s="1"/>
      <c r="AD9" s="61" t="s">
        <v>497</v>
      </c>
      <c r="AE9" s="63" t="s">
        <v>84</v>
      </c>
      <c r="AF9" s="62" t="s">
        <v>533</v>
      </c>
      <c r="AG9" s="56"/>
      <c r="AH9" s="56">
        <v>0</v>
      </c>
      <c r="AI9" s="56">
        <v>3.482587064676617E-2</v>
      </c>
      <c r="AJ9" s="56">
        <v>0</v>
      </c>
      <c r="AK9" s="56">
        <v>0</v>
      </c>
      <c r="AL9" s="56">
        <v>0</v>
      </c>
      <c r="AM9" s="56">
        <v>2.9069767441860465E-2</v>
      </c>
      <c r="AN9" s="56">
        <v>0</v>
      </c>
    </row>
    <row r="10" spans="2:40">
      <c r="B10" s="52" t="s">
        <v>501</v>
      </c>
      <c r="C10" s="34"/>
      <c r="D10" s="34"/>
      <c r="E10">
        <v>2021</v>
      </c>
      <c r="F10">
        <v>1</v>
      </c>
      <c r="G10">
        <v>0.95</v>
      </c>
      <c r="H10" s="9">
        <v>400</v>
      </c>
      <c r="I10" s="9">
        <f t="shared" si="0"/>
        <v>20</v>
      </c>
      <c r="J10" s="9">
        <f t="shared" si="1"/>
        <v>400</v>
      </c>
      <c r="K10" s="9">
        <f t="shared" si="1"/>
        <v>20</v>
      </c>
      <c r="L10">
        <v>30</v>
      </c>
      <c r="M10">
        <v>1</v>
      </c>
      <c r="R10" s="52" t="s">
        <v>501</v>
      </c>
      <c r="T10" s="52" t="s">
        <v>104</v>
      </c>
      <c r="U10" s="52" t="s">
        <v>481</v>
      </c>
      <c r="Y10" s="1"/>
      <c r="Z10" s="1"/>
      <c r="AD10" s="61" t="s">
        <v>497</v>
      </c>
      <c r="AE10" s="63" t="s">
        <v>84</v>
      </c>
      <c r="AF10" s="62" t="s">
        <v>534</v>
      </c>
      <c r="AG10" s="56"/>
      <c r="AH10" s="56">
        <v>0</v>
      </c>
      <c r="AI10" s="56">
        <v>9.950248756218907E-3</v>
      </c>
      <c r="AJ10" s="56">
        <v>4.9668874172185434E-2</v>
      </c>
      <c r="AK10" s="56">
        <v>1.4084507042253523E-2</v>
      </c>
      <c r="AL10" s="56">
        <v>1.1627906976744188E-2</v>
      </c>
      <c r="AM10" s="56">
        <v>0.15116279069767444</v>
      </c>
      <c r="AN10" s="56">
        <v>7.6335877862595426E-3</v>
      </c>
    </row>
    <row r="11" spans="2:40">
      <c r="B11" s="52" t="s">
        <v>502</v>
      </c>
      <c r="C11" s="34"/>
      <c r="D11" s="34"/>
      <c r="E11">
        <v>2021</v>
      </c>
      <c r="F11">
        <v>1</v>
      </c>
      <c r="G11">
        <v>0.95</v>
      </c>
      <c r="H11" s="9">
        <v>400</v>
      </c>
      <c r="I11" s="9">
        <f t="shared" si="0"/>
        <v>20</v>
      </c>
      <c r="J11" s="9">
        <f t="shared" si="1"/>
        <v>400</v>
      </c>
      <c r="K11" s="9">
        <f t="shared" si="1"/>
        <v>20</v>
      </c>
      <c r="L11">
        <v>30</v>
      </c>
      <c r="M11">
        <v>1</v>
      </c>
      <c r="R11" s="52" t="s">
        <v>502</v>
      </c>
      <c r="T11" s="52" t="s">
        <v>104</v>
      </c>
      <c r="U11" s="52" t="s">
        <v>481</v>
      </c>
      <c r="Y11" s="1"/>
      <c r="Z11" s="1"/>
      <c r="AD11" s="61" t="s">
        <v>50</v>
      </c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spans="2:40">
      <c r="B12" s="52" t="s">
        <v>503</v>
      </c>
      <c r="C12" s="34"/>
      <c r="D12" s="34"/>
      <c r="E12">
        <v>2021</v>
      </c>
      <c r="F12">
        <v>1</v>
      </c>
      <c r="G12">
        <v>0.95</v>
      </c>
      <c r="H12" s="9">
        <v>400</v>
      </c>
      <c r="I12" s="9">
        <f t="shared" si="0"/>
        <v>20</v>
      </c>
      <c r="J12" s="9">
        <f t="shared" si="1"/>
        <v>400</v>
      </c>
      <c r="K12" s="9">
        <f t="shared" si="1"/>
        <v>20</v>
      </c>
      <c r="L12">
        <v>30</v>
      </c>
      <c r="M12">
        <v>1</v>
      </c>
      <c r="R12" s="52" t="s">
        <v>503</v>
      </c>
      <c r="T12" s="52" t="s">
        <v>104</v>
      </c>
      <c r="U12" s="52" t="s">
        <v>481</v>
      </c>
      <c r="AD12" s="66" t="s">
        <v>559</v>
      </c>
      <c r="AE12" s="66"/>
      <c r="AF12" s="66"/>
      <c r="AG12" s="66"/>
      <c r="AH12" s="66"/>
      <c r="AI12" s="66"/>
      <c r="AJ12" s="66"/>
      <c r="AK12" s="66"/>
      <c r="AL12" s="66"/>
      <c r="AM12" s="66"/>
      <c r="AN12" s="66"/>
    </row>
    <row r="13" spans="2:40">
      <c r="B13" s="52" t="s">
        <v>504</v>
      </c>
      <c r="C13" s="34"/>
      <c r="D13" s="34"/>
      <c r="E13">
        <v>2021</v>
      </c>
      <c r="F13">
        <v>1</v>
      </c>
      <c r="G13">
        <v>0.95</v>
      </c>
      <c r="H13" s="9">
        <v>400</v>
      </c>
      <c r="I13" s="9">
        <f t="shared" si="0"/>
        <v>20</v>
      </c>
      <c r="J13" s="9">
        <f t="shared" si="1"/>
        <v>400</v>
      </c>
      <c r="K13" s="9">
        <f t="shared" si="1"/>
        <v>20</v>
      </c>
      <c r="L13">
        <v>30</v>
      </c>
      <c r="M13">
        <v>1</v>
      </c>
      <c r="R13" s="52" t="s">
        <v>504</v>
      </c>
      <c r="T13" s="52" t="s">
        <v>104</v>
      </c>
      <c r="U13" s="52" t="s">
        <v>481</v>
      </c>
      <c r="AD13" s="61" t="s">
        <v>498</v>
      </c>
      <c r="AE13" s="63" t="s">
        <v>84</v>
      </c>
      <c r="AF13" s="56" t="s">
        <v>530</v>
      </c>
      <c r="AG13" s="56"/>
      <c r="AH13" s="56">
        <v>0.3816964285714286</v>
      </c>
      <c r="AI13" s="56">
        <v>0.39003831417624524</v>
      </c>
      <c r="AJ13" s="56">
        <v>0.20920502092050219</v>
      </c>
      <c r="AK13" s="56">
        <v>0</v>
      </c>
      <c r="AL13" s="56">
        <v>0</v>
      </c>
      <c r="AM13" s="56">
        <v>0.14148351648351665</v>
      </c>
      <c r="AN13" s="56">
        <v>0.18278965129358837</v>
      </c>
    </row>
    <row r="14" spans="2:40">
      <c r="B14" s="52" t="s">
        <v>505</v>
      </c>
      <c r="C14" s="34"/>
      <c r="D14" s="34"/>
      <c r="E14">
        <v>2021</v>
      </c>
      <c r="F14">
        <v>1</v>
      </c>
      <c r="G14">
        <v>0.95</v>
      </c>
      <c r="H14" s="9">
        <v>400</v>
      </c>
      <c r="I14" s="9">
        <f t="shared" si="0"/>
        <v>20</v>
      </c>
      <c r="J14" s="9">
        <f t="shared" si="1"/>
        <v>400</v>
      </c>
      <c r="K14" s="9">
        <f t="shared" si="1"/>
        <v>20</v>
      </c>
      <c r="L14">
        <v>30</v>
      </c>
      <c r="M14">
        <v>1</v>
      </c>
      <c r="R14" s="52" t="s">
        <v>505</v>
      </c>
      <c r="T14" s="52" t="s">
        <v>104</v>
      </c>
      <c r="U14" s="52" t="s">
        <v>481</v>
      </c>
      <c r="AD14" s="61" t="s">
        <v>498</v>
      </c>
      <c r="AE14" s="63" t="s">
        <v>84</v>
      </c>
      <c r="AF14" s="56" t="s">
        <v>531</v>
      </c>
      <c r="AG14" s="56"/>
      <c r="AH14" s="56">
        <v>0</v>
      </c>
      <c r="AI14" s="56">
        <v>0.20153256704980843</v>
      </c>
      <c r="AJ14" s="56">
        <v>0.26080892608089257</v>
      </c>
      <c r="AK14" s="56">
        <v>1</v>
      </c>
      <c r="AL14" s="56">
        <v>0</v>
      </c>
      <c r="AM14" s="56">
        <v>0.17032967032967031</v>
      </c>
      <c r="AN14" s="56">
        <v>0.14791901012373454</v>
      </c>
    </row>
    <row r="15" spans="2:40">
      <c r="B15" s="34"/>
      <c r="C15" s="34"/>
      <c r="D15" s="34"/>
      <c r="R15" s="34"/>
      <c r="T15" s="34"/>
      <c r="U15" s="34"/>
      <c r="AD15" s="61" t="s">
        <v>498</v>
      </c>
      <c r="AE15" s="63" t="s">
        <v>84</v>
      </c>
      <c r="AF15" s="56" t="s">
        <v>532</v>
      </c>
      <c r="AG15" s="56"/>
      <c r="AH15" s="56">
        <v>0</v>
      </c>
      <c r="AI15" s="56">
        <v>2.2988505747126436E-3</v>
      </c>
      <c r="AJ15" s="56">
        <v>2.7894002789400278E-3</v>
      </c>
      <c r="AK15" s="56">
        <v>0</v>
      </c>
      <c r="AL15" s="56">
        <v>0</v>
      </c>
      <c r="AM15" s="56">
        <v>1.3736263736263735E-3</v>
      </c>
      <c r="AN15" s="56">
        <v>1.1248593925759279E-3</v>
      </c>
    </row>
    <row r="16" spans="2:40">
      <c r="B16" s="34"/>
      <c r="C16" s="34"/>
      <c r="D16" s="34"/>
      <c r="R16" s="34"/>
      <c r="T16" s="34"/>
      <c r="U16" s="34"/>
      <c r="AD16" s="61" t="s">
        <v>498</v>
      </c>
      <c r="AE16" s="63" t="s">
        <v>84</v>
      </c>
      <c r="AF16" s="56" t="s">
        <v>533</v>
      </c>
      <c r="AG16" s="56"/>
      <c r="AH16" s="56">
        <v>0</v>
      </c>
      <c r="AI16" s="56">
        <v>6.1302681992337167E-3</v>
      </c>
      <c r="AJ16" s="56">
        <v>1.9525801952580194E-2</v>
      </c>
      <c r="AK16" s="56">
        <v>0</v>
      </c>
      <c r="AL16" s="56">
        <v>0</v>
      </c>
      <c r="AM16" s="56">
        <v>0</v>
      </c>
      <c r="AN16" s="56">
        <v>5.6242969628796395E-4</v>
      </c>
    </row>
    <row r="17" spans="2:40">
      <c r="B17" s="34"/>
      <c r="C17" s="34"/>
      <c r="D17" s="34"/>
      <c r="R17" s="34"/>
      <c r="T17" s="34"/>
      <c r="U17" s="34"/>
      <c r="AD17" s="61" t="s">
        <v>498</v>
      </c>
      <c r="AE17" s="63" t="s">
        <v>84</v>
      </c>
      <c r="AF17" s="56" t="s">
        <v>536</v>
      </c>
      <c r="AG17" s="56"/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0</v>
      </c>
    </row>
    <row r="18" spans="2:40">
      <c r="B18" s="34"/>
      <c r="C18" s="34"/>
      <c r="D18" s="34"/>
      <c r="R18" s="34"/>
      <c r="T18" s="34"/>
      <c r="U18" s="34"/>
      <c r="AD18" s="61" t="s">
        <v>498</v>
      </c>
      <c r="AE18" s="63" t="s">
        <v>84</v>
      </c>
      <c r="AF18" s="56" t="s">
        <v>534</v>
      </c>
      <c r="AG18" s="56"/>
      <c r="AH18" s="56">
        <v>0</v>
      </c>
      <c r="AI18" s="56">
        <v>7.6628352490421458E-4</v>
      </c>
      <c r="AJ18" s="56">
        <v>1.3947001394700139E-3</v>
      </c>
      <c r="AK18" s="56">
        <v>0</v>
      </c>
      <c r="AL18" s="56">
        <v>0</v>
      </c>
      <c r="AM18" s="56">
        <v>0</v>
      </c>
      <c r="AN18" s="56">
        <v>5.6242969628796395E-4</v>
      </c>
    </row>
    <row r="19" spans="2:40">
      <c r="B19" s="34"/>
      <c r="C19" s="34"/>
      <c r="D19" s="34"/>
      <c r="R19" s="34"/>
      <c r="T19" s="34"/>
      <c r="U19" s="34"/>
      <c r="AD19" s="61" t="s">
        <v>498</v>
      </c>
      <c r="AE19" s="63" t="s">
        <v>84</v>
      </c>
      <c r="AF19" s="56" t="s">
        <v>537</v>
      </c>
      <c r="AG19" s="56"/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</row>
    <row r="20" spans="2:40">
      <c r="B20" s="34"/>
      <c r="C20" s="34"/>
      <c r="D20" s="34"/>
      <c r="R20" s="34"/>
      <c r="T20" s="34"/>
      <c r="U20" s="34"/>
      <c r="AD20" s="61" t="s">
        <v>498</v>
      </c>
      <c r="AE20" s="63" t="s">
        <v>84</v>
      </c>
      <c r="AF20" s="56" t="s">
        <v>538</v>
      </c>
      <c r="AG20" s="56"/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56">
        <v>0</v>
      </c>
      <c r="AN20" s="56">
        <v>0</v>
      </c>
    </row>
    <row r="21" spans="2:40">
      <c r="B21" s="34" t="s">
        <v>31</v>
      </c>
      <c r="C21" s="34"/>
      <c r="D21" s="34"/>
      <c r="R21" s="34"/>
      <c r="T21" s="34"/>
      <c r="U21" s="34"/>
      <c r="AD21" s="61" t="s">
        <v>498</v>
      </c>
      <c r="AE21" s="63" t="s">
        <v>84</v>
      </c>
      <c r="AF21" s="56" t="s">
        <v>539</v>
      </c>
      <c r="AG21" s="56"/>
      <c r="AH21" s="56">
        <v>0.6183035714285714</v>
      </c>
      <c r="AI21" s="56">
        <v>0.39923371647509581</v>
      </c>
      <c r="AJ21" s="56">
        <v>0.506276150627615</v>
      </c>
      <c r="AK21" s="56">
        <v>0</v>
      </c>
      <c r="AL21" s="56">
        <v>1</v>
      </c>
      <c r="AM21" s="56">
        <v>0.6868131868131867</v>
      </c>
      <c r="AN21" s="56">
        <v>0.66704161979752519</v>
      </c>
    </row>
    <row r="22" spans="2:40">
      <c r="B22" s="34" t="s">
        <v>20</v>
      </c>
      <c r="C22" s="34" t="s">
        <v>528</v>
      </c>
      <c r="D22" s="34" t="s">
        <v>529</v>
      </c>
      <c r="E22" t="s">
        <v>21</v>
      </c>
      <c r="F22" t="s">
        <v>22</v>
      </c>
      <c r="R22" s="34"/>
      <c r="T22" s="34"/>
      <c r="U22" s="34"/>
      <c r="AD22" s="61" t="s">
        <v>498</v>
      </c>
      <c r="AE22" s="63" t="s">
        <v>84</v>
      </c>
      <c r="AF22" s="56" t="s">
        <v>540</v>
      </c>
      <c r="AG22" s="56"/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0</v>
      </c>
      <c r="AN22" s="56">
        <v>0</v>
      </c>
    </row>
    <row r="23" spans="2:40">
      <c r="B23" s="34" t="s">
        <v>497</v>
      </c>
      <c r="C23" s="34" t="s">
        <v>21</v>
      </c>
      <c r="D23" s="34" t="s">
        <v>530</v>
      </c>
      <c r="E23" t="s">
        <v>530</v>
      </c>
      <c r="F23" t="s">
        <v>549</v>
      </c>
      <c r="R23" s="34"/>
      <c r="T23" s="34"/>
      <c r="U23" s="34"/>
      <c r="AD23" s="56" t="s">
        <v>50</v>
      </c>
      <c r="AE23" s="56"/>
      <c r="AF23" s="56"/>
      <c r="AG23" s="56"/>
      <c r="AH23" s="56"/>
      <c r="AI23" s="56"/>
      <c r="AJ23" s="56"/>
      <c r="AK23" s="56"/>
      <c r="AL23" s="56"/>
      <c r="AM23" s="56"/>
      <c r="AN23" s="56"/>
    </row>
    <row r="24" spans="2:40">
      <c r="B24" s="34" t="s">
        <v>497</v>
      </c>
      <c r="C24" s="34" t="s">
        <v>21</v>
      </c>
      <c r="D24" s="34" t="s">
        <v>531</v>
      </c>
      <c r="E24" t="s">
        <v>531</v>
      </c>
      <c r="F24" t="s">
        <v>549</v>
      </c>
      <c r="R24" s="34"/>
      <c r="T24" s="34"/>
      <c r="U24" s="34"/>
      <c r="AD24" s="66" t="s">
        <v>560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</row>
    <row r="25" spans="2:40">
      <c r="B25" s="34" t="s">
        <v>497</v>
      </c>
      <c r="C25" s="34" t="s">
        <v>21</v>
      </c>
      <c r="D25" s="34" t="s">
        <v>532</v>
      </c>
      <c r="E25" t="s">
        <v>532</v>
      </c>
      <c r="F25" t="s">
        <v>549</v>
      </c>
      <c r="R25" s="34"/>
      <c r="T25" s="34"/>
      <c r="U25" s="34"/>
      <c r="AD25" s="61" t="s">
        <v>499</v>
      </c>
      <c r="AE25" s="63" t="s">
        <v>84</v>
      </c>
      <c r="AF25" s="56" t="s">
        <v>530</v>
      </c>
      <c r="AG25" s="56"/>
      <c r="AH25" s="56">
        <v>0</v>
      </c>
      <c r="AI25" s="56">
        <v>0.85241110569897716</v>
      </c>
      <c r="AJ25" s="56">
        <v>0.45177664974619303</v>
      </c>
      <c r="AK25" s="65">
        <v>0.26083755108903395</v>
      </c>
      <c r="AL25" s="65">
        <v>0.26083755108903395</v>
      </c>
      <c r="AM25" s="56">
        <v>0</v>
      </c>
      <c r="AN25" s="56">
        <v>0</v>
      </c>
    </row>
    <row r="26" spans="2:40">
      <c r="B26" s="34" t="s">
        <v>497</v>
      </c>
      <c r="C26" s="34" t="s">
        <v>21</v>
      </c>
      <c r="D26" s="34" t="s">
        <v>533</v>
      </c>
      <c r="E26" t="s">
        <v>533</v>
      </c>
      <c r="F26" t="s">
        <v>549</v>
      </c>
      <c r="M26" s="35"/>
      <c r="R26" s="34"/>
      <c r="T26" s="34"/>
      <c r="U26" s="34"/>
      <c r="AD26" s="61" t="s">
        <v>499</v>
      </c>
      <c r="AE26" s="63" t="s">
        <v>84</v>
      </c>
      <c r="AF26" s="56" t="s">
        <v>531</v>
      </c>
      <c r="AG26" s="56"/>
      <c r="AH26" s="56">
        <v>0</v>
      </c>
      <c r="AI26" s="56">
        <v>0.14174378957622993</v>
      </c>
      <c r="AJ26" s="56">
        <v>0.51776649746192882</v>
      </c>
      <c r="AK26" s="65">
        <v>0.13190205740763175</v>
      </c>
      <c r="AL26" s="65">
        <v>0.13190205740763175</v>
      </c>
      <c r="AM26" s="56">
        <v>0</v>
      </c>
      <c r="AN26" s="56">
        <v>0</v>
      </c>
    </row>
    <row r="27" spans="2:40">
      <c r="B27" s="34" t="s">
        <v>497</v>
      </c>
      <c r="C27" s="34" t="s">
        <v>21</v>
      </c>
      <c r="D27" s="34" t="s">
        <v>534</v>
      </c>
      <c r="E27" t="s">
        <v>534</v>
      </c>
      <c r="F27" t="s">
        <v>549</v>
      </c>
      <c r="M27" s="35"/>
      <c r="R27" s="34"/>
      <c r="T27" s="34"/>
      <c r="U27" s="34"/>
      <c r="AD27" s="61" t="s">
        <v>499</v>
      </c>
      <c r="AE27" s="63" t="s">
        <v>84</v>
      </c>
      <c r="AF27" s="56" t="s">
        <v>532</v>
      </c>
      <c r="AG27" s="56"/>
      <c r="AH27" s="56">
        <v>0</v>
      </c>
      <c r="AI27" s="56">
        <v>0</v>
      </c>
      <c r="AJ27" s="56">
        <v>2.5380710659898473E-2</v>
      </c>
      <c r="AK27" s="65">
        <v>5.076142131979695E-3</v>
      </c>
      <c r="AL27" s="65">
        <v>5.076142131979695E-3</v>
      </c>
      <c r="AM27" s="56">
        <v>0</v>
      </c>
      <c r="AN27" s="56">
        <v>0</v>
      </c>
    </row>
    <row r="28" spans="2:40">
      <c r="B28" s="34" t="s">
        <v>497</v>
      </c>
      <c r="C28" s="34" t="s">
        <v>22</v>
      </c>
      <c r="D28" s="34" t="s">
        <v>535</v>
      </c>
      <c r="E28" t="s">
        <v>549</v>
      </c>
      <c r="F28" t="s">
        <v>535</v>
      </c>
      <c r="M28" s="35"/>
      <c r="R28" s="34"/>
      <c r="T28" s="34"/>
      <c r="U28" s="34"/>
      <c r="AD28" s="61" t="s">
        <v>499</v>
      </c>
      <c r="AE28" s="63" t="s">
        <v>84</v>
      </c>
      <c r="AF28" s="56" t="s">
        <v>533</v>
      </c>
      <c r="AG28" s="56"/>
      <c r="AH28" s="56">
        <v>0</v>
      </c>
      <c r="AI28" s="56">
        <v>3.8967364831953245E-3</v>
      </c>
      <c r="AJ28" s="56">
        <v>0</v>
      </c>
      <c r="AK28" s="65">
        <v>7.7934729663906488E-4</v>
      </c>
      <c r="AL28" s="65">
        <v>7.7934729663906488E-4</v>
      </c>
      <c r="AM28" s="56">
        <v>0</v>
      </c>
      <c r="AN28" s="56">
        <v>0</v>
      </c>
    </row>
    <row r="29" spans="2:40">
      <c r="B29" s="34" t="s">
        <v>498</v>
      </c>
      <c r="C29" s="34" t="s">
        <v>21</v>
      </c>
      <c r="D29" s="34" t="s">
        <v>530</v>
      </c>
      <c r="E29" t="s">
        <v>530</v>
      </c>
      <c r="F29" t="s">
        <v>549</v>
      </c>
      <c r="M29" s="35"/>
      <c r="R29" s="34"/>
      <c r="T29" s="34"/>
      <c r="U29" s="34"/>
      <c r="AD29" s="61" t="s">
        <v>499</v>
      </c>
      <c r="AE29" s="63" t="s">
        <v>84</v>
      </c>
      <c r="AF29" s="56" t="s">
        <v>536</v>
      </c>
      <c r="AG29" s="56"/>
      <c r="AH29" s="56">
        <v>0</v>
      </c>
      <c r="AI29" s="56">
        <v>4.8709206039941556E-4</v>
      </c>
      <c r="AJ29" s="56">
        <v>0</v>
      </c>
      <c r="AK29" s="65">
        <v>9.741841207988311E-5</v>
      </c>
      <c r="AL29" s="65">
        <v>9.741841207988311E-5</v>
      </c>
      <c r="AM29" s="56">
        <v>0</v>
      </c>
      <c r="AN29" s="56">
        <v>0</v>
      </c>
    </row>
    <row r="30" spans="2:40">
      <c r="B30" s="34" t="s">
        <v>498</v>
      </c>
      <c r="C30" s="34" t="s">
        <v>21</v>
      </c>
      <c r="D30" s="34" t="s">
        <v>531</v>
      </c>
      <c r="E30" t="s">
        <v>531</v>
      </c>
      <c r="F30" t="s">
        <v>549</v>
      </c>
      <c r="M30" s="35"/>
      <c r="R30" s="34"/>
      <c r="T30" s="34"/>
      <c r="U30" s="34"/>
      <c r="AD30" s="61" t="s">
        <v>499</v>
      </c>
      <c r="AE30" s="63" t="s">
        <v>84</v>
      </c>
      <c r="AF30" s="56" t="s">
        <v>534</v>
      </c>
      <c r="AG30" s="56"/>
      <c r="AH30" s="56">
        <v>0</v>
      </c>
      <c r="AI30" s="56">
        <v>4.8709206039941556E-4</v>
      </c>
      <c r="AJ30" s="56">
        <v>0</v>
      </c>
      <c r="AK30" s="65">
        <v>9.741841207988311E-5</v>
      </c>
      <c r="AL30" s="65">
        <v>9.741841207988311E-5</v>
      </c>
      <c r="AM30" s="56">
        <v>0</v>
      </c>
      <c r="AN30" s="56">
        <v>0</v>
      </c>
    </row>
    <row r="31" spans="2:40">
      <c r="B31" s="34" t="s">
        <v>498</v>
      </c>
      <c r="C31" s="34" t="s">
        <v>21</v>
      </c>
      <c r="D31" s="34" t="s">
        <v>532</v>
      </c>
      <c r="E31" t="s">
        <v>532</v>
      </c>
      <c r="F31" t="s">
        <v>549</v>
      </c>
      <c r="M31" s="35"/>
      <c r="R31" s="34"/>
      <c r="T31" s="34"/>
      <c r="U31" s="34"/>
      <c r="AD31" s="61" t="s">
        <v>499</v>
      </c>
      <c r="AE31" s="63" t="s">
        <v>84</v>
      </c>
      <c r="AF31" s="56" t="s">
        <v>537</v>
      </c>
      <c r="AG31" s="56"/>
      <c r="AH31" s="56">
        <v>0</v>
      </c>
      <c r="AI31" s="56">
        <v>0</v>
      </c>
      <c r="AJ31" s="56">
        <v>0</v>
      </c>
      <c r="AK31" s="65">
        <v>0</v>
      </c>
      <c r="AL31" s="65">
        <v>0</v>
      </c>
      <c r="AM31" s="56">
        <v>0</v>
      </c>
      <c r="AN31" s="56">
        <v>0</v>
      </c>
    </row>
    <row r="32" spans="2:40">
      <c r="B32" s="34" t="s">
        <v>498</v>
      </c>
      <c r="C32" s="34" t="s">
        <v>21</v>
      </c>
      <c r="D32" s="34" t="s">
        <v>533</v>
      </c>
      <c r="E32" t="s">
        <v>533</v>
      </c>
      <c r="F32" t="s">
        <v>549</v>
      </c>
      <c r="M32" s="35"/>
      <c r="R32" s="34"/>
      <c r="T32" s="34"/>
      <c r="U32" s="34"/>
      <c r="AD32" s="61" t="s">
        <v>499</v>
      </c>
      <c r="AE32" s="63" t="s">
        <v>84</v>
      </c>
      <c r="AF32" s="56" t="s">
        <v>538</v>
      </c>
      <c r="AG32" s="56"/>
      <c r="AH32" s="56">
        <v>0</v>
      </c>
      <c r="AI32" s="56">
        <v>0</v>
      </c>
      <c r="AJ32" s="56">
        <v>0</v>
      </c>
      <c r="AK32" s="65">
        <v>0</v>
      </c>
      <c r="AL32" s="65">
        <v>0</v>
      </c>
      <c r="AM32" s="56">
        <v>0</v>
      </c>
      <c r="AN32" s="56">
        <v>0</v>
      </c>
    </row>
    <row r="33" spans="2:40">
      <c r="B33" s="34" t="s">
        <v>498</v>
      </c>
      <c r="C33" s="34" t="s">
        <v>21</v>
      </c>
      <c r="D33" s="34" t="s">
        <v>536</v>
      </c>
      <c r="E33" t="s">
        <v>536</v>
      </c>
      <c r="F33" t="s">
        <v>549</v>
      </c>
      <c r="M33" s="35"/>
      <c r="R33" s="34"/>
      <c r="T33" s="34"/>
      <c r="U33" s="34"/>
      <c r="AD33" s="61" t="s">
        <v>499</v>
      </c>
      <c r="AE33" s="63" t="s">
        <v>84</v>
      </c>
      <c r="AF33" s="56" t="s">
        <v>539</v>
      </c>
      <c r="AG33" s="56"/>
      <c r="AH33" s="56">
        <v>1</v>
      </c>
      <c r="AI33" s="56">
        <v>9.7418412079883113E-4</v>
      </c>
      <c r="AJ33" s="56">
        <v>5.076142131979695E-3</v>
      </c>
      <c r="AK33" s="65">
        <v>0.60121006525055576</v>
      </c>
      <c r="AL33" s="65">
        <v>0.60121006525055576</v>
      </c>
      <c r="AM33" s="56">
        <v>1</v>
      </c>
      <c r="AN33" s="56">
        <v>1</v>
      </c>
    </row>
    <row r="34" spans="2:40">
      <c r="B34" s="34" t="s">
        <v>498</v>
      </c>
      <c r="C34" s="34" t="s">
        <v>21</v>
      </c>
      <c r="D34" s="34" t="s">
        <v>534</v>
      </c>
      <c r="E34" t="s">
        <v>534</v>
      </c>
      <c r="F34" t="s">
        <v>549</v>
      </c>
      <c r="M34" s="35"/>
      <c r="R34" s="34"/>
      <c r="T34" s="34"/>
      <c r="U34" s="34"/>
      <c r="AD34" s="61" t="s">
        <v>499</v>
      </c>
      <c r="AE34" s="63" t="s">
        <v>84</v>
      </c>
      <c r="AF34" s="56" t="s">
        <v>540</v>
      </c>
      <c r="AG34" s="56"/>
      <c r="AH34" s="56">
        <v>0</v>
      </c>
      <c r="AI34" s="56">
        <v>0</v>
      </c>
      <c r="AJ34" s="56">
        <v>0</v>
      </c>
      <c r="AK34" s="65">
        <v>0</v>
      </c>
      <c r="AL34" s="65">
        <v>0</v>
      </c>
      <c r="AM34" s="56">
        <v>0</v>
      </c>
      <c r="AN34" s="56">
        <v>0</v>
      </c>
    </row>
    <row r="35" spans="2:40">
      <c r="B35" s="34" t="s">
        <v>498</v>
      </c>
      <c r="C35" s="34" t="s">
        <v>21</v>
      </c>
      <c r="D35" s="34" t="s">
        <v>537</v>
      </c>
      <c r="E35" t="s">
        <v>537</v>
      </c>
      <c r="F35" t="s">
        <v>549</v>
      </c>
      <c r="M35" s="35"/>
      <c r="R35" s="34"/>
      <c r="T35" s="34"/>
      <c r="U35" s="34"/>
      <c r="AD35" s="56" t="s">
        <v>50</v>
      </c>
      <c r="AE35" s="56"/>
      <c r="AF35" s="56"/>
      <c r="AG35" s="56"/>
      <c r="AH35" s="56"/>
      <c r="AI35" s="56"/>
      <c r="AJ35" s="56"/>
      <c r="AK35" s="56"/>
      <c r="AL35" s="56"/>
      <c r="AM35" s="56"/>
      <c r="AN35" s="56"/>
    </row>
    <row r="36" spans="2:40">
      <c r="B36" s="34" t="s">
        <v>498</v>
      </c>
      <c r="C36" s="34" t="s">
        <v>21</v>
      </c>
      <c r="D36" s="34" t="s">
        <v>538</v>
      </c>
      <c r="E36" t="s">
        <v>538</v>
      </c>
      <c r="F36" t="s">
        <v>549</v>
      </c>
      <c r="M36" s="35"/>
      <c r="R36" s="34"/>
      <c r="T36" s="34"/>
      <c r="U36" s="34"/>
      <c r="AD36" s="66" t="s">
        <v>561</v>
      </c>
      <c r="AE36" s="66"/>
      <c r="AF36" s="66"/>
      <c r="AG36" s="66"/>
      <c r="AH36" s="66"/>
      <c r="AI36" s="66"/>
      <c r="AJ36" s="66"/>
      <c r="AK36" s="66"/>
      <c r="AL36" s="66"/>
      <c r="AM36" s="66"/>
      <c r="AN36" s="66"/>
    </row>
    <row r="37" spans="2:40">
      <c r="B37" s="34" t="s">
        <v>498</v>
      </c>
      <c r="C37" s="34" t="s">
        <v>21</v>
      </c>
      <c r="D37" s="34" t="s">
        <v>539</v>
      </c>
      <c r="E37" t="s">
        <v>539</v>
      </c>
      <c r="F37" t="s">
        <v>549</v>
      </c>
      <c r="M37" s="35"/>
      <c r="R37" s="34"/>
      <c r="T37" s="34"/>
      <c r="U37" s="34"/>
      <c r="AD37" s="61" t="s">
        <v>500</v>
      </c>
      <c r="AE37" s="63" t="s">
        <v>84</v>
      </c>
      <c r="AF37" s="56" t="s">
        <v>530</v>
      </c>
      <c r="AG37" s="56"/>
      <c r="AH37" s="56">
        <v>0</v>
      </c>
      <c r="AI37" s="56">
        <v>0</v>
      </c>
      <c r="AJ37" s="56">
        <v>7.2485207100591698E-2</v>
      </c>
      <c r="AK37" s="56">
        <v>3.0719263642340566E-2</v>
      </c>
      <c r="AL37" s="56">
        <v>0</v>
      </c>
      <c r="AM37" s="56">
        <v>8.1111111111111134E-2</v>
      </c>
      <c r="AN37" s="56">
        <v>3.0719263642340566E-2</v>
      </c>
    </row>
    <row r="38" spans="2:40">
      <c r="B38" s="34" t="s">
        <v>498</v>
      </c>
      <c r="C38" s="34" t="s">
        <v>21</v>
      </c>
      <c r="D38" s="34" t="s">
        <v>540</v>
      </c>
      <c r="E38" t="s">
        <v>540</v>
      </c>
      <c r="F38" t="s">
        <v>549</v>
      </c>
      <c r="M38" s="35"/>
      <c r="R38" s="34"/>
      <c r="T38" s="34"/>
      <c r="U38" s="34"/>
      <c r="AD38" s="61" t="s">
        <v>500</v>
      </c>
      <c r="AE38" s="63" t="s">
        <v>84</v>
      </c>
      <c r="AF38" s="56" t="s">
        <v>531</v>
      </c>
      <c r="AG38" s="56"/>
      <c r="AH38" s="56">
        <v>0</v>
      </c>
      <c r="AI38" s="56">
        <v>0</v>
      </c>
      <c r="AJ38" s="56">
        <v>0.17899408284023666</v>
      </c>
      <c r="AK38" s="65">
        <v>7.8687705456936222E-2</v>
      </c>
      <c r="AL38" s="56">
        <v>0</v>
      </c>
      <c r="AM38" s="56">
        <v>0.21444444444444447</v>
      </c>
      <c r="AN38" s="65">
        <v>7.8687705456936222E-2</v>
      </c>
    </row>
    <row r="39" spans="2:40">
      <c r="B39" s="34" t="s">
        <v>498</v>
      </c>
      <c r="C39" s="34" t="s">
        <v>22</v>
      </c>
      <c r="D39" s="34" t="s">
        <v>541</v>
      </c>
      <c r="E39" t="s">
        <v>549</v>
      </c>
      <c r="F39" t="s">
        <v>541</v>
      </c>
      <c r="M39" s="35"/>
      <c r="R39" s="34"/>
      <c r="T39" s="34"/>
      <c r="U39" s="34"/>
      <c r="AD39" s="61" t="s">
        <v>500</v>
      </c>
      <c r="AE39" s="63" t="s">
        <v>84</v>
      </c>
      <c r="AF39" s="56" t="s">
        <v>532</v>
      </c>
      <c r="AG39" s="56"/>
      <c r="AH39" s="56">
        <v>0</v>
      </c>
      <c r="AI39" s="56">
        <v>0</v>
      </c>
      <c r="AJ39" s="56">
        <v>0</v>
      </c>
      <c r="AK39" s="65">
        <v>0</v>
      </c>
      <c r="AL39" s="56">
        <v>0</v>
      </c>
      <c r="AM39" s="56">
        <v>0</v>
      </c>
      <c r="AN39" s="65">
        <v>0</v>
      </c>
    </row>
    <row r="40" spans="2:40">
      <c r="B40" s="34" t="s">
        <v>499</v>
      </c>
      <c r="C40" s="34" t="s">
        <v>21</v>
      </c>
      <c r="D40" s="34" t="s">
        <v>530</v>
      </c>
      <c r="E40" t="s">
        <v>530</v>
      </c>
      <c r="F40" t="s">
        <v>549</v>
      </c>
      <c r="M40" s="35"/>
      <c r="R40" s="34"/>
      <c r="T40" s="34"/>
      <c r="U40" s="34"/>
      <c r="AD40" s="61" t="s">
        <v>500</v>
      </c>
      <c r="AE40" s="63" t="s">
        <v>84</v>
      </c>
      <c r="AF40" s="56" t="s">
        <v>533</v>
      </c>
      <c r="AG40" s="56"/>
      <c r="AH40" s="56">
        <v>1</v>
      </c>
      <c r="AI40" s="56">
        <v>5.5248618784530384E-3</v>
      </c>
      <c r="AJ40" s="56">
        <v>1.4792899408284023E-3</v>
      </c>
      <c r="AK40" s="65">
        <v>0.20140083036385631</v>
      </c>
      <c r="AL40" s="56">
        <v>0</v>
      </c>
      <c r="AM40" s="56">
        <v>0</v>
      </c>
      <c r="AN40" s="65">
        <v>0.20140083036385631</v>
      </c>
    </row>
    <row r="41" spans="2:40">
      <c r="B41" s="34" t="s">
        <v>499</v>
      </c>
      <c r="C41" s="34" t="s">
        <v>21</v>
      </c>
      <c r="D41" s="34" t="s">
        <v>531</v>
      </c>
      <c r="E41" t="s">
        <v>531</v>
      </c>
      <c r="F41" t="s">
        <v>549</v>
      </c>
      <c r="M41" s="35"/>
      <c r="R41" s="34"/>
      <c r="T41" s="34"/>
      <c r="U41" s="34"/>
      <c r="AD41" s="61" t="s">
        <v>500</v>
      </c>
      <c r="AE41" s="63" t="s">
        <v>84</v>
      </c>
      <c r="AF41" s="56" t="s">
        <v>536</v>
      </c>
      <c r="AG41" s="56"/>
      <c r="AH41" s="56">
        <v>0</v>
      </c>
      <c r="AI41" s="56">
        <v>0.97790055248618768</v>
      </c>
      <c r="AJ41" s="56">
        <v>0.74112426035502954</v>
      </c>
      <c r="AK41" s="65">
        <v>0.68469385145713235</v>
      </c>
      <c r="AL41" s="56">
        <v>1</v>
      </c>
      <c r="AM41" s="56">
        <v>0.70444444444444443</v>
      </c>
      <c r="AN41" s="65">
        <v>0.68469385145713235</v>
      </c>
    </row>
    <row r="42" spans="2:40">
      <c r="B42" s="34" t="s">
        <v>499</v>
      </c>
      <c r="C42" s="34" t="s">
        <v>21</v>
      </c>
      <c r="D42" s="34" t="s">
        <v>532</v>
      </c>
      <c r="E42" t="s">
        <v>532</v>
      </c>
      <c r="F42" t="s">
        <v>549</v>
      </c>
      <c r="M42" s="35"/>
      <c r="R42" s="34"/>
      <c r="T42" s="34"/>
      <c r="U42" s="34"/>
      <c r="AD42" s="61" t="s">
        <v>500</v>
      </c>
      <c r="AE42" s="63" t="s">
        <v>84</v>
      </c>
      <c r="AF42" s="56" t="s">
        <v>534</v>
      </c>
      <c r="AG42" s="56"/>
      <c r="AH42" s="56">
        <v>0</v>
      </c>
      <c r="AI42" s="56">
        <v>1.6574585635359115E-2</v>
      </c>
      <c r="AJ42" s="56">
        <v>5.9171597633136093E-3</v>
      </c>
      <c r="AK42" s="65">
        <v>4.4983490797345449E-3</v>
      </c>
      <c r="AL42" s="56">
        <v>0</v>
      </c>
      <c r="AM42" s="56">
        <v>0</v>
      </c>
      <c r="AN42" s="65">
        <v>4.4983490797345449E-3</v>
      </c>
    </row>
    <row r="43" spans="2:40">
      <c r="B43" s="34" t="s">
        <v>499</v>
      </c>
      <c r="C43" s="34" t="s">
        <v>21</v>
      </c>
      <c r="D43" s="34" t="s">
        <v>533</v>
      </c>
      <c r="E43" t="s">
        <v>533</v>
      </c>
      <c r="F43" t="s">
        <v>549</v>
      </c>
      <c r="M43" s="35"/>
      <c r="R43" s="34"/>
      <c r="T43" s="34"/>
      <c r="U43" s="34"/>
      <c r="AD43" s="61" t="s">
        <v>500</v>
      </c>
      <c r="AE43" s="63" t="s">
        <v>84</v>
      </c>
      <c r="AF43" s="56" t="s">
        <v>537</v>
      </c>
      <c r="AG43" s="56"/>
      <c r="AH43" s="56">
        <v>0</v>
      </c>
      <c r="AI43" s="56">
        <v>0</v>
      </c>
      <c r="AJ43" s="56">
        <v>0</v>
      </c>
      <c r="AK43" s="65">
        <v>0</v>
      </c>
      <c r="AL43" s="56">
        <v>0</v>
      </c>
      <c r="AM43" s="56">
        <v>0</v>
      </c>
      <c r="AN43" s="65">
        <v>0</v>
      </c>
    </row>
    <row r="44" spans="2:40">
      <c r="B44" s="34" t="s">
        <v>499</v>
      </c>
      <c r="C44" s="34" t="s">
        <v>21</v>
      </c>
      <c r="D44" s="34" t="s">
        <v>536</v>
      </c>
      <c r="E44" t="s">
        <v>536</v>
      </c>
      <c r="F44" t="s">
        <v>549</v>
      </c>
      <c r="M44" s="35"/>
      <c r="R44" s="34"/>
      <c r="T44" s="34"/>
      <c r="U44" s="34"/>
      <c r="AD44" s="61" t="s">
        <v>500</v>
      </c>
      <c r="AE44" s="63" t="s">
        <v>84</v>
      </c>
      <c r="AF44" s="56" t="s">
        <v>538</v>
      </c>
      <c r="AG44" s="56"/>
      <c r="AH44" s="56">
        <v>0</v>
      </c>
      <c r="AI44" s="56">
        <v>0</v>
      </c>
      <c r="AJ44" s="56">
        <v>0</v>
      </c>
      <c r="AK44" s="65">
        <v>0</v>
      </c>
      <c r="AL44" s="56">
        <v>0</v>
      </c>
      <c r="AM44" s="56">
        <v>0</v>
      </c>
      <c r="AN44" s="65">
        <v>0</v>
      </c>
    </row>
    <row r="45" spans="2:40">
      <c r="B45" s="34" t="s">
        <v>499</v>
      </c>
      <c r="C45" s="34" t="s">
        <v>21</v>
      </c>
      <c r="D45" s="34" t="s">
        <v>534</v>
      </c>
      <c r="E45" t="s">
        <v>534</v>
      </c>
      <c r="F45" t="s">
        <v>549</v>
      </c>
      <c r="M45" s="35"/>
      <c r="R45" s="34"/>
      <c r="T45" s="34"/>
      <c r="U45" s="34"/>
      <c r="AD45" s="61" t="s">
        <v>500</v>
      </c>
      <c r="AE45" s="63" t="s">
        <v>84</v>
      </c>
      <c r="AF45" s="56" t="s">
        <v>539</v>
      </c>
      <c r="AG45" s="56"/>
      <c r="AH45" s="56">
        <v>0</v>
      </c>
      <c r="AI45" s="56">
        <v>0</v>
      </c>
      <c r="AJ45" s="56">
        <v>0</v>
      </c>
      <c r="AK45" s="65">
        <v>0</v>
      </c>
      <c r="AL45" s="56">
        <v>0</v>
      </c>
      <c r="AM45" s="56">
        <v>0</v>
      </c>
      <c r="AN45" s="65">
        <v>0</v>
      </c>
    </row>
    <row r="46" spans="2:40">
      <c r="B46" s="34" t="s">
        <v>499</v>
      </c>
      <c r="C46" s="34" t="s">
        <v>21</v>
      </c>
      <c r="D46" s="34" t="s">
        <v>537</v>
      </c>
      <c r="E46" t="s">
        <v>537</v>
      </c>
      <c r="F46" t="s">
        <v>549</v>
      </c>
      <c r="M46" s="35"/>
      <c r="R46" s="34"/>
      <c r="T46" s="34"/>
      <c r="U46" s="34"/>
      <c r="AD46" s="61" t="s">
        <v>500</v>
      </c>
      <c r="AE46" s="63" t="s">
        <v>84</v>
      </c>
      <c r="AF46" s="56" t="s">
        <v>540</v>
      </c>
      <c r="AG46" s="56"/>
      <c r="AH46" s="56">
        <v>0</v>
      </c>
      <c r="AI46" s="56">
        <v>0</v>
      </c>
      <c r="AJ46" s="56">
        <v>0</v>
      </c>
      <c r="AK46" s="65">
        <v>0</v>
      </c>
      <c r="AL46" s="56">
        <v>0</v>
      </c>
      <c r="AM46" s="56">
        <v>0</v>
      </c>
      <c r="AN46" s="65">
        <v>0</v>
      </c>
    </row>
    <row r="47" spans="2:40">
      <c r="B47" s="34" t="s">
        <v>499</v>
      </c>
      <c r="C47" s="34" t="s">
        <v>21</v>
      </c>
      <c r="D47" s="34" t="s">
        <v>538</v>
      </c>
      <c r="E47" t="s">
        <v>538</v>
      </c>
      <c r="F47" t="s">
        <v>549</v>
      </c>
      <c r="M47" s="35"/>
      <c r="R47" s="34"/>
      <c r="T47" s="34"/>
      <c r="U47" s="34"/>
      <c r="AD47" s="61" t="s">
        <v>50</v>
      </c>
      <c r="AE47" s="56"/>
      <c r="AF47" s="56"/>
      <c r="AG47" s="56"/>
      <c r="AH47" s="56"/>
      <c r="AI47" s="56"/>
      <c r="AJ47" s="56"/>
      <c r="AK47" s="56"/>
      <c r="AL47" s="56"/>
      <c r="AM47" s="56"/>
      <c r="AN47" s="56"/>
    </row>
    <row r="48" spans="2:40">
      <c r="B48" s="34" t="s">
        <v>499</v>
      </c>
      <c r="C48" s="34" t="s">
        <v>21</v>
      </c>
      <c r="D48" s="34" t="s">
        <v>539</v>
      </c>
      <c r="E48" t="s">
        <v>539</v>
      </c>
      <c r="F48" t="s">
        <v>549</v>
      </c>
      <c r="M48" s="35"/>
      <c r="R48" s="34"/>
      <c r="T48" s="34"/>
      <c r="U48" s="34"/>
      <c r="AD48" s="66" t="s">
        <v>562</v>
      </c>
      <c r="AE48" s="66"/>
      <c r="AF48" s="66"/>
      <c r="AG48" s="66"/>
      <c r="AH48" s="66"/>
      <c r="AI48" s="66"/>
      <c r="AJ48" s="66"/>
      <c r="AK48" s="66"/>
      <c r="AL48" s="66"/>
      <c r="AM48" s="66"/>
      <c r="AN48" s="66"/>
    </row>
    <row r="49" spans="2:40">
      <c r="B49" s="34" t="s">
        <v>499</v>
      </c>
      <c r="C49" s="34" t="s">
        <v>21</v>
      </c>
      <c r="D49" s="34" t="s">
        <v>540</v>
      </c>
      <c r="E49" t="s">
        <v>540</v>
      </c>
      <c r="F49" t="s">
        <v>549</v>
      </c>
      <c r="M49" s="35"/>
      <c r="R49" s="34"/>
      <c r="T49" s="34"/>
      <c r="U49" s="34"/>
      <c r="AD49" s="61" t="s">
        <v>501</v>
      </c>
      <c r="AE49" s="63" t="s">
        <v>84</v>
      </c>
      <c r="AF49" s="56" t="s">
        <v>530</v>
      </c>
      <c r="AG49" s="56"/>
      <c r="AH49" s="65">
        <v>0.10166321471160485</v>
      </c>
      <c r="AI49" s="56">
        <v>0.18584070796460181</v>
      </c>
      <c r="AJ49" s="56">
        <v>0.11914893617021276</v>
      </c>
      <c r="AK49" s="65">
        <v>0.10166321471160485</v>
      </c>
      <c r="AL49" s="65">
        <v>0.10166321471160485</v>
      </c>
      <c r="AM49" s="56">
        <v>0</v>
      </c>
      <c r="AN49" s="65">
        <v>0.10166321471160485</v>
      </c>
    </row>
    <row r="50" spans="2:40">
      <c r="B50" s="34" t="s">
        <v>499</v>
      </c>
      <c r="C50" s="34" t="s">
        <v>22</v>
      </c>
      <c r="D50" s="34" t="s">
        <v>542</v>
      </c>
      <c r="E50" t="s">
        <v>549</v>
      </c>
      <c r="F50" t="s">
        <v>542</v>
      </c>
      <c r="M50" s="35"/>
      <c r="R50" s="34"/>
      <c r="T50" s="34"/>
      <c r="U50" s="34"/>
      <c r="AD50" s="61" t="s">
        <v>501</v>
      </c>
      <c r="AE50" s="63" t="s">
        <v>84</v>
      </c>
      <c r="AF50" s="56" t="s">
        <v>531</v>
      </c>
      <c r="AG50" s="56"/>
      <c r="AH50" s="65">
        <v>0.10756291972635411</v>
      </c>
      <c r="AI50" s="56">
        <v>0.20353982300884957</v>
      </c>
      <c r="AJ50" s="56">
        <v>0.11914893617021276</v>
      </c>
      <c r="AK50" s="65">
        <v>0.10756291972635411</v>
      </c>
      <c r="AL50" s="65">
        <v>0.10756291972635411</v>
      </c>
      <c r="AM50" s="56">
        <v>0</v>
      </c>
      <c r="AN50" s="65">
        <v>0.10756291972635411</v>
      </c>
    </row>
    <row r="51" spans="2:40">
      <c r="B51" s="34" t="s">
        <v>500</v>
      </c>
      <c r="C51" s="34" t="s">
        <v>21</v>
      </c>
      <c r="D51" s="34" t="s">
        <v>530</v>
      </c>
      <c r="E51" t="s">
        <v>530</v>
      </c>
      <c r="F51" t="s">
        <v>549</v>
      </c>
      <c r="M51" s="35"/>
      <c r="R51" s="34"/>
      <c r="T51" s="34"/>
      <c r="U51" s="34"/>
      <c r="AD51" s="61" t="s">
        <v>501</v>
      </c>
      <c r="AE51" s="63" t="s">
        <v>84</v>
      </c>
      <c r="AF51" s="56" t="s">
        <v>532</v>
      </c>
      <c r="AG51" s="56"/>
      <c r="AH51" s="65">
        <v>5.7867319399987453E-3</v>
      </c>
      <c r="AI51" s="56">
        <v>8.8495575221238954E-3</v>
      </c>
      <c r="AJ51" s="56">
        <v>8.5106382978723406E-3</v>
      </c>
      <c r="AK51" s="65">
        <v>5.7867319399987453E-3</v>
      </c>
      <c r="AL51" s="65">
        <v>5.7867319399987453E-3</v>
      </c>
      <c r="AM51" s="56">
        <v>0</v>
      </c>
      <c r="AN51" s="65">
        <v>5.7867319399987453E-3</v>
      </c>
    </row>
    <row r="52" spans="2:40">
      <c r="B52" s="34" t="s">
        <v>500</v>
      </c>
      <c r="C52" s="34" t="s">
        <v>21</v>
      </c>
      <c r="D52" s="34" t="s">
        <v>531</v>
      </c>
      <c r="E52" t="s">
        <v>531</v>
      </c>
      <c r="F52" t="s">
        <v>549</v>
      </c>
      <c r="M52" s="35"/>
      <c r="R52" s="34"/>
      <c r="T52" s="34"/>
      <c r="U52" s="34"/>
      <c r="AD52" s="61" t="s">
        <v>501</v>
      </c>
      <c r="AE52" s="63" t="s">
        <v>84</v>
      </c>
      <c r="AF52" s="56" t="s">
        <v>533</v>
      </c>
      <c r="AG52" s="56"/>
      <c r="AH52" s="65">
        <v>0</v>
      </c>
      <c r="AI52" s="56">
        <v>0</v>
      </c>
      <c r="AJ52" s="56">
        <v>0</v>
      </c>
      <c r="AK52" s="65">
        <v>0</v>
      </c>
      <c r="AL52" s="65">
        <v>0</v>
      </c>
      <c r="AM52" s="56">
        <v>0</v>
      </c>
      <c r="AN52" s="65">
        <v>0</v>
      </c>
    </row>
    <row r="53" spans="2:40">
      <c r="B53" s="34" t="s">
        <v>500</v>
      </c>
      <c r="C53" s="34" t="s">
        <v>21</v>
      </c>
      <c r="D53" s="34" t="s">
        <v>532</v>
      </c>
      <c r="E53" t="s">
        <v>532</v>
      </c>
      <c r="F53" t="s">
        <v>549</v>
      </c>
      <c r="M53" s="35"/>
      <c r="R53" s="34"/>
      <c r="T53" s="34"/>
      <c r="U53" s="34"/>
      <c r="AD53" s="61" t="s">
        <v>501</v>
      </c>
      <c r="AE53" s="63" t="s">
        <v>84</v>
      </c>
      <c r="AF53" s="56" t="s">
        <v>536</v>
      </c>
      <c r="AG53" s="56"/>
      <c r="AH53" s="65">
        <v>0.21070733697357688</v>
      </c>
      <c r="AI53" s="56">
        <v>0.28318584070796465</v>
      </c>
      <c r="AJ53" s="56">
        <v>0.34893617021276591</v>
      </c>
      <c r="AK53" s="65">
        <v>0.21070733697357688</v>
      </c>
      <c r="AL53" s="65">
        <v>0.21070733697357688</v>
      </c>
      <c r="AM53" s="56">
        <v>0</v>
      </c>
      <c r="AN53" s="65">
        <v>0.21070733697357688</v>
      </c>
    </row>
    <row r="54" spans="2:40">
      <c r="B54" s="34" t="s">
        <v>500</v>
      </c>
      <c r="C54" s="34" t="s">
        <v>21</v>
      </c>
      <c r="D54" s="34" t="s">
        <v>533</v>
      </c>
      <c r="E54" t="s">
        <v>533</v>
      </c>
      <c r="F54" t="s">
        <v>549</v>
      </c>
      <c r="M54" s="35"/>
      <c r="R54" s="34"/>
      <c r="T54" s="34"/>
      <c r="U54" s="34"/>
      <c r="AD54" s="61" t="s">
        <v>501</v>
      </c>
      <c r="AE54" s="63" t="s">
        <v>84</v>
      </c>
      <c r="AF54" s="56" t="s">
        <v>534</v>
      </c>
      <c r="AG54" s="56"/>
      <c r="AH54" s="65">
        <v>0</v>
      </c>
      <c r="AI54" s="56">
        <v>0</v>
      </c>
      <c r="AJ54" s="56">
        <v>0</v>
      </c>
      <c r="AK54" s="65">
        <v>0</v>
      </c>
      <c r="AL54" s="65">
        <v>0</v>
      </c>
      <c r="AM54" s="56">
        <v>0</v>
      </c>
      <c r="AN54" s="65">
        <v>0</v>
      </c>
    </row>
    <row r="55" spans="2:40">
      <c r="B55" s="34" t="s">
        <v>500</v>
      </c>
      <c r="C55" s="34" t="s">
        <v>21</v>
      </c>
      <c r="D55" s="34" t="s">
        <v>536</v>
      </c>
      <c r="E55" t="s">
        <v>536</v>
      </c>
      <c r="F55" t="s">
        <v>549</v>
      </c>
      <c r="M55" s="35"/>
      <c r="R55" s="34"/>
      <c r="T55" s="34"/>
      <c r="U55" s="34"/>
      <c r="AD55" s="61" t="s">
        <v>501</v>
      </c>
      <c r="AE55" s="63" t="s">
        <v>84</v>
      </c>
      <c r="AF55" s="56" t="s">
        <v>537</v>
      </c>
      <c r="AG55" s="56"/>
      <c r="AH55" s="65">
        <v>0.16027113537940124</v>
      </c>
      <c r="AI55" s="56">
        <v>0.22123893805309736</v>
      </c>
      <c r="AJ55" s="56">
        <v>0.25957446808510637</v>
      </c>
      <c r="AK55" s="65">
        <v>0.16027113537940124</v>
      </c>
      <c r="AL55" s="65">
        <v>0.16027113537940124</v>
      </c>
      <c r="AM55" s="56">
        <v>0</v>
      </c>
      <c r="AN55" s="65">
        <v>0.16027113537940124</v>
      </c>
    </row>
    <row r="56" spans="2:40">
      <c r="B56" s="34" t="s">
        <v>500</v>
      </c>
      <c r="C56" s="34" t="s">
        <v>21</v>
      </c>
      <c r="D56" s="34" t="s">
        <v>534</v>
      </c>
      <c r="E56" t="s">
        <v>534</v>
      </c>
      <c r="F56" t="s">
        <v>549</v>
      </c>
      <c r="M56" s="35"/>
      <c r="R56" s="34"/>
      <c r="T56" s="34"/>
      <c r="U56" s="34"/>
      <c r="AD56" s="61" t="s">
        <v>501</v>
      </c>
      <c r="AE56" s="63" t="s">
        <v>84</v>
      </c>
      <c r="AF56" s="56" t="s">
        <v>538</v>
      </c>
      <c r="AG56" s="56"/>
      <c r="AH56" s="65">
        <v>2.0648967551622419E-2</v>
      </c>
      <c r="AI56" s="56">
        <v>6.1946902654867256E-2</v>
      </c>
      <c r="AJ56" s="56">
        <v>0</v>
      </c>
      <c r="AK56" s="65">
        <v>2.0648967551622419E-2</v>
      </c>
      <c r="AL56" s="65">
        <v>2.0648967551622419E-2</v>
      </c>
      <c r="AM56" s="56">
        <v>0</v>
      </c>
      <c r="AN56" s="65">
        <v>2.0648967551622419E-2</v>
      </c>
    </row>
    <row r="57" spans="2:40">
      <c r="B57" s="34" t="s">
        <v>500</v>
      </c>
      <c r="C57" s="34" t="s">
        <v>21</v>
      </c>
      <c r="D57" s="34" t="s">
        <v>537</v>
      </c>
      <c r="E57" t="s">
        <v>537</v>
      </c>
      <c r="F57" t="s">
        <v>549</v>
      </c>
      <c r="M57" s="35"/>
      <c r="R57" s="34"/>
      <c r="T57" s="34"/>
      <c r="U57" s="34"/>
      <c r="AD57" s="61" t="s">
        <v>501</v>
      </c>
      <c r="AE57" s="63" t="s">
        <v>84</v>
      </c>
      <c r="AF57" s="56" t="s">
        <v>539</v>
      </c>
      <c r="AG57" s="56"/>
      <c r="AH57" s="65">
        <v>0</v>
      </c>
      <c r="AI57" s="56">
        <v>0</v>
      </c>
      <c r="AJ57" s="56">
        <v>0</v>
      </c>
      <c r="AK57" s="65">
        <v>0</v>
      </c>
      <c r="AL57" s="65">
        <v>0</v>
      </c>
      <c r="AM57" s="56">
        <v>0</v>
      </c>
      <c r="AN57" s="65">
        <v>0</v>
      </c>
    </row>
    <row r="58" spans="2:40">
      <c r="B58" s="34" t="s">
        <v>500</v>
      </c>
      <c r="C58" s="34" t="s">
        <v>21</v>
      </c>
      <c r="D58" s="34" t="s">
        <v>538</v>
      </c>
      <c r="E58" t="s">
        <v>538</v>
      </c>
      <c r="F58" t="s">
        <v>549</v>
      </c>
      <c r="M58" s="35"/>
      <c r="R58" s="34"/>
      <c r="T58" s="34"/>
      <c r="U58" s="34"/>
      <c r="AD58" s="61" t="s">
        <v>501</v>
      </c>
      <c r="AE58" s="63" t="s">
        <v>84</v>
      </c>
      <c r="AF58" s="56" t="s">
        <v>540</v>
      </c>
      <c r="AG58" s="56"/>
      <c r="AH58" s="65">
        <v>0.39335969371744178</v>
      </c>
      <c r="AI58" s="56">
        <v>3.5398230088495582E-2</v>
      </c>
      <c r="AJ58" s="56">
        <v>0.14468085106382977</v>
      </c>
      <c r="AK58" s="65">
        <v>0.39335969371744178</v>
      </c>
      <c r="AL58" s="65">
        <v>0.39335969371744178</v>
      </c>
      <c r="AM58" s="56">
        <v>1</v>
      </c>
      <c r="AN58" s="65">
        <v>0.39335969371744178</v>
      </c>
    </row>
    <row r="59" spans="2:40">
      <c r="B59" s="34" t="s">
        <v>500</v>
      </c>
      <c r="C59" s="34" t="s">
        <v>21</v>
      </c>
      <c r="D59" s="34" t="s">
        <v>539</v>
      </c>
      <c r="E59" t="s">
        <v>539</v>
      </c>
      <c r="F59" t="s">
        <v>549</v>
      </c>
      <c r="M59" s="35"/>
      <c r="R59" s="34"/>
      <c r="T59" s="34"/>
      <c r="U59" s="34"/>
      <c r="AD59" s="61" t="s">
        <v>50</v>
      </c>
      <c r="AE59" s="56"/>
      <c r="AF59" s="56"/>
      <c r="AG59" s="56"/>
      <c r="AH59" s="56"/>
      <c r="AI59" s="56"/>
      <c r="AJ59" s="56"/>
      <c r="AK59" s="56"/>
      <c r="AL59" s="56"/>
      <c r="AM59" s="56"/>
      <c r="AN59" s="56"/>
    </row>
    <row r="60" spans="2:40">
      <c r="B60" s="34" t="s">
        <v>500</v>
      </c>
      <c r="C60" s="34" t="s">
        <v>21</v>
      </c>
      <c r="D60" s="34" t="s">
        <v>540</v>
      </c>
      <c r="E60" t="s">
        <v>540</v>
      </c>
      <c r="F60" t="s">
        <v>549</v>
      </c>
      <c r="M60" s="35"/>
      <c r="R60" s="34"/>
      <c r="T60" s="34"/>
      <c r="U60" s="34"/>
      <c r="AD60" s="66" t="s">
        <v>563</v>
      </c>
      <c r="AE60" s="66"/>
      <c r="AF60" s="66"/>
      <c r="AG60" s="66"/>
      <c r="AH60" s="66"/>
      <c r="AI60" s="66"/>
      <c r="AJ60" s="66"/>
      <c r="AK60" s="66"/>
      <c r="AL60" s="66"/>
      <c r="AM60" s="66"/>
      <c r="AN60" s="66"/>
    </row>
    <row r="61" spans="2:40">
      <c r="B61" s="34" t="s">
        <v>500</v>
      </c>
      <c r="C61" s="34" t="s">
        <v>22</v>
      </c>
      <c r="D61" s="34" t="s">
        <v>543</v>
      </c>
      <c r="E61" t="s">
        <v>549</v>
      </c>
      <c r="F61" t="s">
        <v>543</v>
      </c>
      <c r="M61" s="35"/>
      <c r="R61" s="34"/>
      <c r="T61" s="34"/>
      <c r="U61" s="34"/>
      <c r="AD61" s="61" t="s">
        <v>502</v>
      </c>
      <c r="AE61" s="63" t="s">
        <v>84</v>
      </c>
      <c r="AF61" s="56" t="s">
        <v>530</v>
      </c>
      <c r="AG61" s="56"/>
      <c r="AH61" s="56">
        <v>0</v>
      </c>
      <c r="AI61" s="56">
        <v>0.44406779661016949</v>
      </c>
      <c r="AJ61" s="56">
        <v>0.27960526315789475</v>
      </c>
      <c r="AK61" s="56">
        <v>0.46666666666666667</v>
      </c>
      <c r="AL61" s="56">
        <v>0.19148936170212766</v>
      </c>
      <c r="AM61" s="56">
        <v>0.24638912489379783</v>
      </c>
      <c r="AN61" s="56">
        <v>0.83050847457627119</v>
      </c>
    </row>
    <row r="62" spans="2:40">
      <c r="B62" s="34" t="s">
        <v>501</v>
      </c>
      <c r="C62" s="34" t="s">
        <v>21</v>
      </c>
      <c r="D62" s="34" t="s">
        <v>530</v>
      </c>
      <c r="E62" t="s">
        <v>530</v>
      </c>
      <c r="F62" t="s">
        <v>549</v>
      </c>
      <c r="M62" s="35"/>
      <c r="R62" s="34"/>
      <c r="T62" s="34"/>
      <c r="U62" s="34"/>
      <c r="AD62" s="61" t="s">
        <v>502</v>
      </c>
      <c r="AE62" s="63" t="s">
        <v>84</v>
      </c>
      <c r="AF62" s="56" t="s">
        <v>531</v>
      </c>
      <c r="AG62" s="56"/>
      <c r="AH62" s="56">
        <v>1</v>
      </c>
      <c r="AI62" s="56">
        <v>0.47118644067796611</v>
      </c>
      <c r="AJ62" s="56">
        <v>0.67927631578947367</v>
      </c>
      <c r="AK62" s="56">
        <v>0.53333333333333333</v>
      </c>
      <c r="AL62" s="56">
        <v>0.80851063829787229</v>
      </c>
      <c r="AM62" s="56">
        <v>0.69328802039082416</v>
      </c>
      <c r="AN62" s="56">
        <v>0.16949152542372881</v>
      </c>
    </row>
    <row r="63" spans="2:40">
      <c r="B63" s="34" t="s">
        <v>501</v>
      </c>
      <c r="C63" s="34" t="s">
        <v>21</v>
      </c>
      <c r="D63" s="34" t="s">
        <v>531</v>
      </c>
      <c r="E63" t="s">
        <v>531</v>
      </c>
      <c r="F63" t="s">
        <v>549</v>
      </c>
      <c r="M63" s="35"/>
      <c r="R63" s="34"/>
      <c r="T63" s="34"/>
      <c r="U63" s="34"/>
      <c r="AD63" s="61" t="s">
        <v>502</v>
      </c>
      <c r="AE63" s="63" t="s">
        <v>84</v>
      </c>
      <c r="AF63" s="56" t="s">
        <v>532</v>
      </c>
      <c r="AG63" s="56"/>
      <c r="AH63" s="56">
        <v>0</v>
      </c>
      <c r="AI63" s="56">
        <v>6.7796610169491532E-3</v>
      </c>
      <c r="AJ63" s="56">
        <v>3.2894736842105266E-3</v>
      </c>
      <c r="AK63" s="56">
        <v>0</v>
      </c>
      <c r="AL63" s="56">
        <v>0</v>
      </c>
      <c r="AM63" s="56">
        <v>8.4961767204757871E-4</v>
      </c>
      <c r="AN63" s="56">
        <v>0</v>
      </c>
    </row>
    <row r="64" spans="2:40">
      <c r="B64" s="34" t="s">
        <v>501</v>
      </c>
      <c r="C64" s="34" t="s">
        <v>21</v>
      </c>
      <c r="D64" s="34" t="s">
        <v>532</v>
      </c>
      <c r="E64" t="s">
        <v>532</v>
      </c>
      <c r="F64" t="s">
        <v>549</v>
      </c>
      <c r="M64" s="35"/>
      <c r="R64" s="34"/>
      <c r="T64" s="34"/>
      <c r="U64" s="34"/>
      <c r="AD64" s="61" t="s">
        <v>502</v>
      </c>
      <c r="AE64" s="63" t="s">
        <v>84</v>
      </c>
      <c r="AF64" s="56" t="s">
        <v>533</v>
      </c>
      <c r="AG64" s="56"/>
      <c r="AH64" s="56">
        <v>0</v>
      </c>
      <c r="AI64" s="56">
        <v>0</v>
      </c>
      <c r="AJ64" s="56">
        <v>6.5789473684210531E-3</v>
      </c>
      <c r="AK64" s="56">
        <v>0</v>
      </c>
      <c r="AL64" s="56">
        <v>0</v>
      </c>
      <c r="AM64" s="56">
        <v>0</v>
      </c>
      <c r="AN64" s="56">
        <v>0</v>
      </c>
    </row>
    <row r="65" spans="2:40">
      <c r="B65" s="34" t="s">
        <v>501</v>
      </c>
      <c r="C65" s="34" t="s">
        <v>21</v>
      </c>
      <c r="D65" s="34" t="s">
        <v>533</v>
      </c>
      <c r="E65" t="s">
        <v>533</v>
      </c>
      <c r="F65" t="s">
        <v>549</v>
      </c>
      <c r="M65" s="35"/>
      <c r="R65" s="34"/>
      <c r="T65" s="34"/>
      <c r="U65" s="34"/>
      <c r="AD65" s="61" t="s">
        <v>502</v>
      </c>
      <c r="AE65" s="63" t="s">
        <v>84</v>
      </c>
      <c r="AF65" s="56" t="s">
        <v>536</v>
      </c>
      <c r="AG65" s="56"/>
      <c r="AH65" s="56">
        <v>0</v>
      </c>
      <c r="AI65" s="56">
        <v>3.3898305084745763E-2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</row>
    <row r="66" spans="2:40">
      <c r="B66" s="34" t="s">
        <v>501</v>
      </c>
      <c r="C66" s="34" t="s">
        <v>21</v>
      </c>
      <c r="D66" s="34" t="s">
        <v>536</v>
      </c>
      <c r="E66" t="s">
        <v>536</v>
      </c>
      <c r="F66" t="s">
        <v>549</v>
      </c>
      <c r="M66" s="35"/>
      <c r="R66" s="34"/>
      <c r="T66" s="34"/>
      <c r="U66" s="34"/>
      <c r="AD66" s="61" t="s">
        <v>502</v>
      </c>
      <c r="AE66" s="63" t="s">
        <v>84</v>
      </c>
      <c r="AF66" s="56" t="s">
        <v>534</v>
      </c>
      <c r="AG66" s="56"/>
      <c r="AH66" s="56">
        <v>0</v>
      </c>
      <c r="AI66" s="56">
        <v>0</v>
      </c>
      <c r="AJ66" s="56">
        <v>1.6447368421052633E-3</v>
      </c>
      <c r="AK66" s="56">
        <v>0</v>
      </c>
      <c r="AL66" s="56">
        <v>0</v>
      </c>
      <c r="AM66" s="56">
        <v>0</v>
      </c>
      <c r="AN66" s="56">
        <v>0</v>
      </c>
    </row>
    <row r="67" spans="2:40">
      <c r="B67" s="34" t="s">
        <v>501</v>
      </c>
      <c r="C67" s="34" t="s">
        <v>21</v>
      </c>
      <c r="D67" s="34" t="s">
        <v>534</v>
      </c>
      <c r="E67" t="s">
        <v>534</v>
      </c>
      <c r="F67" t="s">
        <v>549</v>
      </c>
      <c r="M67" s="35"/>
      <c r="R67" s="34"/>
      <c r="T67" s="34"/>
      <c r="U67" s="34"/>
      <c r="AD67" s="61" t="s">
        <v>502</v>
      </c>
      <c r="AE67" s="63" t="s">
        <v>84</v>
      </c>
      <c r="AF67" s="56" t="s">
        <v>537</v>
      </c>
      <c r="AG67" s="56"/>
      <c r="AH67" s="56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</v>
      </c>
    </row>
    <row r="68" spans="2:40">
      <c r="B68" s="34" t="s">
        <v>501</v>
      </c>
      <c r="C68" s="34" t="s">
        <v>21</v>
      </c>
      <c r="D68" s="34" t="s">
        <v>537</v>
      </c>
      <c r="E68" t="s">
        <v>537</v>
      </c>
      <c r="F68" t="s">
        <v>549</v>
      </c>
      <c r="M68" s="35"/>
      <c r="R68" s="34"/>
      <c r="T68" s="34"/>
      <c r="U68" s="34"/>
      <c r="AD68" s="61" t="s">
        <v>502</v>
      </c>
      <c r="AE68" s="63" t="s">
        <v>84</v>
      </c>
      <c r="AF68" s="56" t="s">
        <v>538</v>
      </c>
      <c r="AG68" s="56"/>
      <c r="AH68" s="56">
        <v>0</v>
      </c>
      <c r="AI68" s="56">
        <v>0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</row>
    <row r="69" spans="2:40">
      <c r="B69" s="34" t="s">
        <v>501</v>
      </c>
      <c r="C69" s="34" t="s">
        <v>21</v>
      </c>
      <c r="D69" s="34" t="s">
        <v>538</v>
      </c>
      <c r="E69" t="s">
        <v>538</v>
      </c>
      <c r="F69" t="s">
        <v>549</v>
      </c>
      <c r="M69" s="35"/>
      <c r="R69" s="34"/>
      <c r="T69" s="34"/>
      <c r="U69" s="34"/>
      <c r="AD69" s="61" t="s">
        <v>502</v>
      </c>
      <c r="AE69" s="63" t="s">
        <v>84</v>
      </c>
      <c r="AF69" s="56" t="s">
        <v>539</v>
      </c>
      <c r="AG69" s="56"/>
      <c r="AH69" s="56">
        <v>0</v>
      </c>
      <c r="AI69" s="56">
        <v>0</v>
      </c>
      <c r="AJ69" s="56">
        <v>0</v>
      </c>
      <c r="AK69" s="56">
        <v>0</v>
      </c>
      <c r="AL69" s="56">
        <v>0</v>
      </c>
      <c r="AM69" s="56">
        <v>0</v>
      </c>
      <c r="AN69" s="56">
        <v>0</v>
      </c>
    </row>
    <row r="70" spans="2:40">
      <c r="B70" s="34" t="s">
        <v>501</v>
      </c>
      <c r="C70" s="34" t="s">
        <v>21</v>
      </c>
      <c r="D70" s="34" t="s">
        <v>539</v>
      </c>
      <c r="E70" t="s">
        <v>539</v>
      </c>
      <c r="F70" t="s">
        <v>549</v>
      </c>
      <c r="M70" s="35"/>
      <c r="R70" s="34"/>
      <c r="T70" s="34"/>
      <c r="U70" s="34"/>
      <c r="AD70" s="61" t="s">
        <v>502</v>
      </c>
      <c r="AE70" s="63" t="s">
        <v>84</v>
      </c>
      <c r="AF70" s="56" t="s">
        <v>540</v>
      </c>
      <c r="AG70" s="56"/>
      <c r="AH70" s="56">
        <v>0</v>
      </c>
      <c r="AI70" s="56">
        <v>4.4067796610169491E-2</v>
      </c>
      <c r="AJ70" s="56">
        <v>2.9605263157894739E-2</v>
      </c>
      <c r="AK70" s="56">
        <v>0</v>
      </c>
      <c r="AL70" s="56">
        <v>0</v>
      </c>
      <c r="AM70" s="56">
        <v>5.9473237043330504E-2</v>
      </c>
      <c r="AN70" s="56">
        <v>0</v>
      </c>
    </row>
    <row r="71" spans="2:40">
      <c r="B71" s="34" t="s">
        <v>501</v>
      </c>
      <c r="C71" s="34" t="s">
        <v>21</v>
      </c>
      <c r="D71" s="34" t="s">
        <v>540</v>
      </c>
      <c r="E71" t="s">
        <v>540</v>
      </c>
      <c r="F71" t="s">
        <v>549</v>
      </c>
      <c r="M71" s="35"/>
      <c r="R71" s="34"/>
      <c r="T71" s="34"/>
      <c r="U71" s="34"/>
      <c r="AD71" s="61" t="s">
        <v>50</v>
      </c>
      <c r="AE71" s="56"/>
      <c r="AF71" s="56"/>
      <c r="AG71" s="56"/>
      <c r="AH71" s="56"/>
      <c r="AI71" s="56"/>
      <c r="AJ71" s="56"/>
      <c r="AK71" s="56"/>
      <c r="AL71" s="56"/>
      <c r="AM71" s="56"/>
      <c r="AN71" s="56"/>
    </row>
    <row r="72" spans="2:40">
      <c r="B72" s="34" t="s">
        <v>501</v>
      </c>
      <c r="C72" s="34" t="s">
        <v>22</v>
      </c>
      <c r="D72" s="34" t="s">
        <v>544</v>
      </c>
      <c r="E72" t="s">
        <v>549</v>
      </c>
      <c r="F72" t="s">
        <v>544</v>
      </c>
      <c r="M72" s="35"/>
      <c r="R72" s="34"/>
      <c r="T72" s="34"/>
      <c r="U72" s="34"/>
      <c r="AD72" s="66" t="s">
        <v>564</v>
      </c>
      <c r="AE72" s="66"/>
      <c r="AF72" s="66"/>
      <c r="AG72" s="66"/>
      <c r="AH72" s="66"/>
      <c r="AI72" s="66"/>
      <c r="AJ72" s="66"/>
      <c r="AK72" s="66"/>
      <c r="AL72" s="66"/>
      <c r="AM72" s="66"/>
      <c r="AN72" s="66"/>
    </row>
    <row r="73" spans="2:40">
      <c r="B73" s="34" t="s">
        <v>502</v>
      </c>
      <c r="C73" s="34" t="s">
        <v>21</v>
      </c>
      <c r="D73" s="34" t="s">
        <v>530</v>
      </c>
      <c r="E73" t="s">
        <v>530</v>
      </c>
      <c r="F73" t="s">
        <v>549</v>
      </c>
      <c r="M73" s="35"/>
      <c r="R73" s="34"/>
      <c r="T73" s="34"/>
      <c r="U73" s="34"/>
      <c r="AD73" s="61" t="s">
        <v>503</v>
      </c>
      <c r="AE73" s="63" t="s">
        <v>84</v>
      </c>
      <c r="AF73" s="56" t="s">
        <v>530</v>
      </c>
      <c r="AG73" s="56"/>
      <c r="AH73" s="65">
        <v>0.24795104845834079</v>
      </c>
      <c r="AI73" s="56">
        <v>0</v>
      </c>
      <c r="AJ73" s="56">
        <v>7.7362079898541533E-2</v>
      </c>
      <c r="AK73" s="56">
        <v>0.55555555555555558</v>
      </c>
      <c r="AL73" s="65">
        <v>0.24795104845834079</v>
      </c>
      <c r="AM73" s="56">
        <v>0.38461538461538458</v>
      </c>
      <c r="AN73" s="56">
        <v>0.22222222222222227</v>
      </c>
    </row>
    <row r="74" spans="2:40">
      <c r="B74" s="34" t="s">
        <v>502</v>
      </c>
      <c r="C74" s="34" t="s">
        <v>21</v>
      </c>
      <c r="D74" s="34" t="s">
        <v>531</v>
      </c>
      <c r="E74" t="s">
        <v>531</v>
      </c>
      <c r="F74" t="s">
        <v>549</v>
      </c>
      <c r="M74" s="35"/>
      <c r="R74" s="34"/>
      <c r="T74" s="34"/>
      <c r="U74" s="34"/>
      <c r="AD74" s="61" t="s">
        <v>503</v>
      </c>
      <c r="AE74" s="63" t="s">
        <v>84</v>
      </c>
      <c r="AF74" s="56" t="s">
        <v>531</v>
      </c>
      <c r="AG74" s="56"/>
      <c r="AH74" s="65">
        <v>0.41013880081730425</v>
      </c>
      <c r="AI74" s="56">
        <v>0</v>
      </c>
      <c r="AJ74" s="56">
        <v>0.32847178186429932</v>
      </c>
      <c r="AK74" s="56">
        <v>0.44444444444444448</v>
      </c>
      <c r="AL74" s="65">
        <v>0.41013880081730425</v>
      </c>
      <c r="AM74" s="56">
        <v>0.5</v>
      </c>
      <c r="AN74" s="56">
        <v>0.77777777777777779</v>
      </c>
    </row>
    <row r="75" spans="2:40">
      <c r="B75" s="34" t="s">
        <v>502</v>
      </c>
      <c r="C75" s="34" t="s">
        <v>21</v>
      </c>
      <c r="D75" s="34" t="s">
        <v>532</v>
      </c>
      <c r="E75" t="s">
        <v>532</v>
      </c>
      <c r="F75" t="s">
        <v>549</v>
      </c>
      <c r="M75" s="35"/>
      <c r="R75" s="34"/>
      <c r="T75" s="34"/>
      <c r="U75" s="34"/>
      <c r="AD75" s="61" t="s">
        <v>503</v>
      </c>
      <c r="AE75" s="63" t="s">
        <v>84</v>
      </c>
      <c r="AF75" s="56" t="s">
        <v>532</v>
      </c>
      <c r="AG75" s="56"/>
      <c r="AH75" s="65">
        <v>8.5800692649139077E-3</v>
      </c>
      <c r="AI75" s="56">
        <v>0</v>
      </c>
      <c r="AJ75" s="56">
        <v>4.4388078630310714E-3</v>
      </c>
      <c r="AK75" s="56">
        <v>0</v>
      </c>
      <c r="AL75" s="65">
        <v>8.5800692649139077E-3</v>
      </c>
      <c r="AM75" s="56">
        <v>3.8461538461538464E-2</v>
      </c>
      <c r="AN75" s="56">
        <v>0</v>
      </c>
    </row>
    <row r="76" spans="2:40">
      <c r="B76" s="34" t="s">
        <v>502</v>
      </c>
      <c r="C76" s="34" t="s">
        <v>21</v>
      </c>
      <c r="D76" s="34" t="s">
        <v>533</v>
      </c>
      <c r="E76" t="s">
        <v>533</v>
      </c>
      <c r="F76" t="s">
        <v>549</v>
      </c>
      <c r="M76" s="35"/>
      <c r="R76" s="34"/>
      <c r="T76" s="34"/>
      <c r="U76" s="34"/>
      <c r="AD76" s="61" t="s">
        <v>503</v>
      </c>
      <c r="AE76" s="63" t="s">
        <v>84</v>
      </c>
      <c r="AF76" s="56" t="s">
        <v>533</v>
      </c>
      <c r="AG76" s="56"/>
      <c r="AH76" s="65">
        <v>0</v>
      </c>
      <c r="AI76" s="56">
        <v>0</v>
      </c>
      <c r="AJ76" s="56">
        <v>0</v>
      </c>
      <c r="AK76" s="56">
        <v>0</v>
      </c>
      <c r="AL76" s="65">
        <v>0</v>
      </c>
      <c r="AM76" s="56">
        <v>0</v>
      </c>
      <c r="AN76" s="56">
        <v>0</v>
      </c>
    </row>
    <row r="77" spans="2:40">
      <c r="B77" s="34" t="s">
        <v>502</v>
      </c>
      <c r="C77" s="34" t="s">
        <v>21</v>
      </c>
      <c r="D77" s="34" t="s">
        <v>536</v>
      </c>
      <c r="E77" t="s">
        <v>536</v>
      </c>
      <c r="F77" t="s">
        <v>549</v>
      </c>
      <c r="M77" s="35"/>
      <c r="R77" s="34"/>
      <c r="T77" s="34"/>
      <c r="U77" s="34"/>
      <c r="AD77" s="61" t="s">
        <v>503</v>
      </c>
      <c r="AE77" s="63" t="s">
        <v>84</v>
      </c>
      <c r="AF77" s="56" t="s">
        <v>536</v>
      </c>
      <c r="AG77" s="56"/>
      <c r="AH77" s="65">
        <v>1.2682308180088779E-4</v>
      </c>
      <c r="AI77" s="56">
        <v>0</v>
      </c>
      <c r="AJ77" s="56">
        <v>6.3411540900443892E-4</v>
      </c>
      <c r="AK77" s="56">
        <v>0</v>
      </c>
      <c r="AL77" s="65">
        <v>1.2682308180088779E-4</v>
      </c>
      <c r="AM77" s="56">
        <v>0</v>
      </c>
      <c r="AN77" s="56">
        <v>0</v>
      </c>
    </row>
    <row r="78" spans="2:40">
      <c r="B78" s="34" t="s">
        <v>502</v>
      </c>
      <c r="C78" s="34" t="s">
        <v>21</v>
      </c>
      <c r="D78" s="34" t="s">
        <v>534</v>
      </c>
      <c r="E78" t="s">
        <v>534</v>
      </c>
      <c r="F78" t="s">
        <v>549</v>
      </c>
      <c r="M78" s="35"/>
      <c r="R78" s="34"/>
      <c r="T78" s="34"/>
      <c r="U78" s="34"/>
      <c r="AD78" s="61" t="s">
        <v>503</v>
      </c>
      <c r="AE78" s="63" t="s">
        <v>84</v>
      </c>
      <c r="AF78" s="56" t="s">
        <v>534</v>
      </c>
      <c r="AG78" s="56"/>
      <c r="AH78" s="65">
        <v>0.13346015641513423</v>
      </c>
      <c r="AI78" s="56">
        <v>0.66666666666666663</v>
      </c>
      <c r="AJ78" s="56">
        <v>6.3411540900443892E-4</v>
      </c>
      <c r="AK78" s="56">
        <v>0</v>
      </c>
      <c r="AL78" s="65">
        <v>0.13346015641513423</v>
      </c>
      <c r="AM78" s="56">
        <v>0</v>
      </c>
      <c r="AN78" s="56">
        <v>0</v>
      </c>
    </row>
    <row r="79" spans="2:40">
      <c r="B79" s="34" t="s">
        <v>502</v>
      </c>
      <c r="C79" s="34" t="s">
        <v>21</v>
      </c>
      <c r="D79" s="34" t="s">
        <v>537</v>
      </c>
      <c r="E79" t="s">
        <v>537</v>
      </c>
      <c r="F79" t="s">
        <v>549</v>
      </c>
      <c r="M79" s="35"/>
      <c r="R79" s="34"/>
      <c r="T79" s="34"/>
      <c r="U79" s="34"/>
      <c r="AD79" s="61" t="s">
        <v>503</v>
      </c>
      <c r="AE79" s="63" t="s">
        <v>84</v>
      </c>
      <c r="AF79" s="56" t="s">
        <v>537</v>
      </c>
      <c r="AG79" s="56"/>
      <c r="AH79" s="65">
        <v>2.4896346519681967E-2</v>
      </c>
      <c r="AI79" s="56">
        <v>0</v>
      </c>
      <c r="AJ79" s="56">
        <v>4.7558655675332913E-2</v>
      </c>
      <c r="AK79" s="56">
        <v>0</v>
      </c>
      <c r="AL79" s="65">
        <v>2.4896346519681967E-2</v>
      </c>
      <c r="AM79" s="56">
        <v>7.6923076923076927E-2</v>
      </c>
      <c r="AN79" s="56">
        <v>0</v>
      </c>
    </row>
    <row r="80" spans="2:40">
      <c r="B80" s="34" t="s">
        <v>502</v>
      </c>
      <c r="C80" s="34" t="s">
        <v>21</v>
      </c>
      <c r="D80" s="34" t="s">
        <v>538</v>
      </c>
      <c r="E80" t="s">
        <v>538</v>
      </c>
      <c r="F80" t="s">
        <v>549</v>
      </c>
      <c r="M80" s="35"/>
      <c r="R80" s="34"/>
      <c r="T80" s="34"/>
      <c r="U80" s="34"/>
      <c r="AD80" s="61" t="s">
        <v>503</v>
      </c>
      <c r="AE80" s="63" t="s">
        <v>84</v>
      </c>
      <c r="AF80" s="56" t="s">
        <v>538</v>
      </c>
      <c r="AG80" s="56"/>
      <c r="AH80" s="65">
        <v>0.17484675544282391</v>
      </c>
      <c r="AI80" s="56">
        <v>0.33333333333333331</v>
      </c>
      <c r="AJ80" s="56">
        <v>0.54090044388078629</v>
      </c>
      <c r="AK80" s="56">
        <v>0</v>
      </c>
      <c r="AL80" s="65">
        <v>0.17484675544282391</v>
      </c>
      <c r="AM80" s="56">
        <v>0</v>
      </c>
      <c r="AN80" s="56">
        <v>0</v>
      </c>
    </row>
    <row r="81" spans="2:40">
      <c r="B81" s="34" t="s">
        <v>502</v>
      </c>
      <c r="C81" s="34" t="s">
        <v>21</v>
      </c>
      <c r="D81" s="34" t="s">
        <v>539</v>
      </c>
      <c r="E81" t="s">
        <v>539</v>
      </c>
      <c r="F81" t="s">
        <v>549</v>
      </c>
      <c r="M81" s="35"/>
      <c r="R81" s="34"/>
      <c r="T81" s="34"/>
      <c r="U81" s="34"/>
      <c r="AD81" s="61" t="s">
        <v>503</v>
      </c>
      <c r="AE81" s="63" t="s">
        <v>84</v>
      </c>
      <c r="AF81" s="56" t="s">
        <v>539</v>
      </c>
      <c r="AG81" s="56"/>
      <c r="AH81" s="65">
        <v>0</v>
      </c>
      <c r="AI81" s="56">
        <v>0</v>
      </c>
      <c r="AJ81" s="56">
        <v>0</v>
      </c>
      <c r="AK81" s="56">
        <v>0</v>
      </c>
      <c r="AL81" s="65">
        <v>0</v>
      </c>
      <c r="AM81" s="56">
        <v>0</v>
      </c>
      <c r="AN81" s="56">
        <v>0</v>
      </c>
    </row>
    <row r="82" spans="2:40">
      <c r="B82" s="34" t="s">
        <v>502</v>
      </c>
      <c r="C82" s="34" t="s">
        <v>21</v>
      </c>
      <c r="D82" s="34" t="s">
        <v>540</v>
      </c>
      <c r="E82" t="s">
        <v>540</v>
      </c>
      <c r="F82" t="s">
        <v>549</v>
      </c>
      <c r="M82" s="35"/>
      <c r="R82" s="34"/>
      <c r="T82" s="34"/>
      <c r="U82" s="34"/>
      <c r="AD82" s="61" t="s">
        <v>503</v>
      </c>
      <c r="AE82" s="63" t="s">
        <v>84</v>
      </c>
      <c r="AF82" s="56" t="s">
        <v>540</v>
      </c>
      <c r="AG82" s="56"/>
      <c r="AH82" s="65">
        <v>0</v>
      </c>
      <c r="AI82" s="56">
        <v>0</v>
      </c>
      <c r="AJ82" s="56">
        <v>0</v>
      </c>
      <c r="AK82" s="56">
        <v>0</v>
      </c>
      <c r="AL82" s="65">
        <v>0</v>
      </c>
      <c r="AM82" s="56">
        <v>0</v>
      </c>
      <c r="AN82" s="56">
        <v>0</v>
      </c>
    </row>
    <row r="83" spans="2:40">
      <c r="B83" s="34" t="s">
        <v>502</v>
      </c>
      <c r="C83" s="34" t="s">
        <v>22</v>
      </c>
      <c r="D83" s="34" t="s">
        <v>545</v>
      </c>
      <c r="E83" t="s">
        <v>549</v>
      </c>
      <c r="F83" t="s">
        <v>545</v>
      </c>
      <c r="M83" s="35"/>
      <c r="R83" s="34"/>
      <c r="T83" s="34"/>
      <c r="U83" s="34"/>
      <c r="AD83" s="61" t="s">
        <v>50</v>
      </c>
      <c r="AE83" s="56"/>
      <c r="AF83" s="56"/>
      <c r="AG83" s="56"/>
      <c r="AH83" s="56"/>
      <c r="AI83" s="56"/>
      <c r="AJ83" s="56"/>
      <c r="AK83" s="56"/>
      <c r="AL83" s="56"/>
      <c r="AM83" s="56"/>
      <c r="AN83" s="56"/>
    </row>
    <row r="84" spans="2:40">
      <c r="B84" s="34" t="s">
        <v>503</v>
      </c>
      <c r="C84" s="34" t="s">
        <v>21</v>
      </c>
      <c r="D84" s="34" t="s">
        <v>530</v>
      </c>
      <c r="E84" t="s">
        <v>530</v>
      </c>
      <c r="F84" t="s">
        <v>549</v>
      </c>
      <c r="M84" s="35"/>
      <c r="R84" s="34"/>
      <c r="T84" s="34"/>
      <c r="U84" s="34"/>
      <c r="AD84" s="66" t="s">
        <v>565</v>
      </c>
      <c r="AE84" s="66"/>
      <c r="AF84" s="66"/>
      <c r="AG84" s="66"/>
      <c r="AH84" s="66"/>
      <c r="AI84" s="66"/>
      <c r="AJ84" s="66"/>
      <c r="AK84" s="66"/>
      <c r="AL84" s="66"/>
      <c r="AM84" s="66"/>
      <c r="AN84" s="66"/>
    </row>
    <row r="85" spans="2:40">
      <c r="B85" s="34" t="s">
        <v>503</v>
      </c>
      <c r="C85" s="34" t="s">
        <v>21</v>
      </c>
      <c r="D85" s="34" t="s">
        <v>531</v>
      </c>
      <c r="E85" t="s">
        <v>531</v>
      </c>
      <c r="F85" t="s">
        <v>549</v>
      </c>
      <c r="M85" s="35"/>
      <c r="R85" s="34"/>
      <c r="T85" s="34"/>
      <c r="U85" s="34"/>
      <c r="AD85" s="61" t="s">
        <v>504</v>
      </c>
      <c r="AE85" s="63" t="s">
        <v>84</v>
      </c>
      <c r="AF85" s="56" t="s">
        <v>530</v>
      </c>
      <c r="AG85" s="56"/>
      <c r="AH85" s="56">
        <v>0</v>
      </c>
      <c r="AI85" s="56">
        <v>0.4016477857878476</v>
      </c>
      <c r="AJ85" s="56">
        <v>0.35275883446993184</v>
      </c>
      <c r="AK85" s="56">
        <v>0.26288659793814434</v>
      </c>
      <c r="AL85" s="56">
        <v>0.17880794701986757</v>
      </c>
      <c r="AM85" s="56">
        <v>0.23456790123456789</v>
      </c>
      <c r="AN85" s="56">
        <v>0</v>
      </c>
    </row>
    <row r="86" spans="2:40">
      <c r="B86" s="34" t="s">
        <v>503</v>
      </c>
      <c r="C86" s="34" t="s">
        <v>21</v>
      </c>
      <c r="D86" s="34" t="s">
        <v>532</v>
      </c>
      <c r="E86" t="s">
        <v>532</v>
      </c>
      <c r="F86" t="s">
        <v>549</v>
      </c>
      <c r="M86" s="35"/>
      <c r="R86" s="34"/>
      <c r="T86" s="34"/>
      <c r="U86" s="34"/>
      <c r="AD86" s="61" t="s">
        <v>504</v>
      </c>
      <c r="AE86" s="63" t="s">
        <v>84</v>
      </c>
      <c r="AF86" s="56" t="s">
        <v>531</v>
      </c>
      <c r="AG86" s="56"/>
      <c r="AH86" s="56">
        <v>0.52173913043478259</v>
      </c>
      <c r="AI86" s="56">
        <v>0.40370751802265709</v>
      </c>
      <c r="AJ86" s="56">
        <v>0.55796652200867958</v>
      </c>
      <c r="AK86" s="56">
        <v>0.62886597938144329</v>
      </c>
      <c r="AL86" s="56">
        <v>0.4370860927152318</v>
      </c>
      <c r="AM86" s="56">
        <v>0.56437389770723101</v>
      </c>
      <c r="AN86" s="56">
        <v>0.63914373088685017</v>
      </c>
    </row>
    <row r="87" spans="2:40">
      <c r="B87" s="34" t="s">
        <v>503</v>
      </c>
      <c r="C87" s="34" t="s">
        <v>21</v>
      </c>
      <c r="D87" s="34" t="s">
        <v>533</v>
      </c>
      <c r="E87" t="s">
        <v>533</v>
      </c>
      <c r="F87" t="s">
        <v>549</v>
      </c>
      <c r="M87" s="35"/>
      <c r="R87" s="34"/>
      <c r="T87" s="34"/>
      <c r="U87" s="34"/>
      <c r="AD87" s="61" t="s">
        <v>504</v>
      </c>
      <c r="AE87" s="63" t="s">
        <v>84</v>
      </c>
      <c r="AF87" s="56" t="s">
        <v>532</v>
      </c>
      <c r="AG87" s="56"/>
      <c r="AH87" s="56">
        <v>0.10144927536231883</v>
      </c>
      <c r="AI87" s="56">
        <v>0</v>
      </c>
      <c r="AJ87" s="56">
        <v>1.1779293242405457E-2</v>
      </c>
      <c r="AK87" s="56">
        <v>0</v>
      </c>
      <c r="AL87" s="56">
        <v>6.6225165562913916E-3</v>
      </c>
      <c r="AM87" s="56">
        <v>0</v>
      </c>
      <c r="AN87" s="56">
        <v>0</v>
      </c>
    </row>
    <row r="88" spans="2:40">
      <c r="B88" s="34" t="s">
        <v>503</v>
      </c>
      <c r="C88" s="34" t="s">
        <v>21</v>
      </c>
      <c r="D88" s="34" t="s">
        <v>536</v>
      </c>
      <c r="E88" t="s">
        <v>536</v>
      </c>
      <c r="F88" t="s">
        <v>549</v>
      </c>
      <c r="M88" s="35"/>
      <c r="R88" s="34"/>
      <c r="T88" s="34"/>
      <c r="U88" s="34"/>
      <c r="AD88" s="61" t="s">
        <v>504</v>
      </c>
      <c r="AE88" s="63" t="s">
        <v>84</v>
      </c>
      <c r="AF88" s="56" t="s">
        <v>533</v>
      </c>
      <c r="AG88" s="56"/>
      <c r="AH88" s="56">
        <v>0</v>
      </c>
      <c r="AI88" s="56">
        <v>1.0298661174047376E-3</v>
      </c>
      <c r="AJ88" s="56">
        <v>1.8598884066955983E-3</v>
      </c>
      <c r="AK88" s="56">
        <v>0</v>
      </c>
      <c r="AL88" s="56">
        <v>0</v>
      </c>
      <c r="AM88" s="56">
        <v>0</v>
      </c>
      <c r="AN88" s="56">
        <v>0</v>
      </c>
    </row>
    <row r="89" spans="2:40">
      <c r="B89" s="34" t="s">
        <v>503</v>
      </c>
      <c r="C89" s="34" t="s">
        <v>21</v>
      </c>
      <c r="D89" s="34" t="s">
        <v>534</v>
      </c>
      <c r="E89" t="s">
        <v>534</v>
      </c>
      <c r="F89" t="s">
        <v>549</v>
      </c>
      <c r="M89" s="35"/>
      <c r="R89" s="34"/>
      <c r="T89" s="34"/>
      <c r="U89" s="34"/>
      <c r="AD89" s="61" t="s">
        <v>504</v>
      </c>
      <c r="AE89" s="63" t="s">
        <v>84</v>
      </c>
      <c r="AF89" s="56" t="s">
        <v>536</v>
      </c>
      <c r="AG89" s="56"/>
      <c r="AH89" s="56">
        <v>0</v>
      </c>
      <c r="AI89" s="56">
        <v>3.089598352214212E-3</v>
      </c>
      <c r="AJ89" s="56">
        <v>1.3639181649101056E-2</v>
      </c>
      <c r="AK89" s="56">
        <v>1.5463917525773196E-2</v>
      </c>
      <c r="AL89" s="56">
        <v>0</v>
      </c>
      <c r="AM89" s="56">
        <v>0</v>
      </c>
      <c r="AN89" s="56">
        <v>0</v>
      </c>
    </row>
    <row r="90" spans="2:40">
      <c r="B90" s="34" t="s">
        <v>503</v>
      </c>
      <c r="C90" s="34" t="s">
        <v>21</v>
      </c>
      <c r="D90" s="34" t="s">
        <v>537</v>
      </c>
      <c r="E90" t="s">
        <v>537</v>
      </c>
      <c r="F90" t="s">
        <v>549</v>
      </c>
      <c r="M90" s="35"/>
      <c r="R90" s="34"/>
      <c r="T90" s="34"/>
      <c r="U90" s="34"/>
      <c r="AD90" s="61" t="s">
        <v>504</v>
      </c>
      <c r="AE90" s="63" t="s">
        <v>84</v>
      </c>
      <c r="AF90" s="56" t="s">
        <v>534</v>
      </c>
      <c r="AG90" s="56"/>
      <c r="AH90" s="56">
        <v>0</v>
      </c>
      <c r="AI90" s="56">
        <v>2.0597322348094749E-2</v>
      </c>
      <c r="AJ90" s="56">
        <v>7.4395536267823931E-3</v>
      </c>
      <c r="AK90" s="56">
        <v>0</v>
      </c>
      <c r="AL90" s="56">
        <v>0</v>
      </c>
      <c r="AM90" s="56">
        <v>0</v>
      </c>
      <c r="AN90" s="56">
        <v>0</v>
      </c>
    </row>
    <row r="91" spans="2:40">
      <c r="B91" s="34" t="s">
        <v>503</v>
      </c>
      <c r="C91" s="34" t="s">
        <v>21</v>
      </c>
      <c r="D91" s="34" t="s">
        <v>538</v>
      </c>
      <c r="E91" t="s">
        <v>538</v>
      </c>
      <c r="F91" t="s">
        <v>549</v>
      </c>
      <c r="M91" s="35"/>
      <c r="R91" s="34"/>
      <c r="T91" s="34"/>
      <c r="U91" s="34"/>
      <c r="AD91" s="61" t="s">
        <v>504</v>
      </c>
      <c r="AE91" s="63" t="s">
        <v>84</v>
      </c>
      <c r="AF91" s="56" t="s">
        <v>537</v>
      </c>
      <c r="AG91" s="56"/>
      <c r="AH91" s="56">
        <v>0</v>
      </c>
      <c r="AI91" s="56">
        <v>0</v>
      </c>
      <c r="AJ91" s="56">
        <v>3.7197768133911966E-3</v>
      </c>
      <c r="AK91" s="56">
        <v>1.5463917525773196E-2</v>
      </c>
      <c r="AL91" s="56">
        <v>0</v>
      </c>
      <c r="AM91" s="56">
        <v>0</v>
      </c>
      <c r="AN91" s="56">
        <v>0</v>
      </c>
    </row>
    <row r="92" spans="2:40">
      <c r="B92" s="34" t="s">
        <v>503</v>
      </c>
      <c r="C92" s="34" t="s">
        <v>21</v>
      </c>
      <c r="D92" s="34" t="s">
        <v>539</v>
      </c>
      <c r="E92" t="s">
        <v>539</v>
      </c>
      <c r="F92" t="s">
        <v>549</v>
      </c>
      <c r="M92" s="35"/>
      <c r="R92" s="34"/>
      <c r="T92" s="34"/>
      <c r="U92" s="34"/>
      <c r="AD92" s="61" t="s">
        <v>504</v>
      </c>
      <c r="AE92" s="63" t="s">
        <v>84</v>
      </c>
      <c r="AF92" s="56" t="s">
        <v>538</v>
      </c>
      <c r="AG92" s="56"/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</row>
    <row r="93" spans="2:40">
      <c r="B93" s="34" t="s">
        <v>503</v>
      </c>
      <c r="C93" s="34" t="s">
        <v>21</v>
      </c>
      <c r="D93" s="34" t="s">
        <v>540</v>
      </c>
      <c r="E93" t="s">
        <v>540</v>
      </c>
      <c r="F93" t="s">
        <v>549</v>
      </c>
      <c r="M93" s="35"/>
      <c r="R93" s="34"/>
      <c r="T93" s="34"/>
      <c r="U93" s="34"/>
      <c r="AD93" s="61" t="s">
        <v>504</v>
      </c>
      <c r="AE93" s="63" t="s">
        <v>84</v>
      </c>
      <c r="AF93" s="56" t="s">
        <v>539</v>
      </c>
      <c r="AG93" s="56"/>
      <c r="AH93" s="56">
        <v>0.37681159420289856</v>
      </c>
      <c r="AI93" s="56">
        <v>0.12667353244078272</v>
      </c>
      <c r="AJ93" s="56">
        <v>5.0836949783013022E-2</v>
      </c>
      <c r="AK93" s="56">
        <v>7.7319587628865982E-2</v>
      </c>
      <c r="AL93" s="56">
        <v>7.9470198675496692E-2</v>
      </c>
      <c r="AM93" s="56">
        <v>0.10934744268077601</v>
      </c>
      <c r="AN93" s="56">
        <v>0.3577981651376147</v>
      </c>
    </row>
    <row r="94" spans="2:40">
      <c r="B94" s="34" t="s">
        <v>503</v>
      </c>
      <c r="C94" s="34" t="s">
        <v>22</v>
      </c>
      <c r="D94" s="34" t="s">
        <v>546</v>
      </c>
      <c r="E94" t="s">
        <v>549</v>
      </c>
      <c r="F94" t="s">
        <v>546</v>
      </c>
      <c r="M94" s="35"/>
      <c r="R94" s="34"/>
      <c r="T94" s="34"/>
      <c r="U94" s="34"/>
      <c r="AD94" s="61" t="s">
        <v>504</v>
      </c>
      <c r="AE94" s="63" t="s">
        <v>84</v>
      </c>
      <c r="AF94" s="56" t="s">
        <v>540</v>
      </c>
      <c r="AG94" s="56"/>
      <c r="AH94" s="56">
        <v>0</v>
      </c>
      <c r="AI94" s="56">
        <v>4.3254376930998976E-2</v>
      </c>
      <c r="AJ94" s="56">
        <v>0</v>
      </c>
      <c r="AK94" s="56">
        <v>0</v>
      </c>
      <c r="AL94" s="56">
        <v>0.29801324503311261</v>
      </c>
      <c r="AM94" s="56">
        <v>9.1710758377425039E-2</v>
      </c>
      <c r="AN94" s="56">
        <v>3.0581039755351687E-3</v>
      </c>
    </row>
    <row r="95" spans="2:40">
      <c r="B95" s="34" t="s">
        <v>504</v>
      </c>
      <c r="C95" s="34" t="s">
        <v>21</v>
      </c>
      <c r="D95" s="34" t="s">
        <v>530</v>
      </c>
      <c r="E95" t="s">
        <v>530</v>
      </c>
      <c r="F95" t="s">
        <v>549</v>
      </c>
      <c r="M95" s="35"/>
      <c r="R95" s="34"/>
      <c r="T95" s="34"/>
      <c r="U95" s="34"/>
      <c r="AD95" s="61" t="s">
        <v>50</v>
      </c>
      <c r="AE95" s="56"/>
      <c r="AF95" s="56"/>
      <c r="AG95" s="56"/>
      <c r="AH95" s="56"/>
      <c r="AI95" s="56"/>
      <c r="AJ95" s="56"/>
      <c r="AK95" s="56"/>
      <c r="AL95" s="56"/>
      <c r="AM95" s="56"/>
      <c r="AN95" s="56"/>
    </row>
    <row r="96" spans="2:40">
      <c r="B96" s="34" t="s">
        <v>504</v>
      </c>
      <c r="C96" s="34" t="s">
        <v>21</v>
      </c>
      <c r="D96" s="34" t="s">
        <v>531</v>
      </c>
      <c r="E96" t="s">
        <v>531</v>
      </c>
      <c r="F96" t="s">
        <v>549</v>
      </c>
      <c r="M96" s="35"/>
      <c r="R96" s="34"/>
      <c r="T96" s="34"/>
      <c r="U96" s="34"/>
      <c r="AD96" s="66" t="s">
        <v>566</v>
      </c>
      <c r="AE96" s="66"/>
      <c r="AF96" s="66"/>
      <c r="AG96" s="66"/>
      <c r="AH96" s="66"/>
      <c r="AI96" s="66"/>
      <c r="AJ96" s="66"/>
      <c r="AK96" s="66"/>
      <c r="AL96" s="66"/>
      <c r="AM96" s="66"/>
      <c r="AN96" s="66"/>
    </row>
    <row r="97" spans="2:40">
      <c r="B97" s="34" t="s">
        <v>504</v>
      </c>
      <c r="C97" s="34" t="s">
        <v>21</v>
      </c>
      <c r="D97" s="34" t="s">
        <v>532</v>
      </c>
      <c r="E97" t="s">
        <v>532</v>
      </c>
      <c r="F97" t="s">
        <v>549</v>
      </c>
      <c r="M97" s="35"/>
      <c r="R97" s="34"/>
      <c r="T97" s="34"/>
      <c r="U97" s="34"/>
      <c r="AD97" s="61" t="s">
        <v>505</v>
      </c>
      <c r="AE97" s="63" t="s">
        <v>84</v>
      </c>
      <c r="AF97" s="56" t="s">
        <v>530</v>
      </c>
      <c r="AG97" s="56"/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56">
        <v>0</v>
      </c>
      <c r="AN97" s="56">
        <v>0</v>
      </c>
    </row>
    <row r="98" spans="2:40">
      <c r="B98" s="34" t="s">
        <v>504</v>
      </c>
      <c r="C98" s="34" t="s">
        <v>21</v>
      </c>
      <c r="D98" s="34" t="s">
        <v>533</v>
      </c>
      <c r="E98" t="s">
        <v>533</v>
      </c>
      <c r="F98" t="s">
        <v>549</v>
      </c>
      <c r="M98" s="35"/>
      <c r="R98" s="34"/>
      <c r="T98" s="34"/>
      <c r="U98" s="34"/>
      <c r="AD98" s="61" t="s">
        <v>505</v>
      </c>
      <c r="AE98" s="63" t="s">
        <v>84</v>
      </c>
      <c r="AF98" s="56" t="s">
        <v>531</v>
      </c>
      <c r="AG98" s="56"/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56">
        <v>0</v>
      </c>
      <c r="AN98" s="56">
        <v>0</v>
      </c>
    </row>
    <row r="99" spans="2:40">
      <c r="B99" s="34" t="s">
        <v>504</v>
      </c>
      <c r="C99" s="34" t="s">
        <v>21</v>
      </c>
      <c r="D99" s="34" t="s">
        <v>536</v>
      </c>
      <c r="E99" t="s">
        <v>536</v>
      </c>
      <c r="F99" t="s">
        <v>549</v>
      </c>
      <c r="M99" s="35"/>
      <c r="R99" s="34"/>
      <c r="T99" s="34"/>
      <c r="U99" s="34"/>
      <c r="AD99" s="61" t="s">
        <v>505</v>
      </c>
      <c r="AE99" s="63" t="s">
        <v>84</v>
      </c>
      <c r="AF99" s="56" t="s">
        <v>532</v>
      </c>
      <c r="AG99" s="56"/>
      <c r="AH99" s="56">
        <v>1</v>
      </c>
      <c r="AI99" s="56">
        <v>1</v>
      </c>
      <c r="AJ99" s="56">
        <v>1</v>
      </c>
      <c r="AK99" s="56">
        <v>1</v>
      </c>
      <c r="AL99" s="56">
        <v>1</v>
      </c>
      <c r="AM99" s="56">
        <v>1</v>
      </c>
      <c r="AN99" s="56">
        <v>1</v>
      </c>
    </row>
    <row r="100" spans="2:40">
      <c r="B100" s="34" t="s">
        <v>504</v>
      </c>
      <c r="C100" s="34" t="s">
        <v>21</v>
      </c>
      <c r="D100" s="34" t="s">
        <v>534</v>
      </c>
      <c r="E100" t="s">
        <v>534</v>
      </c>
      <c r="F100" t="s">
        <v>549</v>
      </c>
      <c r="M100" s="35"/>
      <c r="R100" s="34"/>
      <c r="T100" s="34"/>
      <c r="U100" s="34"/>
      <c r="AD100" s="61" t="s">
        <v>505</v>
      </c>
      <c r="AE100" s="63" t="s">
        <v>84</v>
      </c>
      <c r="AF100" s="56" t="s">
        <v>533</v>
      </c>
      <c r="AG100" s="56"/>
      <c r="AH100" s="56">
        <v>0</v>
      </c>
      <c r="AI100" s="56">
        <v>0</v>
      </c>
      <c r="AJ100" s="56">
        <v>0</v>
      </c>
      <c r="AK100" s="56">
        <v>0</v>
      </c>
      <c r="AL100" s="56">
        <v>0</v>
      </c>
      <c r="AM100" s="56">
        <v>0</v>
      </c>
      <c r="AN100" s="56">
        <v>0</v>
      </c>
    </row>
    <row r="101" spans="2:40">
      <c r="B101" s="34" t="s">
        <v>504</v>
      </c>
      <c r="C101" s="34" t="s">
        <v>21</v>
      </c>
      <c r="D101" s="34" t="s">
        <v>537</v>
      </c>
      <c r="E101" t="s">
        <v>537</v>
      </c>
      <c r="F101" t="s">
        <v>549</v>
      </c>
      <c r="M101" s="35"/>
      <c r="R101" s="34"/>
      <c r="T101" s="34"/>
      <c r="U101" s="34"/>
      <c r="AD101" s="61" t="s">
        <v>505</v>
      </c>
      <c r="AE101" s="63" t="s">
        <v>84</v>
      </c>
      <c r="AF101" s="56" t="s">
        <v>536</v>
      </c>
      <c r="AG101" s="56"/>
      <c r="AH101" s="56">
        <v>0</v>
      </c>
      <c r="AI101" s="56">
        <v>0</v>
      </c>
      <c r="AJ101" s="56">
        <v>0</v>
      </c>
      <c r="AK101" s="56">
        <v>0</v>
      </c>
      <c r="AL101" s="56">
        <v>0</v>
      </c>
      <c r="AM101" s="56">
        <v>0</v>
      </c>
      <c r="AN101" s="56">
        <v>0</v>
      </c>
    </row>
    <row r="102" spans="2:40">
      <c r="B102" s="34" t="s">
        <v>504</v>
      </c>
      <c r="C102" s="34" t="s">
        <v>21</v>
      </c>
      <c r="D102" s="34" t="s">
        <v>538</v>
      </c>
      <c r="E102" t="s">
        <v>538</v>
      </c>
      <c r="F102" t="s">
        <v>549</v>
      </c>
      <c r="M102" s="35"/>
      <c r="R102" s="34"/>
      <c r="T102" s="34"/>
      <c r="U102" s="34"/>
      <c r="AD102" s="61" t="s">
        <v>505</v>
      </c>
      <c r="AE102" s="63" t="s">
        <v>84</v>
      </c>
      <c r="AF102" s="56" t="s">
        <v>534</v>
      </c>
      <c r="AG102" s="56"/>
      <c r="AH102" s="56">
        <v>0</v>
      </c>
      <c r="AI102" s="56">
        <v>0</v>
      </c>
      <c r="AJ102" s="56">
        <v>0</v>
      </c>
      <c r="AK102" s="56">
        <v>0</v>
      </c>
      <c r="AL102" s="56">
        <v>0</v>
      </c>
      <c r="AM102" s="56">
        <v>0</v>
      </c>
      <c r="AN102" s="56">
        <v>0</v>
      </c>
    </row>
    <row r="103" spans="2:40">
      <c r="B103" s="34" t="s">
        <v>504</v>
      </c>
      <c r="C103" s="34" t="s">
        <v>21</v>
      </c>
      <c r="D103" s="34" t="s">
        <v>539</v>
      </c>
      <c r="E103" t="s">
        <v>539</v>
      </c>
      <c r="F103" t="s">
        <v>549</v>
      </c>
      <c r="M103" s="35"/>
      <c r="R103" s="34"/>
      <c r="T103" s="34"/>
      <c r="U103" s="34"/>
      <c r="AD103" s="61" t="s">
        <v>505</v>
      </c>
      <c r="AE103" s="63" t="s">
        <v>84</v>
      </c>
      <c r="AF103" s="56" t="s">
        <v>537</v>
      </c>
      <c r="AG103" s="56"/>
      <c r="AH103" s="56">
        <v>0</v>
      </c>
      <c r="AI103" s="56">
        <v>0</v>
      </c>
      <c r="AJ103" s="56">
        <v>0</v>
      </c>
      <c r="AK103" s="56">
        <v>0</v>
      </c>
      <c r="AL103" s="56">
        <v>0</v>
      </c>
      <c r="AM103" s="56">
        <v>0</v>
      </c>
      <c r="AN103" s="56">
        <v>0</v>
      </c>
    </row>
    <row r="104" spans="2:40">
      <c r="B104" s="34" t="s">
        <v>504</v>
      </c>
      <c r="C104" s="34" t="s">
        <v>21</v>
      </c>
      <c r="D104" s="34" t="s">
        <v>540</v>
      </c>
      <c r="E104" t="s">
        <v>540</v>
      </c>
      <c r="F104" t="s">
        <v>549</v>
      </c>
      <c r="M104" s="35"/>
      <c r="R104" s="34"/>
      <c r="T104" s="34"/>
      <c r="U104" s="34"/>
      <c r="AD104" s="61" t="s">
        <v>505</v>
      </c>
      <c r="AE104" s="63" t="s">
        <v>84</v>
      </c>
      <c r="AF104" s="56" t="s">
        <v>538</v>
      </c>
      <c r="AG104" s="56"/>
      <c r="AH104" s="56">
        <v>0</v>
      </c>
      <c r="AI104" s="56">
        <v>0</v>
      </c>
      <c r="AJ104" s="56">
        <v>0</v>
      </c>
      <c r="AK104" s="56">
        <v>0</v>
      </c>
      <c r="AL104" s="56">
        <v>0</v>
      </c>
      <c r="AM104" s="56">
        <v>0</v>
      </c>
      <c r="AN104" s="56">
        <v>0</v>
      </c>
    </row>
    <row r="105" spans="2:40">
      <c r="B105" s="34" t="s">
        <v>504</v>
      </c>
      <c r="C105" s="34" t="s">
        <v>22</v>
      </c>
      <c r="D105" s="34" t="s">
        <v>547</v>
      </c>
      <c r="E105" t="s">
        <v>549</v>
      </c>
      <c r="F105" t="s">
        <v>547</v>
      </c>
      <c r="M105" s="35"/>
      <c r="R105" s="34"/>
      <c r="T105" s="34"/>
      <c r="U105" s="34"/>
      <c r="AD105" s="61" t="s">
        <v>505</v>
      </c>
      <c r="AE105" s="63" t="s">
        <v>84</v>
      </c>
      <c r="AF105" s="56" t="s">
        <v>539</v>
      </c>
      <c r="AG105" s="56"/>
      <c r="AH105" s="56">
        <v>0</v>
      </c>
      <c r="AI105" s="56">
        <v>0</v>
      </c>
      <c r="AJ105" s="56">
        <v>0</v>
      </c>
      <c r="AK105" s="56">
        <v>0</v>
      </c>
      <c r="AL105" s="56">
        <v>0</v>
      </c>
      <c r="AM105" s="56">
        <v>0</v>
      </c>
      <c r="AN105" s="56">
        <v>0</v>
      </c>
    </row>
    <row r="106" spans="2:40">
      <c r="B106" s="34" t="s">
        <v>505</v>
      </c>
      <c r="C106" s="34" t="s">
        <v>21</v>
      </c>
      <c r="D106" s="34" t="s">
        <v>530</v>
      </c>
      <c r="E106" t="s">
        <v>530</v>
      </c>
      <c r="F106" t="s">
        <v>549</v>
      </c>
      <c r="M106" s="35"/>
      <c r="R106" s="34"/>
      <c r="T106" s="34"/>
      <c r="U106" s="34"/>
      <c r="AD106" s="61" t="s">
        <v>505</v>
      </c>
      <c r="AE106" s="63" t="s">
        <v>84</v>
      </c>
      <c r="AF106" s="56" t="s">
        <v>540</v>
      </c>
      <c r="AG106" s="56"/>
      <c r="AH106" s="56">
        <v>0</v>
      </c>
      <c r="AI106" s="56">
        <v>0</v>
      </c>
      <c r="AJ106" s="56">
        <v>0</v>
      </c>
      <c r="AK106" s="56">
        <v>0</v>
      </c>
      <c r="AL106" s="56">
        <v>0</v>
      </c>
      <c r="AM106" s="56">
        <v>0</v>
      </c>
      <c r="AN106" s="56">
        <v>0</v>
      </c>
    </row>
    <row r="107" spans="2:40">
      <c r="B107" s="34" t="s">
        <v>505</v>
      </c>
      <c r="C107" s="34" t="s">
        <v>21</v>
      </c>
      <c r="D107" s="34" t="s">
        <v>531</v>
      </c>
      <c r="E107" t="s">
        <v>531</v>
      </c>
      <c r="F107" t="s">
        <v>549</v>
      </c>
      <c r="M107" s="35"/>
      <c r="R107" s="34"/>
      <c r="T107" s="34"/>
      <c r="U107" s="34"/>
      <c r="AD107" s="61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</row>
    <row r="108" spans="2:40">
      <c r="B108" s="34" t="s">
        <v>505</v>
      </c>
      <c r="C108" s="34" t="s">
        <v>21</v>
      </c>
      <c r="D108" s="34" t="s">
        <v>532</v>
      </c>
      <c r="E108" t="s">
        <v>532</v>
      </c>
      <c r="F108" t="s">
        <v>549</v>
      </c>
      <c r="M108" s="35"/>
      <c r="R108" s="34"/>
      <c r="T108" s="34"/>
      <c r="U108" s="34"/>
    </row>
    <row r="109" spans="2:40">
      <c r="B109" s="34" t="s">
        <v>505</v>
      </c>
      <c r="C109" s="34" t="s">
        <v>21</v>
      </c>
      <c r="D109" s="34" t="s">
        <v>533</v>
      </c>
      <c r="E109" t="s">
        <v>533</v>
      </c>
      <c r="F109" t="s">
        <v>549</v>
      </c>
      <c r="M109" s="35"/>
      <c r="R109" s="34"/>
      <c r="T109" s="34"/>
      <c r="U109" s="34"/>
    </row>
    <row r="110" spans="2:40">
      <c r="B110" s="34" t="s">
        <v>505</v>
      </c>
      <c r="C110" s="34" t="s">
        <v>21</v>
      </c>
      <c r="D110" s="34" t="s">
        <v>536</v>
      </c>
      <c r="E110" t="s">
        <v>536</v>
      </c>
      <c r="F110" t="s">
        <v>549</v>
      </c>
      <c r="M110" s="35"/>
      <c r="R110" s="34"/>
      <c r="T110" s="34"/>
      <c r="U110" s="34"/>
    </row>
    <row r="111" spans="2:40">
      <c r="B111" s="34" t="s">
        <v>505</v>
      </c>
      <c r="C111" s="34" t="s">
        <v>21</v>
      </c>
      <c r="D111" s="34" t="s">
        <v>534</v>
      </c>
      <c r="E111" t="s">
        <v>534</v>
      </c>
      <c r="F111" t="s">
        <v>549</v>
      </c>
      <c r="M111" s="35"/>
      <c r="R111" s="34"/>
      <c r="T111" s="34"/>
      <c r="U111" s="34"/>
    </row>
    <row r="112" spans="2:40">
      <c r="B112" s="34" t="s">
        <v>505</v>
      </c>
      <c r="C112" s="34" t="s">
        <v>21</v>
      </c>
      <c r="D112" s="34" t="s">
        <v>537</v>
      </c>
      <c r="E112" t="s">
        <v>537</v>
      </c>
      <c r="F112" t="s">
        <v>549</v>
      </c>
      <c r="M112" s="35"/>
      <c r="R112" s="34"/>
      <c r="T112" s="34"/>
      <c r="U112" s="34"/>
    </row>
    <row r="113" spans="2:21">
      <c r="B113" s="34" t="s">
        <v>505</v>
      </c>
      <c r="C113" s="34" t="s">
        <v>21</v>
      </c>
      <c r="D113" s="34" t="s">
        <v>538</v>
      </c>
      <c r="E113" t="s">
        <v>538</v>
      </c>
      <c r="F113" t="s">
        <v>549</v>
      </c>
      <c r="M113" s="35"/>
      <c r="R113" s="34"/>
      <c r="T113" s="34"/>
      <c r="U113" s="34"/>
    </row>
    <row r="114" spans="2:21">
      <c r="B114" s="34" t="s">
        <v>505</v>
      </c>
      <c r="C114" s="34" t="s">
        <v>21</v>
      </c>
      <c r="D114" s="34" t="s">
        <v>539</v>
      </c>
      <c r="E114" t="s">
        <v>539</v>
      </c>
      <c r="F114" t="s">
        <v>549</v>
      </c>
      <c r="M114" s="35"/>
      <c r="R114" s="34"/>
      <c r="T114" s="34"/>
      <c r="U114" s="34"/>
    </row>
    <row r="115" spans="2:21">
      <c r="B115" s="34" t="s">
        <v>505</v>
      </c>
      <c r="C115" s="34" t="s">
        <v>21</v>
      </c>
      <c r="D115" s="34" t="s">
        <v>540</v>
      </c>
      <c r="E115" t="s">
        <v>540</v>
      </c>
      <c r="F115" t="s">
        <v>549</v>
      </c>
      <c r="M115" s="35"/>
      <c r="R115" s="34"/>
      <c r="T115" s="34"/>
      <c r="U115" s="34"/>
    </row>
    <row r="116" spans="2:21">
      <c r="B116" s="34" t="s">
        <v>505</v>
      </c>
      <c r="C116" s="34" t="s">
        <v>22</v>
      </c>
      <c r="D116" s="34" t="s">
        <v>548</v>
      </c>
      <c r="E116" t="s">
        <v>549</v>
      </c>
      <c r="F116" t="s">
        <v>548</v>
      </c>
      <c r="M116" s="35"/>
      <c r="R116" s="34"/>
      <c r="T116" s="34"/>
      <c r="U116" s="34"/>
    </row>
    <row r="117" spans="2:21">
      <c r="B117" s="34"/>
      <c r="C117" s="34"/>
      <c r="D117" s="34"/>
      <c r="M117" s="35"/>
      <c r="R117" s="34"/>
      <c r="T117" s="34"/>
      <c r="U117" s="34"/>
    </row>
    <row r="118" spans="2:21">
      <c r="B118" s="34"/>
      <c r="C118" s="34"/>
      <c r="D118" s="34"/>
      <c r="M118" s="35"/>
      <c r="R118" s="34"/>
      <c r="T118" s="34"/>
      <c r="U118" s="34"/>
    </row>
    <row r="119" spans="2:21">
      <c r="B119" s="34"/>
      <c r="C119" s="34"/>
      <c r="D119" s="34"/>
      <c r="M119" s="35"/>
      <c r="R119" s="34"/>
      <c r="T119" s="34"/>
      <c r="U119" s="34"/>
    </row>
    <row r="120" spans="2:21">
      <c r="B120" s="34"/>
      <c r="C120" s="34"/>
      <c r="D120" s="34"/>
      <c r="M120" s="35"/>
      <c r="R120" s="34"/>
      <c r="T120" s="34"/>
      <c r="U120" s="34"/>
    </row>
    <row r="121" spans="2:21">
      <c r="B121" s="34"/>
      <c r="C121" s="34"/>
      <c r="D121" s="34"/>
      <c r="M121" s="35"/>
      <c r="R121" s="34"/>
      <c r="T121" s="34"/>
      <c r="U121" s="34"/>
    </row>
    <row r="122" spans="2:21">
      <c r="B122" s="34"/>
      <c r="C122" s="34"/>
      <c r="D122" s="34"/>
      <c r="M122" s="35"/>
      <c r="R122" s="34"/>
      <c r="T122" s="34"/>
      <c r="U122" s="34"/>
    </row>
    <row r="123" spans="2:21">
      <c r="B123" s="34"/>
      <c r="C123" s="34"/>
      <c r="D123" s="34"/>
      <c r="M123" s="35"/>
      <c r="R123" s="34"/>
      <c r="T123" s="34"/>
      <c r="U123" s="34"/>
    </row>
    <row r="124" spans="2:21">
      <c r="B124" s="34"/>
      <c r="C124" s="34"/>
      <c r="D124" s="34"/>
      <c r="M124" s="35"/>
      <c r="R124" s="34"/>
      <c r="T124" s="34"/>
      <c r="U124" s="34"/>
    </row>
    <row r="125" spans="2:21">
      <c r="B125" s="34"/>
      <c r="C125" s="34"/>
      <c r="D125" s="34"/>
      <c r="M125" s="35"/>
      <c r="R125" s="34"/>
      <c r="T125" s="34"/>
      <c r="U125" s="34"/>
    </row>
    <row r="126" spans="2:21">
      <c r="B126" s="34"/>
      <c r="C126" s="34"/>
      <c r="D126" s="34"/>
      <c r="M126" s="35"/>
      <c r="R126" s="34"/>
      <c r="T126" s="34"/>
      <c r="U126" s="34"/>
    </row>
    <row r="127" spans="2:21">
      <c r="B127" s="34"/>
      <c r="C127" s="34"/>
      <c r="D127" s="34"/>
      <c r="M127" s="35"/>
      <c r="R127" s="34"/>
      <c r="T127" s="34"/>
      <c r="U127" s="34"/>
    </row>
    <row r="128" spans="2:21">
      <c r="B128" s="34"/>
      <c r="C128" s="34"/>
      <c r="D128" s="34"/>
      <c r="M128" s="35"/>
      <c r="R128" s="34"/>
      <c r="T128" s="34"/>
      <c r="U128" s="34"/>
    </row>
    <row r="129" spans="2:21">
      <c r="B129" s="34"/>
      <c r="C129" s="34"/>
      <c r="D129" s="34"/>
      <c r="M129" s="35"/>
      <c r="R129" s="34"/>
      <c r="T129" s="34"/>
      <c r="U129" s="34"/>
    </row>
    <row r="130" spans="2:21">
      <c r="B130" s="34"/>
      <c r="C130" s="34"/>
      <c r="D130" s="34"/>
      <c r="M130" s="35"/>
      <c r="R130" s="34"/>
      <c r="T130" s="34"/>
      <c r="U130" s="34"/>
    </row>
    <row r="131" spans="2:21">
      <c r="B131" s="34"/>
      <c r="C131" s="34"/>
      <c r="D131" s="34"/>
      <c r="M131" s="35"/>
      <c r="R131" s="34"/>
      <c r="T131" s="34"/>
      <c r="U131" s="34"/>
    </row>
    <row r="132" spans="2:21">
      <c r="B132" s="34"/>
      <c r="C132" s="34"/>
      <c r="D132" s="34"/>
      <c r="M132" s="35"/>
      <c r="R132" s="34"/>
      <c r="T132" s="34"/>
      <c r="U132" s="34"/>
    </row>
    <row r="133" spans="2:21">
      <c r="B133" s="34"/>
      <c r="C133" s="34"/>
      <c r="D133" s="34"/>
      <c r="M133" s="35"/>
      <c r="R133" s="34"/>
      <c r="T133" s="34"/>
      <c r="U133" s="34"/>
    </row>
    <row r="134" spans="2:21">
      <c r="B134" s="34"/>
      <c r="C134" s="34"/>
      <c r="D134" s="34"/>
      <c r="M134" s="35"/>
      <c r="R134" s="34"/>
      <c r="T134" s="34"/>
      <c r="U134" s="34"/>
    </row>
    <row r="135" spans="2:21">
      <c r="B135" s="34"/>
      <c r="C135" s="34"/>
      <c r="D135" s="34"/>
      <c r="M135" s="35"/>
      <c r="R135" s="34"/>
      <c r="T135" s="34"/>
      <c r="U135" s="34"/>
    </row>
    <row r="136" spans="2:21">
      <c r="B136" s="34"/>
      <c r="C136" s="34"/>
      <c r="D136" s="34"/>
      <c r="M136" s="35"/>
      <c r="R136" s="34"/>
      <c r="T136" s="34"/>
      <c r="U136" s="34"/>
    </row>
    <row r="137" spans="2:21">
      <c r="B137" s="34"/>
      <c r="C137" s="34"/>
      <c r="D137" s="34"/>
      <c r="M137" s="35"/>
      <c r="R137" s="34"/>
      <c r="T137" s="34"/>
      <c r="U137" s="34"/>
    </row>
    <row r="138" spans="2:21">
      <c r="B138" s="34"/>
      <c r="C138" s="34"/>
      <c r="D138" s="34"/>
      <c r="M138" s="35"/>
      <c r="R138" s="34"/>
      <c r="T138" s="34"/>
      <c r="U138" s="34"/>
    </row>
    <row r="139" spans="2:21">
      <c r="B139" s="34"/>
      <c r="C139" s="34"/>
      <c r="D139" s="34"/>
      <c r="M139" s="35"/>
      <c r="R139" s="34"/>
      <c r="T139" s="34"/>
      <c r="U139" s="34"/>
    </row>
    <row r="140" spans="2:21">
      <c r="B140" s="34"/>
      <c r="C140" s="34"/>
      <c r="D140" s="34"/>
      <c r="M140" s="35"/>
      <c r="R140" s="34"/>
      <c r="T140" s="34"/>
      <c r="U140" s="34"/>
    </row>
    <row r="141" spans="2:21">
      <c r="B141" s="34"/>
      <c r="C141" s="34"/>
      <c r="D141" s="34"/>
      <c r="M141" s="35"/>
      <c r="R141" s="34"/>
      <c r="T141" s="34"/>
      <c r="U141" s="34"/>
    </row>
    <row r="142" spans="2:21">
      <c r="B142" s="34"/>
      <c r="C142" s="34"/>
      <c r="D142" s="34"/>
      <c r="M142" s="35"/>
      <c r="R142" s="34"/>
      <c r="T142" s="34"/>
      <c r="U142" s="34"/>
    </row>
    <row r="143" spans="2:21">
      <c r="B143" s="34"/>
      <c r="C143" s="34"/>
      <c r="D143" s="34"/>
      <c r="M143" s="35"/>
      <c r="R143" s="34"/>
      <c r="T143" s="34"/>
      <c r="U143" s="34"/>
    </row>
    <row r="144" spans="2:21">
      <c r="B144" s="34"/>
      <c r="C144" s="34"/>
      <c r="D144" s="34"/>
      <c r="M144" s="35"/>
      <c r="R144" s="34"/>
      <c r="T144" s="34"/>
      <c r="U144" s="34"/>
    </row>
    <row r="145" spans="2:21">
      <c r="B145" s="34"/>
      <c r="C145" s="34"/>
      <c r="D145" s="34"/>
      <c r="M145" s="35"/>
      <c r="R145" s="34"/>
      <c r="T145" s="34"/>
      <c r="U145" s="34"/>
    </row>
    <row r="146" spans="2:21">
      <c r="B146" s="34"/>
      <c r="C146" s="34"/>
      <c r="D146" s="34"/>
      <c r="M146" s="35"/>
      <c r="R146" s="34"/>
      <c r="T146" s="34"/>
      <c r="U146" s="34"/>
    </row>
    <row r="147" spans="2:21">
      <c r="B147" s="34"/>
      <c r="C147" s="34"/>
      <c r="D147" s="34"/>
      <c r="M147" s="35"/>
      <c r="R147" s="34"/>
      <c r="T147" s="34"/>
      <c r="U147" s="34"/>
    </row>
    <row r="148" spans="2:21">
      <c r="B148" s="34"/>
      <c r="C148" s="34"/>
      <c r="D148" s="34"/>
      <c r="M148" s="35"/>
      <c r="R148" s="34"/>
      <c r="T148" s="34"/>
      <c r="U148" s="34"/>
    </row>
    <row r="149" spans="2:21">
      <c r="B149" s="34"/>
      <c r="C149" s="34"/>
      <c r="D149" s="34"/>
      <c r="M149" s="35"/>
      <c r="R149" s="34"/>
      <c r="T149" s="34"/>
      <c r="U149" s="34"/>
    </row>
    <row r="150" spans="2:21">
      <c r="B150" s="34"/>
      <c r="C150" s="34"/>
      <c r="D150" s="34"/>
      <c r="M150" s="35"/>
      <c r="R150" s="34"/>
      <c r="T150" s="34"/>
      <c r="U150" s="34"/>
    </row>
    <row r="151" spans="2:21">
      <c r="B151" s="34"/>
      <c r="C151" s="34"/>
      <c r="D151" s="34"/>
      <c r="M151" s="35"/>
      <c r="R151" s="34"/>
      <c r="T151" s="34"/>
      <c r="U151" s="34"/>
    </row>
    <row r="152" spans="2:21">
      <c r="B152" s="34"/>
      <c r="C152" s="34"/>
      <c r="D152" s="34"/>
      <c r="M152" s="35"/>
      <c r="R152" s="34"/>
      <c r="T152" s="34"/>
      <c r="U152" s="34"/>
    </row>
    <row r="153" spans="2:21">
      <c r="B153" s="34"/>
      <c r="C153" s="34"/>
      <c r="D153" s="34"/>
      <c r="M153" s="35"/>
      <c r="R153" s="34"/>
      <c r="T153" s="34"/>
      <c r="U153" s="34"/>
    </row>
    <row r="154" spans="2:21">
      <c r="B154" s="34"/>
      <c r="C154" s="34"/>
      <c r="D154" s="34"/>
      <c r="M154" s="35"/>
      <c r="R154" s="34"/>
      <c r="T154" s="34"/>
      <c r="U154" s="34"/>
    </row>
    <row r="155" spans="2:21">
      <c r="B155" s="34"/>
      <c r="C155" s="34"/>
      <c r="D155" s="34"/>
      <c r="M155" s="35"/>
      <c r="R155" s="34"/>
      <c r="T155" s="34"/>
      <c r="U155" s="34"/>
    </row>
    <row r="156" spans="2:21">
      <c r="B156" s="34"/>
      <c r="C156" s="34"/>
      <c r="D156" s="34"/>
      <c r="M156" s="35"/>
      <c r="R156" s="34"/>
      <c r="T156" s="34"/>
      <c r="U156" s="34"/>
    </row>
    <row r="157" spans="2:21">
      <c r="B157" s="34"/>
      <c r="C157" s="34"/>
      <c r="D157" s="34"/>
      <c r="M157" s="35"/>
      <c r="R157" s="34"/>
      <c r="T157" s="34"/>
      <c r="U157" s="34"/>
    </row>
    <row r="158" spans="2:21">
      <c r="B158" s="34"/>
      <c r="C158" s="34"/>
      <c r="D158" s="34"/>
      <c r="M158" s="35"/>
      <c r="R158" s="34"/>
      <c r="T158" s="34"/>
      <c r="U158" s="34"/>
    </row>
    <row r="159" spans="2:21">
      <c r="B159" s="34"/>
      <c r="C159" s="34"/>
      <c r="D159" s="34"/>
      <c r="M159" s="35"/>
      <c r="R159" s="34"/>
      <c r="T159" s="34"/>
      <c r="U159" s="34"/>
    </row>
    <row r="160" spans="2:21">
      <c r="B160" s="34"/>
      <c r="C160" s="34"/>
      <c r="D160" s="34"/>
      <c r="M160" s="35"/>
      <c r="R160" s="34"/>
      <c r="T160" s="34"/>
      <c r="U160" s="34"/>
    </row>
    <row r="161" spans="2:21">
      <c r="B161" s="34"/>
      <c r="C161" s="34"/>
      <c r="D161" s="34"/>
      <c r="M161" s="35"/>
      <c r="R161" s="34"/>
      <c r="T161" s="34"/>
      <c r="U161" s="34"/>
    </row>
    <row r="162" spans="2:21">
      <c r="B162" s="34"/>
      <c r="C162" s="34"/>
      <c r="D162" s="34"/>
      <c r="M162" s="35"/>
      <c r="R162" s="34"/>
      <c r="T162" s="34"/>
      <c r="U162" s="34"/>
    </row>
    <row r="163" spans="2:21">
      <c r="B163" s="34"/>
      <c r="C163" s="34"/>
      <c r="D163" s="34"/>
      <c r="M163" s="35"/>
      <c r="R163" s="34"/>
      <c r="T163" s="34"/>
      <c r="U163" s="34"/>
    </row>
    <row r="164" spans="2:21">
      <c r="B164" s="34"/>
      <c r="C164" s="34"/>
      <c r="D164" s="34"/>
      <c r="M164" s="35"/>
      <c r="R164" s="34"/>
      <c r="T164" s="34"/>
      <c r="U164" s="34"/>
    </row>
    <row r="165" spans="2:21">
      <c r="B165" s="34"/>
      <c r="C165" s="34"/>
      <c r="D165" s="34"/>
      <c r="M165" s="35"/>
      <c r="R165" s="34"/>
      <c r="T165" s="34"/>
      <c r="U165" s="34"/>
    </row>
    <row r="166" spans="2:21">
      <c r="B166" s="34"/>
      <c r="C166" s="34"/>
      <c r="D166" s="34"/>
      <c r="M166" s="35"/>
      <c r="R166" s="34"/>
      <c r="T166" s="34"/>
      <c r="U166" s="34"/>
    </row>
    <row r="167" spans="2:21">
      <c r="B167" s="34"/>
      <c r="C167" s="34"/>
      <c r="D167" s="34"/>
      <c r="M167" s="35"/>
      <c r="R167" s="34"/>
      <c r="T167" s="34"/>
      <c r="U167" s="34"/>
    </row>
    <row r="168" spans="2:21">
      <c r="B168" s="34"/>
      <c r="C168" s="34"/>
      <c r="D168" s="34"/>
      <c r="M168" s="35"/>
      <c r="R168" s="34"/>
      <c r="T168" s="34"/>
      <c r="U168" s="34"/>
    </row>
    <row r="169" spans="2:21">
      <c r="B169" s="34"/>
      <c r="C169" s="34"/>
      <c r="D169" s="34"/>
      <c r="M169" s="35"/>
      <c r="R169" s="34"/>
      <c r="T169" s="34"/>
      <c r="U169" s="34"/>
    </row>
    <row r="170" spans="2:21">
      <c r="B170" s="34"/>
      <c r="C170" s="34"/>
      <c r="D170" s="34"/>
      <c r="M170" s="35"/>
      <c r="R170" s="34"/>
      <c r="T170" s="34"/>
      <c r="U170" s="34"/>
    </row>
    <row r="171" spans="2:21">
      <c r="B171" s="34"/>
      <c r="C171" s="34"/>
      <c r="D171" s="34"/>
      <c r="M171" s="35"/>
      <c r="R171" s="34"/>
      <c r="T171" s="34"/>
      <c r="U171" s="34"/>
    </row>
    <row r="172" spans="2:21">
      <c r="B172" s="34"/>
      <c r="C172" s="34"/>
      <c r="D172" s="34"/>
      <c r="M172" s="35"/>
      <c r="R172" s="34"/>
      <c r="T172" s="34"/>
      <c r="U172" s="34"/>
    </row>
    <row r="173" spans="2:21">
      <c r="B173" s="34"/>
      <c r="C173" s="34"/>
      <c r="D173" s="34"/>
      <c r="M173" s="35"/>
      <c r="R173" s="34"/>
      <c r="T173" s="34"/>
      <c r="U173" s="34"/>
    </row>
    <row r="174" spans="2:21">
      <c r="B174" s="34"/>
      <c r="C174" s="34"/>
      <c r="D174" s="34"/>
      <c r="M174" s="35"/>
      <c r="R174" s="34"/>
      <c r="T174" s="34"/>
      <c r="U174" s="34"/>
    </row>
    <row r="175" spans="2:21">
      <c r="B175" s="34"/>
      <c r="C175" s="34"/>
      <c r="D175" s="34"/>
      <c r="M175" s="35"/>
      <c r="R175" s="34"/>
      <c r="T175" s="34"/>
      <c r="U175" s="34"/>
    </row>
    <row r="176" spans="2:21">
      <c r="B176" s="34"/>
      <c r="C176" s="34"/>
      <c r="D176" s="34"/>
      <c r="M176" s="35"/>
      <c r="R176" s="34"/>
      <c r="T176" s="34"/>
      <c r="U176" s="34"/>
    </row>
    <row r="177" spans="2:21">
      <c r="B177" s="34"/>
      <c r="C177" s="34"/>
      <c r="D177" s="34"/>
      <c r="M177" s="35"/>
      <c r="R177" s="34"/>
      <c r="T177" s="34"/>
      <c r="U177" s="34"/>
    </row>
    <row r="178" spans="2:21">
      <c r="B178" s="34"/>
      <c r="C178" s="34"/>
      <c r="D178" s="34"/>
      <c r="M178" s="35"/>
      <c r="R178" s="34"/>
      <c r="T178" s="34"/>
      <c r="U178" s="34"/>
    </row>
    <row r="179" spans="2:21">
      <c r="B179" s="34"/>
      <c r="C179" s="34"/>
      <c r="D179" s="34"/>
      <c r="M179" s="35"/>
      <c r="R179" s="34"/>
      <c r="T179" s="34"/>
      <c r="U179" s="34"/>
    </row>
    <row r="180" spans="2:21">
      <c r="B180" s="34"/>
      <c r="C180" s="34"/>
      <c r="D180" s="34"/>
      <c r="M180" s="35"/>
      <c r="R180" s="34"/>
      <c r="T180" s="34"/>
      <c r="U180" s="34"/>
    </row>
    <row r="181" spans="2:21">
      <c r="B181" s="34"/>
      <c r="C181" s="34"/>
      <c r="D181" s="34"/>
      <c r="M181" s="35"/>
      <c r="R181" s="34"/>
      <c r="T181" s="34"/>
      <c r="U181" s="34"/>
    </row>
    <row r="182" spans="2:21">
      <c r="B182" s="34"/>
      <c r="C182" s="34"/>
      <c r="D182" s="34"/>
      <c r="M182" s="35"/>
      <c r="R182" s="34"/>
      <c r="T182" s="34"/>
      <c r="U182" s="34"/>
    </row>
    <row r="183" spans="2:21">
      <c r="B183" s="34"/>
      <c r="C183" s="34"/>
      <c r="D183" s="34"/>
      <c r="M183" s="35"/>
      <c r="R183" s="34"/>
      <c r="T183" s="34"/>
      <c r="U183" s="34"/>
    </row>
    <row r="184" spans="2:21">
      <c r="B184" s="34"/>
      <c r="C184" s="34"/>
      <c r="D184" s="34"/>
      <c r="M184" s="35"/>
      <c r="R184" s="34"/>
      <c r="T184" s="34"/>
      <c r="U184" s="34"/>
    </row>
    <row r="185" spans="2:21">
      <c r="B185" s="34"/>
      <c r="C185" s="34"/>
      <c r="D185" s="34"/>
      <c r="M185" s="35"/>
      <c r="R185" s="34"/>
      <c r="T185" s="34"/>
      <c r="U185" s="34"/>
    </row>
    <row r="186" spans="2:21">
      <c r="B186" s="34"/>
      <c r="C186" s="34"/>
      <c r="D186" s="34"/>
      <c r="M186" s="35"/>
      <c r="R186" s="34"/>
      <c r="T186" s="34"/>
      <c r="U186" s="34"/>
    </row>
    <row r="187" spans="2:21">
      <c r="B187" s="34"/>
      <c r="C187" s="34"/>
      <c r="D187" s="34"/>
      <c r="M187" s="35"/>
      <c r="R187" s="34"/>
      <c r="T187" s="34"/>
      <c r="U187" s="34"/>
    </row>
    <row r="188" spans="2:21">
      <c r="B188" s="34"/>
      <c r="C188" s="34"/>
      <c r="D188" s="34"/>
      <c r="M188" s="35"/>
      <c r="R188" s="34"/>
      <c r="T188" s="34"/>
      <c r="U188" s="34"/>
    </row>
    <row r="189" spans="2:21">
      <c r="B189" s="34"/>
      <c r="C189" s="34"/>
      <c r="D189" s="34"/>
      <c r="M189" s="35"/>
      <c r="R189" s="34"/>
      <c r="T189" s="34"/>
      <c r="U189" s="34"/>
    </row>
    <row r="190" spans="2:21">
      <c r="B190" s="34"/>
      <c r="C190" s="34"/>
      <c r="D190" s="34"/>
      <c r="M190" s="35"/>
      <c r="R190" s="34"/>
      <c r="T190" s="34"/>
      <c r="U190" s="34"/>
    </row>
    <row r="191" spans="2:21">
      <c r="B191" s="34"/>
      <c r="C191" s="34"/>
      <c r="D191" s="34"/>
      <c r="M191" s="35"/>
      <c r="R191" s="34"/>
      <c r="T191" s="34"/>
      <c r="U191" s="34"/>
    </row>
    <row r="192" spans="2:21">
      <c r="B192" s="34"/>
      <c r="C192" s="34"/>
      <c r="D192" s="34"/>
      <c r="M192" s="35"/>
      <c r="R192" s="34"/>
      <c r="T192" s="34"/>
      <c r="U192" s="34"/>
    </row>
    <row r="193" spans="2:21">
      <c r="B193" s="34"/>
      <c r="C193" s="34"/>
      <c r="D193" s="34"/>
      <c r="M193" s="35"/>
      <c r="R193" s="34"/>
      <c r="T193" s="34"/>
      <c r="U193" s="34"/>
    </row>
    <row r="194" spans="2:21">
      <c r="B194" s="34"/>
      <c r="C194" s="34"/>
      <c r="D194" s="34"/>
      <c r="M194" s="35"/>
      <c r="R194" s="34"/>
      <c r="T194" s="34"/>
      <c r="U194" s="34"/>
    </row>
    <row r="195" spans="2:21">
      <c r="B195" s="34"/>
      <c r="C195" s="34"/>
      <c r="D195" s="34"/>
      <c r="M195" s="35"/>
      <c r="R195" s="34"/>
      <c r="T195" s="34"/>
      <c r="U195" s="34"/>
    </row>
    <row r="196" spans="2:21">
      <c r="B196" s="34"/>
      <c r="C196" s="34"/>
      <c r="D196" s="34"/>
      <c r="M196" s="35"/>
      <c r="R196" s="34"/>
      <c r="T196" s="34"/>
      <c r="U196" s="34"/>
    </row>
    <row r="197" spans="2:21">
      <c r="B197" s="34"/>
      <c r="C197" s="34"/>
      <c r="D197" s="34"/>
      <c r="M197" s="35"/>
      <c r="R197" s="34"/>
      <c r="T197" s="34"/>
      <c r="U197" s="34"/>
    </row>
    <row r="198" spans="2:21">
      <c r="B198" s="34"/>
      <c r="C198" s="34"/>
      <c r="D198" s="34"/>
      <c r="M198" s="35"/>
      <c r="R198" s="34"/>
      <c r="T198" s="34"/>
      <c r="U198" s="34"/>
    </row>
    <row r="199" spans="2:21">
      <c r="B199" s="34"/>
      <c r="C199" s="34"/>
      <c r="D199" s="34"/>
      <c r="M199" s="35"/>
      <c r="R199" s="34"/>
      <c r="T199" s="34"/>
      <c r="U199" s="34"/>
    </row>
    <row r="200" spans="2:21">
      <c r="B200" s="34"/>
      <c r="C200" s="34"/>
      <c r="D200" s="34"/>
      <c r="M200" s="35"/>
      <c r="R200" s="34"/>
      <c r="T200" s="34"/>
      <c r="U200" s="34"/>
    </row>
    <row r="201" spans="2:21">
      <c r="B201" s="34"/>
      <c r="C201" s="34"/>
      <c r="D201" s="34"/>
      <c r="M201" s="35"/>
      <c r="R201" s="34"/>
      <c r="T201" s="34"/>
      <c r="U201" s="34"/>
    </row>
    <row r="202" spans="2:21">
      <c r="B202" s="34"/>
      <c r="C202" s="34"/>
      <c r="D202" s="34"/>
      <c r="M202" s="35"/>
      <c r="R202" s="34"/>
      <c r="T202" s="34"/>
      <c r="U202" s="34"/>
    </row>
    <row r="203" spans="2:21">
      <c r="B203" s="34"/>
      <c r="C203" s="34"/>
      <c r="D203" s="34"/>
      <c r="M203" s="35"/>
      <c r="R203" s="34"/>
      <c r="T203" s="34"/>
      <c r="U203" s="34"/>
    </row>
    <row r="204" spans="2:21">
      <c r="B204" s="34"/>
      <c r="C204" s="34"/>
      <c r="D204" s="34"/>
      <c r="M204" s="35"/>
      <c r="R204" s="34"/>
      <c r="T204" s="34"/>
      <c r="U204" s="34"/>
    </row>
    <row r="205" spans="2:21">
      <c r="B205" s="34"/>
      <c r="C205" s="34"/>
      <c r="D205" s="34"/>
      <c r="M205" s="35"/>
      <c r="R205" s="34"/>
      <c r="T205" s="34"/>
      <c r="U205" s="34"/>
    </row>
    <row r="206" spans="2:21">
      <c r="B206" s="34"/>
      <c r="C206" s="34"/>
      <c r="D206" s="34"/>
      <c r="M206" s="35"/>
      <c r="R206" s="34"/>
      <c r="T206" s="34"/>
      <c r="U206" s="34"/>
    </row>
    <row r="207" spans="2:21">
      <c r="B207" s="34"/>
      <c r="C207" s="34"/>
      <c r="D207" s="34"/>
      <c r="M207" s="35"/>
      <c r="R207" s="34"/>
      <c r="T207" s="34"/>
      <c r="U207" s="34"/>
    </row>
    <row r="208" spans="2:21">
      <c r="B208" s="34"/>
      <c r="C208" s="34"/>
      <c r="D208" s="34"/>
      <c r="M208" s="35"/>
      <c r="R208" s="34"/>
      <c r="T208" s="34"/>
      <c r="U208" s="34"/>
    </row>
    <row r="209" spans="2:21">
      <c r="B209" s="34"/>
      <c r="C209" s="34"/>
      <c r="D209" s="34"/>
      <c r="M209" s="35"/>
      <c r="R209" s="34"/>
      <c r="T209" s="34"/>
      <c r="U209" s="34"/>
    </row>
    <row r="210" spans="2:21">
      <c r="B210" s="34"/>
      <c r="C210" s="34"/>
      <c r="D210" s="34"/>
      <c r="M210" s="35"/>
      <c r="R210" s="34"/>
      <c r="T210" s="34"/>
      <c r="U210" s="34"/>
    </row>
    <row r="211" spans="2:21">
      <c r="B211" s="34"/>
      <c r="C211" s="34"/>
      <c r="D211" s="34"/>
      <c r="M211" s="35"/>
      <c r="R211" s="34"/>
      <c r="T211" s="34"/>
      <c r="U211" s="34"/>
    </row>
    <row r="212" spans="2:21">
      <c r="B212" s="34"/>
      <c r="C212" s="34"/>
      <c r="D212" s="34"/>
      <c r="M212" s="35"/>
      <c r="R212" s="34"/>
      <c r="T212" s="34"/>
      <c r="U212" s="34"/>
    </row>
    <row r="213" spans="2:21">
      <c r="B213" s="34"/>
      <c r="C213" s="34"/>
      <c r="D213" s="34"/>
      <c r="M213" s="35"/>
      <c r="R213" s="34"/>
      <c r="T213" s="34"/>
      <c r="U213" s="34"/>
    </row>
    <row r="214" spans="2:21">
      <c r="B214" s="34"/>
      <c r="C214" s="34"/>
      <c r="D214" s="34"/>
      <c r="M214" s="35"/>
      <c r="R214" s="34"/>
      <c r="T214" s="34"/>
      <c r="U214" s="34"/>
    </row>
    <row r="215" spans="2:21">
      <c r="B215" s="34"/>
      <c r="C215" s="34"/>
      <c r="D215" s="34"/>
      <c r="M215" s="35"/>
      <c r="R215" s="34"/>
      <c r="T215" s="34"/>
      <c r="U215" s="34"/>
    </row>
    <row r="216" spans="2:21">
      <c r="B216" s="34"/>
      <c r="C216" s="34"/>
      <c r="D216" s="34"/>
      <c r="M216" s="35"/>
      <c r="R216" s="34"/>
      <c r="T216" s="34"/>
      <c r="U216" s="34"/>
    </row>
    <row r="217" spans="2:21">
      <c r="B217" s="34"/>
      <c r="C217" s="34"/>
      <c r="D217" s="34"/>
      <c r="M217" s="35"/>
      <c r="R217" s="34"/>
      <c r="T217" s="34"/>
      <c r="U217" s="34"/>
    </row>
    <row r="218" spans="2:21">
      <c r="B218" s="34"/>
      <c r="C218" s="34"/>
      <c r="D218" s="34"/>
      <c r="M218" s="35"/>
      <c r="R218" s="34"/>
      <c r="T218" s="34"/>
      <c r="U218" s="34"/>
    </row>
    <row r="219" spans="2:21">
      <c r="B219" s="34"/>
      <c r="C219" s="34"/>
      <c r="D219" s="34"/>
      <c r="M219" s="35"/>
      <c r="R219" s="34"/>
      <c r="T219" s="34"/>
      <c r="U219" s="34"/>
    </row>
    <row r="220" spans="2:21">
      <c r="B220" s="34"/>
      <c r="C220" s="34"/>
      <c r="D220" s="34"/>
      <c r="M220" s="35"/>
      <c r="R220" s="34"/>
      <c r="T220" s="34"/>
      <c r="U220" s="34"/>
    </row>
    <row r="221" spans="2:21">
      <c r="B221" s="34"/>
      <c r="C221" s="34"/>
      <c r="D221" s="34"/>
      <c r="M221" s="35"/>
      <c r="R221" s="34"/>
      <c r="T221" s="34"/>
      <c r="U221" s="34"/>
    </row>
    <row r="222" spans="2:21">
      <c r="B222" s="34"/>
      <c r="C222" s="34"/>
      <c r="D222" s="34"/>
      <c r="M222" s="35"/>
      <c r="R222" s="34"/>
      <c r="T222" s="34"/>
      <c r="U222" s="34"/>
    </row>
    <row r="223" spans="2:21">
      <c r="B223" s="34"/>
      <c r="C223" s="34"/>
      <c r="D223" s="34"/>
      <c r="M223" s="35"/>
      <c r="R223" s="34"/>
      <c r="T223" s="34"/>
      <c r="U223" s="34"/>
    </row>
    <row r="224" spans="2:21">
      <c r="B224" s="34"/>
      <c r="C224" s="34"/>
      <c r="D224" s="34"/>
      <c r="M224" s="35"/>
      <c r="R224" s="34"/>
      <c r="T224" s="34"/>
      <c r="U224" s="34"/>
    </row>
    <row r="225" spans="2:21">
      <c r="B225" s="34"/>
      <c r="C225" s="34"/>
      <c r="D225" s="34"/>
      <c r="M225" s="35"/>
      <c r="R225" s="34"/>
      <c r="T225" s="34"/>
      <c r="U225" s="34"/>
    </row>
    <row r="253" spans="1:1">
      <c r="A253" t="s">
        <v>50</v>
      </c>
    </row>
  </sheetData>
  <mergeCells count="8">
    <mergeCell ref="AD72:AN72"/>
    <mergeCell ref="AD84:AN84"/>
    <mergeCell ref="AD96:AN96"/>
    <mergeCell ref="AD36:AN36"/>
    <mergeCell ref="AD12:AN12"/>
    <mergeCell ref="AD24:AN24"/>
    <mergeCell ref="AD48:AN48"/>
    <mergeCell ref="AD60:AN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4.5"/>
  <sheetData>
    <row r="7" spans="5:5">
      <c r="E7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2024-04-09T01:44:39Z</dcterms:modified>
</cp:coreProperties>
</file>