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7_SL\SuppXLS\"/>
    </mc:Choice>
  </mc:AlternateContent>
  <xr:revisionPtr revIDLastSave="0" documentId="13_ncr:1_{2C2C87C5-7930-4186-8CE9-709450699F04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base_data" sheetId="16" r:id="rId1"/>
    <sheet name="BY Data" sheetId="15" r:id="rId2"/>
    <sheet name="Refiner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<sst xmlns="http://schemas.openxmlformats.org/spreadsheetml/2006/main" count="95" uniqueCount="50">
  <si>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</si>
  <si>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</si>
  <si>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</si>
  <si>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</si>
  <si>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</si>
  <si>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</si>
  <si>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</si>
  <si>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</si>
  <si>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</si>
  <si>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</si>
  <si>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</si>
  <si>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</si>
  <si>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</si>
  <si>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</si>
  <si>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</si>
  <si>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</si>
  <si>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</si>
  <si>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</si>
  <si>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</si>
  <si>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</si>
  <si>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</si>
  <si>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</si>
  <si>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</si>
  <si>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</si>
  <si>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</si>
  <si>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</si>
  <si>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</si>
  <si>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</si>
  <si>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</si>
  <si>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</si>
  <si>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</si>
  <si>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BASE</t>
  </si>
  <si>
    <t>SourceScen</t>
  </si>
  <si>
    <t>Value</t>
  </si>
  <si>
    <t>*1</t>
  </si>
  <si>
    <t>~TFM_FILL-R: w=base_data;hcol=region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</si>
  <si>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</si>
  <si>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</si>
  <si>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</si>
  <si>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</si>
  <si>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</si>
  <si>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</si>
  <si>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</si>
  <si>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</si>
  <si>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</si>
  <si>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</si>
  <si>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</si>
  <si>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-</t>
  </si>
  <si>
    <t>ANNUAL</t>
  </si>
  <si>
    <t>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</si>
</sst>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164" fontId="10" fillId="0" borderId="0" applyFont="0" applyFill="0" applyBorder="0" applyAlignment="0" applyProtection="0"/>
    <xf numFmtId="0" fontId="8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8" fillId="2" borderId="0" xfId="2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0" borderId="0" xfId="3"/>
    <xf numFmtId="0" fontId="8" fillId="2" borderId="0" xfId="2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5"/>
    <xf numFmtId="0" fontId="7" fillId="5" borderId="1" xfId="5" applyFont="1" applyFill="1" applyBorder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</cellXfs>
  <cellStyles count="23">
    <cellStyle name="Comma 2" xfId="1" xr:uid="{00000000-0005-0000-0000-000006000000}"/>
    <cellStyle name="Good" xfId="2" builtinId="26"/>
    <cellStyle name="Normal" xfId="0" builtinId="0"/>
    <cellStyle name="Normal 10" xfId="3" xr:uid="{00000000-0005-0000-0000-000008000000}"/>
    <cellStyle name="Normal 2" xfId="4" xr:uid="{00000000-0005-0000-0000-000009000000}"/>
    <cellStyle name="Normal 3" xfId="5" xr:uid="{00000000-0005-0000-0000-00000A000000}"/>
    <cellStyle name="Normal 4" xfId="6" xr:uid="{00000000-0005-0000-0000-00000B000000}"/>
    <cellStyle name="Normal 4 2" xfId="7" xr:uid="{00000000-0005-0000-0000-00000C000000}"/>
    <cellStyle name="Normal 8" xfId="8" xr:uid="{00000000-0005-0000-0000-00000D000000}"/>
    <cellStyle name="Normal 9 2" xfId="9" xr:uid="{00000000-0005-0000-0000-00000E000000}"/>
    <cellStyle name="Normale_B2020" xfId="10" xr:uid="{00000000-0005-0000-0000-00000F000000}"/>
    <cellStyle name="Percent 2" xfId="11" xr:uid="{00000000-0005-0000-0000-000010000000}"/>
    <cellStyle name="Percent 3" xfId="12" xr:uid="{00000000-0005-0000-0000-000011000000}"/>
    <cellStyle name="Percent 3 2" xfId="13" xr:uid="{00000000-0005-0000-0000-000012000000}"/>
    <cellStyle name="Percent 3 3" xfId="14" xr:uid="{00000000-0005-0000-0000-000013000000}"/>
    <cellStyle name="Percent 4" xfId="15" xr:uid="{00000000-0005-0000-0000-000014000000}"/>
    <cellStyle name="Percent 4 2" xfId="16" xr:uid="{00000000-0005-0000-0000-000015000000}"/>
    <cellStyle name="Percent 4 3" xfId="17" xr:uid="{00000000-0005-0000-0000-000016000000}"/>
    <cellStyle name="Percent 5" xfId="18" xr:uid="{00000000-0005-0000-0000-000017000000}"/>
    <cellStyle name="Percent 5 2" xfId="19" xr:uid="{00000000-0005-0000-0000-000018000000}"/>
    <cellStyle name="Percent 6" xfId="20" xr:uid="{00000000-0005-0000-0000-000019000000}"/>
    <cellStyle name="Percent 7" xfId="21" xr:uid="{00000000-0005-0000-0000-00001A000000}"/>
    <cellStyle name="Standard_Sce_D_Extraction" xfId="22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B571C9-4B2B-4C96-8C1B-F0E9217E1C0D}"/>
            </a:ext>
          </a:extLst>
        </xdr:cNvPr>
        <xdr:cNvSpPr txBox="1"/>
      </xdr:nvSpPr>
      <xdr:spPr>
        <a:xfrm>
          <a:off x="609600" y="1266825"/>
          <a:ext cx="36576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F9F10F-48D7-45BA-A88F-FFD2FCA0B001}"/>
            </a:ext>
          </a:extLst>
        </xdr:cNvPr>
        <xdr:cNvSpPr txBox="1"/>
      </xdr:nvSpPr>
      <xdr:spPr>
        <a:xfrm>
          <a:off x="609600" y="2533650"/>
          <a:ext cx="5476875" cy="571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9DEA-9133-4964-AFED-5AA989C4B135}">
  <dimension ref="A1:M2"/>
  <sheetViews>
    <sheetView workbookViewId="0"/>
  </sheetViews>
  <sheetFormatPr defaultRowHeight="14.25" x14ac:dyDescent="0.45"/>
  <sheetData>
    <row r="1" spans="1:13" x14ac:dyDescent="0.4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16</v>
      </c>
      <c r="M1" t="s">
        <v>15</v>
      </c>
    </row>
    <row r="2" spans="1:13" x14ac:dyDescent="0.45">
      <c r="A2" t="s">
        <v>31</v>
      </c>
      <c r="B2" t="s">
        <v>29</v>
      </c>
      <c r="C2" t="s">
        <v>20</v>
      </c>
      <c r="D2" t="s">
        <v>47</v>
      </c>
      <c r="E2" t="s">
        <v>28</v>
      </c>
      <c r="F2" t="s">
        <v>48</v>
      </c>
      <c r="G2" t="s">
        <v>49</v>
      </c>
      <c r="H2" t="s">
        <v>47</v>
      </c>
      <c r="I2" t="s">
        <v>47</v>
      </c>
      <c r="J2" t="s">
        <v>47</v>
      </c>
      <c r="K2" t="s">
        <v>47</v>
      </c>
      <c r="L2">
        <v>9400.4213999999993</v>
      </c>
      <c r="M2">
        <v>21934.316599999998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4"/>
  <sheetViews>
    <sheetView workbookViewId="0">
      <selection activeCell="H2" sqref="H2"/>
    </sheetView>
  </sheetViews>
  <sheetFormatPr defaultRowHeight="14.25" x14ac:dyDescent="0.45"/>
  <cols>
    <col min="9" max="9" width="10.86328125" bestFit="1" customWidth="1"/>
  </cols>
  <sheetData>
    <row r="2" spans="3:9" x14ac:dyDescent="0.45">
      <c r="C2" s="2" t="s">
        <v>35</v>
      </c>
      <c r="D2" s="16"/>
      <c r="E2" s="16"/>
      <c r="F2" s="16"/>
      <c r="G2" s="16"/>
      <c r="H2" s="16"/>
    </row>
    <row r="3" spans="3:9" ht="14.65" thickBot="1" x14ac:dyDescent="0.5">
      <c r="C3" s="17" t="s">
        <v>32</v>
      </c>
      <c r="D3" s="5" t="s">
        <v>9</v>
      </c>
      <c r="E3" s="5" t="s">
        <v>7</v>
      </c>
      <c r="F3" s="5" t="s">
        <v>6</v>
      </c>
      <c r="G3" s="5" t="s">
        <v>1</v>
      </c>
      <c r="H3" s="6" t="s">
        <v>33</v>
      </c>
      <c r="I3" s="7" t="s">
        <v>2</v>
      </c>
    </row>
    <row r="4" spans="3:9" x14ac:dyDescent="0.45">
      <c r="C4" s="18" t="s">
        <v>31</v>
      </c>
      <c r="F4" t="s">
        <v>29</v>
      </c>
      <c r="G4">
        <v>2005</v>
      </c>
      <c r="H4" s="19" t="s">
        <v>34</v>
      </c>
      <c r="I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tabSelected="1" workbookViewId="0">
      <selection activeCell="H11" sqref="H11"/>
    </sheetView>
  </sheetViews>
  <sheetFormatPr defaultRowHeight="14.25" x14ac:dyDescent="0.45"/>
  <cols>
    <col min="2" max="2" width="10.1328125" bestFit="1" customWidth="1"/>
    <col min="3" max="3" width="8.86328125" bestFit="1" customWidth="1"/>
    <col min="4" max="4" width="9.265625" bestFit="1" customWidth="1"/>
    <col min="5" max="5" width="7.1328125" customWidth="1"/>
    <col min="6" max="6" width="14.265625" bestFit="1" customWidth="1"/>
    <col min="7" max="7" width="10.73046875" bestFit="1" customWidth="1"/>
    <col min="8" max="9" width="10.73046875" customWidth="1"/>
    <col min="10" max="10" width="8.73046875" bestFit="1" customWidth="1"/>
    <col min="11" max="11" width="10.86328125" bestFit="1" customWidth="1"/>
    <col min="12" max="12" width="8.3984375" bestFit="1" customWidth="1"/>
    <col min="13" max="13" width="7.59765625" bestFit="1" customWidth="1"/>
    <col min="14" max="14" width="8.59765625" bestFit="1" customWidth="1"/>
    <col min="15" max="15" width="8.73046875" bestFit="1" customWidth="1"/>
    <col min="16" max="17" width="8.3984375" bestFit="1" customWidth="1"/>
    <col min="19" max="19" width="23.3984375" style="15" bestFit="1" customWidth="1"/>
    <col min="20" max="20" width="9.1328125" style="15" customWidth="1"/>
  </cols>
  <sheetData>
    <row r="1" spans="1:254" x14ac:dyDescent="0.45">
      <c r="A1" t="s">
        <v>14</v>
      </c>
    </row>
    <row r="2" spans="1:254" x14ac:dyDescent="0.45">
      <c r="B2" s="2" t="s">
        <v>8</v>
      </c>
      <c r="J2" s="3"/>
      <c r="K2" s="4"/>
      <c r="L2" s="4"/>
      <c r="M2" s="4"/>
      <c r="N2" s="4"/>
      <c r="O2" s="4"/>
      <c r="P2" s="4"/>
      <c r="Q2" s="4"/>
      <c r="S2" s="1" t="s">
        <v>30</v>
      </c>
      <c r="T2" s="1"/>
    </row>
    <row r="3" spans="1:254" ht="14.65" thickBot="1" x14ac:dyDescent="0.5">
      <c r="B3" s="5" t="s">
        <v>9</v>
      </c>
      <c r="C3" s="5" t="s">
        <v>7</v>
      </c>
      <c r="D3" s="5" t="s">
        <v>6</v>
      </c>
      <c r="E3" s="5" t="s">
        <v>1</v>
      </c>
      <c r="F3" s="5" t="s">
        <v>18</v>
      </c>
      <c r="G3" s="6" t="s">
        <v>10</v>
      </c>
      <c r="H3" s="6" t="s">
        <v>16</v>
      </c>
      <c r="I3" s="6" t="s">
        <v>15</v>
      </c>
      <c r="J3" s="7" t="s">
        <v>3</v>
      </c>
      <c r="K3" s="7" t="s">
        <v>2</v>
      </c>
      <c r="L3" s="7" t="s">
        <v>11</v>
      </c>
      <c r="M3" s="7" t="s">
        <v>0</v>
      </c>
      <c r="N3" s="7" t="s">
        <v>5</v>
      </c>
      <c r="O3" s="7" t="s">
        <v>12</v>
      </c>
      <c r="P3" s="7" t="s">
        <v>4</v>
      </c>
      <c r="Q3" s="7" t="s">
        <v>13</v>
      </c>
      <c r="S3" s="14" t="s">
        <v>16</v>
      </c>
      <c r="T3" s="14" t="s">
        <v>15</v>
      </c>
    </row>
    <row r="4" spans="1:254" x14ac:dyDescent="0.45">
      <c r="C4" t="s">
        <v>28</v>
      </c>
      <c r="D4" t="s">
        <v>17</v>
      </c>
      <c r="E4">
        <v>2020</v>
      </c>
      <c r="F4" t="s">
        <v>19</v>
      </c>
      <c r="H4" s="11">
        <v>0.5</v>
      </c>
      <c r="I4" s="11">
        <v>0.5</v>
      </c>
      <c r="K4" s="13" t="s">
        <v>20</v>
      </c>
      <c r="P4" s="13" t="s">
        <v>21</v>
      </c>
      <c r="IT4" s="11"/>
    </row>
    <row r="5" spans="1:254" x14ac:dyDescent="0.45">
      <c r="C5" t="s">
        <v>28</v>
      </c>
      <c r="D5" t="s">
        <v>17</v>
      </c>
      <c r="E5">
        <v>2020</v>
      </c>
      <c r="F5" t="s">
        <v>19</v>
      </c>
      <c r="H5" s="11">
        <v>0.5</v>
      </c>
      <c r="I5" s="11">
        <v>0.5</v>
      </c>
      <c r="K5" s="13" t="s">
        <v>20</v>
      </c>
      <c r="P5" s="13" t="s">
        <v>22</v>
      </c>
    </row>
    <row r="6" spans="1:254" x14ac:dyDescent="0.45">
      <c r="C6" t="s">
        <v>28</v>
      </c>
      <c r="D6" t="s">
        <v>17</v>
      </c>
      <c r="E6">
        <v>2020</v>
      </c>
      <c r="F6" t="s">
        <v>19</v>
      </c>
      <c r="H6" s="11">
        <v>0.5</v>
      </c>
      <c r="I6" s="11">
        <v>0.5</v>
      </c>
      <c r="K6" s="13" t="s">
        <v>20</v>
      </c>
      <c r="P6" s="13" t="s">
        <v>23</v>
      </c>
    </row>
    <row r="7" spans="1:254" x14ac:dyDescent="0.45">
      <c r="C7" t="s">
        <v>28</v>
      </c>
      <c r="D7" t="s">
        <v>17</v>
      </c>
      <c r="E7">
        <v>2020</v>
      </c>
      <c r="F7" t="s">
        <v>19</v>
      </c>
      <c r="H7" s="11">
        <v>0.5</v>
      </c>
      <c r="I7" s="11">
        <v>0.5</v>
      </c>
      <c r="K7" s="13" t="s">
        <v>20</v>
      </c>
      <c r="P7" s="13" t="s">
        <v>24</v>
      </c>
    </row>
    <row r="8" spans="1:254" x14ac:dyDescent="0.45">
      <c r="C8" t="s">
        <v>28</v>
      </c>
      <c r="D8" t="s">
        <v>17</v>
      </c>
      <c r="E8">
        <v>2020</v>
      </c>
      <c r="F8" t="s">
        <v>19</v>
      </c>
      <c r="H8" s="11">
        <v>0.5</v>
      </c>
      <c r="I8" s="11">
        <v>0.5</v>
      </c>
      <c r="K8" s="13" t="s">
        <v>20</v>
      </c>
      <c r="P8" s="13" t="s">
        <v>25</v>
      </c>
    </row>
    <row r="9" spans="1:254" x14ac:dyDescent="0.45">
      <c r="C9" t="s">
        <v>28</v>
      </c>
      <c r="D9" t="s">
        <v>17</v>
      </c>
      <c r="E9">
        <v>2020</v>
      </c>
      <c r="F9" t="s">
        <v>19</v>
      </c>
      <c r="H9" s="11">
        <v>0.5</v>
      </c>
      <c r="I9" s="11">
        <v>0.5</v>
      </c>
      <c r="K9" s="13" t="s">
        <v>20</v>
      </c>
      <c r="P9" s="13" t="s">
        <v>26</v>
      </c>
    </row>
    <row r="10" spans="1:254" x14ac:dyDescent="0.45">
      <c r="B10" s="10"/>
      <c r="C10" s="10" t="s">
        <v>28</v>
      </c>
      <c r="D10" s="10" t="s">
        <v>17</v>
      </c>
      <c r="E10" s="10">
        <v>2020</v>
      </c>
      <c r="F10" s="10" t="s">
        <v>19</v>
      </c>
      <c r="G10" s="10"/>
      <c r="H10" s="9">
        <v>0.5</v>
      </c>
      <c r="I10" s="9">
        <v>0.5</v>
      </c>
      <c r="J10" s="10"/>
      <c r="K10" s="8" t="s">
        <v>20</v>
      </c>
      <c r="L10" s="10"/>
      <c r="M10" s="10"/>
      <c r="N10" s="10"/>
      <c r="O10" s="10"/>
      <c r="P10" s="8" t="s">
        <v>27</v>
      </c>
      <c r="Q10" s="10"/>
    </row>
    <row r="11" spans="1:254" x14ac:dyDescent="0.45">
      <c r="C11" t="s">
        <v>28</v>
      </c>
      <c r="D11" t="s">
        <v>29</v>
      </c>
      <c r="E11">
        <v>2020</v>
      </c>
      <c r="H11" s="20">
        <f>base_data!L2*(1+Refinery!S11)</f>
        <v>11750.526749999999</v>
      </c>
      <c r="I11" s="20">
        <f>base_data!M2*(1+Refinery!T11)</f>
        <v>28514.611579999997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base_data</vt:lpstr>
      <vt:lpstr>BY Data</vt:lpstr>
      <vt:lpstr>Refinery</vt:lpstr>
    </vt:vector>
  </TitlesOfParts>
  <Manager/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2024-06-13T08:39:54Z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