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2E925954-DE0C-47F6-8D67-798342C7B447}" xr6:coauthVersionLast="47" xr6:coauthVersionMax="47" xr10:uidLastSave="{00000000-0000-0000-0000-000000000000}"/>
  <bookViews>
    <workbookView xWindow="-4110" yWindow="-18615" windowWidth="31245" windowHeight="16935" xr2:uid="{00000000-000D-0000-FFFF-FFFF00000000}"/>
  </bookViews>
  <sheets>
    <sheet name="Steel Scrap ratio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9" l="1"/>
  <c r="K10" i="9"/>
  <c r="K11" i="9"/>
  <c r="K9" i="9"/>
  <c r="R33" i="9"/>
  <c r="R34" i="9" s="1"/>
  <c r="R35" i="9" s="1"/>
  <c r="R29" i="9"/>
  <c r="R30" i="9" s="1"/>
  <c r="R31" i="9" s="1"/>
  <c r="R32" i="9" s="1"/>
  <c r="R17" i="9"/>
  <c r="R18" i="9" s="1"/>
  <c r="D8" i="9" s="1"/>
  <c r="D9" i="9" s="1"/>
  <c r="D13" i="9" l="1"/>
  <c r="D14" i="9" s="1"/>
  <c r="D15" i="9" s="1"/>
  <c r="D10" i="9"/>
  <c r="D11" i="9" s="1"/>
</calcChain>
</file>

<file path=xl/sharedStrings.xml><?xml version="1.0" encoding="utf-8"?>
<sst xmlns="http://schemas.openxmlformats.org/spreadsheetml/2006/main" count="40" uniqueCount="30">
  <si>
    <t>UC_N</t>
  </si>
  <si>
    <t>Pset_CI</t>
  </si>
  <si>
    <t>Year</t>
  </si>
  <si>
    <t>Pset_PN</t>
  </si>
  <si>
    <t>Pset_Set</t>
  </si>
  <si>
    <t>Cset_CN</t>
  </si>
  <si>
    <t>Pset_CO</t>
  </si>
  <si>
    <t>~UC_T</t>
  </si>
  <si>
    <t>Attribute</t>
  </si>
  <si>
    <t>LimType</t>
  </si>
  <si>
    <t>~UC_Sets: T_E:</t>
  </si>
  <si>
    <t>UC_Desc</t>
  </si>
  <si>
    <t>UC - Each Region/Period</t>
  </si>
  <si>
    <t>UC_RHSRTS</t>
  </si>
  <si>
    <t>~UC_Sets: R_E: REGION1</t>
  </si>
  <si>
    <t>UP</t>
  </si>
  <si>
    <t>IISSCREAF-E</t>
  </si>
  <si>
    <t>IISSCREAF-N</t>
  </si>
  <si>
    <t>List of Scrap producing technologies</t>
  </si>
  <si>
    <t>IISBFBOF-E</t>
  </si>
  <si>
    <t>IISDRIEAF-E</t>
  </si>
  <si>
    <t>IISCOREAF-E</t>
  </si>
  <si>
    <t>IISOTHEAF-E</t>
  </si>
  <si>
    <t>IISBFBOF-N</t>
  </si>
  <si>
    <t>IISDRIEAF-NG</t>
  </si>
  <si>
    <t>List of all steel producers including hdri</t>
  </si>
  <si>
    <t>IISHDRIEAF-N</t>
  </si>
  <si>
    <t>Set max scrap ratio</t>
  </si>
  <si>
    <t>UCACT_SteelScrap</t>
  </si>
  <si>
    <t>UC_ACT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</si>
</sst>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/>
    <xf numFmtId="0" fontId="2" fillId="0" borderId="0"/>
    <xf numFmtId="0" fontId="5" fillId="0" borderId="0"/>
    <xf numFmtId="0" fontId="5" fillId="0" borderId="0"/>
  </cellStyleXfs>
  <cellXfs count="12">
    <xf numFmtId="0" fontId="0" fillId="0" borderId="0" xfId="0"/>
    <xf numFmtId="0" fontId="4" fillId="0" borderId="0" xfId="1"/>
    <xf numFmtId="0" fontId="7" fillId="0" borderId="0" xfId="1" applyFont="1"/>
    <xf numFmtId="0" fontId="3" fillId="0" borderId="0" xfId="1" applyFont="1" applyAlignment="1">
      <alignment horizontal="right"/>
    </xf>
    <xf numFmtId="0" fontId="3" fillId="3" borderId="0" xfId="1" applyFont="1" applyFill="1"/>
    <xf numFmtId="0" fontId="3" fillId="2" borderId="0" xfId="1" applyFont="1" applyFill="1"/>
    <xf numFmtId="0" fontId="3" fillId="4" borderId="0" xfId="1" applyFont="1" applyFill="1"/>
    <xf numFmtId="0" fontId="1" fillId="0" borderId="0" xfId="1" applyFont="1"/>
    <xf numFmtId="0" fontId="5" fillId="0" borderId="0" xfId="3"/>
    <xf numFmtId="0" fontId="6" fillId="0" borderId="0" xfId="0" applyFont="1"/>
    <xf numFmtId="0" fontId="5" fillId="0" borderId="0" xfId="4"/>
    <xf numFmtId="0" fontId="3" fillId="0" borderId="0" xfId="1" applyFont="1"/>
  </cellXfs>
  <cellStyles count="5">
    <cellStyle name="Normal" xfId="0" builtinId="0"/>
    <cellStyle name="Normal 10" xfId="1" xr:uid="{00000000-0005-0000-0000-000001000000}"/>
    <cellStyle name="Normal 11" xfId="4" xr:uid="{AA2DE2C6-56A4-4548-9E93-80CBF26DBE01}"/>
    <cellStyle name="Normal 8" xfId="3" xr:uid="{2E44B37D-3C70-4119-843E-0295E6BF7966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/>
  <dimension ref="A1:X37"/>
  <sheetViews>
    <sheetView tabSelected="1" workbookViewId="0">
      <selection activeCell="D13" sqref="D13"/>
    </sheetView>
  </sheetViews>
  <sheetFormatPr defaultRowHeight="15"/>
  <cols>
    <col min="1" max="1" width="10.5703125" customWidth="1"/>
    <col min="2" max="2" width="14.5703125" customWidth="1"/>
    <col min="4" max="4" width="26.140625" customWidth="1"/>
    <col min="5" max="5" width="11.140625" customWidth="1"/>
    <col min="6" max="6" width="8" customWidth="1"/>
    <col min="9" max="9" width="7.28515625" customWidth="1"/>
    <col min="10" max="10" width="9.140625" customWidth="1"/>
    <col min="11" max="11" width="14.42578125" customWidth="1"/>
    <col min="12" max="12" width="12.5703125" customWidth="1"/>
    <col min="18" max="18" width="64" customWidth="1"/>
  </cols>
  <sheetData>
    <row r="1" spans="1:20">
      <c r="A1" s="1" t="s">
        <v>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0">
      <c r="A2" s="1"/>
      <c r="B2" s="7" t="s">
        <v>14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20">
      <c r="A3" s="1"/>
      <c r="B3" s="7" t="s">
        <v>10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20">
      <c r="A4" s="1"/>
      <c r="B4" s="1"/>
      <c r="C4" s="1"/>
      <c r="D4" s="1"/>
      <c r="E4" s="1"/>
      <c r="F4" s="1"/>
      <c r="G4" s="1"/>
      <c r="H4" s="1"/>
      <c r="I4" s="1"/>
      <c r="J4" s="1" t="s">
        <v>7</v>
      </c>
      <c r="K4" s="1"/>
      <c r="L4" s="1"/>
      <c r="M4" s="1"/>
    </row>
    <row r="5" spans="1:20">
      <c r="A5" s="1"/>
      <c r="B5" s="6" t="s">
        <v>0</v>
      </c>
      <c r="C5" s="5" t="s">
        <v>4</v>
      </c>
      <c r="D5" s="5" t="s">
        <v>3</v>
      </c>
      <c r="E5" s="5" t="s">
        <v>1</v>
      </c>
      <c r="F5" s="5" t="s">
        <v>6</v>
      </c>
      <c r="G5" s="4" t="s">
        <v>5</v>
      </c>
      <c r="H5" s="4" t="s">
        <v>8</v>
      </c>
      <c r="I5" s="4" t="s">
        <v>2</v>
      </c>
      <c r="J5" s="4" t="s">
        <v>9</v>
      </c>
      <c r="K5" s="3" t="s">
        <v>29</v>
      </c>
      <c r="L5" s="3" t="s">
        <v>13</v>
      </c>
      <c r="M5" s="11" t="s">
        <v>11</v>
      </c>
    </row>
    <row r="6" spans="1:20">
      <c r="A6" s="1"/>
      <c r="B6" s="1" t="s">
        <v>28</v>
      </c>
      <c r="C6" s="1"/>
      <c r="E6" s="1"/>
      <c r="F6" s="1"/>
      <c r="G6" s="1"/>
      <c r="H6" s="1"/>
      <c r="I6">
        <v>0</v>
      </c>
      <c r="J6" s="1" t="s">
        <v>15</v>
      </c>
      <c r="K6" s="1"/>
      <c r="L6" s="1">
        <v>3</v>
      </c>
      <c r="M6" s="1" t="s">
        <v>27</v>
      </c>
    </row>
    <row r="7" spans="1:20">
      <c r="A7" s="1"/>
      <c r="B7" s="1" t="s">
        <v>28</v>
      </c>
      <c r="C7" s="1"/>
      <c r="E7" s="1"/>
      <c r="F7" s="1"/>
      <c r="G7" s="1"/>
      <c r="H7" s="1"/>
      <c r="I7">
        <v>2017</v>
      </c>
      <c r="J7" s="1" t="s">
        <v>15</v>
      </c>
      <c r="K7" s="1"/>
      <c r="L7" s="1">
        <v>0</v>
      </c>
      <c r="M7" s="1"/>
    </row>
    <row r="8" spans="1:20">
      <c r="A8" s="1"/>
      <c r="B8" s="1" t="s">
        <v>28</v>
      </c>
      <c r="C8" s="1"/>
      <c r="D8" t="str">
        <f>R18</f>
        <v>IISSCREAF-E,IISSCREAF-N</v>
      </c>
      <c r="E8" s="1"/>
      <c r="F8" s="1"/>
      <c r="G8" s="1"/>
      <c r="H8" s="1"/>
      <c r="I8" s="1">
        <v>0</v>
      </c>
      <c r="J8" s="1"/>
      <c r="K8" s="1">
        <v>3</v>
      </c>
      <c r="L8" s="1"/>
      <c r="M8" s="1"/>
    </row>
    <row r="9" spans="1:20">
      <c r="A9" s="1"/>
      <c r="B9" s="1" t="s">
        <v>28</v>
      </c>
      <c r="C9" s="1"/>
      <c r="D9" t="str">
        <f>D8</f>
        <v>IISSCREAF-E,IISSCREAF-N</v>
      </c>
      <c r="E9" s="1"/>
      <c r="F9" s="1"/>
      <c r="G9" s="1"/>
      <c r="H9" s="1"/>
      <c r="I9" s="1">
        <v>2017</v>
      </c>
      <c r="J9" s="1"/>
      <c r="K9" s="1">
        <f>1+K13</f>
        <v>0.7</v>
      </c>
      <c r="L9" s="1"/>
      <c r="M9" s="1"/>
    </row>
    <row r="10" spans="1:20">
      <c r="A10" s="1"/>
      <c r="B10" s="1" t="s">
        <v>28</v>
      </c>
      <c r="C10" s="1"/>
      <c r="D10" s="2" t="str">
        <f>D8</f>
        <v>IISSCREAF-E,IISSCREAF-N</v>
      </c>
      <c r="E10" s="1"/>
      <c r="F10" s="1"/>
      <c r="G10" s="1"/>
      <c r="H10" s="1"/>
      <c r="I10" s="1">
        <v>2030</v>
      </c>
      <c r="J10" s="1"/>
      <c r="K10" s="1">
        <f t="shared" ref="K10:K11" si="0">1+K14</f>
        <v>0.7</v>
      </c>
      <c r="L10" s="1"/>
      <c r="M10" s="1"/>
    </row>
    <row r="11" spans="1:20">
      <c r="B11" s="1" t="s">
        <v>28</v>
      </c>
      <c r="C11" s="1"/>
      <c r="D11" s="2" t="str">
        <f>D10</f>
        <v>IISSCREAF-E,IISSCREAF-N</v>
      </c>
      <c r="E11" s="1"/>
      <c r="F11" s="1"/>
      <c r="G11" s="1"/>
      <c r="H11" s="1"/>
      <c r="I11" s="1">
        <v>2050</v>
      </c>
      <c r="J11" s="1"/>
      <c r="K11" s="1">
        <f t="shared" si="0"/>
        <v>0.7</v>
      </c>
      <c r="L11" s="1"/>
    </row>
    <row r="12" spans="1:20">
      <c r="B12" s="1" t="s">
        <v>28</v>
      </c>
      <c r="D12" t="str">
        <f>R35</f>
        <v>IISBFBOF-E,IISDRIEAF-E,IISCOREAF-E,IISOTHEAF-E,IISBFBOF-N,IISDRIEAF-NG,IISHDRIEAF-N</v>
      </c>
      <c r="I12" s="1">
        <v>0</v>
      </c>
      <c r="K12" s="1">
        <v>3</v>
      </c>
    </row>
    <row r="13" spans="1:20">
      <c r="B13" s="1" t="s">
        <v>28</v>
      </c>
      <c r="D13" t="str">
        <f>D12</f>
        <v>IISBFBOF-E,IISDRIEAF-E,IISCOREAF-E,IISOTHEAF-E,IISBFBOF-N,IISDRIEAF-NG,IISHDRIEAF-N</v>
      </c>
      <c r="I13" s="1">
        <v>2017</v>
      </c>
      <c r="K13" s="1">
        <v>-0.3</v>
      </c>
    </row>
    <row r="14" spans="1:20">
      <c r="B14" s="1" t="s">
        <v>28</v>
      </c>
      <c r="D14" t="str">
        <f>D13</f>
        <v>IISBFBOF-E,IISDRIEAF-E,IISCOREAF-E,IISOTHEAF-E,IISBFBOF-N,IISDRIEAF-NG,IISHDRIEAF-N</v>
      </c>
      <c r="I14" s="1">
        <v>2030</v>
      </c>
      <c r="K14" s="1">
        <v>-0.3</v>
      </c>
    </row>
    <row r="15" spans="1:20">
      <c r="B15" s="1" t="s">
        <v>28</v>
      </c>
      <c r="D15" t="str">
        <f>D14</f>
        <v>IISBFBOF-E,IISDRIEAF-E,IISCOREAF-E,IISOTHEAF-E,IISBFBOF-N,IISDRIEAF-NG,IISHDRIEAF-N</v>
      </c>
      <c r="I15" s="1">
        <v>2050</v>
      </c>
      <c r="K15" s="1">
        <v>-0.3</v>
      </c>
    </row>
    <row r="16" spans="1:20">
      <c r="T16" s="9" t="s">
        <v>18</v>
      </c>
    </row>
    <row r="17" spans="18:24">
      <c r="R17" s="2" t="str">
        <f>T17</f>
        <v>IISSCREAF-E</v>
      </c>
      <c r="T17" t="s">
        <v>16</v>
      </c>
      <c r="X17" s="2"/>
    </row>
    <row r="18" spans="18:24">
      <c r="R18" s="2" t="str">
        <f>R17&amp;","&amp;T18</f>
        <v>IISSCREAF-E,IISSCREAF-N</v>
      </c>
      <c r="T18" s="8" t="s">
        <v>17</v>
      </c>
    </row>
    <row r="28" spans="18:24">
      <c r="T28" s="9" t="s">
        <v>25</v>
      </c>
    </row>
    <row r="29" spans="18:24">
      <c r="R29" s="2" t="str">
        <f>T29</f>
        <v>IISBFBOF-E</v>
      </c>
      <c r="T29" t="s">
        <v>19</v>
      </c>
    </row>
    <row r="30" spans="18:24">
      <c r="R30" s="2" t="str">
        <f>R29&amp;","&amp;T30</f>
        <v>IISBFBOF-E,IISDRIEAF-E</v>
      </c>
      <c r="T30" t="s">
        <v>20</v>
      </c>
    </row>
    <row r="31" spans="18:24">
      <c r="R31" s="2" t="str">
        <f t="shared" ref="R31:R37" si="1">R30&amp;","&amp;T31</f>
        <v>IISBFBOF-E,IISDRIEAF-E,IISCOREAF-E</v>
      </c>
      <c r="T31" t="s">
        <v>21</v>
      </c>
    </row>
    <row r="32" spans="18:24">
      <c r="R32" s="2" t="str">
        <f t="shared" si="1"/>
        <v>IISBFBOF-E,IISDRIEAF-E,IISCOREAF-E,IISOTHEAF-E</v>
      </c>
      <c r="T32" t="s">
        <v>22</v>
      </c>
    </row>
    <row r="33" spans="18:20">
      <c r="R33" s="2" t="str">
        <f t="shared" si="1"/>
        <v>IISBFBOF-E,IISDRIEAF-E,IISCOREAF-E,IISOTHEAF-E,IISBFBOF-N</v>
      </c>
      <c r="T33" t="s">
        <v>23</v>
      </c>
    </row>
    <row r="34" spans="18:20">
      <c r="R34" s="2" t="str">
        <f t="shared" si="1"/>
        <v>IISBFBOF-E,IISDRIEAF-E,IISCOREAF-E,IISOTHEAF-E,IISBFBOF-N,IISDRIEAF-NG</v>
      </c>
      <c r="T34" t="s">
        <v>24</v>
      </c>
    </row>
    <row r="35" spans="18:20">
      <c r="R35" s="2" t="str">
        <f t="shared" si="1"/>
        <v>IISBFBOF-E,IISDRIEAF-E,IISCOREAF-E,IISOTHEAF-E,IISBFBOF-N,IISDRIEAF-NG,IISHDRIEAF-N</v>
      </c>
      <c r="T35" s="10" t="s">
        <v>26</v>
      </c>
    </row>
    <row r="36" spans="18:20">
      <c r="R36" s="2"/>
      <c r="T36" s="8"/>
    </row>
    <row r="37" spans="18:20">
      <c r="R3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Steel Scrap ratio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Bruno Merven</cp:lastModifiedBy>
  <dcterms:created xsi:type="dcterms:W3CDTF">2009-05-27T15:40:55Z</dcterms:created>
  <dcterms:modified xsi:type="dcterms:W3CDTF">2023-09-20T15:15:21Z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