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8_{D865049B-0105-420C-B273-5687E987BB38}" xr6:coauthVersionLast="47" xr6:coauthVersionMax="47" xr10:uidLastSave="{00000000-0000-0000-0000-000000000000}"/>
  <bookViews>
    <workbookView xWindow="-120" yWindow="-120" windowWidth="38640" windowHeight="21390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10" i="2"/>
  <c r="E12" i="2" s="1"/>
  <c r="E13" i="2" l="1"/>
  <c r="F12" i="2"/>
  <c r="E14" i="2" l="1"/>
  <c r="F13" i="2"/>
  <c r="E15" i="2" l="1"/>
  <c r="F15" i="2" s="1"/>
  <c r="F14" i="2"/>
</calcChain>
</file>

<file path=xl/sharedStrings.xml><?xml version="1.0" encoding="utf-8"?>
<sst xmlns="http://schemas.openxmlformats.org/spreadsheetml/2006/main" count="84" uniqueCount="16">
  <si>
    <t>~TFM_INS</t>
  </si>
  <si>
    <t>Attribute</t>
  </si>
  <si>
    <t>Commodity</t>
  </si>
  <si>
    <t>CO2EQS</t>
  </si>
  <si>
    <t>Year</t>
  </si>
  <si>
    <t>Value</t>
  </si>
  <si>
    <t>COM_CUMNET</t>
  </si>
  <si>
    <t>2021-2055</t>
  </si>
  <si>
    <t>AFOLU AND WASTE</t>
  </si>
  <si>
    <t>ENERGY AND IPPU</t>
  </si>
  <si>
    <t>Growth  /  Year</t>
  </si>
  <si>
    <t>Ref Growth</t>
  </si>
  <si>
    <t>2050CumulativeLimit</t>
  </si>
  <si>
    <t>Scenario</t>
  </si>
  <si>
    <t>NZ10_2050A_99</t>
  </si>
  <si>
    <t>CUMULATIVE 2021-2055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</si>
</sst>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E4"/>
  <sheetViews>
    <sheetView tabSelected="1" workbookViewId="0">
      <selection activeCell="E4" sqref="E4"/>
    </sheetView>
  </sheetViews>
  <sheetFormatPr defaultRowHeight="15" x14ac:dyDescent="0.25"/>
  <cols>
    <col min="2" max="2" width="20" customWidth="1"/>
    <col min="4" max="4" width="10.5703125" customWidth="1"/>
    <col min="5" max="5" width="10.5703125" bestFit="1" customWidth="1"/>
  </cols>
  <sheetData>
    <row r="2" spans="2:5" x14ac:dyDescent="0.25">
      <c r="B2" s="2" t="s">
        <v>0</v>
      </c>
      <c r="C2" s="2"/>
      <c r="D2" s="2"/>
    </row>
    <row r="3" spans="2:5" x14ac:dyDescent="0.25">
      <c r="B3" s="2" t="s">
        <v>1</v>
      </c>
      <c r="C3" s="2" t="s">
        <v>2</v>
      </c>
      <c r="D3" s="2" t="s">
        <v>4</v>
      </c>
      <c r="E3" s="2" t="s">
        <v>5</v>
      </c>
    </row>
    <row r="4" spans="2:5" x14ac:dyDescent="0.25">
      <c r="B4" t="s">
        <v>6</v>
      </c>
      <c r="C4" t="s">
        <v>3</v>
      </c>
      <c r="D4" t="s">
        <v>7</v>
      </c>
      <c r="E4" s="1">
        <f>'cumulative budgets for SATIM'!F12*1000</f>
        <v>5654519.9999999991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B2:AK15"/>
  <sheetViews>
    <sheetView workbookViewId="0">
      <selection activeCell="B2" sqref="B2"/>
    </sheetView>
  </sheetViews>
  <sheetFormatPr defaultColWidth="8.85546875" defaultRowHeight="15" x14ac:dyDescent="0.25"/>
  <sheetData>
    <row r="2" spans="2:37" x14ac:dyDescent="0.25">
      <c r="B2" t="s">
        <v>8</v>
      </c>
    </row>
    <row r="3" spans="2:37" x14ac:dyDescent="0.25"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</row>
    <row r="4" spans="2:37" x14ac:dyDescent="0.25"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</row>
    <row r="5" spans="2:37" x14ac:dyDescent="0.25">
      <c r="B5" t="s">
        <v>12</v>
      </c>
      <c r="C5" t="s">
        <v>13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</row>
    <row r="6" spans="2:37" x14ac:dyDescent="0.25">
      <c r="B6" t="s">
        <v>14</v>
      </c>
      <c r="C6" t="s">
        <v>14</v>
      </c>
      <c r="D6">
        <v>52.46</v>
      </c>
      <c r="E6">
        <v>71.849999999999994</v>
      </c>
      <c r="F6">
        <v>71.63</v>
      </c>
      <c r="G6">
        <v>67.27</v>
      </c>
      <c r="H6">
        <v>67.849999999999994</v>
      </c>
      <c r="I6">
        <v>67.34</v>
      </c>
      <c r="J6">
        <v>66.23</v>
      </c>
      <c r="K6">
        <v>65.430000000000007</v>
      </c>
      <c r="L6">
        <v>64.69</v>
      </c>
      <c r="M6">
        <v>64.08</v>
      </c>
      <c r="N6">
        <v>63.56</v>
      </c>
      <c r="O6">
        <v>63.04</v>
      </c>
      <c r="P6">
        <v>62.8</v>
      </c>
      <c r="Q6">
        <v>62.73</v>
      </c>
      <c r="R6">
        <v>62.75</v>
      </c>
      <c r="S6">
        <v>62.88</v>
      </c>
      <c r="T6">
        <v>63.08</v>
      </c>
      <c r="U6">
        <v>63.42</v>
      </c>
      <c r="V6">
        <v>63.82</v>
      </c>
      <c r="W6">
        <v>64.28</v>
      </c>
      <c r="X6">
        <v>64.790000000000006</v>
      </c>
      <c r="Y6">
        <v>65.34</v>
      </c>
      <c r="Z6">
        <v>65.92</v>
      </c>
      <c r="AA6">
        <v>66.459999999999994</v>
      </c>
      <c r="AB6">
        <v>66.97</v>
      </c>
      <c r="AC6">
        <v>67.430000000000007</v>
      </c>
      <c r="AD6">
        <v>67.91</v>
      </c>
      <c r="AE6">
        <v>68.44</v>
      </c>
      <c r="AF6">
        <v>69.010000000000005</v>
      </c>
      <c r="AG6">
        <v>69.62</v>
      </c>
      <c r="AH6">
        <v>70.16</v>
      </c>
      <c r="AI6">
        <v>70.75</v>
      </c>
      <c r="AJ6">
        <v>71.44</v>
      </c>
      <c r="AK6">
        <v>72.209999999999994</v>
      </c>
    </row>
    <row r="10" spans="2:37" x14ac:dyDescent="0.25">
      <c r="C10" t="s">
        <v>15</v>
      </c>
      <c r="F10">
        <f>SUM(H6:AK6)+AK6*5</f>
        <v>2345.4800000000005</v>
      </c>
    </row>
    <row r="11" spans="2:37" x14ac:dyDescent="0.25">
      <c r="D11" s="3"/>
      <c r="E11" s="3" t="s">
        <v>8</v>
      </c>
      <c r="F11" s="3" t="s">
        <v>9</v>
      </c>
    </row>
    <row r="12" spans="2:37" x14ac:dyDescent="0.25">
      <c r="D12" s="3">
        <v>8</v>
      </c>
      <c r="E12" s="3">
        <f>F10</f>
        <v>2345.4800000000005</v>
      </c>
      <c r="F12" s="3">
        <f>D12*1000-E12</f>
        <v>5654.5199999999995</v>
      </c>
    </row>
    <row r="13" spans="2:37" x14ac:dyDescent="0.25">
      <c r="D13" s="3">
        <v>9</v>
      </c>
      <c r="E13" s="3">
        <f>E12</f>
        <v>2345.4800000000005</v>
      </c>
      <c r="F13" s="3">
        <f t="shared" ref="F13:F15" si="0">D13*1000-E13</f>
        <v>6654.5199999999995</v>
      </c>
    </row>
    <row r="14" spans="2:37" x14ac:dyDescent="0.25">
      <c r="D14" s="3">
        <v>10</v>
      </c>
      <c r="E14" s="3">
        <f>E13</f>
        <v>2345.4800000000005</v>
      </c>
      <c r="F14" s="3">
        <f t="shared" si="0"/>
        <v>7654.5199999999995</v>
      </c>
    </row>
    <row r="15" spans="2:37" x14ac:dyDescent="0.25">
      <c r="D15" s="3">
        <v>11</v>
      </c>
      <c r="E15" s="3">
        <f>E14</f>
        <v>2345.4800000000005</v>
      </c>
      <c r="F15" s="3">
        <f t="shared" si="0"/>
        <v>8654.52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Guy Cunliffe</cp:lastModifiedBy>
  <dcterms:created xsi:type="dcterms:W3CDTF">2023-09-26T12:14:46Z</dcterms:created>
  <dcterms:modified xsi:type="dcterms:W3CDTF">2023-10-05T12:02:18Z</dcterms:modified>
</cp:coreProperties>
</file>