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5BF1A673-9722-434A-8008-6AE2960746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D" sheetId="11" r:id="rId1"/>
    <sheet name="Sheet6" sheetId="6" r:id="rId2"/>
    <sheet name="Sheet7" sheetId="7" r:id="rId3"/>
    <sheet name="Sheet8" sheetId="8" r:id="rId4"/>
    <sheet name="Sheet9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11" l="1"/>
  <c r="P15" i="11" s="1"/>
  <c r="P16" i="11" s="1"/>
  <c r="P17" i="11" s="1"/>
  <c r="P18" i="11" s="1"/>
  <c r="P19" i="11" s="1"/>
  <c r="P13" i="11"/>
  <c r="P24" i="11"/>
  <c r="P25" i="1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23" i="11"/>
  <c r="T39" i="11"/>
  <c r="T40" i="11" s="1"/>
  <c r="T41" i="11" s="1"/>
  <c r="T38" i="11"/>
  <c r="Q38" i="11"/>
  <c r="R38" i="11"/>
  <c r="U38" i="11"/>
  <c r="Q39" i="11"/>
  <c r="R39" i="11"/>
  <c r="U39" i="11"/>
  <c r="Q40" i="11"/>
  <c r="R40" i="11"/>
  <c r="U40" i="11"/>
  <c r="Q41" i="11"/>
  <c r="R41" i="11"/>
  <c r="U41" i="11"/>
  <c r="U37" i="11"/>
  <c r="R37" i="11"/>
  <c r="Q37" i="11"/>
  <c r="Q33" i="11"/>
  <c r="R33" i="11"/>
  <c r="T33" i="11"/>
  <c r="U33" i="11"/>
  <c r="Q34" i="11"/>
  <c r="R34" i="11"/>
  <c r="T34" i="11"/>
  <c r="U34" i="11"/>
  <c r="Q35" i="11"/>
  <c r="R35" i="11"/>
  <c r="T35" i="11"/>
  <c r="U35" i="11"/>
  <c r="Q36" i="11"/>
  <c r="R36" i="11"/>
  <c r="T36" i="11"/>
  <c r="U36" i="11"/>
  <c r="U32" i="11"/>
  <c r="T32" i="11"/>
  <c r="R32" i="11"/>
  <c r="Q32" i="11"/>
  <c r="Q28" i="11"/>
  <c r="R28" i="11"/>
  <c r="T28" i="11"/>
  <c r="U28" i="11"/>
  <c r="Q29" i="11"/>
  <c r="R29" i="11"/>
  <c r="T29" i="11"/>
  <c r="U29" i="11"/>
  <c r="Q30" i="11"/>
  <c r="R30" i="11"/>
  <c r="T30" i="11"/>
  <c r="U30" i="11"/>
  <c r="Q31" i="11"/>
  <c r="R31" i="11"/>
  <c r="T31" i="11"/>
  <c r="U31" i="11"/>
  <c r="U27" i="11"/>
  <c r="T27" i="11"/>
  <c r="R27" i="11"/>
  <c r="Q27" i="11"/>
  <c r="Q23" i="11"/>
  <c r="R23" i="11"/>
  <c r="S23" i="11"/>
  <c r="T23" i="11"/>
  <c r="U23" i="11"/>
  <c r="Q24" i="11"/>
  <c r="R24" i="11"/>
  <c r="S24" i="11"/>
  <c r="T24" i="11"/>
  <c r="U24" i="11"/>
  <c r="Q25" i="11"/>
  <c r="R25" i="11"/>
  <c r="S25" i="11"/>
  <c r="T25" i="11"/>
  <c r="U25" i="11"/>
  <c r="Q26" i="11"/>
  <c r="R26" i="11"/>
  <c r="S26" i="11"/>
  <c r="T26" i="11"/>
  <c r="U26" i="11"/>
  <c r="U22" i="11"/>
  <c r="T22" i="11"/>
  <c r="S22" i="11"/>
  <c r="R22" i="11"/>
  <c r="Q22" i="11"/>
  <c r="P22" i="11"/>
  <c r="R17" i="11"/>
  <c r="T17" i="11"/>
  <c r="U17" i="11"/>
  <c r="T18" i="11"/>
  <c r="U18" i="11"/>
  <c r="T19" i="11"/>
  <c r="U19" i="11"/>
  <c r="U16" i="11"/>
  <c r="T16" i="11"/>
  <c r="Q13" i="11"/>
  <c r="Q17" i="11" s="1"/>
  <c r="R13" i="11"/>
  <c r="T13" i="11"/>
  <c r="U13" i="11"/>
  <c r="Q14" i="11"/>
  <c r="Q18" i="11" s="1"/>
  <c r="R14" i="11"/>
  <c r="R18" i="11" s="1"/>
  <c r="T14" i="11"/>
  <c r="U14" i="11"/>
  <c r="Q15" i="11"/>
  <c r="Q19" i="11" s="1"/>
  <c r="R15" i="11"/>
  <c r="R19" i="11" s="1"/>
  <c r="T15" i="11"/>
  <c r="U15" i="11"/>
  <c r="T12" i="11"/>
  <c r="U12" i="11"/>
  <c r="R12" i="11"/>
  <c r="R16" i="11" s="1"/>
  <c r="Q12" i="11"/>
  <c r="Q16" i="11" s="1"/>
  <c r="P1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<sst xmlns="http://schemas.openxmlformats.org/spreadsheetml/2006/main" count="95" uniqueCount="30">
  <si>
    <t>Year</t>
  </si>
  <si>
    <t>Pset_PN</t>
  </si>
  <si>
    <t>Cset_CN</t>
  </si>
  <si>
    <t>Attribute</t>
  </si>
  <si>
    <t>LimType</t>
  </si>
  <si>
    <t>~TFM_UPD</t>
  </si>
  <si>
    <t>Trans - Update</t>
  </si>
  <si>
    <t>attribute</t>
  </si>
  <si>
    <t>lim_type</t>
  </si>
  <si>
    <t>INMCEMFGBM</t>
  </si>
  <si>
    <t>PRC_ACTFLO</t>
  </si>
  <si>
    <t>INMCLISUB</t>
  </si>
  <si>
    <t>INMCEMFGRP</t>
  </si>
  <si>
    <t>INMCLI</t>
  </si>
  <si>
    <t>Upper Bounds</t>
  </si>
  <si>
    <t>INMCLISUBGYL</t>
  </si>
  <si>
    <t>FLO_MARK</t>
  </si>
  <si>
    <t>UP</t>
  </si>
  <si>
    <t>INMCLISUBASH</t>
  </si>
  <si>
    <t>INMCLISUBCLY</t>
  </si>
  <si>
    <t>INMCLISUBSLAG</t>
  </si>
  <si>
    <t>INMCLISUBSPOZ</t>
  </si>
  <si>
    <t>Lower bounds:</t>
  </si>
  <si>
    <t>LO</t>
  </si>
  <si>
    <t>HIGH PAMS:</t>
  </si>
  <si>
    <t>Maximum overall clinker ratio</t>
  </si>
  <si>
    <t>see the clinkersubstitution sheet in NMM workbook</t>
  </si>
  <si>
    <t>Cement clinker ratio</t>
  </si>
  <si>
    <t>AllRegions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</si>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</sst>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4" tint="-0.249977111117893"/>
      <name val="Arial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</cellStyleXfs>
  <cellXfs count="2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6" fillId="0" borderId="0" xfId="4"/>
    <xf numFmtId="0" fontId="6" fillId="4" borderId="0" xfId="5" applyFill="1"/>
    <xf numFmtId="0" fontId="7" fillId="0" borderId="0" xfId="4" applyFont="1"/>
    <xf numFmtId="0" fontId="6" fillId="0" borderId="0" xfId="5"/>
    <xf numFmtId="0" fontId="8" fillId="0" borderId="0" xfId="0" applyFont="1"/>
    <xf numFmtId="164" fontId="6" fillId="0" borderId="0" xfId="4" applyNumberFormat="1"/>
    <xf numFmtId="0" fontId="7" fillId="0" borderId="2" xfId="4" applyFont="1" applyBorder="1"/>
    <xf numFmtId="0" fontId="6" fillId="0" borderId="2" xfId="4" applyBorder="1"/>
    <xf numFmtId="9" fontId="6" fillId="0" borderId="0" xfId="3" applyFont="1"/>
    <xf numFmtId="164" fontId="6" fillId="0" borderId="0" xfId="6" applyNumberFormat="1"/>
    <xf numFmtId="9" fontId="6" fillId="0" borderId="0" xfId="4" applyNumberFormat="1"/>
    <xf numFmtId="0" fontId="7" fillId="0" borderId="0" xfId="0" applyFont="1"/>
    <xf numFmtId="0" fontId="9" fillId="0" borderId="0" xfId="0" applyFont="1"/>
    <xf numFmtId="0" fontId="10" fillId="0" borderId="0" xfId="0" applyFont="1"/>
    <xf numFmtId="2" fontId="0" fillId="0" borderId="0" xfId="0" applyNumberFormat="1"/>
  </cellXfs>
  <cellStyles count="7">
    <cellStyle name="Normal" xfId="0" builtinId="0"/>
    <cellStyle name="Normal 10" xfId="1" xr:uid="{00000000-0005-0000-0000-000001000000}"/>
    <cellStyle name="Normal 3" xfId="4" xr:uid="{A083F20A-86A3-4824-B393-87AC69562B2C}"/>
    <cellStyle name="Normal 4" xfId="6" xr:uid="{D8A5E10C-5846-4D1D-BEFF-3E385F8F842F}"/>
    <cellStyle name="Normal 9" xfId="5" xr:uid="{E5554499-80AD-4044-B8D1-AF5A7332A615}"/>
    <cellStyle name="Normale_Scen_UC_IND-StrucConst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2"/>
  <sheetViews>
    <sheetView tabSelected="1" topLeftCell="A2" workbookViewId="0">
      <selection activeCell="P13" sqref="P13:P19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28.42578125" customWidth="1"/>
    <col min="9" max="9" width="19.28515625" customWidth="1"/>
    <col min="10" max="10" width="22.28515625" customWidth="1"/>
    <col min="11" max="11" width="8.42578125" bestFit="1" customWidth="1"/>
    <col min="12" max="12" width="8.5703125" bestFit="1" customWidth="1"/>
    <col min="13" max="13" width="8.7109375" bestFit="1" customWidth="1"/>
    <col min="14" max="15" width="8.42578125" bestFit="1" customWidth="1"/>
    <col min="16" max="16" width="15.140625" customWidth="1"/>
  </cols>
  <sheetData>
    <row r="1" spans="1:21" ht="21" x14ac:dyDescent="0.35">
      <c r="A1" t="s">
        <v>6</v>
      </c>
      <c r="C1" s="20" t="s">
        <v>27</v>
      </c>
    </row>
    <row r="2" spans="1:21" x14ac:dyDescent="0.25">
      <c r="I2" s="2"/>
      <c r="J2" s="3"/>
      <c r="K2" s="3"/>
      <c r="L2" s="3"/>
      <c r="M2" s="3"/>
      <c r="N2" s="3"/>
      <c r="O2" s="3"/>
    </row>
    <row r="6" spans="1:21" x14ac:dyDescent="0.25">
      <c r="B6" s="18" t="s">
        <v>24</v>
      </c>
    </row>
    <row r="7" spans="1:21" x14ac:dyDescent="0.25">
      <c r="B7" s="19" t="s">
        <v>26</v>
      </c>
    </row>
    <row r="9" spans="1:21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1" x14ac:dyDescent="0.25">
      <c r="B10" s="7"/>
      <c r="C10" s="7"/>
      <c r="D10" s="7"/>
      <c r="E10" s="7"/>
      <c r="F10" s="7"/>
      <c r="G10" s="7"/>
      <c r="H10" s="1"/>
      <c r="I10" s="7"/>
      <c r="J10" s="7"/>
      <c r="K10" s="7"/>
      <c r="L10" s="7"/>
      <c r="M10" s="7"/>
      <c r="N10" s="7"/>
      <c r="P10" s="1" t="s">
        <v>5</v>
      </c>
    </row>
    <row r="11" spans="1:21" ht="15.75" thickBot="1" x14ac:dyDescent="0.3">
      <c r="B11" s="9" t="s">
        <v>25</v>
      </c>
      <c r="C11" s="7"/>
      <c r="D11" s="7"/>
      <c r="E11" s="7"/>
      <c r="F11" s="7"/>
      <c r="G11" s="7"/>
      <c r="H11" s="6" t="s">
        <v>1</v>
      </c>
      <c r="I11" s="8" t="s">
        <v>7</v>
      </c>
      <c r="J11" s="6" t="s">
        <v>2</v>
      </c>
      <c r="K11" s="8" t="s">
        <v>8</v>
      </c>
      <c r="L11" s="8">
        <v>2030</v>
      </c>
      <c r="M11" s="8">
        <v>2050</v>
      </c>
      <c r="N11" s="7"/>
      <c r="P11" s="4" t="s">
        <v>3</v>
      </c>
      <c r="Q11" s="6" t="s">
        <v>1</v>
      </c>
      <c r="R11" s="6" t="s">
        <v>2</v>
      </c>
      <c r="S11" s="4" t="s">
        <v>4</v>
      </c>
      <c r="T11" s="4" t="s">
        <v>0</v>
      </c>
      <c r="U11" s="5" t="s">
        <v>28</v>
      </c>
    </row>
    <row r="12" spans="1:21" x14ac:dyDescent="0.25">
      <c r="B12" s="7"/>
      <c r="C12" s="7">
        <v>2020</v>
      </c>
      <c r="D12" s="9">
        <v>2030</v>
      </c>
      <c r="E12" s="9">
        <v>2050</v>
      </c>
      <c r="F12" s="7"/>
      <c r="G12" s="7"/>
      <c r="H12" s="7" t="s">
        <v>9</v>
      </c>
      <c r="I12" s="10" t="s">
        <v>10</v>
      </c>
      <c r="J12" s="11" t="s">
        <v>11</v>
      </c>
      <c r="K12" s="7"/>
      <c r="L12" s="7">
        <v>0.5</v>
      </c>
      <c r="M12" s="7">
        <v>0.5</v>
      </c>
      <c r="N12" s="7"/>
      <c r="P12" t="str">
        <f>I12</f>
        <v>PRC_ACTFLO</v>
      </c>
      <c r="Q12" t="str">
        <f>H12</f>
        <v>INMCEMFGBM</v>
      </c>
      <c r="R12" t="str">
        <f>J12</f>
        <v>INMCLISUB</v>
      </c>
      <c r="T12">
        <f>$L$11</f>
        <v>2030</v>
      </c>
      <c r="U12">
        <f>L12</f>
        <v>0.5</v>
      </c>
    </row>
    <row r="13" spans="1:21" x14ac:dyDescent="0.25">
      <c r="B13" s="7"/>
      <c r="C13" s="12">
        <v>0.32</v>
      </c>
      <c r="D13" s="7">
        <v>0.5</v>
      </c>
      <c r="E13" s="7">
        <v>0.5</v>
      </c>
      <c r="F13" s="7"/>
      <c r="G13" s="7"/>
      <c r="H13" s="7" t="s">
        <v>12</v>
      </c>
      <c r="I13" s="10" t="s">
        <v>10</v>
      </c>
      <c r="J13" s="11" t="s">
        <v>11</v>
      </c>
      <c r="K13" s="7"/>
      <c r="L13" s="7">
        <v>0.5</v>
      </c>
      <c r="M13" s="7">
        <v>0.5</v>
      </c>
      <c r="N13" s="7"/>
      <c r="P13" t="str">
        <f>P12</f>
        <v>PRC_ACTFLO</v>
      </c>
      <c r="Q13" t="str">
        <f t="shared" ref="Q13:Q15" si="0">H13</f>
        <v>INMCEMFGRP</v>
      </c>
      <c r="R13" t="str">
        <f t="shared" ref="R13:R15" si="1">J13</f>
        <v>INMCLISUB</v>
      </c>
      <c r="T13">
        <f t="shared" ref="T13:T15" si="2">$L$11</f>
        <v>2030</v>
      </c>
      <c r="U13">
        <f t="shared" ref="U13:U15" si="3">L13</f>
        <v>0.5</v>
      </c>
    </row>
    <row r="14" spans="1:21" x14ac:dyDescent="0.25">
      <c r="B14" s="7"/>
      <c r="C14" s="7"/>
      <c r="D14" s="7"/>
      <c r="E14" s="7"/>
      <c r="F14" s="7"/>
      <c r="G14" s="7"/>
      <c r="H14" s="7" t="s">
        <v>9</v>
      </c>
      <c r="I14" s="10" t="s">
        <v>10</v>
      </c>
      <c r="J14" s="11" t="s">
        <v>13</v>
      </c>
      <c r="K14" s="7"/>
      <c r="L14" s="7">
        <v>0.5</v>
      </c>
      <c r="M14" s="7">
        <v>0.5</v>
      </c>
      <c r="N14" s="7"/>
      <c r="P14" t="str">
        <f t="shared" ref="P14:P19" si="4">P13</f>
        <v>PRC_ACTFLO</v>
      </c>
      <c r="Q14" t="str">
        <f t="shared" si="0"/>
        <v>INMCEMFGBM</v>
      </c>
      <c r="R14" t="str">
        <f t="shared" si="1"/>
        <v>INMCLI</v>
      </c>
      <c r="T14">
        <f t="shared" si="2"/>
        <v>2030</v>
      </c>
      <c r="U14">
        <f t="shared" si="3"/>
        <v>0.5</v>
      </c>
    </row>
    <row r="15" spans="1:21" x14ac:dyDescent="0.25">
      <c r="B15" s="7"/>
      <c r="C15" s="7"/>
      <c r="D15" s="7"/>
      <c r="E15" s="7"/>
      <c r="F15" s="7"/>
      <c r="G15" s="7"/>
      <c r="H15" s="7" t="s">
        <v>12</v>
      </c>
      <c r="I15" s="10" t="s">
        <v>10</v>
      </c>
      <c r="J15" s="11" t="s">
        <v>13</v>
      </c>
      <c r="K15" s="7"/>
      <c r="L15" s="7">
        <v>0.5</v>
      </c>
      <c r="M15" s="7">
        <v>0.5</v>
      </c>
      <c r="N15" s="7"/>
      <c r="P15" t="str">
        <f t="shared" si="4"/>
        <v>PRC_ACTFLO</v>
      </c>
      <c r="Q15" t="str">
        <f t="shared" si="0"/>
        <v>INMCEMFGRP</v>
      </c>
      <c r="R15" t="str">
        <f t="shared" si="1"/>
        <v>INMCLI</v>
      </c>
      <c r="T15">
        <f t="shared" si="2"/>
        <v>2030</v>
      </c>
      <c r="U15">
        <f t="shared" si="3"/>
        <v>0.5</v>
      </c>
    </row>
    <row r="16" spans="1:21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P16" t="str">
        <f t="shared" si="4"/>
        <v>PRC_ACTFLO</v>
      </c>
      <c r="Q16" t="str">
        <f>Q12</f>
        <v>INMCEMFGBM</v>
      </c>
      <c r="R16" t="str">
        <f>R12</f>
        <v>INMCLISUB</v>
      </c>
      <c r="T16">
        <f>$M$11</f>
        <v>2050</v>
      </c>
      <c r="U16">
        <f>M12</f>
        <v>0.5</v>
      </c>
    </row>
    <row r="17" spans="2:21" x14ac:dyDescent="0.25">
      <c r="N17" s="7"/>
      <c r="O17" s="7"/>
      <c r="P17" t="str">
        <f t="shared" si="4"/>
        <v>PRC_ACTFLO</v>
      </c>
      <c r="Q17" t="str">
        <f t="shared" ref="Q17:R17" si="5">Q13</f>
        <v>INMCEMFGRP</v>
      </c>
      <c r="R17" t="str">
        <f t="shared" si="5"/>
        <v>INMCLISUB</v>
      </c>
      <c r="T17">
        <f>$M$11</f>
        <v>2050</v>
      </c>
      <c r="U17">
        <f t="shared" ref="U17:U19" si="6">M13</f>
        <v>0.5</v>
      </c>
    </row>
    <row r="18" spans="2:21" x14ac:dyDescent="0.25">
      <c r="N18" s="7"/>
      <c r="P18" t="str">
        <f t="shared" si="4"/>
        <v>PRC_ACTFLO</v>
      </c>
      <c r="Q18" t="str">
        <f t="shared" ref="Q18:R18" si="7">Q14</f>
        <v>INMCEMFGBM</v>
      </c>
      <c r="R18" t="str">
        <f t="shared" si="7"/>
        <v>INMCLI</v>
      </c>
      <c r="T18">
        <f>$M$11</f>
        <v>2050</v>
      </c>
      <c r="U18">
        <f t="shared" si="6"/>
        <v>0.5</v>
      </c>
    </row>
    <row r="19" spans="2:21" x14ac:dyDescent="0.25">
      <c r="N19" s="7"/>
      <c r="P19" t="str">
        <f t="shared" si="4"/>
        <v>PRC_ACTFLO</v>
      </c>
      <c r="Q19" t="str">
        <f t="shared" ref="Q19:R19" si="8">Q15</f>
        <v>INMCEMFGRP</v>
      </c>
      <c r="R19" t="str">
        <f t="shared" si="8"/>
        <v>INMCLI</v>
      </c>
      <c r="T19">
        <f>$M$11</f>
        <v>2050</v>
      </c>
      <c r="U19">
        <f t="shared" si="6"/>
        <v>0.5</v>
      </c>
    </row>
    <row r="20" spans="2:21" x14ac:dyDescent="0.25">
      <c r="B20" s="13" t="s">
        <v>14</v>
      </c>
      <c r="C20" s="14"/>
      <c r="D20" s="14"/>
      <c r="E20" s="14"/>
      <c r="F20" s="7"/>
      <c r="G20" s="7"/>
      <c r="H20" s="1"/>
      <c r="I20" s="7"/>
      <c r="J20" s="7"/>
      <c r="K20" s="7"/>
      <c r="L20" s="7"/>
      <c r="M20" s="7"/>
      <c r="N20" s="7"/>
      <c r="P20" t="s">
        <v>29</v>
      </c>
    </row>
    <row r="21" spans="2:21" ht="15.75" thickBot="1" x14ac:dyDescent="0.3">
      <c r="B21" s="7"/>
      <c r="C21" s="15">
        <v>0.37692562077845237</v>
      </c>
      <c r="D21" s="15">
        <v>0.38615674059733823</v>
      </c>
      <c r="E21" s="15">
        <v>0.3864954362794924</v>
      </c>
      <c r="F21" s="7"/>
      <c r="G21" s="7"/>
      <c r="H21" s="6" t="s">
        <v>1</v>
      </c>
      <c r="I21" s="8" t="s">
        <v>7</v>
      </c>
      <c r="J21" s="6" t="s">
        <v>2</v>
      </c>
      <c r="K21" s="8" t="s">
        <v>8</v>
      </c>
      <c r="L21" s="8">
        <v>2030</v>
      </c>
      <c r="M21" s="8">
        <v>2050</v>
      </c>
      <c r="N21" s="7"/>
      <c r="P21" t="s">
        <v>29</v>
      </c>
    </row>
    <row r="22" spans="2:21" x14ac:dyDescent="0.25">
      <c r="B22" s="7"/>
      <c r="C22" s="15">
        <v>0.19791975204372714</v>
      </c>
      <c r="D22" s="15">
        <v>0.146207381780664</v>
      </c>
      <c r="E22" s="15">
        <v>0.12515865336333309</v>
      </c>
      <c r="F22" s="7"/>
      <c r="G22" s="7"/>
      <c r="H22" s="7" t="s">
        <v>15</v>
      </c>
      <c r="I22" s="10" t="s">
        <v>16</v>
      </c>
      <c r="J22" s="11" t="s">
        <v>11</v>
      </c>
      <c r="K22" s="10" t="s">
        <v>17</v>
      </c>
      <c r="L22" s="16">
        <v>0.38615674059733823</v>
      </c>
      <c r="M22" s="16">
        <v>0.3864954362794924</v>
      </c>
      <c r="N22" s="7"/>
      <c r="P22" t="str">
        <f>I22</f>
        <v>FLO_MARK</v>
      </c>
      <c r="Q22" t="str">
        <f>H22</f>
        <v>INMCLISUBGYL</v>
      </c>
      <c r="R22" t="str">
        <f>J22</f>
        <v>INMCLISUB</v>
      </c>
      <c r="S22" t="str">
        <f>K22</f>
        <v>UP</v>
      </c>
      <c r="T22">
        <f>$L$21</f>
        <v>2030</v>
      </c>
      <c r="U22" s="21">
        <f>L22</f>
        <v>0.38615674059733823</v>
      </c>
    </row>
    <row r="23" spans="2:21" x14ac:dyDescent="0.25">
      <c r="B23" s="7"/>
      <c r="C23" s="15">
        <v>0.36575650002351606</v>
      </c>
      <c r="D23" s="15">
        <v>0.37063113621799187</v>
      </c>
      <c r="E23" s="15">
        <v>0.37553775969622311</v>
      </c>
      <c r="F23" s="7"/>
      <c r="G23" s="7"/>
      <c r="H23" s="7" t="s">
        <v>18</v>
      </c>
      <c r="I23" s="10" t="s">
        <v>16</v>
      </c>
      <c r="J23" s="11" t="s">
        <v>11</v>
      </c>
      <c r="K23" s="10" t="s">
        <v>17</v>
      </c>
      <c r="L23" s="16">
        <v>0.146207381780664</v>
      </c>
      <c r="M23" s="16">
        <v>0.12515865336333309</v>
      </c>
      <c r="N23" s="7"/>
      <c r="P23" t="str">
        <f>P22</f>
        <v>FLO_MARK</v>
      </c>
      <c r="Q23" t="str">
        <f t="shared" ref="Q23:Q26" si="9">H23</f>
        <v>INMCLISUBASH</v>
      </c>
      <c r="R23" t="str">
        <f t="shared" ref="R23:R26" si="10">J23</f>
        <v>INMCLISUB</v>
      </c>
      <c r="S23" t="str">
        <f t="shared" ref="S23:S26" si="11">K23</f>
        <v>UP</v>
      </c>
      <c r="T23">
        <f t="shared" ref="T23:T26" si="12">$L$21</f>
        <v>2030</v>
      </c>
      <c r="U23" s="21">
        <f t="shared" ref="U23:U26" si="13">L23</f>
        <v>0.146207381780664</v>
      </c>
    </row>
    <row r="24" spans="2:21" x14ac:dyDescent="0.25">
      <c r="B24" s="7"/>
      <c r="C24" s="15">
        <v>3.695351290221615E-2</v>
      </c>
      <c r="D24" s="15">
        <v>4.6346258914406475E-2</v>
      </c>
      <c r="E24" s="15">
        <v>5.045796247644941E-2</v>
      </c>
      <c r="F24" s="7"/>
      <c r="G24" s="7"/>
      <c r="H24" s="7" t="s">
        <v>19</v>
      </c>
      <c r="I24" s="10" t="s">
        <v>16</v>
      </c>
      <c r="J24" s="11" t="s">
        <v>11</v>
      </c>
      <c r="K24" s="10" t="s">
        <v>17</v>
      </c>
      <c r="L24" s="16">
        <v>0.37063113621799187</v>
      </c>
      <c r="M24" s="16">
        <v>0.37553775969622311</v>
      </c>
      <c r="N24" s="7"/>
      <c r="P24" t="str">
        <f t="shared" ref="P24:P41" si="14">P23</f>
        <v>FLO_MARK</v>
      </c>
      <c r="Q24" t="str">
        <f t="shared" si="9"/>
        <v>INMCLISUBCLY</v>
      </c>
      <c r="R24" t="str">
        <f t="shared" si="10"/>
        <v>INMCLISUB</v>
      </c>
      <c r="S24" t="str">
        <f t="shared" si="11"/>
        <v>UP</v>
      </c>
      <c r="T24">
        <f t="shared" si="12"/>
        <v>2030</v>
      </c>
      <c r="U24" s="21">
        <f t="shared" si="13"/>
        <v>0.37063113621799187</v>
      </c>
    </row>
    <row r="25" spans="2:21" x14ac:dyDescent="0.25">
      <c r="B25" s="7"/>
      <c r="C25" s="15">
        <v>2.2444614252088328E-2</v>
      </c>
      <c r="D25" s="15">
        <v>5.0658482489599595E-2</v>
      </c>
      <c r="E25" s="15">
        <v>6.2350188184501901E-2</v>
      </c>
      <c r="F25" s="7"/>
      <c r="G25" s="7"/>
      <c r="H25" s="7" t="s">
        <v>20</v>
      </c>
      <c r="I25" s="10" t="s">
        <v>16</v>
      </c>
      <c r="J25" s="11" t="s">
        <v>11</v>
      </c>
      <c r="K25" s="10" t="s">
        <v>17</v>
      </c>
      <c r="L25" s="16">
        <v>4.6346258914406475E-2</v>
      </c>
      <c r="M25" s="16">
        <v>5.045796247644941E-2</v>
      </c>
      <c r="N25" s="7"/>
      <c r="P25" t="str">
        <f t="shared" si="14"/>
        <v>FLO_MARK</v>
      </c>
      <c r="Q25" t="str">
        <f t="shared" si="9"/>
        <v>INMCLISUBSLAG</v>
      </c>
      <c r="R25" t="str">
        <f t="shared" si="10"/>
        <v>INMCLISUB</v>
      </c>
      <c r="S25" t="str">
        <f t="shared" si="11"/>
        <v>UP</v>
      </c>
      <c r="T25">
        <f t="shared" si="12"/>
        <v>2030</v>
      </c>
      <c r="U25" s="21">
        <f t="shared" si="13"/>
        <v>4.6346258914406475E-2</v>
      </c>
    </row>
    <row r="26" spans="2:21" x14ac:dyDescent="0.25">
      <c r="B26" s="7"/>
      <c r="C26" s="7">
        <v>1</v>
      </c>
      <c r="D26" s="7">
        <v>1</v>
      </c>
      <c r="E26" s="7">
        <v>1</v>
      </c>
      <c r="F26" s="7"/>
      <c r="G26" s="7"/>
      <c r="H26" s="7" t="s">
        <v>21</v>
      </c>
      <c r="I26" s="10" t="s">
        <v>16</v>
      </c>
      <c r="J26" s="11" t="s">
        <v>11</v>
      </c>
      <c r="K26" s="10" t="s">
        <v>17</v>
      </c>
      <c r="L26" s="16">
        <v>5.0658482489599595E-2</v>
      </c>
      <c r="M26" s="16">
        <v>6.2350188184501901E-2</v>
      </c>
      <c r="N26" s="7"/>
      <c r="P26" t="str">
        <f t="shared" si="14"/>
        <v>FLO_MARK</v>
      </c>
      <c r="Q26" t="str">
        <f t="shared" si="9"/>
        <v>INMCLISUBSPOZ</v>
      </c>
      <c r="R26" t="str">
        <f t="shared" si="10"/>
        <v>INMCLISUB</v>
      </c>
      <c r="S26" t="str">
        <f t="shared" si="11"/>
        <v>UP</v>
      </c>
      <c r="T26">
        <f t="shared" si="12"/>
        <v>2030</v>
      </c>
      <c r="U26" s="21">
        <f t="shared" si="13"/>
        <v>5.0658482489599595E-2</v>
      </c>
    </row>
    <row r="27" spans="2:21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P27" t="str">
        <f t="shared" si="14"/>
        <v>FLO_MARK</v>
      </c>
      <c r="Q27" t="str">
        <f>Q22</f>
        <v>INMCLISUBGYL</v>
      </c>
      <c r="R27" t="str">
        <f>R22</f>
        <v>INMCLISUB</v>
      </c>
      <c r="S27" t="s">
        <v>17</v>
      </c>
      <c r="T27">
        <f>$M$21</f>
        <v>2050</v>
      </c>
      <c r="U27" s="21">
        <f>M22</f>
        <v>0.3864954362794924</v>
      </c>
    </row>
    <row r="28" spans="2:21" x14ac:dyDescent="0.25">
      <c r="N28" s="7"/>
      <c r="P28" t="str">
        <f t="shared" si="14"/>
        <v>FLO_MARK</v>
      </c>
      <c r="Q28" t="str">
        <f t="shared" ref="Q28:R28" si="15">Q23</f>
        <v>INMCLISUBASH</v>
      </c>
      <c r="R28" t="str">
        <f t="shared" si="15"/>
        <v>INMCLISUB</v>
      </c>
      <c r="S28" t="s">
        <v>17</v>
      </c>
      <c r="T28">
        <f t="shared" ref="T28:T31" si="16">$M$21</f>
        <v>2050</v>
      </c>
      <c r="U28" s="21">
        <f t="shared" ref="U28:U31" si="17">M23</f>
        <v>0.12515865336333309</v>
      </c>
    </row>
    <row r="29" spans="2:21" x14ac:dyDescent="0.25">
      <c r="N29" s="7"/>
      <c r="P29" t="str">
        <f t="shared" si="14"/>
        <v>FLO_MARK</v>
      </c>
      <c r="Q29" t="str">
        <f t="shared" ref="Q29:R29" si="18">Q24</f>
        <v>INMCLISUBCLY</v>
      </c>
      <c r="R29" t="str">
        <f t="shared" si="18"/>
        <v>INMCLISUB</v>
      </c>
      <c r="S29" t="s">
        <v>17</v>
      </c>
      <c r="T29">
        <f t="shared" si="16"/>
        <v>2050</v>
      </c>
      <c r="U29" s="21">
        <f t="shared" si="17"/>
        <v>0.37553775969622311</v>
      </c>
    </row>
    <row r="30" spans="2:21" x14ac:dyDescent="0.25">
      <c r="B30" s="13" t="s">
        <v>22</v>
      </c>
      <c r="C30" s="14"/>
      <c r="D30" s="14"/>
      <c r="E30" s="14"/>
      <c r="F30" s="7"/>
      <c r="G30" s="7"/>
      <c r="H30" s="1"/>
      <c r="I30" s="7"/>
      <c r="J30" s="7"/>
      <c r="K30" s="7"/>
      <c r="L30" s="7"/>
      <c r="M30" s="7"/>
      <c r="N30" s="7"/>
      <c r="P30" t="str">
        <f t="shared" si="14"/>
        <v>FLO_MARK</v>
      </c>
      <c r="Q30" t="str">
        <f t="shared" ref="Q30:R30" si="19">Q25</f>
        <v>INMCLISUBSLAG</v>
      </c>
      <c r="R30" t="str">
        <f t="shared" si="19"/>
        <v>INMCLISUB</v>
      </c>
      <c r="S30" t="s">
        <v>17</v>
      </c>
      <c r="T30">
        <f t="shared" si="16"/>
        <v>2050</v>
      </c>
      <c r="U30" s="21">
        <f t="shared" si="17"/>
        <v>5.045796247644941E-2</v>
      </c>
    </row>
    <row r="31" spans="2:21" ht="15.75" thickBot="1" x14ac:dyDescent="0.3">
      <c r="B31" s="7"/>
      <c r="C31" s="17">
        <v>0.37315636457066786</v>
      </c>
      <c r="D31" s="7">
        <v>0</v>
      </c>
      <c r="E31" s="7">
        <v>0</v>
      </c>
      <c r="F31" s="7"/>
      <c r="G31" s="7"/>
      <c r="H31" s="6" t="s">
        <v>1</v>
      </c>
      <c r="I31" s="8" t="s">
        <v>7</v>
      </c>
      <c r="J31" s="6" t="s">
        <v>2</v>
      </c>
      <c r="K31" s="8" t="s">
        <v>8</v>
      </c>
      <c r="L31" s="8">
        <v>2030</v>
      </c>
      <c r="M31" s="8">
        <v>2050</v>
      </c>
      <c r="N31" s="7"/>
      <c r="P31" t="str">
        <f t="shared" si="14"/>
        <v>FLO_MARK</v>
      </c>
      <c r="Q31" t="str">
        <f t="shared" ref="Q31:R31" si="20">Q26</f>
        <v>INMCLISUBSPOZ</v>
      </c>
      <c r="R31" t="str">
        <f t="shared" si="20"/>
        <v>INMCLISUB</v>
      </c>
      <c r="S31" t="s">
        <v>17</v>
      </c>
      <c r="T31">
        <f t="shared" si="16"/>
        <v>2050</v>
      </c>
      <c r="U31" s="21">
        <f t="shared" si="17"/>
        <v>6.2350188184501901E-2</v>
      </c>
    </row>
    <row r="32" spans="2:21" x14ac:dyDescent="0.25">
      <c r="B32" s="7"/>
      <c r="C32" s="17">
        <v>0.19594055452328987</v>
      </c>
      <c r="D32" s="7">
        <v>0</v>
      </c>
      <c r="E32" s="7">
        <v>0</v>
      </c>
      <c r="F32" s="7"/>
      <c r="G32" s="7"/>
      <c r="H32" s="7" t="s">
        <v>15</v>
      </c>
      <c r="I32" s="10" t="s">
        <v>16</v>
      </c>
      <c r="J32" s="11" t="s">
        <v>11</v>
      </c>
      <c r="K32" s="10" t="s">
        <v>23</v>
      </c>
      <c r="L32" s="16">
        <v>0</v>
      </c>
      <c r="M32" s="16">
        <v>0</v>
      </c>
      <c r="N32" s="7"/>
      <c r="P32" t="str">
        <f t="shared" si="14"/>
        <v>FLO_MARK</v>
      </c>
      <c r="Q32" t="str">
        <f>H32</f>
        <v>INMCLISUBGYL</v>
      </c>
      <c r="R32" t="str">
        <f>J32</f>
        <v>INMCLISUB</v>
      </c>
      <c r="S32" t="s">
        <v>23</v>
      </c>
      <c r="T32">
        <f>$L$31</f>
        <v>2030</v>
      </c>
      <c r="U32" s="21">
        <f>L32</f>
        <v>0</v>
      </c>
    </row>
    <row r="33" spans="2:21" x14ac:dyDescent="0.25">
      <c r="B33" s="7"/>
      <c r="C33" s="17">
        <v>0.36209893502328089</v>
      </c>
      <c r="D33" s="7">
        <v>0</v>
      </c>
      <c r="E33" s="7">
        <v>0</v>
      </c>
      <c r="F33" s="7"/>
      <c r="G33" s="7"/>
      <c r="H33" s="7" t="s">
        <v>18</v>
      </c>
      <c r="I33" s="10" t="s">
        <v>16</v>
      </c>
      <c r="J33" s="11" t="s">
        <v>11</v>
      </c>
      <c r="K33" s="10" t="s">
        <v>23</v>
      </c>
      <c r="L33" s="16">
        <v>0</v>
      </c>
      <c r="M33" s="16">
        <v>0</v>
      </c>
      <c r="P33" t="str">
        <f t="shared" si="14"/>
        <v>FLO_MARK</v>
      </c>
      <c r="Q33" t="str">
        <f t="shared" ref="Q33:Q36" si="21">H33</f>
        <v>INMCLISUBASH</v>
      </c>
      <c r="R33" t="str">
        <f t="shared" ref="R33:R36" si="22">J33</f>
        <v>INMCLISUB</v>
      </c>
      <c r="S33" t="s">
        <v>23</v>
      </c>
      <c r="T33">
        <f t="shared" ref="T33:T36" si="23">$L$31</f>
        <v>2030</v>
      </c>
      <c r="U33" s="21">
        <f t="shared" ref="U33:U36" si="24">L33</f>
        <v>0</v>
      </c>
    </row>
    <row r="34" spans="2:21" x14ac:dyDescent="0.25">
      <c r="B34" s="7"/>
      <c r="C34" s="17">
        <v>3.6583977773193985E-2</v>
      </c>
      <c r="D34" s="7">
        <v>0</v>
      </c>
      <c r="E34" s="7">
        <v>0</v>
      </c>
      <c r="F34" s="7"/>
      <c r="G34" s="7"/>
      <c r="H34" s="7" t="s">
        <v>19</v>
      </c>
      <c r="I34" s="10" t="s">
        <v>16</v>
      </c>
      <c r="J34" s="11" t="s">
        <v>11</v>
      </c>
      <c r="K34" s="10" t="s">
        <v>23</v>
      </c>
      <c r="L34" s="16">
        <v>0</v>
      </c>
      <c r="M34" s="16">
        <v>0</v>
      </c>
      <c r="P34" t="str">
        <f t="shared" si="14"/>
        <v>FLO_MARK</v>
      </c>
      <c r="Q34" t="str">
        <f t="shared" si="21"/>
        <v>INMCLISUBCLY</v>
      </c>
      <c r="R34" t="str">
        <f t="shared" si="22"/>
        <v>INMCLISUB</v>
      </c>
      <c r="S34" t="s">
        <v>23</v>
      </c>
      <c r="T34">
        <f t="shared" si="23"/>
        <v>2030</v>
      </c>
      <c r="U34" s="21">
        <f t="shared" si="24"/>
        <v>0</v>
      </c>
    </row>
    <row r="35" spans="2:21" x14ac:dyDescent="0.25">
      <c r="B35" s="7"/>
      <c r="C35" s="17">
        <v>2.2220168109567444E-2</v>
      </c>
      <c r="D35" s="7">
        <v>0</v>
      </c>
      <c r="E35" s="7">
        <v>0</v>
      </c>
      <c r="F35" s="7"/>
      <c r="G35" s="7"/>
      <c r="H35" s="7" t="s">
        <v>20</v>
      </c>
      <c r="I35" s="10" t="s">
        <v>16</v>
      </c>
      <c r="J35" s="11" t="s">
        <v>11</v>
      </c>
      <c r="K35" s="10" t="s">
        <v>23</v>
      </c>
      <c r="L35" s="16">
        <v>0</v>
      </c>
      <c r="M35" s="16">
        <v>0</v>
      </c>
      <c r="P35" t="str">
        <f t="shared" si="14"/>
        <v>FLO_MARK</v>
      </c>
      <c r="Q35" t="str">
        <f t="shared" si="21"/>
        <v>INMCLISUBSLAG</v>
      </c>
      <c r="R35" t="str">
        <f t="shared" si="22"/>
        <v>INMCLISUB</v>
      </c>
      <c r="S35" t="s">
        <v>23</v>
      </c>
      <c r="T35">
        <f t="shared" si="23"/>
        <v>2030</v>
      </c>
      <c r="U35" s="21">
        <f t="shared" si="24"/>
        <v>0</v>
      </c>
    </row>
    <row r="36" spans="2:21" x14ac:dyDescent="0.25">
      <c r="B36" s="7"/>
      <c r="C36" s="7">
        <v>0</v>
      </c>
      <c r="D36" s="7">
        <v>0</v>
      </c>
      <c r="E36" s="7">
        <v>0</v>
      </c>
      <c r="F36" s="7"/>
      <c r="G36" s="7"/>
      <c r="H36" s="7" t="s">
        <v>21</v>
      </c>
      <c r="I36" s="10" t="s">
        <v>16</v>
      </c>
      <c r="J36" s="11" t="s">
        <v>11</v>
      </c>
      <c r="K36" s="10" t="s">
        <v>23</v>
      </c>
      <c r="L36" s="16">
        <v>0</v>
      </c>
      <c r="M36" s="16">
        <v>0</v>
      </c>
      <c r="P36" t="str">
        <f t="shared" si="14"/>
        <v>FLO_MARK</v>
      </c>
      <c r="Q36" t="str">
        <f t="shared" si="21"/>
        <v>INMCLISUBSPOZ</v>
      </c>
      <c r="R36" t="str">
        <f t="shared" si="22"/>
        <v>INMCLISUB</v>
      </c>
      <c r="S36" t="s">
        <v>23</v>
      </c>
      <c r="T36">
        <f t="shared" si="23"/>
        <v>2030</v>
      </c>
      <c r="U36" s="21">
        <f t="shared" si="24"/>
        <v>0</v>
      </c>
    </row>
    <row r="37" spans="2:21" x14ac:dyDescent="0.25">
      <c r="P37" t="str">
        <f t="shared" si="14"/>
        <v>FLO_MARK</v>
      </c>
      <c r="Q37" t="str">
        <f>Q32</f>
        <v>INMCLISUBGYL</v>
      </c>
      <c r="R37" t="str">
        <f>R32</f>
        <v>INMCLISUB</v>
      </c>
      <c r="S37" t="s">
        <v>23</v>
      </c>
      <c r="T37">
        <v>2050</v>
      </c>
      <c r="U37" s="21">
        <f>M32</f>
        <v>0</v>
      </c>
    </row>
    <row r="38" spans="2:21" x14ac:dyDescent="0.25">
      <c r="P38" t="str">
        <f t="shared" si="14"/>
        <v>FLO_MARK</v>
      </c>
      <c r="Q38" t="str">
        <f t="shared" ref="Q38:R38" si="25">Q33</f>
        <v>INMCLISUBASH</v>
      </c>
      <c r="R38" t="str">
        <f t="shared" si="25"/>
        <v>INMCLISUB</v>
      </c>
      <c r="S38" t="s">
        <v>23</v>
      </c>
      <c r="T38">
        <f>T37</f>
        <v>2050</v>
      </c>
      <c r="U38" s="21">
        <f t="shared" ref="U38:U41" si="26">M33</f>
        <v>0</v>
      </c>
    </row>
    <row r="39" spans="2:21" x14ac:dyDescent="0.25">
      <c r="P39" t="str">
        <f t="shared" si="14"/>
        <v>FLO_MARK</v>
      </c>
      <c r="Q39" t="str">
        <f t="shared" ref="Q39:R39" si="27">Q34</f>
        <v>INMCLISUBCLY</v>
      </c>
      <c r="R39" t="str">
        <f t="shared" si="27"/>
        <v>INMCLISUB</v>
      </c>
      <c r="S39" t="s">
        <v>23</v>
      </c>
      <c r="T39">
        <f t="shared" ref="T39:T41" si="28">T38</f>
        <v>2050</v>
      </c>
      <c r="U39" s="21">
        <f t="shared" si="26"/>
        <v>0</v>
      </c>
    </row>
    <row r="40" spans="2:21" x14ac:dyDescent="0.25">
      <c r="P40" t="str">
        <f t="shared" si="14"/>
        <v>FLO_MARK</v>
      </c>
      <c r="Q40" t="str">
        <f t="shared" ref="Q40:R40" si="29">Q35</f>
        <v>INMCLISUBSLAG</v>
      </c>
      <c r="R40" t="str">
        <f t="shared" si="29"/>
        <v>INMCLISUB</v>
      </c>
      <c r="S40" t="s">
        <v>23</v>
      </c>
      <c r="T40">
        <f t="shared" si="28"/>
        <v>2050</v>
      </c>
      <c r="U40" s="21">
        <f t="shared" si="26"/>
        <v>0</v>
      </c>
    </row>
    <row r="41" spans="2:21" x14ac:dyDescent="0.25">
      <c r="P41" t="str">
        <f t="shared" si="14"/>
        <v>FLO_MARK</v>
      </c>
      <c r="Q41" t="str">
        <f t="shared" ref="Q41:R41" si="30">Q36</f>
        <v>INMCLISUBSPOZ</v>
      </c>
      <c r="R41" t="str">
        <f t="shared" si="30"/>
        <v>INMCLISUB</v>
      </c>
      <c r="S41" t="s">
        <v>23</v>
      </c>
      <c r="T41">
        <f t="shared" si="28"/>
        <v>2050</v>
      </c>
      <c r="U41" s="21">
        <f t="shared" si="26"/>
        <v>0</v>
      </c>
    </row>
    <row r="42" spans="2:21" x14ac:dyDescent="0.25">
      <c r="U42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Bryce Mc Call</cp:lastModifiedBy>
  <dcterms:created xsi:type="dcterms:W3CDTF">2009-05-27T15:40:55Z</dcterms:created>
  <dcterms:modified xsi:type="dcterms:W3CDTF">2023-09-17T08:02:08Z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