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49C5C61D-BFCD-49E6-86B9-2BC4C6041FA6}" xr6:coauthVersionLast="47" xr6:coauthVersionMax="47" xr10:uidLastSave="{00000000-0000-0000-0000-000000000000}"/>
  <bookViews>
    <workbookView xWindow="3540" yWindow="-18240" windowWidth="24630" windowHeight="15330" activeTab="2" xr2:uid="{00000000-000D-0000-FFFF-FFFF00000000}"/>
  </bookViews>
  <sheets>
    <sheet name="UCT1" sheetId="2" r:id="rId1"/>
    <sheet name="UCT2" sheetId="3" r:id="rId2"/>
    <sheet name="UCT4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" l="1"/>
  <c r="K11" i="5" s="1"/>
</calcChain>
</file>

<file path=xl/sharedStrings.xml><?xml version="1.0" encoding="utf-8"?>
<sst xmlns="http://schemas.openxmlformats.org/spreadsheetml/2006/main" count="145" uniqueCount="58">
  <si>
    <t>UC - Each Region/Period</t>
  </si>
  <si>
    <t>~UC_Sets: R_E: REGION1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</si>
  <si>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</si>
  <si>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</si>
  <si>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</si>
  <si>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</si>
  <si>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</si>
  <si>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</si>
  <si>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</si>
  <si>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</si>
  <si>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</si>
  <si>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</si>
  <si>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</si>
  <si>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UC_ACT</t>
  </si>
  <si>
    <t>UC_RHSRTS</t>
  </si>
  <si>
    <t>UC_Desc</t>
  </si>
  <si>
    <t>UCACT_IPP_RECMAX</t>
  </si>
  <si>
    <t>UP</t>
  </si>
  <si>
    <t>Set max recovered paper to pulp production ratio</t>
  </si>
  <si>
    <t>Just recovered paper pulp producers</t>
  </si>
  <si>
    <t>IPPREC-E,IPPREC-N</t>
  </si>
  <si>
    <t>IPPREC-E</t>
  </si>
  <si>
    <t>IPPREC-N</t>
  </si>
  <si>
    <t>IPPCHE-E,IPPDIS-E,IPPMCH-E,IPPDIS-N,IPPCHE-N,IPPMCH-N</t>
  </si>
  <si>
    <t>All PULP producers</t>
  </si>
  <si>
    <t>IPPDIS-E</t>
  </si>
  <si>
    <t>IPPCHE-E,IPPDIS-E</t>
  </si>
  <si>
    <t>IPPCHE-E</t>
  </si>
  <si>
    <t>IPPCHE-E,IPPDIS-E,IPPMCH-E</t>
  </si>
  <si>
    <t>IPPMCH-E</t>
  </si>
  <si>
    <t>IPPCHE-E,IPPDIS-E,IPPMCH-E,IPPDIS-N</t>
  </si>
  <si>
    <t>IPPDIS-N</t>
  </si>
  <si>
    <t>IPPCHE-E,IPPDIS-E,IPPMCH-E,IPPDIS-N,IPPCHE-N</t>
  </si>
  <si>
    <t>IPPCHE-N</t>
  </si>
  <si>
    <t>IPPMCH-N</t>
  </si>
  <si>
    <t>UCACT_IPP_BIO</t>
  </si>
  <si>
    <t>Set relationship between biomass utilisation for CHP fueling/pulping ratio</t>
  </si>
  <si>
    <t>Biomass used for CHP</t>
  </si>
  <si>
    <t>IPPSTMBIO-E, IPPSTMBIO-N</t>
  </si>
  <si>
    <t>IPPBIO</t>
  </si>
  <si>
    <t>IPPBIP</t>
  </si>
  <si>
    <t>Biomass consumed for piulping</t>
  </si>
  <si>
    <t>Set max fossil fuel (FF) share to renewable (RE) fuel utilisation ratio</t>
  </si>
  <si>
    <t>Dissolving pulp</t>
  </si>
  <si>
    <t>Chemical pulping</t>
  </si>
  <si>
    <t>IPPCHE_N</t>
  </si>
  <si>
    <t>IPPDIS_E</t>
  </si>
  <si>
    <t>LO</t>
  </si>
  <si>
    <t>Market shares</t>
  </si>
  <si>
    <t>Mechanical Pulp</t>
  </si>
  <si>
    <t xml:space="preserve">Chemical Pulp </t>
  </si>
  <si>
    <t>Semi-chemical Pulp</t>
  </si>
  <si>
    <t>Dissolving wood Pulp</t>
  </si>
  <si>
    <t>Total Pulp</t>
  </si>
  <si>
    <t>Min ratio of DIS to Che pulping</t>
  </si>
  <si>
    <t>IPPDIS-N, IPPDIS-E</t>
  </si>
  <si>
    <t>IPPCHE-N, IPPCHE-E</t>
  </si>
  <si>
    <t>UCACT_IPP_PULP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</si>
</sst>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[$£-809]#,##0.000;[Red]&quot;-&quot;[$£-809]#,##0.000"/>
    <numFmt numFmtId="167" formatCode="[$£-809]#,##0.00;[Red]&quot;-&quot;[$£-809]#,##0.00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9" tint="-0.24994659260841701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0"/>
      <color theme="6" tint="-0.24994659260841701"/>
      <name val="Arial"/>
      <family val="2"/>
    </font>
    <font>
      <sz val="11"/>
      <color rgb="FF0070C0"/>
      <name val="Calibri"/>
      <family val="2"/>
      <scheme val="minor"/>
    </font>
    <font>
      <sz val="10"/>
      <color theme="6" tint="-0.24994659260841701"/>
      <name val="Arial"/>
      <family val="2"/>
      <charset val="238"/>
    </font>
    <font>
      <b/>
      <sz val="13"/>
      <color indexed="5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5" borderId="1" applyNumberFormat="0" applyAlignment="0" applyProtection="0"/>
    <xf numFmtId="0" fontId="5" fillId="4" borderId="1" applyNumberFormat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7" fillId="10" borderId="0" applyNumberFormat="0" applyBorder="0" applyAlignment="0" applyProtection="0"/>
    <xf numFmtId="43" fontId="3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10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7" borderId="0" applyNumberFormat="0" applyBorder="0" applyAlignment="0" applyProtection="0"/>
    <xf numFmtId="0" fontId="16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2" fillId="0" borderId="0"/>
    <xf numFmtId="0" fontId="3" fillId="6" borderId="2" applyNumberFormat="0" applyFont="0" applyAlignment="0" applyProtection="0"/>
    <xf numFmtId="0" fontId="3" fillId="13" borderId="0"/>
    <xf numFmtId="164" fontId="3" fillId="0" borderId="0" applyFont="0" applyFill="0" applyBorder="0" applyAlignment="0" applyProtection="0"/>
    <xf numFmtId="0" fontId="22" fillId="0" borderId="3" applyNumberFormat="0" applyFill="0" applyProtection="0">
      <alignment horizontal="center" vertical="center" wrapText="1"/>
    </xf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" fillId="0" borderId="0"/>
    <xf numFmtId="166" fontId="2" fillId="0" borderId="0"/>
    <xf numFmtId="0" fontId="11" fillId="0" borderId="0"/>
    <xf numFmtId="0" fontId="24" fillId="0" borderId="0"/>
    <xf numFmtId="0" fontId="17" fillId="0" borderId="0"/>
    <xf numFmtId="0" fontId="3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7" fillId="11" borderId="0" applyNumberFormat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3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17" borderId="0" applyAlignment="0" applyProtection="0"/>
    <xf numFmtId="0" fontId="11" fillId="0" borderId="0"/>
    <xf numFmtId="0" fontId="3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/>
    <xf numFmtId="0" fontId="34" fillId="0" borderId="0" applyNumberFormat="0" applyFill="0" applyBorder="0" applyAlignment="0" applyProtection="0"/>
    <xf numFmtId="4" fontId="35" fillId="0" borderId="0" applyNumberFormat="0" applyFill="0" applyBorder="0" applyAlignment="0" applyProtection="0">
      <alignment horizontal="center"/>
    </xf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1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6" fillId="18" borderId="0" applyNumberFormat="0" applyBorder="0" applyAlignment="0" applyProtection="0"/>
    <xf numFmtId="4" fontId="37" fillId="0" borderId="0" applyNumberFormat="0" applyFill="0" applyBorder="0" applyAlignment="0" applyProtection="0">
      <alignment horizontal="center"/>
    </xf>
    <xf numFmtId="167" fontId="4" fillId="19" borderId="0" applyNumberFormat="0" applyBorder="0" applyAlignment="0" applyProtection="0"/>
    <xf numFmtId="0" fontId="38" fillId="0" borderId="4" applyNumberFormat="0" applyFill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167" fontId="5" fillId="4" borderId="1" applyNumberFormat="0" applyAlignment="0" applyProtection="0"/>
    <xf numFmtId="167" fontId="6" fillId="5" borderId="1" applyNumberFormat="0" applyAlignment="0" applyProtection="0"/>
  </cellStyleXfs>
  <cellXfs count="19">
    <xf numFmtId="0" fontId="0" fillId="0" borderId="0" xfId="0"/>
    <xf numFmtId="0" fontId="2" fillId="0" borderId="0" xfId="1"/>
    <xf numFmtId="0" fontId="26" fillId="0" borderId="0" xfId="1" applyFont="1"/>
    <xf numFmtId="0" fontId="27" fillId="16" borderId="0" xfId="1" applyFont="1" applyFill="1"/>
    <xf numFmtId="0" fontId="27" fillId="14" borderId="0" xfId="1" applyFont="1" applyFill="1"/>
    <xf numFmtId="0" fontId="27" fillId="15" borderId="0" xfId="1" applyFont="1" applyFill="1"/>
    <xf numFmtId="0" fontId="27" fillId="0" borderId="0" xfId="1" applyFont="1" applyAlignment="1">
      <alignment horizontal="right"/>
    </xf>
    <xf numFmtId="0" fontId="27" fillId="0" borderId="0" xfId="1" applyFont="1"/>
    <xf numFmtId="0" fontId="25" fillId="0" borderId="0" xfId="0" applyFont="1"/>
    <xf numFmtId="2" fontId="2" fillId="0" borderId="0" xfId="1" applyNumberFormat="1"/>
    <xf numFmtId="2" fontId="0" fillId="0" borderId="0" xfId="0" applyNumberFormat="1"/>
    <xf numFmtId="0" fontId="28" fillId="0" borderId="0" xfId="0" applyFont="1"/>
    <xf numFmtId="0" fontId="29" fillId="0" borderId="0" xfId="1" applyFont="1"/>
    <xf numFmtId="0" fontId="30" fillId="0" borderId="0" xfId="0" applyFont="1"/>
    <xf numFmtId="2" fontId="30" fillId="0" borderId="0" xfId="0" applyNumberFormat="1" applyFont="1" applyAlignment="1">
      <alignment wrapText="1"/>
    </xf>
    <xf numFmtId="0" fontId="31" fillId="0" borderId="0" xfId="0" applyFont="1"/>
    <xf numFmtId="0" fontId="36" fillId="0" borderId="0" xfId="0" applyFont="1"/>
    <xf numFmtId="2" fontId="36" fillId="0" borderId="5" xfId="0" applyNumberFormat="1" applyFont="1" applyBorder="1"/>
    <xf numFmtId="0" fontId="36" fillId="0" borderId="5" xfId="0" applyFont="1" applyBorder="1"/>
  </cellXfs>
  <cellStyles count="178">
    <cellStyle name="20% - Accent1 2" xfId="17" xr:uid="{03071494-95FB-4D44-BFD8-23D5C5460AB0}"/>
    <cellStyle name="20% - Accent5 2" xfId="80" xr:uid="{680BEB33-85AF-4A1D-AC67-7BB203EAD534}"/>
    <cellStyle name="40% - Accent1 2" xfId="20" xr:uid="{C3416864-5025-4F9C-BA7E-EDD9447C0318}"/>
    <cellStyle name="60% - Accent1 2" xfId="15" xr:uid="{99B6C970-068B-4C3A-863C-ABF219D74CF2}"/>
    <cellStyle name="60% - Accent1 2 2" xfId="18" xr:uid="{506A9F7B-74A0-437D-9F0E-3F5135153CAC}"/>
    <cellStyle name="60% - Accent2 2" xfId="81" xr:uid="{235B2425-A8CB-4C01-AA86-C83AC9EC8140}"/>
    <cellStyle name="Accent1 2" xfId="21" xr:uid="{5C511128-99F5-4612-9883-866181F71DD7}"/>
    <cellStyle name="Bad 2" xfId="9" xr:uid="{5CB7716A-A54A-45C8-B902-D80A6A97FEF2}"/>
    <cellStyle name="Bad 2 2" xfId="170" xr:uid="{6C7A99CA-81B2-48B6-A584-FB3F0392D0C9}"/>
    <cellStyle name="Calc" xfId="10" xr:uid="{77A40772-081B-473D-AF5A-30775B9E85EA}"/>
    <cellStyle name="Calculation 2" xfId="5" xr:uid="{93CD5CC2-7DC7-4EAA-9AAA-A87FFEF0310F}"/>
    <cellStyle name="Calculation 2 2" xfId="177" xr:uid="{3D11A078-437E-48FE-9004-BC4EAF43014C}"/>
    <cellStyle name="Comma 2" xfId="14" xr:uid="{B476C0FB-7BA3-4423-9227-B2F83563F2A1}"/>
    <cellStyle name="Comma 2 2" xfId="16" xr:uid="{78927CE7-1AFF-498B-BFFF-3A494193A931}"/>
    <cellStyle name="Comma 2 2 2" xfId="39" xr:uid="{DC7CD08B-5BB4-4A1C-AC5C-4920953A9D4B}"/>
    <cellStyle name="Comma 2 2 2 2" xfId="76" xr:uid="{AEED509C-3252-4E01-B7C4-A153D69645C3}"/>
    <cellStyle name="Comma 2 2 2 2 2" xfId="103" xr:uid="{08EB1B9A-37C5-444B-AF6D-2672DB52B6FF}"/>
    <cellStyle name="Comma 2 2 2 3" xfId="113" xr:uid="{34FC1F88-D2D8-4F57-A620-C5BB3B62BBB6}"/>
    <cellStyle name="Comma 2 2 2 4" xfId="96" xr:uid="{D13B3E1A-7016-4C77-82B6-4E72B9338B80}"/>
    <cellStyle name="Comma 2 2 3" xfId="100" xr:uid="{75ED0206-B512-41B8-9535-5C90A1B03EEE}"/>
    <cellStyle name="Comma 2 2 3 2" xfId="118" xr:uid="{A205E4C5-6FBF-40F5-B666-B385B4968AB0}"/>
    <cellStyle name="Comma 2 2 4" xfId="124" xr:uid="{3B7C793F-31F3-426F-8C3C-AD85B026D41D}"/>
    <cellStyle name="Comma 2 2 4 2" xfId="166" xr:uid="{CA384656-2E26-45B8-B32C-66DC2EAABBB1}"/>
    <cellStyle name="Comma 2 2 4 3" xfId="144" xr:uid="{24FC397A-1F68-4890-82EC-C1CAF337068F}"/>
    <cellStyle name="Comma 2 2 5" xfId="109" xr:uid="{BFFC0D23-E3DF-4231-B6BB-2A68733D03B8}"/>
    <cellStyle name="Comma 2 3" xfId="31" xr:uid="{8CD4D4E6-5C32-4D93-9577-C100EB2AF1CA}"/>
    <cellStyle name="Comma 2 3 2" xfId="98" xr:uid="{7596A97A-6382-422B-8E64-A7A40768F747}"/>
    <cellStyle name="Comma 2 3 3" xfId="107" xr:uid="{97A368C7-ED2E-4C47-963E-40356E3F564A}"/>
    <cellStyle name="Comma 2 3 4" xfId="93" xr:uid="{E9323F9A-6BA2-4C97-A89E-21C234EEB57B}"/>
    <cellStyle name="Comma 2 4" xfId="32" xr:uid="{40487F07-1EF1-497E-91B3-3E11606AE615}"/>
    <cellStyle name="Comma 2 4 2" xfId="75" xr:uid="{4C9E3D7A-F053-4C97-A32D-E1B3CFF7BC7F}"/>
    <cellStyle name="Comma 2 4 2 2" xfId="119" xr:uid="{8A5B640E-9A0D-43B7-9530-438D53014ED5}"/>
    <cellStyle name="Comma 2 4 3" xfId="125" xr:uid="{B2082036-9B32-46AB-B2AD-F8CACA609A76}"/>
    <cellStyle name="Comma 2 4 4" xfId="112" xr:uid="{FA28D472-513C-4241-8141-5A5836C06827}"/>
    <cellStyle name="Comma 2 5" xfId="50" xr:uid="{A8FB6FAA-BDAF-41A7-B98A-6C7DF7AD82F0}"/>
    <cellStyle name="Comma 2 5 2" xfId="82" xr:uid="{5CF8783E-B668-4C47-8ED0-E1D47D2C11C0}"/>
    <cellStyle name="Comma 2 5 2 2" xfId="121" xr:uid="{E5481862-BC59-4796-83A0-E9A791264DD9}"/>
    <cellStyle name="Comma 2 5 3" xfId="127" xr:uid="{836ED8C2-C033-4D5A-87BC-5314A526EB61}"/>
    <cellStyle name="Comma 2 5 4" xfId="116" xr:uid="{AD5DCC33-D9AB-4800-8905-645AFC9C2E0B}"/>
    <cellStyle name="Comma 2 6" xfId="99" xr:uid="{CD4842A3-05C9-4B8C-9C24-DE9C73A1E0C2}"/>
    <cellStyle name="Comma 2 6 2" xfId="117" xr:uid="{6BB333DE-7FCD-408A-A5CF-5A917E04E9FC}"/>
    <cellStyle name="Comma 2 7" xfId="123" xr:uid="{484F0DB3-7498-490B-999A-555F85A9ADEC}"/>
    <cellStyle name="Comma 2 8" xfId="108" xr:uid="{185D8003-3541-48C2-B2B5-66DD8A975021}"/>
    <cellStyle name="Comma 3" xfId="40" xr:uid="{C9EAFDE6-8545-468A-96AC-86B521CE59C7}"/>
    <cellStyle name="Comma 3 2" xfId="73" xr:uid="{E2F29A49-648E-4835-9C26-A8FB2B2D6AFE}"/>
    <cellStyle name="Comma 3 2 2" xfId="102" xr:uid="{777C683A-09BD-466E-ADFC-E72902958D28}"/>
    <cellStyle name="Comma 3 2 3" xfId="111" xr:uid="{6B1D0B35-6EDC-4878-9EE1-C191369FAE3B}"/>
    <cellStyle name="Comma 3 2 4" xfId="95" xr:uid="{57A68411-B66E-40D5-B94E-75D4BBAC6A9C}"/>
    <cellStyle name="Comma 3 3" xfId="101" xr:uid="{E8CFE37B-60F1-4EC0-9627-9CF32F62393D}"/>
    <cellStyle name="Comma 3 4" xfId="110" xr:uid="{055724E1-A010-494B-A56D-B4285D3AF347}"/>
    <cellStyle name="Comma 3 4 2" xfId="165" xr:uid="{22211FEA-0513-4AA2-8695-67092730D6A0}"/>
    <cellStyle name="Comma 3 4 3" xfId="141" xr:uid="{692AAF19-F542-42DE-B786-72F0988705F3}"/>
    <cellStyle name="Comma 3 5" xfId="94" xr:uid="{77BB7782-AFEC-4D83-B0A3-6D2355C2BBC3}"/>
    <cellStyle name="Comma 4" xfId="26" xr:uid="{F9F85574-416E-40D3-BBDA-9E53128804F8}"/>
    <cellStyle name="Comma 4 2" xfId="79" xr:uid="{F93D6AC5-4D02-4B20-9EFE-63D7054E0F2A}"/>
    <cellStyle name="Comma 4 2 2" xfId="105" xr:uid="{07591DEC-1DC0-4D66-A5F7-3D5E2BEEFE54}"/>
    <cellStyle name="Comma 4 3" xfId="115" xr:uid="{BEE7B51B-6919-4E19-8DCE-C09F28731A11}"/>
    <cellStyle name="Comma 5" xfId="43" xr:uid="{4960C089-B1C8-4CA8-A1B1-9DB86036A7A4}"/>
    <cellStyle name="Comma 5 2" xfId="104" xr:uid="{2037472F-A308-4017-AE87-EE5366D53EDD}"/>
    <cellStyle name="Comma 5 3" xfId="114" xr:uid="{1A346F8F-1960-4DD9-9A87-2F670580227F}"/>
    <cellStyle name="Comma 5 4" xfId="175" xr:uid="{1AA64378-99FB-4A12-95B9-2F92CBFABDAD}"/>
    <cellStyle name="Comma 6" xfId="120" xr:uid="{A4BE7BAC-7607-4EDF-9AA3-2A7D369FBBB3}"/>
    <cellStyle name="Comma 7" xfId="126" xr:uid="{37AA9A11-043A-4784-9AF0-BA49844A55DD}"/>
    <cellStyle name="Comma 7 2" xfId="167" xr:uid="{4C672FFE-53C9-4BB6-8144-F86CBCD90D3F}"/>
    <cellStyle name="Comma 7 3" xfId="133" xr:uid="{FF908F35-BAB4-4B6D-BD80-9E4E15B8665A}"/>
    <cellStyle name="Explanatory Text 2" xfId="19" xr:uid="{06A94409-BCE5-41A7-B198-13C6246A4489}"/>
    <cellStyle name="External" xfId="148" xr:uid="{BD030F5A-C309-40D1-9613-0CD9DC16CE16}"/>
    <cellStyle name="External 2" xfId="169" xr:uid="{2AD6FDD4-A466-4C6C-AED3-2E7CD932EBE7}"/>
    <cellStyle name="Heading 2 2 2" xfId="171" xr:uid="{5E9F69C2-E28A-4903-8ABB-17FC1515897A}"/>
    <cellStyle name="Hyperlink 2" xfId="23" xr:uid="{48313F00-49D1-4C9F-9AA4-7FFC03855C02}"/>
    <cellStyle name="Hyperlink 2 2" xfId="36" xr:uid="{0ABAD1BD-923D-4EA2-8180-DA90D8FAC5BA}"/>
    <cellStyle name="Hyperlink 2 2 2" xfId="77" xr:uid="{A8FFCD37-12F2-4577-BF36-315806CB0848}"/>
    <cellStyle name="Hyperlink 2 2 3" xfId="74" xr:uid="{14D27F19-D3A8-44A0-A40D-FB4A0B71FC9D}"/>
    <cellStyle name="Hyperlink 2 3" xfId="152" xr:uid="{652E6D1D-7F14-4AA1-9212-61C4B6EE56C6}"/>
    <cellStyle name="Hyperlink 2 4" xfId="174" xr:uid="{AAABF47B-1B5F-40BD-824D-2DF45825551C}"/>
    <cellStyle name="Hyperlink 3" xfId="45" xr:uid="{8F73C6E2-6FCC-4652-B58A-7DA04A74F064}"/>
    <cellStyle name="Hyperlink 3 2" xfId="136" xr:uid="{713B4B22-C2B6-465F-AFC3-196E32FA26C8}"/>
    <cellStyle name="Hyperlink 3 3" xfId="173" xr:uid="{194D6227-B7E4-435F-A816-E4BADA2AE2E6}"/>
    <cellStyle name="Hyperlink 4" xfId="147" xr:uid="{186B5D1A-5BFE-43BF-B23F-1CF62E79B4A8}"/>
    <cellStyle name="Hyperlink 5" xfId="155" xr:uid="{8610D58C-FA39-4336-B956-D1091E334775}"/>
    <cellStyle name="Hyperlink 6" xfId="129" xr:uid="{8A7C7E97-FEF8-4864-BB6A-0DF0F1F9D123}"/>
    <cellStyle name="Input 2" xfId="6" xr:uid="{C3613DA8-3D96-4E80-9689-CC373FEC994B}"/>
    <cellStyle name="Input 2 2" xfId="176" xr:uid="{F5275A77-D77E-4812-B00D-D5269A793083}"/>
    <cellStyle name="IPCC" xfId="134" xr:uid="{889C07E8-3F27-4525-AE8F-1D9D18631832}"/>
    <cellStyle name="Linked" xfId="8" xr:uid="{B52AB82D-C62B-4901-BDE0-69AD62F7D5F4}"/>
    <cellStyle name="Neutral 2" xfId="22" xr:uid="{F85D8032-767B-43E6-9DA5-ACC59326A9EA}"/>
    <cellStyle name="Neutral 2 2" xfId="168" xr:uid="{34639964-5718-4933-8570-4B9F9965D589}"/>
    <cellStyle name="Normal" xfId="0" builtinId="0"/>
    <cellStyle name="Normal 10" xfId="1" xr:uid="{00000000-0005-0000-0000-000001000000}"/>
    <cellStyle name="Normal 10 4" xfId="35" xr:uid="{ED014B2F-8196-4B80-A853-D5FAD8F5C1D4}"/>
    <cellStyle name="Normal 11" xfId="88" xr:uid="{865DE9CE-517B-4744-9457-BC364B480B09}"/>
    <cellStyle name="Normal 12" xfId="70" xr:uid="{2AC6B0B9-4944-4783-96A5-C14FD32659BA}"/>
    <cellStyle name="Normal 13" xfId="2" xr:uid="{A8877F66-BB02-4D53-A819-9ECC9751092A}"/>
    <cellStyle name="Normal 13 2" xfId="172" xr:uid="{EB273EE8-FF2C-4C31-8C6A-D1DCDA87E900}"/>
    <cellStyle name="Normal 14" xfId="92" xr:uid="{A0C70AF3-DCD7-4919-A214-5B861081279F}"/>
    <cellStyle name="Normal 14 2" xfId="106" xr:uid="{9CA7EBCE-D76A-4D14-B133-C695DC7E8C50}"/>
    <cellStyle name="Normal 15" xfId="122" xr:uid="{E04E5F45-32BF-491B-AFE6-65C95CFF3249}"/>
    <cellStyle name="Normal 16" xfId="128" xr:uid="{259542BC-C3F4-4F6D-A368-264748B29BBA}"/>
    <cellStyle name="Normal 2" xfId="28" xr:uid="{DE2D71F9-2CA8-47CC-9F99-68E5DDEC3AEC}"/>
    <cellStyle name="Normal 2 2" xfId="29" xr:uid="{D47EC749-BDF3-400C-9429-6F6F9D8E73F8}"/>
    <cellStyle name="Normal 2 2 2" xfId="3" xr:uid="{83A780A7-4F77-4CB3-8C34-5ADA498350EE}"/>
    <cellStyle name="Normal 2 2 2 2" xfId="34" xr:uid="{9FE299B5-E8B1-4094-B028-A4F2EA115B8E}"/>
    <cellStyle name="Normal 2 2 3" xfId="68" xr:uid="{4C104F17-C719-4514-99F1-952A0F2BA034}"/>
    <cellStyle name="Normal 2 2 4" xfId="149" xr:uid="{4D017469-A143-49E6-A71C-CA38CBFF9780}"/>
    <cellStyle name="Normal 2 3" xfId="38" xr:uid="{62140A89-633B-42D2-AEEC-AB4846A29260}"/>
    <cellStyle name="Normal 2 3 2" xfId="53" xr:uid="{45FAA3CC-15A5-4F35-865C-EC0FCFB691E6}"/>
    <cellStyle name="Normal 2 4" xfId="131" xr:uid="{30C6E482-D207-4FFC-A526-0E7C62FFF8CE}"/>
    <cellStyle name="Normal 3" xfId="13" xr:uid="{4A80F880-1F38-4A1D-8756-9833ED4B2357}"/>
    <cellStyle name="Normal 3 2" xfId="30" xr:uid="{2B7F08CF-799C-407D-BC16-2A6AE1F468FE}"/>
    <cellStyle name="Normal 3 2 2" xfId="69" xr:uid="{23973C30-C293-4B0C-958F-FEB44CD4C061}"/>
    <cellStyle name="Normal 3 2 3" xfId="138" xr:uid="{7766629A-5BC6-4E9D-8090-607A8FD3EB82}"/>
    <cellStyle name="Normal 3 3" xfId="150" xr:uid="{4CDC048D-E1DB-4B27-8D73-6C9492439F06}"/>
    <cellStyle name="Normal 4" xfId="4" xr:uid="{8439E837-65DF-4FE3-9443-31D0DEDA6058}"/>
    <cellStyle name="Normal 4 2" xfId="58" xr:uid="{6F83FA36-C447-480F-BE71-40B8F20A7E9D}"/>
    <cellStyle name="Normal 4 2 2" xfId="161" xr:uid="{EF02E2A4-2F21-4A71-AFB9-E8BFC2B6928E}"/>
    <cellStyle name="Normal 4 2 3" xfId="142" xr:uid="{4E8EF56C-F474-4311-A97B-59FB858E5D1C}"/>
    <cellStyle name="Normal 4 3" xfId="57" xr:uid="{152C3B46-5C66-4D58-A949-417D25876E82}"/>
    <cellStyle name="Normal 4 3 2" xfId="72" xr:uid="{0457327A-D3F0-40D0-B72D-7ACF63A5D2C8}"/>
    <cellStyle name="Normal 4 4" xfId="83" xr:uid="{4F165795-BBE3-4356-9761-B0A45D5A2DBE}"/>
    <cellStyle name="Normal 4 5" xfId="153" xr:uid="{6CEFA005-10C8-4678-8782-334CEE938D39}"/>
    <cellStyle name="Normal 5" xfId="12" xr:uid="{933A7894-2E67-47B5-A5CE-61683FB9D961}"/>
    <cellStyle name="Normal 5 2" xfId="47" xr:uid="{A9C067BB-4B4A-4193-92B0-99A9C4415EA9}"/>
    <cellStyle name="Normal 5 2 2" xfId="157" xr:uid="{A4B84ECE-5ABC-4B84-A5B9-D89C8DA316B7}"/>
    <cellStyle name="Normal 5 3" xfId="71" xr:uid="{4414EEAB-D07F-43C8-AB93-E7CF723FA795}"/>
    <cellStyle name="Normal 6" xfId="24" xr:uid="{B7E106D6-C7B2-4431-B87C-A9E585D9832B}"/>
    <cellStyle name="Normal 6 2" xfId="156" xr:uid="{0A387F07-599B-4FA9-B3B6-6C8859FE5CE6}"/>
    <cellStyle name="Normal 6 3" xfId="135" xr:uid="{D7D9C152-D54E-4F9B-9A05-E37AB23078C6}"/>
    <cellStyle name="Normal 7" xfId="27" xr:uid="{44D9B7D6-D0C7-4BCC-9B6F-E02887D89AB7}"/>
    <cellStyle name="Normal 7 2" xfId="54" xr:uid="{D8BB912E-05C9-4E1F-94C5-99750D4EAAF5}"/>
    <cellStyle name="Normal 7 3" xfId="55" xr:uid="{F4F820E1-F2DF-4D76-825A-322D42E18B38}"/>
    <cellStyle name="Normal 7 4" xfId="146" xr:uid="{AEA961DC-1D60-4008-8D41-D9254BE36F19}"/>
    <cellStyle name="Normal 8" xfId="11" xr:uid="{5EF0ACA8-A555-4501-A57E-B21F21E9DF68}"/>
    <cellStyle name="Normal 8 2" xfId="84" xr:uid="{1EC8B509-93F6-4760-8ED2-DF78EA9E14FF}"/>
    <cellStyle name="Normal 8 2 2" xfId="143" xr:uid="{4B49D91E-12F2-4D04-A600-0B34C83587A6}"/>
    <cellStyle name="Normal 8 2 3" xfId="162" xr:uid="{68B872CC-4521-4DD9-A2DC-C7A72A9EBA52}"/>
    <cellStyle name="Normal 8 3" xfId="140" xr:uid="{4000FC14-EDC3-47E9-9252-327D01058E9C}"/>
    <cellStyle name="Normal 8 4" xfId="158" xr:uid="{5CA7D5A9-C14F-466A-AD78-9CA0B33005CC}"/>
    <cellStyle name="Normal 9" xfId="46" xr:uid="{A73F1EF4-4349-4557-916F-013D50B6D552}"/>
    <cellStyle name="Normal 9 2" xfId="56" xr:uid="{FD41BB0C-CEA8-457D-8A32-24F52EB36038}"/>
    <cellStyle name="Normal 9 3" xfId="78" xr:uid="{8BE0511D-0690-46BF-8CEF-9631CB3FED65}"/>
    <cellStyle name="Normale_B2020" xfId="59" xr:uid="{EF350025-D141-4913-8281-31800E8F20F3}"/>
    <cellStyle name="Note 2" xfId="48" xr:uid="{7E30F343-065F-41AC-871C-51FD9EBEFD70}"/>
    <cellStyle name="Percent 2" xfId="7" xr:uid="{6A494EC3-7F5E-4874-950F-20B407E2628D}"/>
    <cellStyle name="Percent 2 2" xfId="41" xr:uid="{07AEB905-4067-4B1F-B222-AA74253F4D26}"/>
    <cellStyle name="Percent 2 2 2" xfId="52" xr:uid="{BA8D2406-6A7B-4972-9C91-9CF395AFDF01}"/>
    <cellStyle name="Percent 2 3" xfId="37" xr:uid="{F44B2D93-9943-495D-B643-0E7304631C7D}"/>
    <cellStyle name="Percent 2 4" xfId="85" xr:uid="{B56AF5AE-B7A7-49EA-BB0D-8AD9B45EF318}"/>
    <cellStyle name="Percent 2 5" xfId="154" xr:uid="{6157785D-13F2-4CEC-84D4-CC2E3392434B}"/>
    <cellStyle name="Percent 2 6" xfId="132" xr:uid="{ADBB36E5-977A-4EEB-9142-2518A4198D49}"/>
    <cellStyle name="Percent 3" xfId="25" xr:uid="{2B0A2903-F61D-4848-9C85-4E2963828A42}"/>
    <cellStyle name="Percent 3 2" xfId="33" xr:uid="{39B61EB3-750C-4A81-B4CC-D5196511603B}"/>
    <cellStyle name="Percent 3 2 2" xfId="163" xr:uid="{1F4DC2D0-CD7A-4E4D-99FB-1F937C44CF85}"/>
    <cellStyle name="Percent 3 2 3" xfId="139" xr:uid="{6E9DA209-2C08-45CE-834B-49E3407DB302}"/>
    <cellStyle name="Percent 3 3" xfId="86" xr:uid="{FE98C809-B6C7-44B4-B014-98B4628C1CF8}"/>
    <cellStyle name="Percent 3 4" xfId="151" xr:uid="{CC3A42D8-1F3B-43D6-9AC0-1C270F838684}"/>
    <cellStyle name="Percent 4" xfId="42" xr:uid="{8FA3307B-55E2-4E91-B5DD-CD234CF5F847}"/>
    <cellStyle name="Percent 4 2" xfId="61" xr:uid="{A6BD23FE-4789-4EB5-B27E-FF9E3C713A1F}"/>
    <cellStyle name="Percent 4 2 2" xfId="164" xr:uid="{3EF85CBD-D03E-416D-8A28-B31DDB73E133}"/>
    <cellStyle name="Percent 4 2 3" xfId="145" xr:uid="{3ACE3F41-0B6A-4AE9-89A3-33509F7702D7}"/>
    <cellStyle name="Percent 4 3" xfId="60" xr:uid="{33CDEBDC-2FBA-4162-87C2-852D3DF2A89C}"/>
    <cellStyle name="Percent 4 4" xfId="87" xr:uid="{15016E4C-B56B-4943-BD3D-7E0670DC3C72}"/>
    <cellStyle name="Percent 4 5" xfId="159" xr:uid="{33C7CDFF-AE64-4E0E-96BE-08CF5F3D78D1}"/>
    <cellStyle name="Percent 5" xfId="44" xr:uid="{9ADE8FC2-C2CD-4C0D-8C75-52C54A26CEA3}"/>
    <cellStyle name="Percent 5 2" xfId="63" xr:uid="{61BF0C4F-45E6-4988-80AE-635F9BBDFDD1}"/>
    <cellStyle name="Percent 5 3" xfId="64" xr:uid="{4CC77AD9-E9E8-401E-BD89-E44BCA618DAC}"/>
    <cellStyle name="Percent 5 3 2" xfId="90" xr:uid="{4F540F45-D97E-480C-B6A0-6EB3B60D1346}"/>
    <cellStyle name="Percent 5 3 3" xfId="160" xr:uid="{E2E22C09-74A6-4611-80DB-C48D5A75C181}"/>
    <cellStyle name="Percent 5 4" xfId="62" xr:uid="{17DBC5A2-7AED-41B4-B8E1-3F89814E5EB2}"/>
    <cellStyle name="Percent 5 5" xfId="137" xr:uid="{8CB361C6-781D-4A7E-9A8B-48FC94717870}"/>
    <cellStyle name="Percent 6" xfId="65" xr:uid="{A7623759-E347-4B07-A22B-2FD9CA50B084}"/>
    <cellStyle name="Percent 7" xfId="66" xr:uid="{4814D617-70B6-4E02-BB52-9B759015F5C2}"/>
    <cellStyle name="Percent 7 2" xfId="89" xr:uid="{DA0D2F7A-70B5-4386-B1D7-33A4B475969E}"/>
    <cellStyle name="Percent 7 3" xfId="91" xr:uid="{A9B79C1C-31C2-4125-A0D5-FD6E9BF33429}"/>
    <cellStyle name="Percent 8" xfId="97" xr:uid="{74BF802B-1540-49AC-8CC9-0A1BC39CA8C9}"/>
    <cellStyle name="Percent 9" xfId="130" xr:uid="{9DA71A6B-BF23-4DBD-A4F8-D4749A3387D0}"/>
    <cellStyle name="ss10" xfId="51" xr:uid="{0C9DA7EE-1608-4706-957C-1DDAB6413C7F}"/>
    <cellStyle name="Standard_Sce_D_Extraction" xfId="67" xr:uid="{74D87FAD-E2F8-4C72-B206-6710A3A94BD6}"/>
    <cellStyle name="Style 1" xfId="49" xr:uid="{5FE3CB0D-BF50-423F-A68C-36CAEE49E42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D9353AE-E229-46D1-9DE7-26CDA0AC300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370F-117E-47ED-B36F-AF074D2BFFD5}">
  <sheetPr codeName="Sheet1"/>
  <dimension ref="B1:S18"/>
  <sheetViews>
    <sheetView workbookViewId="0">
      <selection activeCell="J7" sqref="J7"/>
    </sheetView>
  </sheetViews>
  <sheetFormatPr defaultRowHeight="15" x14ac:dyDescent="0.25"/>
  <sheetData>
    <row r="1" spans="2:19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9" x14ac:dyDescent="0.25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9" x14ac:dyDescent="0.25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2:19" x14ac:dyDescent="0.25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</row>
    <row r="6" spans="2:19" x14ac:dyDescent="0.25">
      <c r="B6" t="s">
        <v>16</v>
      </c>
      <c r="C6" s="1"/>
      <c r="E6" s="1"/>
      <c r="F6" s="1"/>
      <c r="G6" s="1"/>
      <c r="H6" s="1"/>
      <c r="I6">
        <v>0</v>
      </c>
      <c r="J6" s="1" t="s">
        <v>17</v>
      </c>
      <c r="K6" s="1"/>
      <c r="L6" s="1">
        <v>3</v>
      </c>
      <c r="M6" s="1" t="s">
        <v>18</v>
      </c>
      <c r="S6" s="8" t="s">
        <v>19</v>
      </c>
    </row>
    <row r="7" spans="2:19" x14ac:dyDescent="0.25">
      <c r="B7" t="s">
        <v>16</v>
      </c>
      <c r="C7" s="1"/>
      <c r="E7" s="1"/>
      <c r="F7" s="1"/>
      <c r="G7" s="1"/>
      <c r="H7" s="1"/>
      <c r="I7">
        <v>2017</v>
      </c>
      <c r="J7" s="1" t="s">
        <v>17</v>
      </c>
      <c r="K7" s="1"/>
      <c r="L7" s="1">
        <v>0</v>
      </c>
      <c r="M7" s="1"/>
    </row>
    <row r="8" spans="2:19" x14ac:dyDescent="0.25">
      <c r="B8" t="s">
        <v>16</v>
      </c>
      <c r="C8" s="1"/>
      <c r="D8" t="s">
        <v>20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  <c r="Q8" t="s">
        <v>20</v>
      </c>
      <c r="S8" t="s">
        <v>21</v>
      </c>
    </row>
    <row r="9" spans="2:19" x14ac:dyDescent="0.25">
      <c r="B9" t="s">
        <v>16</v>
      </c>
      <c r="C9" s="1"/>
      <c r="D9" t="s">
        <v>20</v>
      </c>
      <c r="E9" s="1"/>
      <c r="F9" s="1"/>
      <c r="G9" s="1"/>
      <c r="H9" s="1"/>
      <c r="I9" s="1">
        <v>2017</v>
      </c>
      <c r="J9" s="1"/>
      <c r="K9" s="10">
        <v>0.53048511576626201</v>
      </c>
      <c r="L9" s="1"/>
      <c r="M9" s="1"/>
      <c r="S9" t="s">
        <v>22</v>
      </c>
    </row>
    <row r="10" spans="2:19" x14ac:dyDescent="0.25">
      <c r="B10" t="s">
        <v>16</v>
      </c>
      <c r="C10" s="1"/>
      <c r="D10" t="s">
        <v>20</v>
      </c>
      <c r="E10" s="1"/>
      <c r="F10" s="1"/>
      <c r="G10" s="1"/>
      <c r="H10" s="1"/>
      <c r="I10" s="1">
        <v>2030</v>
      </c>
      <c r="J10" s="1"/>
      <c r="K10" s="1">
        <v>0.6</v>
      </c>
      <c r="L10" s="1"/>
      <c r="M10" s="1"/>
    </row>
    <row r="11" spans="2:19" x14ac:dyDescent="0.25">
      <c r="B11" t="s">
        <v>16</v>
      </c>
      <c r="C11" s="1"/>
      <c r="D11" t="s">
        <v>20</v>
      </c>
      <c r="E11" s="1"/>
      <c r="F11" s="1"/>
      <c r="G11" s="1"/>
      <c r="H11" s="1"/>
      <c r="I11" s="1">
        <v>2050</v>
      </c>
      <c r="J11" s="1"/>
      <c r="K11" s="1">
        <v>0.6</v>
      </c>
      <c r="L11" s="1"/>
    </row>
    <row r="12" spans="2:19" x14ac:dyDescent="0.25">
      <c r="B12" t="s">
        <v>16</v>
      </c>
      <c r="D12" t="s">
        <v>23</v>
      </c>
      <c r="I12" s="1">
        <v>0</v>
      </c>
      <c r="K12" s="1">
        <v>3</v>
      </c>
      <c r="S12" s="8" t="s">
        <v>24</v>
      </c>
    </row>
    <row r="13" spans="2:19" x14ac:dyDescent="0.25">
      <c r="B13" t="s">
        <v>16</v>
      </c>
      <c r="D13" t="s">
        <v>23</v>
      </c>
      <c r="I13" s="1">
        <v>2017</v>
      </c>
      <c r="K13" s="9">
        <v>-0.46951488423373799</v>
      </c>
      <c r="S13" t="s">
        <v>25</v>
      </c>
    </row>
    <row r="14" spans="2:19" x14ac:dyDescent="0.25">
      <c r="B14" t="s">
        <v>16</v>
      </c>
      <c r="D14" t="s">
        <v>23</v>
      </c>
      <c r="I14" s="1">
        <v>2030</v>
      </c>
      <c r="K14" s="1">
        <v>-0.4</v>
      </c>
      <c r="O14" t="s">
        <v>26</v>
      </c>
      <c r="S14" t="s">
        <v>27</v>
      </c>
    </row>
    <row r="15" spans="2:19" x14ac:dyDescent="0.25">
      <c r="B15" t="s">
        <v>16</v>
      </c>
      <c r="D15" t="s">
        <v>23</v>
      </c>
      <c r="I15" s="1">
        <v>2050</v>
      </c>
      <c r="K15" s="1">
        <v>-0.4</v>
      </c>
      <c r="O15" t="s">
        <v>28</v>
      </c>
      <c r="S15" t="s">
        <v>29</v>
      </c>
    </row>
    <row r="16" spans="2:19" x14ac:dyDescent="0.25">
      <c r="O16" t="s">
        <v>30</v>
      </c>
      <c r="S16" t="s">
        <v>31</v>
      </c>
    </row>
    <row r="17" spans="15:19" x14ac:dyDescent="0.25">
      <c r="O17" t="s">
        <v>32</v>
      </c>
      <c r="S17" t="s">
        <v>33</v>
      </c>
    </row>
    <row r="18" spans="15:19" x14ac:dyDescent="0.25">
      <c r="O18" t="s">
        <v>23</v>
      </c>
      <c r="S1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59EF-94E7-45A0-A820-0537C3C9B3DC}">
  <sheetPr codeName="Sheet2"/>
  <dimension ref="A1:T16"/>
  <sheetViews>
    <sheetView workbookViewId="0">
      <selection activeCell="E20" sqref="E20"/>
    </sheetView>
  </sheetViews>
  <sheetFormatPr defaultRowHeight="15" x14ac:dyDescent="0.25"/>
  <cols>
    <col min="4" max="4" width="15.28515625" customWidth="1"/>
    <col min="6" max="6" width="32.28515625" customWidth="1"/>
  </cols>
  <sheetData>
    <row r="1" spans="1:20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0" x14ac:dyDescent="0.25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0" x14ac:dyDescent="0.25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0" x14ac:dyDescent="0.25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1:20" x14ac:dyDescent="0.25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</row>
    <row r="6" spans="1:20" x14ac:dyDescent="0.25">
      <c r="A6" s="13"/>
      <c r="B6" s="13" t="s">
        <v>35</v>
      </c>
      <c r="C6" s="1"/>
      <c r="D6" s="13"/>
      <c r="E6" s="1"/>
      <c r="F6" s="1"/>
      <c r="G6" s="1"/>
      <c r="H6" s="1"/>
      <c r="I6" s="13">
        <v>0</v>
      </c>
      <c r="J6" s="1" t="s">
        <v>17</v>
      </c>
      <c r="K6" s="1"/>
      <c r="L6" s="1">
        <v>3</v>
      </c>
      <c r="M6" s="1" t="s">
        <v>36</v>
      </c>
      <c r="N6" s="13"/>
      <c r="O6" s="11"/>
      <c r="P6" s="11"/>
      <c r="Q6" s="11"/>
      <c r="S6" s="8" t="s">
        <v>37</v>
      </c>
    </row>
    <row r="7" spans="1:20" x14ac:dyDescent="0.25">
      <c r="B7" s="13" t="s">
        <v>35</v>
      </c>
      <c r="C7" s="1"/>
      <c r="D7" s="13"/>
      <c r="E7" s="1"/>
      <c r="F7" s="1"/>
      <c r="G7" s="1"/>
      <c r="H7" s="1"/>
      <c r="I7" s="13">
        <v>2017</v>
      </c>
      <c r="J7" s="1" t="s">
        <v>17</v>
      </c>
      <c r="K7" s="1"/>
      <c r="L7" s="1">
        <v>0</v>
      </c>
      <c r="M7" s="12"/>
      <c r="N7" s="11"/>
      <c r="O7" s="11"/>
      <c r="P7" s="11"/>
      <c r="Q7" s="11"/>
    </row>
    <row r="8" spans="1:20" x14ac:dyDescent="0.25">
      <c r="B8" s="13" t="s">
        <v>35</v>
      </c>
      <c r="C8" s="12"/>
      <c r="D8" s="13" t="s">
        <v>38</v>
      </c>
      <c r="E8" s="1"/>
      <c r="F8" s="1"/>
      <c r="G8" s="13" t="s">
        <v>39</v>
      </c>
      <c r="H8" s="1"/>
      <c r="I8" s="1">
        <v>0</v>
      </c>
      <c r="J8" s="13"/>
      <c r="K8" s="1">
        <v>3</v>
      </c>
      <c r="L8" s="1"/>
      <c r="M8" s="12"/>
      <c r="N8" s="11"/>
      <c r="O8" s="13" t="s">
        <v>38</v>
      </c>
      <c r="P8" s="11"/>
      <c r="Q8" s="11"/>
      <c r="S8" s="15" t="s">
        <v>38</v>
      </c>
    </row>
    <row r="9" spans="1:20" x14ac:dyDescent="0.25">
      <c r="B9" s="13" t="s">
        <v>35</v>
      </c>
      <c r="C9" s="12"/>
      <c r="D9" s="13" t="s">
        <v>38</v>
      </c>
      <c r="E9" s="1"/>
      <c r="F9" s="1"/>
      <c r="G9" s="13" t="s">
        <v>39</v>
      </c>
      <c r="H9" s="1"/>
      <c r="I9" s="1">
        <v>2017</v>
      </c>
      <c r="J9" s="13"/>
      <c r="K9" s="14">
        <v>0.35</v>
      </c>
      <c r="L9" s="1"/>
      <c r="M9" s="12"/>
      <c r="N9" s="11"/>
      <c r="O9" s="11"/>
      <c r="P9" s="11"/>
      <c r="Q9" s="11"/>
    </row>
    <row r="10" spans="1:20" x14ac:dyDescent="0.25">
      <c r="B10" s="13" t="s">
        <v>35</v>
      </c>
      <c r="C10" s="1"/>
      <c r="D10" s="13" t="s">
        <v>38</v>
      </c>
      <c r="E10" s="1"/>
      <c r="F10" s="1"/>
      <c r="G10" s="13" t="s">
        <v>39</v>
      </c>
      <c r="H10" s="1"/>
      <c r="I10" s="1">
        <v>2030</v>
      </c>
      <c r="J10" s="1"/>
      <c r="K10" s="14">
        <v>0.35</v>
      </c>
      <c r="L10" s="12"/>
      <c r="M10" s="12"/>
      <c r="N10" s="11"/>
      <c r="O10" s="11"/>
      <c r="P10" s="11"/>
      <c r="Q10" s="11"/>
    </row>
    <row r="11" spans="1:20" x14ac:dyDescent="0.25">
      <c r="B11" s="13" t="s">
        <v>35</v>
      </c>
      <c r="C11" s="1"/>
      <c r="D11" s="13" t="s">
        <v>38</v>
      </c>
      <c r="E11" s="1"/>
      <c r="F11" s="1"/>
      <c r="G11" s="13" t="s">
        <v>39</v>
      </c>
      <c r="H11" s="1"/>
      <c r="I11" s="1">
        <v>2050</v>
      </c>
      <c r="J11" s="1"/>
      <c r="K11" s="14">
        <v>0.35</v>
      </c>
      <c r="L11" s="12"/>
      <c r="M11" s="12"/>
      <c r="N11" s="11"/>
      <c r="O11" s="11"/>
      <c r="P11" s="11"/>
      <c r="Q11" s="11"/>
    </row>
    <row r="12" spans="1:20" x14ac:dyDescent="0.25">
      <c r="B12" s="13" t="s">
        <v>35</v>
      </c>
      <c r="C12" s="13"/>
      <c r="D12" s="13" t="s">
        <v>23</v>
      </c>
      <c r="E12" s="13"/>
      <c r="F12" s="13"/>
      <c r="G12" s="13" t="s">
        <v>40</v>
      </c>
      <c r="H12" s="13"/>
      <c r="I12" s="1">
        <v>0</v>
      </c>
      <c r="J12" s="13"/>
      <c r="K12" s="1">
        <v>3</v>
      </c>
      <c r="L12" s="12"/>
      <c r="M12" s="11"/>
      <c r="N12" s="11"/>
      <c r="O12" s="11"/>
      <c r="P12" s="11"/>
      <c r="Q12" s="11"/>
    </row>
    <row r="13" spans="1:20" x14ac:dyDescent="0.25">
      <c r="B13" s="13" t="s">
        <v>35</v>
      </c>
      <c r="C13" s="13"/>
      <c r="D13" s="13" t="s">
        <v>23</v>
      </c>
      <c r="E13" s="13"/>
      <c r="F13" s="13"/>
      <c r="G13" s="13" t="s">
        <v>40</v>
      </c>
      <c r="H13" s="13"/>
      <c r="I13" s="1">
        <v>2022</v>
      </c>
      <c r="J13" s="13"/>
      <c r="K13" s="9">
        <v>-0.65</v>
      </c>
      <c r="L13" s="12"/>
      <c r="M13" s="11"/>
      <c r="N13" s="11"/>
      <c r="S13" s="8" t="s">
        <v>41</v>
      </c>
    </row>
    <row r="14" spans="1:20" x14ac:dyDescent="0.25">
      <c r="B14" s="13" t="s">
        <v>35</v>
      </c>
      <c r="C14" s="13"/>
      <c r="D14" s="13" t="s">
        <v>23</v>
      </c>
      <c r="E14" s="13"/>
      <c r="F14" s="13"/>
      <c r="G14" s="13" t="s">
        <v>40</v>
      </c>
      <c r="H14" s="13"/>
      <c r="I14" s="1">
        <v>2030</v>
      </c>
      <c r="J14" s="13"/>
      <c r="K14" s="9">
        <v>-0.65</v>
      </c>
      <c r="L14" s="11"/>
      <c r="M14" s="11"/>
      <c r="N14" s="11"/>
      <c r="T14" s="13" t="s">
        <v>23</v>
      </c>
    </row>
    <row r="15" spans="1:20" x14ac:dyDescent="0.25">
      <c r="B15" s="13" t="s">
        <v>35</v>
      </c>
      <c r="C15" s="13"/>
      <c r="D15" s="13" t="s">
        <v>23</v>
      </c>
      <c r="E15" s="13"/>
      <c r="F15" s="13"/>
      <c r="G15" s="13" t="s">
        <v>40</v>
      </c>
      <c r="H15" s="13"/>
      <c r="I15" s="1">
        <v>2050</v>
      </c>
      <c r="J15" s="13"/>
      <c r="K15" s="9">
        <v>-0.65</v>
      </c>
      <c r="L15" s="11"/>
      <c r="M15" s="11"/>
      <c r="N15" s="11"/>
    </row>
    <row r="16" spans="1:20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A6E9-EE2B-41DB-98BC-F8BE2F6C02FF}">
  <sheetPr codeName="Sheet3"/>
  <dimension ref="B1:AC15"/>
  <sheetViews>
    <sheetView tabSelected="1" workbookViewId="0">
      <selection activeCell="B6" sqref="B6:B11"/>
    </sheetView>
  </sheetViews>
  <sheetFormatPr defaultRowHeight="15" x14ac:dyDescent="0.25"/>
  <sheetData>
    <row r="1" spans="2:29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9" x14ac:dyDescent="0.25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9" x14ac:dyDescent="0.25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29" x14ac:dyDescent="0.25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2:29" x14ac:dyDescent="0.25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  <c r="X5" s="16"/>
      <c r="Y5" s="16" t="s">
        <v>48</v>
      </c>
      <c r="Z5" s="16"/>
      <c r="AA5" s="16"/>
      <c r="AB5" s="16"/>
      <c r="AC5" s="16"/>
    </row>
    <row r="6" spans="2:29" x14ac:dyDescent="0.25">
      <c r="B6" s="13" t="s">
        <v>57</v>
      </c>
      <c r="C6" s="1"/>
      <c r="D6" s="13"/>
      <c r="E6" s="1"/>
      <c r="F6" s="1"/>
      <c r="G6" s="1"/>
      <c r="H6" s="1"/>
      <c r="I6" s="13">
        <v>0</v>
      </c>
      <c r="J6" s="1" t="s">
        <v>47</v>
      </c>
      <c r="K6" s="1"/>
      <c r="L6" s="1">
        <v>3</v>
      </c>
      <c r="M6" s="1" t="s">
        <v>42</v>
      </c>
      <c r="S6" s="8" t="s">
        <v>43</v>
      </c>
      <c r="X6" s="16"/>
      <c r="Y6" s="18" t="s">
        <v>49</v>
      </c>
      <c r="Z6" s="18" t="s">
        <v>50</v>
      </c>
      <c r="AA6" s="18" t="s">
        <v>51</v>
      </c>
      <c r="AB6" s="18" t="s">
        <v>52</v>
      </c>
      <c r="AC6" s="18" t="s">
        <v>53</v>
      </c>
    </row>
    <row r="7" spans="2:29" x14ac:dyDescent="0.25">
      <c r="B7" s="13" t="s">
        <v>57</v>
      </c>
      <c r="C7" s="1"/>
      <c r="D7" s="13"/>
      <c r="E7" s="1"/>
      <c r="F7" s="1"/>
      <c r="G7" s="1"/>
      <c r="H7" s="1"/>
      <c r="I7" s="13">
        <v>2017</v>
      </c>
      <c r="J7" s="1" t="s">
        <v>47</v>
      </c>
      <c r="K7" s="1"/>
      <c r="L7" s="1">
        <v>0</v>
      </c>
      <c r="M7" s="1"/>
      <c r="S7" t="s">
        <v>46</v>
      </c>
      <c r="X7" s="18">
        <v>2019</v>
      </c>
      <c r="Y7" s="17">
        <v>4.4375644994840042E-2</v>
      </c>
      <c r="Z7" s="17">
        <v>0.34416924664602683</v>
      </c>
      <c r="AA7" s="17">
        <v>9.7523219814241488E-2</v>
      </c>
      <c r="AB7" s="17">
        <v>0.51393188854489169</v>
      </c>
      <c r="AC7" s="18"/>
    </row>
    <row r="8" spans="2:29" x14ac:dyDescent="0.25">
      <c r="B8" s="13" t="s">
        <v>57</v>
      </c>
      <c r="C8" s="1"/>
      <c r="D8" s="13" t="s">
        <v>55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  <c r="S8" t="s">
        <v>31</v>
      </c>
      <c r="X8" s="18">
        <v>2020</v>
      </c>
      <c r="Y8" s="17">
        <v>2.8471818710052294E-2</v>
      </c>
      <c r="Z8" s="17">
        <v>0.37943056362579897</v>
      </c>
      <c r="AA8" s="17">
        <v>0.1167925624636839</v>
      </c>
      <c r="AB8" s="17">
        <v>0.47530505520046484</v>
      </c>
      <c r="AC8" s="18"/>
    </row>
    <row r="9" spans="2:29" x14ac:dyDescent="0.25">
      <c r="B9" s="13" t="s">
        <v>57</v>
      </c>
      <c r="C9" s="1"/>
      <c r="D9" s="13" t="s">
        <v>55</v>
      </c>
      <c r="E9" s="1"/>
      <c r="F9" s="1"/>
      <c r="G9" s="1"/>
      <c r="H9" s="1"/>
      <c r="I9" s="1">
        <v>2030</v>
      </c>
      <c r="J9" s="1"/>
      <c r="K9" s="1">
        <f>Y14</f>
        <v>0.71578205413572371</v>
      </c>
      <c r="L9" s="1"/>
      <c r="M9" s="1"/>
      <c r="X9" s="18">
        <v>2021</v>
      </c>
      <c r="Y9" s="17">
        <v>4.525455688246386E-2</v>
      </c>
      <c r="Z9" s="17">
        <v>0.35575109993714643</v>
      </c>
      <c r="AA9" s="17">
        <v>0.11816467630421119</v>
      </c>
      <c r="AB9" s="17">
        <v>0.48082966687617851</v>
      </c>
      <c r="AC9" s="18"/>
    </row>
    <row r="10" spans="2:29" x14ac:dyDescent="0.25">
      <c r="B10" s="13" t="s">
        <v>57</v>
      </c>
      <c r="C10" s="13"/>
      <c r="D10" s="13" t="s">
        <v>56</v>
      </c>
      <c r="E10" s="13"/>
      <c r="F10" s="13"/>
      <c r="G10" s="13"/>
      <c r="H10" s="13"/>
      <c r="I10" s="1">
        <v>0</v>
      </c>
      <c r="J10" s="13"/>
      <c r="K10" s="1">
        <v>3</v>
      </c>
      <c r="L10" s="1"/>
      <c r="M10" s="1"/>
      <c r="X10" s="18">
        <v>2022</v>
      </c>
      <c r="Y10" s="17">
        <v>3.8644470868014272E-2</v>
      </c>
      <c r="Z10" s="17">
        <v>0.38822829964328182</v>
      </c>
      <c r="AA10" s="17">
        <v>4.1617122473246136E-2</v>
      </c>
      <c r="AB10" s="17">
        <v>0.53151010701545776</v>
      </c>
      <c r="AC10" s="18"/>
    </row>
    <row r="11" spans="2:29" x14ac:dyDescent="0.25">
      <c r="B11" s="13" t="s">
        <v>57</v>
      </c>
      <c r="C11" s="13"/>
      <c r="D11" s="13" t="s">
        <v>56</v>
      </c>
      <c r="E11" s="13"/>
      <c r="F11" s="13"/>
      <c r="G11" s="13"/>
      <c r="H11" s="13"/>
      <c r="I11" s="1">
        <v>2030</v>
      </c>
      <c r="J11" s="13"/>
      <c r="K11" s="1">
        <f>-1+K9</f>
        <v>-0.28421794586427629</v>
      </c>
      <c r="L11" s="13"/>
    </row>
    <row r="12" spans="2:29" x14ac:dyDescent="0.25">
      <c r="B12" s="13"/>
      <c r="C12" s="13"/>
      <c r="D12" s="13"/>
      <c r="E12" s="13"/>
      <c r="F12" s="13"/>
      <c r="G12" s="13"/>
      <c r="H12" s="13"/>
      <c r="I12" s="1"/>
      <c r="J12" s="13"/>
      <c r="K12" s="1"/>
      <c r="L12" s="13"/>
      <c r="S12" s="8" t="s">
        <v>44</v>
      </c>
    </row>
    <row r="13" spans="2:29" x14ac:dyDescent="0.25">
      <c r="L13" s="13"/>
      <c r="S13" t="s">
        <v>27</v>
      </c>
      <c r="Y13" t="s">
        <v>54</v>
      </c>
    </row>
    <row r="14" spans="2:29" x14ac:dyDescent="0.25">
      <c r="B14" s="13"/>
      <c r="C14" s="13"/>
      <c r="D14" s="13"/>
      <c r="E14" s="13"/>
      <c r="F14" s="13"/>
      <c r="G14" s="13"/>
      <c r="H14" s="13"/>
      <c r="I14" s="1"/>
      <c r="J14" s="13"/>
      <c r="K14" s="1"/>
      <c r="L14" s="13"/>
      <c r="S14" t="s">
        <v>45</v>
      </c>
      <c r="Y14">
        <v>0.71578205413572371</v>
      </c>
    </row>
    <row r="15" spans="2:29" x14ac:dyDescent="0.25">
      <c r="B15" s="11"/>
      <c r="C15" s="11"/>
      <c r="D15" s="11"/>
      <c r="E15" s="11"/>
      <c r="Y15">
        <v>0.73042505592841167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UCT1</vt:lpstr>
      <vt:lpstr>UCT2</vt:lpstr>
      <vt:lpstr>UCT4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2009-05-27T15:40:55Z</dcterms:created>
  <dcterms:modified xsi:type="dcterms:W3CDTF">2024-02-12T10:23:55Z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