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C627FE17-D0FD-4A69-ACDB-15829442866D}" xr6:coauthVersionLast="47" xr6:coauthVersionMax="47" xr10:uidLastSave="{00000000-0000-0000-0000-000000000000}"/>
  <bookViews>
    <workbookView xWindow="1140" yWindow="1215" windowWidth="26610" windowHeight="13740" activeTab="1" xr2:uid="{008F860A-1793-4F78-8899-BE3F7B7A437A}"/>
  </bookViews>
  <sheets>
    <sheet name="SetsEditor- Proc" sheetId="3" r:id="rId1"/>
    <sheet name="VEDA_Sets-Comm" sheetId="2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L10" i="2"/>
  <c r="L5" i="2"/>
  <c r="L6" i="2" s="1"/>
  <c r="L7" i="2" s="1"/>
  <c r="L8" i="2" s="1"/>
  <c r="L9" i="2" s="1"/>
  <c r="L4" i="2"/>
  <c r="L3" i="2"/>
  <c r="L11" i="2" l="1"/>
  <c r="L12" i="2" s="1"/>
  <c r="L13" i="2" s="1"/>
  <c r="L14" i="2" s="1"/>
  <c r="L15" i="2" s="1"/>
  <c r="L16" i="2" s="1"/>
</calcChain>
</file>

<file path=xl/sharedStrings.xml><?xml version="1.0" encoding="utf-8"?>
<sst xmlns="http://schemas.openxmlformats.org/spreadsheetml/2006/main" count="102" uniqueCount="75">
  <si>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</si>
  <si>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</si>
  <si>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</si>
  <si>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</si>
  <si>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</si>
  <si>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</si>
  <si>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</si>
  <si>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</si>
  <si>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</si>
  <si>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</si>
  <si>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</si>
  <si>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~TFM_Csets</t>
  </si>
  <si>
    <t>CSET_SET</t>
  </si>
  <si>
    <t>CSET_CN</t>
  </si>
  <si>
    <t>CSET_CD</t>
  </si>
  <si>
    <t>Electricity</t>
  </si>
  <si>
    <t>Biomass</t>
  </si>
  <si>
    <t>Coal</t>
  </si>
  <si>
    <t>Gas</t>
  </si>
  <si>
    <t>Heat</t>
  </si>
  <si>
    <t>LPG</t>
  </si>
  <si>
    <t>Oil</t>
  </si>
  <si>
    <t>Cooking</t>
  </si>
  <si>
    <t>Space heating</t>
  </si>
  <si>
    <t>Water heating</t>
  </si>
  <si>
    <t>Space Cooling</t>
  </si>
  <si>
    <t>Space cooling_wAC</t>
  </si>
  <si>
    <t>Appliances</t>
  </si>
  <si>
    <t>Lighting</t>
  </si>
  <si>
    <t>Cooking,Space heating,Water heating,Space Cooling,Space cooling_wAC,Appliances,Lighting</t>
  </si>
  <si>
    <t>Fuels</t>
  </si>
  <si>
    <t>EnServices</t>
  </si>
  <si>
    <t>NRG</t>
  </si>
  <si>
    <t>~TFM_PSets</t>
  </si>
  <si>
    <t>t_pos_andor_forsets</t>
  </si>
  <si>
    <t>t_pos_andor</t>
  </si>
  <si>
    <t>t_neg_andor_forsets</t>
  </si>
  <si>
    <t>t_neg_andor</t>
  </si>
  <si>
    <t>setname</t>
  </si>
  <si>
    <t>setdesc</t>
  </si>
  <si>
    <t>pset_set</t>
  </si>
  <si>
    <t>pset_pn</t>
  </si>
  <si>
    <t>pset_pd</t>
  </si>
  <si>
    <t>pset_co</t>
  </si>
  <si>
    <t>pset_ci</t>
  </si>
  <si>
    <t>Dmd_SpHt</t>
  </si>
  <si>
    <t>Space Heating</t>
  </si>
  <si>
    <t>space heating</t>
  </si>
  <si>
    <t>space cooling</t>
  </si>
  <si>
    <t>water heating</t>
  </si>
  <si>
    <t>cooking</t>
  </si>
  <si>
    <t>Dmd_SpCl</t>
  </si>
  <si>
    <t>Dmd_WatHt</t>
  </si>
  <si>
    <t>Dmd_Cook</t>
  </si>
  <si>
    <t>*Biom*,Coal,Electricity,*Gas,Heat,LPG,Oil,Hydrogen</t>
  </si>
  <si>
    <t>And</t>
  </si>
  <si>
    <t>Extraction</t>
  </si>
  <si>
    <t>MIN*</t>
  </si>
  <si>
    <t>ELRE</t>
  </si>
  <si>
    <t>Electricity Renewable</t>
  </si>
  <si>
    <t>ELE</t>
  </si>
  <si>
    <t>*sol*,*wnd*,*hyd*</t>
  </si>
  <si>
    <t>Or</t>
  </si>
  <si>
    <t>ELTH</t>
  </si>
  <si>
    <t>Electricity Thermal</t>
  </si>
  <si>
    <t>-x*,-etr*,-pex*,-*ccs*</t>
  </si>
  <si>
    <t>-*sol*,-*wnd*,-*hyd*,-*nuc*</t>
  </si>
  <si>
    <t>ELCCS</t>
  </si>
  <si>
    <t>Electricity CCS</t>
  </si>
  <si>
    <t>*ccs*</t>
  </si>
  <si>
    <t>TRAPRD</t>
  </si>
  <si>
    <t>Transport Passenger Road</t>
  </si>
  <si>
    <t>DMD</t>
  </si>
  <si>
    <t>-*train*,-*rail*</t>
  </si>
  <si>
    <t>TP*,-TPR*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</si>
</sst>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98BE-72FA-4B80-B173-2E4676308DDA}">
  <dimension ref="A1:K11"/>
  <sheetViews>
    <sheetView workbookViewId="0">
      <selection activeCell="A4" sqref="A4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19.5703125" bestFit="1" customWidth="1"/>
    <col min="4" max="4" width="12.140625" bestFit="1" customWidth="1"/>
    <col min="5" max="5" width="10.28515625" bestFit="1" customWidth="1"/>
    <col min="6" max="6" width="13.5703125" bestFit="1" customWidth="1"/>
    <col min="7" max="7" width="8.5703125" bestFit="1" customWidth="1"/>
    <col min="8" max="9" width="8.140625" bestFit="1" customWidth="1"/>
    <col min="10" max="10" width="13.28515625" bestFit="1" customWidth="1"/>
  </cols>
  <sheetData>
    <row r="1" spans="1:11" x14ac:dyDescent="0.25">
      <c r="A1" t="s">
        <v>33</v>
      </c>
    </row>
    <row r="2" spans="1:11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</row>
    <row r="3" spans="1:11" x14ac:dyDescent="0.25">
      <c r="E3" t="s">
        <v>45</v>
      </c>
      <c r="F3" t="s">
        <v>46</v>
      </c>
      <c r="J3" t="s">
        <v>47</v>
      </c>
    </row>
    <row r="4" spans="1:11" x14ac:dyDescent="0.25">
      <c r="E4" t="s">
        <v>51</v>
      </c>
      <c r="F4" t="str">
        <f>PROPER(J4)</f>
        <v>Space Cooling</v>
      </c>
      <c r="J4" t="s">
        <v>48</v>
      </c>
    </row>
    <row r="5" spans="1:11" x14ac:dyDescent="0.25">
      <c r="E5" t="s">
        <v>52</v>
      </c>
      <c r="F5" t="str">
        <f t="shared" ref="F5:F6" si="0">PROPER(J5)</f>
        <v>Water Heating</v>
      </c>
      <c r="J5" t="s">
        <v>49</v>
      </c>
    </row>
    <row r="6" spans="1:11" x14ac:dyDescent="0.25">
      <c r="E6" t="s">
        <v>53</v>
      </c>
      <c r="F6" t="str">
        <f t="shared" si="0"/>
        <v>Cooking</v>
      </c>
      <c r="J6" t="s">
        <v>50</v>
      </c>
    </row>
    <row r="7" spans="1:11" x14ac:dyDescent="0.25">
      <c r="A7" t="s">
        <v>55</v>
      </c>
      <c r="B7" t="s">
        <v>55</v>
      </c>
      <c r="C7" t="s">
        <v>55</v>
      </c>
      <c r="D7" t="s">
        <v>55</v>
      </c>
      <c r="E7" t="s">
        <v>56</v>
      </c>
      <c r="F7" t="s">
        <v>56</v>
      </c>
      <c r="H7" t="s">
        <v>57</v>
      </c>
    </row>
    <row r="8" spans="1:11" x14ac:dyDescent="0.25">
      <c r="A8" t="s">
        <v>55</v>
      </c>
      <c r="B8" t="s">
        <v>55</v>
      </c>
      <c r="C8" t="s">
        <v>55</v>
      </c>
      <c r="D8" t="s">
        <v>55</v>
      </c>
      <c r="E8" t="s">
        <v>58</v>
      </c>
      <c r="F8" t="s">
        <v>59</v>
      </c>
      <c r="G8" t="s">
        <v>60</v>
      </c>
      <c r="K8" t="s">
        <v>61</v>
      </c>
    </row>
    <row r="9" spans="1:11" x14ac:dyDescent="0.25">
      <c r="A9" t="s">
        <v>55</v>
      </c>
      <c r="B9" t="s">
        <v>55</v>
      </c>
      <c r="C9" t="s">
        <v>55</v>
      </c>
      <c r="D9" t="s">
        <v>62</v>
      </c>
      <c r="E9" t="s">
        <v>63</v>
      </c>
      <c r="F9" t="s">
        <v>64</v>
      </c>
      <c r="G9" t="s">
        <v>60</v>
      </c>
      <c r="H9" t="s">
        <v>65</v>
      </c>
      <c r="K9" t="s">
        <v>66</v>
      </c>
    </row>
    <row r="10" spans="1:11" x14ac:dyDescent="0.25">
      <c r="A10" t="s">
        <v>55</v>
      </c>
      <c r="B10" t="s">
        <v>55</v>
      </c>
      <c r="C10" t="s">
        <v>55</v>
      </c>
      <c r="D10" t="s">
        <v>62</v>
      </c>
      <c r="E10" t="s">
        <v>67</v>
      </c>
      <c r="F10" t="s">
        <v>68</v>
      </c>
      <c r="G10" t="s">
        <v>60</v>
      </c>
      <c r="H10" t="s">
        <v>69</v>
      </c>
    </row>
    <row r="11" spans="1:11" x14ac:dyDescent="0.25">
      <c r="A11" t="s">
        <v>55</v>
      </c>
      <c r="B11" t="s">
        <v>55</v>
      </c>
      <c r="C11" t="s">
        <v>55</v>
      </c>
      <c r="D11" t="s">
        <v>62</v>
      </c>
      <c r="E11" t="s">
        <v>70</v>
      </c>
      <c r="F11" t="s">
        <v>71</v>
      </c>
      <c r="G11" t="s">
        <v>72</v>
      </c>
      <c r="I11" t="s">
        <v>73</v>
      </c>
      <c r="J1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3DB1-DD55-4548-B86E-1F92E13CF8ED}">
  <dimension ref="A1:L16"/>
  <sheetViews>
    <sheetView tabSelected="1" workbookViewId="0">
      <selection activeCell="B3" sqref="B3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8.5703125" bestFit="1" customWidth="1"/>
    <col min="4" max="4" width="10.42578125" bestFit="1" customWidth="1"/>
    <col min="5" max="5" width="8" bestFit="1" customWidth="1"/>
    <col min="6" max="6" width="12.85546875" bestFit="1" customWidth="1"/>
    <col min="7" max="7" width="13.42578125" bestFit="1" customWidth="1"/>
    <col min="8" max="8" width="9.7109375" bestFit="1" customWidth="1"/>
  </cols>
  <sheetData>
    <row r="1" spans="1:12" x14ac:dyDescent="0.25">
      <c r="A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12" x14ac:dyDescent="0.25">
      <c r="A3" t="s">
        <v>32</v>
      </c>
      <c r="B3" t="s">
        <v>54</v>
      </c>
      <c r="D3" t="s">
        <v>30</v>
      </c>
      <c r="K3" t="s">
        <v>16</v>
      </c>
      <c r="L3" t="str">
        <f>K3</f>
        <v>Biomass</v>
      </c>
    </row>
    <row r="4" spans="1:12" x14ac:dyDescent="0.25">
      <c r="A4" t="s">
        <v>32</v>
      </c>
      <c r="B4" t="s">
        <v>29</v>
      </c>
      <c r="D4" t="s">
        <v>31</v>
      </c>
      <c r="K4" t="s">
        <v>17</v>
      </c>
      <c r="L4" t="str">
        <f>L3&amp;","&amp;K4</f>
        <v>Biomass,Coal</v>
      </c>
    </row>
    <row r="5" spans="1:12" x14ac:dyDescent="0.25">
      <c r="K5" t="s">
        <v>15</v>
      </c>
      <c r="L5" t="str">
        <f t="shared" ref="L5:L16" si="0">L4&amp;","&amp;K5</f>
        <v>Biomass,Coal,Electricity</v>
      </c>
    </row>
    <row r="6" spans="1:12" x14ac:dyDescent="0.25">
      <c r="K6" t="s">
        <v>18</v>
      </c>
      <c r="L6" t="str">
        <f t="shared" si="0"/>
        <v>Biomass,Coal,Electricity,Gas</v>
      </c>
    </row>
    <row r="7" spans="1:12" x14ac:dyDescent="0.25">
      <c r="K7" t="s">
        <v>19</v>
      </c>
      <c r="L7" t="str">
        <f t="shared" si="0"/>
        <v>Biomass,Coal,Electricity,Gas,Heat</v>
      </c>
    </row>
    <row r="8" spans="1:12" x14ac:dyDescent="0.25">
      <c r="K8" t="s">
        <v>20</v>
      </c>
      <c r="L8" t="str">
        <f t="shared" si="0"/>
        <v>Biomass,Coal,Electricity,Gas,Heat,LPG</v>
      </c>
    </row>
    <row r="9" spans="1:12" x14ac:dyDescent="0.25">
      <c r="K9" t="s">
        <v>21</v>
      </c>
      <c r="L9" t="str">
        <f t="shared" si="0"/>
        <v>Biomass,Coal,Electricity,Gas,Heat,LPG,Oil</v>
      </c>
    </row>
    <row r="10" spans="1:12" x14ac:dyDescent="0.25">
      <c r="K10" t="s">
        <v>22</v>
      </c>
      <c r="L10" t="str">
        <f>K10</f>
        <v>Cooking</v>
      </c>
    </row>
    <row r="11" spans="1:12" x14ac:dyDescent="0.25">
      <c r="K11" t="s">
        <v>23</v>
      </c>
      <c r="L11" t="str">
        <f t="shared" si="0"/>
        <v>Cooking,Space heating</v>
      </c>
    </row>
    <row r="12" spans="1:12" x14ac:dyDescent="0.25">
      <c r="K12" t="s">
        <v>24</v>
      </c>
      <c r="L12" t="str">
        <f t="shared" si="0"/>
        <v>Cooking,Space heating,Water heating</v>
      </c>
    </row>
    <row r="13" spans="1:12" x14ac:dyDescent="0.25">
      <c r="K13" t="s">
        <v>25</v>
      </c>
      <c r="L13" t="str">
        <f t="shared" si="0"/>
        <v>Cooking,Space heating,Water heating,Space Cooling</v>
      </c>
    </row>
    <row r="14" spans="1:12" x14ac:dyDescent="0.25">
      <c r="K14" t="s">
        <v>26</v>
      </c>
      <c r="L14" t="str">
        <f t="shared" si="0"/>
        <v>Cooking,Space heating,Water heating,Space Cooling,Space cooling_wAC</v>
      </c>
    </row>
    <row r="15" spans="1:12" x14ac:dyDescent="0.25">
      <c r="K15" t="s">
        <v>27</v>
      </c>
      <c r="L15" t="str">
        <f t="shared" si="0"/>
        <v>Cooking,Space heating,Water heating,Space Cooling,Space cooling_wAC,Appliances</v>
      </c>
    </row>
    <row r="16" spans="1:12" x14ac:dyDescent="0.25">
      <c r="K16" t="s">
        <v>28</v>
      </c>
      <c r="L16" t="str">
        <f t="shared" si="0"/>
        <v>Cooking,Space heating,Water heating,Space Cooling,Space cooling_wAC,Appliances,Lighting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6B7-5D6A-48EE-B122-F085391548AD}">
  <dimension ref="A1:J2"/>
  <sheetViews>
    <sheetView zoomScaleNormal="100" workbookViewId="0">
      <selection sqref="A1:J1048576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8.5703125" bestFit="1" customWidth="1"/>
    <col min="4" max="4" width="7.85546875" bestFit="1" customWidth="1"/>
    <col min="5" max="5" width="8.7109375" bestFit="1" customWidth="1"/>
    <col min="6" max="6" width="9.140625" bestFit="1" customWidth="1"/>
    <col min="7" max="7" width="8" bestFit="1" customWidth="1"/>
    <col min="8" max="8" width="12.85546875" bestFit="1" customWidth="1"/>
    <col min="9" max="9" width="13.42578125" bestFit="1" customWidth="1"/>
    <col min="10" max="10" width="9.71093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SetsEditor- Proc</vt:lpstr>
      <vt:lpstr>VEDA_Sets-Comm</vt:lpstr>
      <vt:lpstr>VEDA_Sets-Proc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2020-06-02T08:50:42Z</dcterms:created>
  <dcterms:modified xsi:type="dcterms:W3CDTF">2023-09-22T11:00:11Z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230541467666625</vt:r8>
  </property>
  <property fmtid="{D5CDD505-2E9C-101B-9397-08002B2CF9AE}" pid="3" name="{A44787D4-0540-4523-9961-78E4036D8C6D}">
    <vt:lpwstr>{C4C360DA-E9DA-497C-B758-0031B78EC10D}</vt:lpwstr>
  </property>
</Properties>
</file>